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cho-fs.aicnw.intra.aichi\BC103000_総務部市町村課\財政Ｇ（全庁ファイルサーバー）\026　財政状況資料集\R2\01_地方公会計分（H30年度決算分）\03_市町村回答\11 刈谷市○\"/>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U34" i="10" s="1"/>
  <c r="U35" i="10" s="1"/>
  <c r="U36" i="10" s="1"/>
  <c r="CO36" i="10"/>
  <c r="BE36" i="10"/>
  <c r="AM36" i="10"/>
  <c r="C36" i="10"/>
  <c r="CO35" i="10"/>
  <c r="C35" i="10"/>
  <c r="BW34" i="10"/>
  <c r="BW35" i="10" s="1"/>
  <c r="BW36" i="10" s="1"/>
  <c r="BW37" i="10" s="1"/>
  <c r="C34" i="10"/>
  <c r="CO34" i="10" l="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<sst xmlns="http://schemas.openxmlformats.org/spreadsheetml/2006/main" count="1156" uniqueCount="595">
  <si>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</si>
  <si>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</si>
  <si>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</si>
  <si>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</si>
  <si>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</si>
  <si>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</si>
  <si>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</si>
  <si>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</si>
  <si>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</si>
  <si>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</si>
  <si>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</si>
  <si>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</si>
  <si>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</si>
  <si>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</si>
  <si>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</si>
  <si>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</si>
  <si>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</si>
  <si>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</si>
  <si>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</si>
  <si>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</si>
  <si>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</si>
  <si>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</si>
  <si>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</si>
  <si>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</si>
  <si>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</si>
  <si>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</si>
  <si>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</si>
  <si>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</si>
  <si>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</si>
  <si>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</si>
  <si>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</si>
  <si>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</si>
  <si>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</si>
  <si>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</si>
  <si>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</si>
  <si>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</si>
  <si>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</si>
  <si>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</si>
  <si>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</si>
  <si>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</si>
  <si>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</si>
  <si>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</si>
  <si>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</si>
  <si>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</si>
  <si>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</si>
  <si>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</si>
  <si>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</si>
  <si>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</si>
  <si>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</si>
  <si>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</si>
  <si>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</si>
  <si>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</si>
  <si>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</si>
  <si>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</si>
  <si>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</si>
  <si>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</si>
  <si>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</si>
  <si>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</si>
  <si>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</si>
  <si>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</si>
  <si>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</si>
  <si>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</si>
  <si>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</si>
  <si>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</si>
  <si>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</si>
  <si>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</si>
  <si>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</si>
  <si>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</si>
  <si>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</si>
  <si>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</si>
  <si>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</si>
  <si>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</si>
  <si>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</si>
  <si>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</si>
  <si>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</si>
  <si>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</si>
  <si>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</si>
  <si>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</si>
  <si>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</si>
  <si>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</si>
  <si>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</si>
  <si>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</si>
  <si>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</si>
  <si>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</si>
  <si>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</si>
  <si>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</si>
  <si>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</si>
  <si>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</si>
  <si>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</si>
  <si>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</si>
  <si>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</si>
  <si>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</si>
  <si>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</si>
  <si>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</si>
  <si>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</si>
  <si>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</si>
  <si>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</si>
  <si>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刈谷市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</si>
  <si>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</si>
  <si>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</si>
  <si>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</si>
  <si>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</si>
  <si>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</si>
  <si>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</si>
  <si>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</si>
  <si>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</si>
  <si>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</si>
  <si>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</si>
  <si>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</si>
  <si>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</si>
  <si>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</si>
  <si>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</si>
  <si>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</si>
  <si>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</si>
  <si>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</si>
  <si>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</si>
  <si>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</si>
  <si>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</si>
  <si>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</si>
  <si>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</si>
  <si>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</si>
  <si>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</si>
  <si>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</si>
  <si>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</si>
  <si>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</si>
  <si>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</si>
  <si>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</si>
  <si>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</si>
  <si>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</si>
  <si>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</si>
  <si>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</si>
  <si>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</si>
  <si>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</si>
  <si>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</si>
  <si>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</si>
  <si>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</si>
  <si>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</si>
  <si>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</si>
  <si>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</si>
  <si>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</si>
  <si>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</si>
  <si>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</si>
  <si>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</si>
  <si>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</si>
  <si>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</si>
  <si>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</si>
  <si>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</si>
  <si>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</si>
  <si>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</si>
  <si>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</si>
  <si>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</si>
  <si>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</si>
  <si>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</si>
  <si>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</si>
  <si>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</si>
  <si>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</si>
  <si>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</si>
  <si>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</si>
  <si>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</si>
  <si>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</si>
  <si>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</si>
  <si>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</si>
  <si>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</si>
  <si>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</si>
  <si>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</si>
  <si>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</si>
  <si>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</si>
  <si>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</si>
  <si>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</si>
  <si>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</si>
  <si>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</si>
  <si>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</si>
  <si>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</si>
  <si>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</si>
  <si>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</si>
  <si>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</si>
  <si>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</si>
  <si>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</si>
  <si>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</si>
  <si>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</si>
  <si>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</si>
  <si>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</si>
  <si>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</si>
  <si>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</si>
  <si>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</si>
  <si>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</si>
  <si>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</si>
  <si>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</si>
  <si>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</si>
  <si>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</si>
  <si>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</si>
  <si>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</si>
  <si>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</si>
  <si>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</si>
  <si>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</si>
  <si>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</si>
  <si>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</si>
  <si>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</si>
  <si>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</si>
  <si>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</si>
  <si>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</si>
  <si>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</si>
  <si>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</si>
  <si>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</si>
  <si>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</si>
  <si>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</si>
  <si>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</si>
  <si>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</si>
  <si>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</si>
  <si>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</si>
  <si>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</si>
  <si>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</si>
  <si>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</si>
  <si>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</si>
  <si>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</si>
  <si>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</si>
  <si>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</si>
  <si>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</si>
  <si>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愛知県刈谷市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</si>
  <si>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</si>
  <si>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</si>
  <si>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</si>
  <si>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</si>
  <si>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</si>
  <si>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</si>
  <si>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</si>
  <si>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</si>
  <si>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</si>
  <si>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</si>
  <si>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</si>
  <si>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</si>
  <si>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</si>
  <si>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</si>
  <si>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</si>
  <si>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</si>
  <si>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</si>
  <si>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</si>
  <si>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</si>
  <si>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</si>
  <si>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</si>
  <si>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</si>
  <si>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</si>
  <si>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</si>
  <si>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</si>
  <si>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</si>
  <si>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</si>
  <si>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</si>
  <si>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</si>
  <si>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</si>
  <si>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</si>
  <si>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</si>
  <si>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</si>
  <si>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</si>
  <si>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</si>
  <si>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</si>
  <si>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</si>
  <si>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</si>
  <si>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</si>
  <si>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</si>
  <si>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</si>
  <si>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</si>
  <si>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</si>
  <si>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</si>
  <si>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</si>
  <si>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</si>
  <si>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</si>
  <si>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</si>
  <si>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</si>
  <si>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</si>
  <si>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</si>
  <si>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</si>
  <si>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</si>
  <si>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</si>
  <si>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</si>
  <si>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</si>
  <si>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</si>
  <si>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</si>
  <si>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</si>
  <si>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</si>
  <si>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</si>
  <si>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</si>
  <si>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</si>
  <si>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</si>
  <si>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</si>
  <si>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</si>
  <si>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</si>
  <si>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</si>
  <si>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</si>
  <si>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</si>
  <si>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</si>
  <si>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</si>
  <si>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</si>
  <si>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</si>
  <si>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</si>
  <si>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</si>
  <si>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</si>
  <si>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</si>
  <si>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</si>
  <si>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</si>
  <si>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</si>
  <si>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</si>
  <si>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</si>
  <si>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</si>
  <si>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</si>
  <si>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</si>
  <si>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</si>
  <si>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</si>
  <si>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</si>
  <si>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</si>
  <si>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</si>
  <si>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</si>
  <si>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</si>
  <si>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</si>
  <si>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</si>
  <si>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</si>
  <si>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</si>
  <si>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</si>
  <si>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</si>
  <si>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</si>
  <si>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</si>
  <si>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</si>
  <si>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</si>
  <si>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</si>
  <si>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</si>
  <si>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</si>
  <si>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</si>
  <si>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</si>
  <si>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</si>
  <si>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</si>
  <si>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</si>
  <si>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</si>
  <si>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</si>
  <si>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</si>
  <si>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</si>
  <si>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</si>
  <si>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</si>
  <si>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</si>
  <si>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</si>
  <si>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</si>
  <si>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</si>
  <si>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</si>
  <si>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</si>
  <si>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</si>
  <si>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</si>
  <si>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</si>
  <si>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</si>
  <si>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</si>
  <si>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</si>
  <si>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</si>
  <si>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</si>
  <si>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</si>
  <si>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</si>
  <si>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</si>
  <si>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</si>
  <si>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</si>
  <si>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</si>
  <si>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</si>
  <si>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</si>
  <si>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</si>
  <si>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</si>
  <si>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</si>
  <si>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</si>
  <si>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</si>
  <si>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</si>
  <si>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</si>
  <si>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</si>
  <si>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</si>
  <si>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</si>
  <si>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愛知県刈谷市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</si>
  <si>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</si>
  <si>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</si>
  <si>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</si>
  <si>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</si>
  <si>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</si>
  <si>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</si>
  <si>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</si>
  <si>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</si>
  <si>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</si>
  <si>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</si>
  <si>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</si>
  <si>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</si>
  <si>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</si>
  <si>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</si>
  <si>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</si>
  <si>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</si>
  <si>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</si>
  <si>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</si>
  <si>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</si>
  <si>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</si>
  <si>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</si>
  <si>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</si>
  <si>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</si>
  <si>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</si>
  <si>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</si>
  <si>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</si>
  <si>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</si>
  <si>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</si>
  <si>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</si>
  <si>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</si>
  <si>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</si>
  <si>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</si>
  <si>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</si>
  <si>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</si>
  <si>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</si>
  <si>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</si>
  <si>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</si>
  <si>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</si>
  <si>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</si>
  <si>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刈谷小垣江駅東部土地区画整理事業特別会計</t>
    <phoneticPr fontId="5"/>
  </si>
  <si>
    <t>法非適用企業</t>
    <phoneticPr fontId="5"/>
  </si>
  <si>
    <t>刈谷野田北部土地区画整理事業特別会計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</si>
  <si>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</si>
  <si>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</si>
  <si>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</si>
  <si>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</si>
  <si>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</si>
  <si>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</si>
  <si>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</si>
  <si>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</si>
  <si>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</si>
  <si>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</si>
  <si>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</si>
  <si>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</si>
  <si>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</si>
  <si>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</si>
  <si>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</si>
  <si>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</si>
  <si>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</si>
  <si>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</si>
  <si>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</si>
  <si>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</si>
  <si>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</si>
  <si>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</si>
  <si>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</si>
  <si>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</si>
  <si>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</si>
  <si>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</si>
  <si>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</si>
  <si>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</si>
  <si>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</si>
  <si>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</si>
  <si>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</si>
  <si>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</si>
  <si>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</si>
  <si>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</si>
  <si>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</si>
  <si>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</si>
  <si>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</si>
  <si>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</si>
  <si>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</si>
  <si>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</si>
  <si>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</si>
  <si>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</si>
  <si>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</si>
  <si>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</si>
  <si>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</si>
  <si>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</si>
  <si>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</si>
  <si>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</si>
  <si>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</si>
  <si>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</si>
  <si>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</si>
  <si>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</si>
  <si>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</si>
  <si>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</si>
  <si>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</si>
  <si>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</si>
  <si>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</si>
  <si>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</si>
  <si>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</si>
  <si>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</si>
  <si>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</si>
  <si>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</si>
  <si>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</si>
  <si>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</si>
  <si>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</si>
  <si>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</si>
  <si>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</si>
  <si>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</si>
  <si>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</si>
  <si>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</si>
  <si>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</si>
  <si>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</si>
  <si>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</si>
  <si>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</si>
  <si>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</si>
  <si>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</si>
  <si>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</si>
  <si>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</si>
  <si>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</si>
  <si>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</si>
  <si>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</si>
  <si>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</si>
  <si>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</si>
  <si>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</si>
  <si>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</si>
  <si>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</si>
  <si>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</si>
  <si>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</si>
  <si>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</si>
  <si>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</si>
  <si>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</si>
  <si>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</si>
  <si>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</si>
  <si>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</si>
  <si>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</si>
  <si>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</si>
  <si>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</si>
  <si>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</si>
  <si>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</si>
  <si>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</si>
  <si>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</si>
  <si>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</si>
  <si>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</si>
  <si>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</si>
  <si>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</si>
  <si>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</si>
  <si>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</si>
  <si>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</si>
  <si>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</si>
  <si>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</si>
  <si>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</si>
  <si>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</si>
  <si>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</si>
  <si>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</si>
  <si>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</si>
  <si>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</si>
  <si>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</si>
  <si>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</si>
  <si>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</si>
  <si>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</si>
  <si>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</si>
  <si>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</si>
  <si>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</si>
  <si>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</si>
  <si>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</si>
  <si>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</si>
  <si>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</si>
  <si>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</si>
  <si>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</si>
  <si>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</si>
  <si>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</si>
  <si>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</si>
  <si>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</si>
  <si>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</si>
  <si>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</si>
  <si>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</si>
  <si>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</si>
  <si>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</si>
  <si>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</si>
  <si>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</si>
  <si>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4.87</t>
  </si>
  <si>
    <t>▲ 4.90</t>
  </si>
  <si>
    <t>水道事業会計</t>
  </si>
  <si>
    <t>一般会計</t>
  </si>
  <si>
    <t>国民健康保険特別会計</t>
  </si>
  <si>
    <t>刈谷小垣江駅東部土地区画整理事業特別会計</t>
  </si>
  <si>
    <t>介護保険特別会計</t>
  </si>
  <si>
    <t>刈谷野田北部土地区画整理事業特別会計</t>
  </si>
  <si>
    <t>下水道事業会計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</si>
  <si>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</si>
  <si>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</si>
  <si>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</si>
  <si>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</si>
  <si>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</si>
  <si>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</si>
  <si>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</si>
  <si>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</si>
  <si>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</si>
  <si>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</si>
  <si>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刈谷市土地開発公社</t>
    <rPh sb="0" eb="3">
      <t>カリヤシ</t>
    </rPh>
    <rPh sb="3" eb="5">
      <t>トチ</t>
    </rPh>
    <rPh sb="5" eb="7">
      <t>カイハツ</t>
    </rPh>
    <rPh sb="7" eb="9">
      <t>コウシャ</t>
    </rPh>
    <phoneticPr fontId="2"/>
  </si>
  <si>
    <t>衣浦東部広域連合</t>
    <rPh sb="0" eb="2">
      <t>キヌウラ</t>
    </rPh>
    <rPh sb="2" eb="4">
      <t>トウブ</t>
    </rPh>
    <rPh sb="4" eb="6">
      <t>コウイキ</t>
    </rPh>
    <rPh sb="6" eb="8">
      <t>レンゴウ</t>
    </rPh>
    <phoneticPr fontId="2"/>
  </si>
  <si>
    <t>刈谷知立環境組合</t>
    <rPh sb="0" eb="2">
      <t>カリヤ</t>
    </rPh>
    <rPh sb="2" eb="4">
      <t>チリュウ</t>
    </rPh>
    <rPh sb="4" eb="6">
      <t>カンキョウ</t>
    </rPh>
    <rPh sb="6" eb="8">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</si>
  <si>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</si>
  <si>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</si>
  <si>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都市交通施設整備基金</t>
    <rPh sb="0" eb="2">
      <t>トシ</t>
    </rPh>
    <rPh sb="2" eb="4">
      <t>コウツウ</t>
    </rPh>
    <rPh sb="4" eb="6">
      <t>シセツ</t>
    </rPh>
    <rPh sb="6" eb="8">
      <t>セイビ</t>
    </rPh>
    <rPh sb="8" eb="10">
      <t>キキン</t>
    </rPh>
    <phoneticPr fontId="18"/>
  </si>
  <si>
    <t>公共施設維持保全基金</t>
    <rPh sb="0" eb="2">
      <t>コウキョウ</t>
    </rPh>
    <rPh sb="2" eb="4">
      <t>シセツ</t>
    </rPh>
    <rPh sb="4" eb="6">
      <t>イジ</t>
    </rPh>
    <rPh sb="6" eb="8">
      <t>ホゼン</t>
    </rPh>
    <rPh sb="8" eb="10">
      <t>キキン</t>
    </rPh>
    <phoneticPr fontId="18"/>
  </si>
  <si>
    <t>亀城公園等整備基金</t>
    <rPh sb="0" eb="2">
      <t>キジョウ</t>
    </rPh>
    <rPh sb="2" eb="4">
      <t>コウエン</t>
    </rPh>
    <rPh sb="4" eb="5">
      <t>ナド</t>
    </rPh>
    <rPh sb="5" eb="7">
      <t>セイビ</t>
    </rPh>
    <rPh sb="7" eb="9">
      <t>キキン</t>
    </rPh>
    <phoneticPr fontId="18"/>
  </si>
  <si>
    <t>緑化推進基金</t>
    <rPh sb="0" eb="2">
      <t>リョクカ</t>
    </rPh>
    <rPh sb="2" eb="4">
      <t>スイシン</t>
    </rPh>
    <rPh sb="4" eb="6">
      <t>キキン</t>
    </rPh>
    <phoneticPr fontId="18"/>
  </si>
  <si>
    <t>地域福祉基金</t>
    <rPh sb="0" eb="2">
      <t>チイキ</t>
    </rPh>
    <rPh sb="2" eb="4">
      <t>フクシ</t>
    </rPh>
    <rPh sb="4" eb="6">
      <t>キキン</t>
    </rPh>
    <phoneticPr fontId="18"/>
  </si>
  <si>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</si>
  <si>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</si>
  <si>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</si>
  <si>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</si>
  <si>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</si>
  <si>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</si>
  <si>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</si>
  <si>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</si>
  <si>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</si>
  <si>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</si>
  <si>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</si>
  <si>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</si>
  <si>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</si>
  <si>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地方債について、平成25、26年度に実施した繰上償還や、近年における市債発行の抑制により、将来負担比率は発生していない状態を維持しており、実質公債費比率はマイナスを維持している。
　今後は、公共施設維持保全計画に基づく事業や、スマートインターチェンジと合わせた周辺道路の一体的な整備など、都市基盤の充実を図るための大型事業も進行していくため、市債の発行に頼らざるを得ない状況となるが、国・県補助金や基金を活用することで市債発行の抑制を図り、健全財政の維持に努める。</t>
    <rPh sb="1" eb="3">
      <t>チホウ</t>
    </rPh>
    <rPh sb="3" eb="4">
      <t>サイ</t>
    </rPh>
    <rPh sb="29" eb="31">
      <t>キンネン</t>
    </rPh>
    <rPh sb="37" eb="39">
      <t>ハッコウ</t>
    </rPh>
    <rPh sb="40" eb="42">
      <t>ヨクセイ</t>
    </rPh>
    <rPh sb="60" eb="62">
      <t>ジョウタイ</t>
    </rPh>
    <rPh sb="63" eb="65">
      <t>イジ</t>
    </rPh>
    <rPh sb="70" eb="72">
      <t>ジッシツ</t>
    </rPh>
    <rPh sb="72" eb="75">
      <t>コウサイヒ</t>
    </rPh>
    <rPh sb="75" eb="77">
      <t>ヒリツ</t>
    </rPh>
    <rPh sb="83" eb="85">
      <t>イジ</t>
    </rPh>
    <rPh sb="210" eb="212">
      <t>シサイ</t>
    </rPh>
    <rPh sb="212" eb="214">
      <t>ハッコウ</t>
    </rPh>
    <phoneticPr fontId="5"/>
  </si>
  <si>
    <t>　市営下重原住宅の建替えや、小垣江小学校をはじめ市内３校の大規模改造を行うなどの長寿命化を図ったものの、それ以上に減価償却が進んだため、有形固定資産減価償却率は増加した。今後も公共施設等総合管理計画をもとに、公共施設維持保全計画や橋梁長寿命化修繕計画等の長寿命化計画による適切かつ計画的な管理を行うことによる経費の平準化を図るとともに、公共施設維持保全基金を活用することで地方債発行を抑制していく。</t>
    <rPh sb="1" eb="3">
      <t>シエイ</t>
    </rPh>
    <rPh sb="3" eb="4">
      <t>シモ</t>
    </rPh>
    <rPh sb="4" eb="6">
      <t>シゲハラ</t>
    </rPh>
    <rPh sb="6" eb="8">
      <t>ジュウタク</t>
    </rPh>
    <rPh sb="9" eb="11">
      <t>タテカ</t>
    </rPh>
    <rPh sb="14" eb="17">
      <t>オガキエ</t>
    </rPh>
    <rPh sb="17" eb="20">
      <t>ショウガッコウ</t>
    </rPh>
    <rPh sb="24" eb="26">
      <t>シナイ</t>
    </rPh>
    <rPh sb="27" eb="28">
      <t>コウ</t>
    </rPh>
    <rPh sb="29" eb="32">
      <t>ダイキボ</t>
    </rPh>
    <rPh sb="32" eb="34">
      <t>カイゾウ</t>
    </rPh>
    <rPh sb="35" eb="36">
      <t>オコナ</t>
    </rPh>
    <rPh sb="40" eb="44">
      <t>チョウジュミョウカ</t>
    </rPh>
    <rPh sb="45" eb="46">
      <t>ハカ</t>
    </rPh>
    <rPh sb="54" eb="56">
      <t>イジョウ</t>
    </rPh>
    <rPh sb="57" eb="59">
      <t>ゲンカ</t>
    </rPh>
    <rPh sb="59" eb="61">
      <t>ショウキャク</t>
    </rPh>
    <rPh sb="62" eb="63">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</si>
</sst>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64287</c:v>
                </c:pt>
                <c:pt idx="1">
                  <c:v>46440</c:v>
                </c:pt>
                <c:pt idx="2">
                  <c:v>63257</c:v>
                </c:pt>
                <c:pt idx="3">
                  <c:v>52308</c:v>
                </c:pt>
                <c:pt idx="4">
                  <c:v>46402</c:v>
                </c:pt>
              </c:numCache>
            </c:numRef>
          </c:val>
          <c:smooth val="0"/>
          <c:extLst>
            <c:ext xmlns:c16="http://schemas.microsoft.com/office/drawing/2014/chart" uri="{C3380CC4-5D6E-409C-BE32-E72D297353CC}">
              <c16:uniqueId val="{00000000-360E-4EEE-96CA-CB2E9056360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47375</c:v>
                </c:pt>
                <c:pt idx="1">
                  <c:v>61446</c:v>
                </c:pt>
                <c:pt idx="2">
                  <c:v>67332</c:v>
                </c:pt>
                <c:pt idx="3">
                  <c:v>86843</c:v>
                </c:pt>
                <c:pt idx="4">
                  <c:v>75569</c:v>
                </c:pt>
              </c:numCache>
            </c:numRef>
          </c:val>
          <c:smooth val="0"/>
          <c:extLst>
            <c:ext xmlns:c16="http://schemas.microsoft.com/office/drawing/2014/chart" uri="{C3380CC4-5D6E-409C-BE32-E72D297353CC}">
              <c16:uniqueId val="{00000001-360E-4EEE-96CA-CB2E9056360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14.43</c:v>
                </c:pt>
                <c:pt idx="1">
                  <c:v>13.54</c:v>
                </c:pt>
                <c:pt idx="2">
                  <c:v>12.39</c:v>
                </c:pt>
                <c:pt idx="3">
                  <c:v>9.4</c:v>
                </c:pt>
                <c:pt idx="4">
                  <c:v>11.55</c:v>
                </c:pt>
              </c:numCache>
            </c:numRef>
          </c:val>
          <c:extLst>
            <c:ext xmlns:c16="http://schemas.microsoft.com/office/drawing/2014/chart" uri="{C3380CC4-5D6E-409C-BE32-E72D297353CC}">
              <c16:uniqueId val="{00000000-EFCB-4C8E-9924-FB524118448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29.92</c:v>
                </c:pt>
                <c:pt idx="1">
                  <c:v>27.47</c:v>
                </c:pt>
                <c:pt idx="2">
                  <c:v>26.84</c:v>
                </c:pt>
                <c:pt idx="3">
                  <c:v>22.82</c:v>
                </c:pt>
                <c:pt idx="4">
                  <c:v>25.04</c:v>
                </c:pt>
              </c:numCache>
            </c:numRef>
          </c:val>
          <c:extLst>
            <c:ext xmlns:c16="http://schemas.microsoft.com/office/drawing/2014/chart" uri="{C3380CC4-5D6E-409C-BE32-E72D297353CC}">
              <c16:uniqueId val="{00000001-EFCB-4C8E-9924-FB524118448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4.05</c:v>
                </c:pt>
                <c:pt idx="1">
                  <c:v>0.44</c:v>
                </c:pt>
                <c:pt idx="2">
                  <c:v>-4.87</c:v>
                </c:pt>
                <c:pt idx="3">
                  <c:v>-4.9000000000000004</c:v>
                </c:pt>
                <c:pt idx="4">
                  <c:v>1.28</c:v>
                </c:pt>
              </c:numCache>
            </c:numRef>
          </c:val>
          <c:smooth val="0"/>
          <c:extLst>
            <c:ext xmlns:c16="http://schemas.microsoft.com/office/drawing/2014/chart" uri="{C3380CC4-5D6E-409C-BE32-E72D297353CC}">
              <c16:uniqueId val="{00000002-EFCB-4C8E-9924-FB524118448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2.8</c:v>
                </c:pt>
                <c:pt idx="2">
                  <c:v>#N/A</c:v>
                </c:pt>
                <c:pt idx="3">
                  <c:v>2.1</c:v>
                </c:pt>
                <c:pt idx="4">
                  <c:v>#N/A</c:v>
                </c:pt>
                <c:pt idx="5">
                  <c:v>2.73</c:v>
                </c:pt>
                <c:pt idx="6">
                  <c:v>0</c:v>
                </c:pt>
                <c:pt idx="7">
                  <c:v>0</c:v>
                </c:pt>
                <c:pt idx="8">
                  <c:v>0</c:v>
                </c:pt>
                <c:pt idx="9">
                  <c:v>0</c:v>
                </c:pt>
              </c:numCache>
            </c:numRef>
          </c:val>
          <c:extLst>
            <c:ext xmlns:c16="http://schemas.microsoft.com/office/drawing/2014/chart" uri="{C3380CC4-5D6E-409C-BE32-E72D297353CC}">
              <c16:uniqueId val="{00000000-E8E0-4DBE-B188-04B9BF351F9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8E0-4DBE-B188-04B9BF351F99}"/>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0.01</c:v>
                </c:pt>
                <c:pt idx="8">
                  <c:v>#N/A</c:v>
                </c:pt>
                <c:pt idx="9">
                  <c:v>0.06</c:v>
                </c:pt>
              </c:numCache>
            </c:numRef>
          </c:val>
          <c:extLst>
            <c:ext xmlns:c16="http://schemas.microsoft.com/office/drawing/2014/chart" uri="{C3380CC4-5D6E-409C-BE32-E72D297353CC}">
              <c16:uniqueId val="{00000002-E8E0-4DBE-B188-04B9BF351F99}"/>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0.3</c:v>
                </c:pt>
                <c:pt idx="8">
                  <c:v>#N/A</c:v>
                </c:pt>
                <c:pt idx="9">
                  <c:v>0.53</c:v>
                </c:pt>
              </c:numCache>
            </c:numRef>
          </c:val>
          <c:extLst>
            <c:ext xmlns:c16="http://schemas.microsoft.com/office/drawing/2014/chart" uri="{C3380CC4-5D6E-409C-BE32-E72D297353CC}">
              <c16:uniqueId val="{00000003-E8E0-4DBE-B188-04B9BF351F99}"/>
            </c:ext>
          </c:extLst>
        </c:ser>
        <c:ser>
          <c:idx val="4"/>
          <c:order val="4"/>
          <c:tx>
            <c:strRef>
              <c:f>データシート!$A$31</c:f>
              <c:strCache>
                <c:ptCount val="1"/>
                <c:pt idx="0">
                  <c:v>刈谷野田北部土地区画整理事業特別会計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0.08</c:v>
                </c:pt>
                <c:pt idx="2">
                  <c:v>#N/A</c:v>
                </c:pt>
                <c:pt idx="3">
                  <c:v>0.35</c:v>
                </c:pt>
                <c:pt idx="4">
                  <c:v>#N/A</c:v>
                </c:pt>
                <c:pt idx="5">
                  <c:v>0.51</c:v>
                </c:pt>
                <c:pt idx="6">
                  <c:v>#N/A</c:v>
                </c:pt>
                <c:pt idx="7">
                  <c:v>0.56999999999999995</c:v>
                </c:pt>
                <c:pt idx="8">
                  <c:v>#N/A</c:v>
                </c:pt>
                <c:pt idx="9">
                  <c:v>0.56999999999999995</c:v>
                </c:pt>
              </c:numCache>
            </c:numRef>
          </c:val>
          <c:extLst>
            <c:ext xmlns:c16="http://schemas.microsoft.com/office/drawing/2014/chart" uri="{C3380CC4-5D6E-409C-BE32-E72D297353CC}">
              <c16:uniqueId val="{00000004-E8E0-4DBE-B188-04B9BF351F99}"/>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0.52</c:v>
                </c:pt>
                <c:pt idx="2">
                  <c:v>#N/A</c:v>
                </c:pt>
                <c:pt idx="3">
                  <c:v>0.73</c:v>
                </c:pt>
                <c:pt idx="4">
                  <c:v>#N/A</c:v>
                </c:pt>
                <c:pt idx="5">
                  <c:v>1.06</c:v>
                </c:pt>
                <c:pt idx="6">
                  <c:v>#N/A</c:v>
                </c:pt>
                <c:pt idx="7">
                  <c:v>1.18</c:v>
                </c:pt>
                <c:pt idx="8">
                  <c:v>#N/A</c:v>
                </c:pt>
                <c:pt idx="9">
                  <c:v>1.19</c:v>
                </c:pt>
              </c:numCache>
            </c:numRef>
          </c:val>
          <c:extLst>
            <c:ext xmlns:c16="http://schemas.microsoft.com/office/drawing/2014/chart" uri="{C3380CC4-5D6E-409C-BE32-E72D297353CC}">
              <c16:uniqueId val="{00000005-E8E0-4DBE-B188-04B9BF351F99}"/>
            </c:ext>
          </c:extLst>
        </c:ser>
        <c:ser>
          <c:idx val="6"/>
          <c:order val="6"/>
          <c:tx>
            <c:strRef>
              <c:f>データシート!$A$33</c:f>
              <c:strCache>
                <c:ptCount val="1"/>
                <c:pt idx="0">
                  <c:v>刈谷小垣江駅東部土地区画整理事業特別会計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1.59</c:v>
                </c:pt>
                <c:pt idx="8">
                  <c:v>#N/A</c:v>
                </c:pt>
                <c:pt idx="9">
                  <c:v>1.8</c:v>
                </c:pt>
              </c:numCache>
            </c:numRef>
          </c:val>
          <c:extLst>
            <c:ext xmlns:c16="http://schemas.microsoft.com/office/drawing/2014/chart" uri="{C3380CC4-5D6E-409C-BE32-E72D297353CC}">
              <c16:uniqueId val="{00000006-E8E0-4DBE-B188-04B9BF351F9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3.92</c:v>
                </c:pt>
                <c:pt idx="2">
                  <c:v>#N/A</c:v>
                </c:pt>
                <c:pt idx="3">
                  <c:v>3.46</c:v>
                </c:pt>
                <c:pt idx="4">
                  <c:v>#N/A</c:v>
                </c:pt>
                <c:pt idx="5">
                  <c:v>3.81</c:v>
                </c:pt>
                <c:pt idx="6">
                  <c:v>#N/A</c:v>
                </c:pt>
                <c:pt idx="7">
                  <c:v>4.0999999999999996</c:v>
                </c:pt>
                <c:pt idx="8">
                  <c:v>#N/A</c:v>
                </c:pt>
                <c:pt idx="9">
                  <c:v>3.68</c:v>
                </c:pt>
              </c:numCache>
            </c:numRef>
          </c:val>
          <c:extLst>
            <c:ext xmlns:c16="http://schemas.microsoft.com/office/drawing/2014/chart" uri="{C3380CC4-5D6E-409C-BE32-E72D297353CC}">
              <c16:uniqueId val="{00000007-E8E0-4DBE-B188-04B9BF351F9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14.42</c:v>
                </c:pt>
                <c:pt idx="2">
                  <c:v>#N/A</c:v>
                </c:pt>
                <c:pt idx="3">
                  <c:v>13.54</c:v>
                </c:pt>
                <c:pt idx="4">
                  <c:v>#N/A</c:v>
                </c:pt>
                <c:pt idx="5">
                  <c:v>12.38</c:v>
                </c:pt>
                <c:pt idx="6">
                  <c:v>#N/A</c:v>
                </c:pt>
                <c:pt idx="7">
                  <c:v>9.39</c:v>
                </c:pt>
                <c:pt idx="8">
                  <c:v>#N/A</c:v>
                </c:pt>
                <c:pt idx="9">
                  <c:v>11.55</c:v>
                </c:pt>
              </c:numCache>
            </c:numRef>
          </c:val>
          <c:extLst>
            <c:ext xmlns:c16="http://schemas.microsoft.com/office/drawing/2014/chart" uri="{C3380CC4-5D6E-409C-BE32-E72D297353CC}">
              <c16:uniqueId val="{00000008-E8E0-4DBE-B188-04B9BF351F9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13.6</c:v>
                </c:pt>
                <c:pt idx="2">
                  <c:v>#N/A</c:v>
                </c:pt>
                <c:pt idx="3">
                  <c:v>12.83</c:v>
                </c:pt>
                <c:pt idx="4">
                  <c:v>#N/A</c:v>
                </c:pt>
                <c:pt idx="5">
                  <c:v>14.22</c:v>
                </c:pt>
                <c:pt idx="6">
                  <c:v>#N/A</c:v>
                </c:pt>
                <c:pt idx="7">
                  <c:v>14.34</c:v>
                </c:pt>
                <c:pt idx="8">
                  <c:v>#N/A</c:v>
                </c:pt>
                <c:pt idx="9">
                  <c:v>16.149999999999999</c:v>
                </c:pt>
              </c:numCache>
            </c:numRef>
          </c:val>
          <c:extLst>
            <c:ext xmlns:c16="http://schemas.microsoft.com/office/drawing/2014/chart" uri="{C3380CC4-5D6E-409C-BE32-E72D297353CC}">
              <c16:uniqueId val="{00000009-E8E0-4DBE-B188-04B9BF351F9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4596</c:v>
                </c:pt>
                <c:pt idx="5">
                  <c:v>4384</c:v>
                </c:pt>
                <c:pt idx="8">
                  <c:v>4425</c:v>
                </c:pt>
                <c:pt idx="11">
                  <c:v>3449</c:v>
                </c:pt>
                <c:pt idx="14">
                  <c:v>3241</c:v>
                </c:pt>
              </c:numCache>
            </c:numRef>
          </c:val>
          <c:extLst>
            <c:ext xmlns:c16="http://schemas.microsoft.com/office/drawing/2014/chart" uri="{C3380CC4-5D6E-409C-BE32-E72D297353CC}">
              <c16:uniqueId val="{00000000-83DE-460E-90A3-5D708A11771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3DE-460E-90A3-5D708A11771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3DE-460E-90A3-5D708A11771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342</c:v>
                </c:pt>
                <c:pt idx="3">
                  <c:v>342</c:v>
                </c:pt>
                <c:pt idx="6">
                  <c:v>342</c:v>
                </c:pt>
                <c:pt idx="9">
                  <c:v>411</c:v>
                </c:pt>
                <c:pt idx="12">
                  <c:v>415</c:v>
                </c:pt>
              </c:numCache>
            </c:numRef>
          </c:val>
          <c:extLst>
            <c:ext xmlns:c16="http://schemas.microsoft.com/office/drawing/2014/chart" uri="{C3380CC4-5D6E-409C-BE32-E72D297353CC}">
              <c16:uniqueId val="{00000003-83DE-460E-90A3-5D708A11771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1758</c:v>
                </c:pt>
                <c:pt idx="3">
                  <c:v>1782</c:v>
                </c:pt>
                <c:pt idx="6">
                  <c:v>1471</c:v>
                </c:pt>
                <c:pt idx="9">
                  <c:v>682</c:v>
                </c:pt>
                <c:pt idx="12">
                  <c:v>615</c:v>
                </c:pt>
              </c:numCache>
            </c:numRef>
          </c:val>
          <c:extLst>
            <c:ext xmlns:c16="http://schemas.microsoft.com/office/drawing/2014/chart" uri="{C3380CC4-5D6E-409C-BE32-E72D297353CC}">
              <c16:uniqueId val="{00000004-83DE-460E-90A3-5D708A11771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3DE-460E-90A3-5D708A11771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3DE-460E-90A3-5D708A11771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2352</c:v>
                </c:pt>
                <c:pt idx="3">
                  <c:v>1775</c:v>
                </c:pt>
                <c:pt idx="6">
                  <c:v>1600</c:v>
                </c:pt>
                <c:pt idx="9">
                  <c:v>1411</c:v>
                </c:pt>
                <c:pt idx="12">
                  <c:v>1050</c:v>
                </c:pt>
              </c:numCache>
            </c:numRef>
          </c:val>
          <c:extLst>
            <c:ext xmlns:c16="http://schemas.microsoft.com/office/drawing/2014/chart" uri="{C3380CC4-5D6E-409C-BE32-E72D297353CC}">
              <c16:uniqueId val="{00000007-83DE-460E-90A3-5D708A11771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-144</c:v>
                </c:pt>
                <c:pt idx="2">
                  <c:v>#N/A</c:v>
                </c:pt>
                <c:pt idx="3">
                  <c:v>#N/A</c:v>
                </c:pt>
                <c:pt idx="4">
                  <c:v>-485</c:v>
                </c:pt>
                <c:pt idx="5">
                  <c:v>#N/A</c:v>
                </c:pt>
                <c:pt idx="6">
                  <c:v>#N/A</c:v>
                </c:pt>
                <c:pt idx="7">
                  <c:v>-1012</c:v>
                </c:pt>
                <c:pt idx="8">
                  <c:v>#N/A</c:v>
                </c:pt>
                <c:pt idx="9">
                  <c:v>#N/A</c:v>
                </c:pt>
                <c:pt idx="10">
                  <c:v>-945</c:v>
                </c:pt>
                <c:pt idx="11">
                  <c:v>#N/A</c:v>
                </c:pt>
                <c:pt idx="12">
                  <c:v>#N/A</c:v>
                </c:pt>
                <c:pt idx="13">
                  <c:v>-1161</c:v>
                </c:pt>
                <c:pt idx="14">
                  <c:v>#N/A</c:v>
                </c:pt>
              </c:numCache>
            </c:numRef>
          </c:val>
          <c:smooth val="0"/>
          <c:extLst>
            <c:ext xmlns:c16="http://schemas.microsoft.com/office/drawing/2014/chart" uri="{C3380CC4-5D6E-409C-BE32-E72D297353CC}">
              <c16:uniqueId val="{00000008-83DE-460E-90A3-5D708A11771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27241</c:v>
                </c:pt>
                <c:pt idx="5">
                  <c:v>25113</c:v>
                </c:pt>
                <c:pt idx="8">
                  <c:v>23417</c:v>
                </c:pt>
                <c:pt idx="11">
                  <c:v>21708</c:v>
                </c:pt>
                <c:pt idx="14">
                  <c:v>19881</c:v>
                </c:pt>
              </c:numCache>
            </c:numRef>
          </c:val>
          <c:extLst>
            <c:ext xmlns:c16="http://schemas.microsoft.com/office/drawing/2014/chart" uri="{C3380CC4-5D6E-409C-BE32-E72D297353CC}">
              <c16:uniqueId val="{00000000-7FAC-4CD3-995E-E2C5E2E6C7A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17408</c:v>
                </c:pt>
                <c:pt idx="5">
                  <c:v>16431</c:v>
                </c:pt>
                <c:pt idx="8">
                  <c:v>16416</c:v>
                </c:pt>
                <c:pt idx="11">
                  <c:v>13956</c:v>
                </c:pt>
                <c:pt idx="14">
                  <c:v>10774</c:v>
                </c:pt>
              </c:numCache>
            </c:numRef>
          </c:val>
          <c:extLst>
            <c:ext xmlns:c16="http://schemas.microsoft.com/office/drawing/2014/chart" uri="{C3380CC4-5D6E-409C-BE32-E72D297353CC}">
              <c16:uniqueId val="{00000001-7FAC-4CD3-995E-E2C5E2E6C7A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20917</c:v>
                </c:pt>
                <c:pt idx="5">
                  <c:v>21359</c:v>
                </c:pt>
                <c:pt idx="8">
                  <c:v>21653</c:v>
                </c:pt>
                <c:pt idx="11">
                  <c:v>22884</c:v>
                </c:pt>
                <c:pt idx="14">
                  <c:v>25345</c:v>
                </c:pt>
              </c:numCache>
            </c:numRef>
          </c:val>
          <c:extLst>
            <c:ext xmlns:c16="http://schemas.microsoft.com/office/drawing/2014/chart" uri="{C3380CC4-5D6E-409C-BE32-E72D297353CC}">
              <c16:uniqueId val="{00000002-7FAC-4CD3-995E-E2C5E2E6C7A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FAC-4CD3-995E-E2C5E2E6C7A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FAC-4CD3-995E-E2C5E2E6C7A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AC-4CD3-995E-E2C5E2E6C7A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4888</c:v>
                </c:pt>
                <c:pt idx="3">
                  <c:v>4549</c:v>
                </c:pt>
                <c:pt idx="6">
                  <c:v>4822</c:v>
                </c:pt>
                <c:pt idx="9">
                  <c:v>4800</c:v>
                </c:pt>
                <c:pt idx="12">
                  <c:v>4778</c:v>
                </c:pt>
              </c:numCache>
            </c:numRef>
          </c:val>
          <c:extLst>
            <c:ext xmlns:c16="http://schemas.microsoft.com/office/drawing/2014/chart" uri="{C3380CC4-5D6E-409C-BE32-E72D297353CC}">
              <c16:uniqueId val="{00000006-7FAC-4CD3-995E-E2C5E2E6C7A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2779</c:v>
                </c:pt>
                <c:pt idx="3">
                  <c:v>2478</c:v>
                </c:pt>
                <c:pt idx="6">
                  <c:v>2377</c:v>
                </c:pt>
                <c:pt idx="9">
                  <c:v>1998</c:v>
                </c:pt>
                <c:pt idx="12">
                  <c:v>1610</c:v>
                </c:pt>
              </c:numCache>
            </c:numRef>
          </c:val>
          <c:extLst>
            <c:ext xmlns:c16="http://schemas.microsoft.com/office/drawing/2014/chart" uri="{C3380CC4-5D6E-409C-BE32-E72D297353CC}">
              <c16:uniqueId val="{00000007-7FAC-4CD3-995E-E2C5E2E6C7A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21796</c:v>
                </c:pt>
                <c:pt idx="3">
                  <c:v>20838</c:v>
                </c:pt>
                <c:pt idx="6">
                  <c:v>19419</c:v>
                </c:pt>
                <c:pt idx="9">
                  <c:v>14714</c:v>
                </c:pt>
                <c:pt idx="12">
                  <c:v>9946</c:v>
                </c:pt>
              </c:numCache>
            </c:numRef>
          </c:val>
          <c:extLst>
            <c:ext xmlns:c16="http://schemas.microsoft.com/office/drawing/2014/chart" uri="{C3380CC4-5D6E-409C-BE32-E72D297353CC}">
              <c16:uniqueId val="{00000008-7FAC-4CD3-995E-E2C5E2E6C7A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82</c:v>
                </c:pt>
                <c:pt idx="3">
                  <c:v>0</c:v>
                </c:pt>
                <c:pt idx="6">
                  <c:v>0</c:v>
                </c:pt>
                <c:pt idx="9">
                  <c:v>0</c:v>
                </c:pt>
                <c:pt idx="12">
                  <c:v>0</c:v>
                </c:pt>
              </c:numCache>
            </c:numRef>
          </c:val>
          <c:extLst>
            <c:ext xmlns:c16="http://schemas.microsoft.com/office/drawing/2014/chart" uri="{C3380CC4-5D6E-409C-BE32-E72D297353CC}">
              <c16:uniqueId val="{00000009-7FAC-4CD3-995E-E2C5E2E6C7A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9565</c:v>
                </c:pt>
                <c:pt idx="3">
                  <c:v>8144</c:v>
                </c:pt>
                <c:pt idx="6">
                  <c:v>7202</c:v>
                </c:pt>
                <c:pt idx="9">
                  <c:v>8689</c:v>
                </c:pt>
                <c:pt idx="12">
                  <c:v>9481</c:v>
                </c:pt>
              </c:numCache>
            </c:numRef>
          </c:val>
          <c:extLst>
            <c:ext xmlns:c16="http://schemas.microsoft.com/office/drawing/2014/chart" uri="{C3380CC4-5D6E-409C-BE32-E72D297353CC}">
              <c16:uniqueId val="{0000000A-7FAC-4CD3-995E-E2C5E2E6C7A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FAC-4CD3-995E-E2C5E2E6C7A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9756</c:v>
                </c:pt>
                <c:pt idx="1">
                  <c:v>8767</c:v>
                </c:pt>
                <c:pt idx="2">
                  <c:v>8777</c:v>
                </c:pt>
              </c:numCache>
            </c:numRef>
          </c:val>
          <c:extLst>
            <c:ext xmlns:c16="http://schemas.microsoft.com/office/drawing/2014/chart" uri="{C3380CC4-5D6E-409C-BE32-E72D297353CC}">
              <c16:uniqueId val="{00000000-4F30-4074-BDBB-F63F0A5E0EB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4F30-4074-BDBB-F63F0A5E0EB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10421</c:v>
                </c:pt>
                <c:pt idx="1">
                  <c:v>12563</c:v>
                </c:pt>
                <c:pt idx="2">
                  <c:v>15328</c:v>
                </c:pt>
              </c:numCache>
            </c:numRef>
          </c:val>
          <c:extLst>
            <c:ext xmlns:c16="http://schemas.microsoft.com/office/drawing/2014/chart" uri="{C3380CC4-5D6E-409C-BE32-E72D297353CC}">
              <c16:uniqueId val="{00000002-4F30-4074-BDBB-F63F0A5E0EB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{907FCA51-F891-4B79-AD30-D6734EBE3F56}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A83-4ACB-BDF4-53AE53A0FCD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{0A3EF56E-93B8-476A-BC52-B5F13DF09E52}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A83-4ACB-BDF4-53AE53A0FCD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{90E941B3-9939-45B3-9642-1CE0F24038F9}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A83-4ACB-BDF4-53AE53A0FCD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{A29CCDC3-D084-428F-B27F-83FAFEEA8135}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A83-4ACB-BDF4-53AE53A0FCD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{E410C6DD-6D7B-47FE-81F6-1F6B709B8C0F}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A83-4ACB-BDF4-53AE53A0FCD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{288E50E8-C7B2-4686-8220-487BA661E63D}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A83-4ACB-BDF4-53AE53A0FCD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{DAECE3D3-0704-4EE5-9AC5-23A3D35F4596}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A83-4ACB-BDF4-53AE53A0FCD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{280AF8FD-9593-4531-B7FA-C0B46C69B5F6}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A83-4ACB-BDF4-53AE53A0FCD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{9E5F1314-4DF8-4EC9-82AA-4B3144E52923}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A83-4ACB-BDF4-53AE53A0FCD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43.9</c:v>
                </c:pt>
                <c:pt idx="16">
                  <c:v>63.3</c:v>
                </c:pt>
                <c:pt idx="24">
                  <c:v>60.7</c:v>
                </c:pt>
                <c:pt idx="32">
                  <c:v>61.4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A83-4ACB-BDF4-53AE53A0FCD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{B9258F2D-EF98-4136-AF7E-55F0F6EF3D9F}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A83-4ACB-BDF4-53AE53A0FCD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{049808C2-E16F-462C-9DB5-092F41EC6341}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A83-4ACB-BDF4-53AE53A0FCD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{8A5CAF57-E067-48C6-9332-43958D13C1C9}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A83-4ACB-BDF4-53AE53A0FCD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{EE72BE70-04F4-48B3-889B-9BC77C4DAD59}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A83-4ACB-BDF4-53AE53A0FCD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{DCB182DB-DD3B-4842-9938-C56A4A51190E}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A83-4ACB-BDF4-53AE53A0FCDD}"/>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{0F2D4FC1-5FD5-4930-832C-61314E31BB08}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A83-4ACB-BDF4-53AE53A0FCDD}"/>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{FA22710F-C0FA-4FE3-BC21-0A1040EF53FF}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A83-4ACB-BDF4-53AE53A0FCDD}"/>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{41078DE1-0E22-41E4-86B0-59E2C555C858}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A83-4ACB-BDF4-53AE53A0FCDD}"/>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{AB25036D-BB50-405C-93F6-F246BDD57FEE}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A83-4ACB-BDF4-53AE53A0FCD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54.5</c:v>
                </c:pt>
                <c:pt idx="16">
                  <c:v>57.2</c:v>
                </c:pt>
                <c:pt idx="24">
                  <c:v>58.6</c:v>
                </c:pt>
                <c:pt idx="32">
                  <c:v>60.2</c:v>
                </c:pt>
              </c:numCache>
            </c:numRef>
          </c:xVal>
          <c:yVal>
            <c:numRef>
              <c:f>公会計指標分析・財政指標組合せ分析表!$BP$55:$DC$55</c:f>
              <c:numCache>
                <c:formatCode>#,##0.0;"▲ "#,##0.0</c:formatCode>
                <c:ptCount val="40"/>
                <c:pt idx="8">
                  <c:v>15.8</c:v>
                </c:pt>
                <c:pt idx="16">
                  <c:v>6.5</c:v>
                </c:pt>
                <c:pt idx="24">
                  <c:v>5.8</c:v>
                </c:pt>
                <c:pt idx="32">
                  <c:v>2.7</c:v>
                </c:pt>
              </c:numCache>
            </c:numRef>
          </c:yVal>
          <c:smooth val="0"/>
          <c:extLst>
            <c:ext xmlns:c16="http://schemas.microsoft.com/office/drawing/2014/chart" uri="{C3380CC4-5D6E-409C-BE32-E72D297353CC}">
              <c16:uniqueId val="{00000013-AA83-4ACB-BDF4-53AE53A0FCDD}"/>
            </c:ext>
          </c:extLst>
        </c:ser>
        <c:dLbls>
          <c:showLegendKey val="0"/>
          <c:showVal val="1"/>
          <c:showCatName val="0"/>
          <c:showSerName val="0"/>
          <c:showPercent val="0"/>
          <c:showBubbleSize val="0"/>
        </c:dLbls>
        <c:axId val="46179840"/>
        <c:axId val="46181760"/>
      </c:scatterChart>
      <c:valAx>
        <c:axId val="46179840"/>
        <c:scaling>
          <c:orientation val="minMax"/>
          <c:max val="60.7"/>
          <c:min val="54.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8"/>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{ACCBF0FC-C434-4E9A-9257-2B9CFCDE1D04}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FFA-4188-BE3C-6594D356D98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{866A22C3-F33C-4D72-BA65-18D9B997E7D0}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FFA-4188-BE3C-6594D356D98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{A9F8E631-543B-49B4-88AA-628EBB01DA6F}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FFA-4188-BE3C-6594D356D98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{3BC9ADF1-BEF4-4918-A4D6-0FBEDF445177}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FFA-4188-BE3C-6594D356D98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{C5EF70C2-075D-4DA8-829E-5F280C86DC37}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FFA-4188-BE3C-6594D356D98F}"/>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{14455252-2EB8-4DF0-8F6E-4CE40B9FC96C}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FFA-4188-BE3C-6594D356D98F}"/>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{9C6B9E5B-C5F6-428E-AF76-6B478C270BF6}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FFA-4188-BE3C-6594D356D98F}"/>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{B06B9C51-B894-4446-919C-BBB88B701898}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FFA-4188-BE3C-6594D356D98F}"/>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{ADC8F151-DE39-4FB0-A384-182DE53385BA}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FFA-4188-BE3C-6594D356D98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-0.3</c:v>
                </c:pt>
                <c:pt idx="8">
                  <c:v>-0.7</c:v>
                </c:pt>
                <c:pt idx="16">
                  <c:v>-1.5</c:v>
                </c:pt>
                <c:pt idx="24">
                  <c:v>-2.2999999999999998</c:v>
                </c:pt>
                <c:pt idx="32">
                  <c:v>-3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FFA-4188-BE3C-6594D356D98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{09C714D8-6B50-4174-82F1-0F32580F2EFD}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FFA-4188-BE3C-6594D356D98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{91B88578-C4C5-488B-9885-28D0F6508B5A}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FFA-4188-BE3C-6594D356D98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{69745881-D379-4B61-8EAF-35D58AB87958}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FFA-4188-BE3C-6594D356D98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{584AB6E0-E936-4729-8A59-580ED5FDF6A0}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FFA-4188-BE3C-6594D356D98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{C231C095-7802-45B4-A385-B47CAD55F445}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FFA-4188-BE3C-6594D356D98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{AD008EBF-A30A-49E6-B6A7-6E1EBA83798B}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FFA-4188-BE3C-6594D356D98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{FBDE8925-A100-423C-AA50-1F8A62C6B8F1}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FFA-4188-BE3C-6594D356D98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{755DDB8B-B4E8-4282-893E-2A0AA8EDACDC}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FFA-4188-BE3C-6594D356D98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{00BA318D-637A-4BAB-BE79-FC3855E24310}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FFA-4188-BE3C-6594D356D98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6.2</c:v>
                </c:pt>
                <c:pt idx="16">
                  <c:v>5.9</c:v>
                </c:pt>
                <c:pt idx="24">
                  <c:v>5.3</c:v>
                </c:pt>
                <c:pt idx="32">
                  <c:v>5</c:v>
                </c:pt>
              </c:numCache>
            </c:numRef>
          </c:xVal>
          <c:yVal>
            <c:numRef>
              <c:f>公会計指標分析・財政指標組合せ分析表!$BP$77:$DC$77</c:f>
              <c:numCache>
                <c:formatCode>#,##0.0;"▲ "#,##0.0</c:formatCode>
                <c:ptCount val="40"/>
                <c:pt idx="0">
                  <c:v>33.299999999999997</c:v>
                </c:pt>
                <c:pt idx="8">
                  <c:v>15.8</c:v>
                </c:pt>
                <c:pt idx="16">
                  <c:v>6.5</c:v>
                </c:pt>
                <c:pt idx="24">
                  <c:v>5.8</c:v>
                </c:pt>
                <c:pt idx="32">
                  <c:v>2.7</c:v>
                </c:pt>
              </c:numCache>
            </c:numRef>
          </c:yVal>
          <c:smooth val="0"/>
          <c:extLst>
            <c:ext xmlns:c16="http://schemas.microsoft.com/office/drawing/2014/chart" uri="{C3380CC4-5D6E-409C-BE32-E72D297353CC}">
              <c16:uniqueId val="{00000013-FFFA-4188-BE3C-6594D356D98F}"/>
            </c:ext>
          </c:extLst>
        </c:ser>
        <c:dLbls>
          <c:showLegendKey val="0"/>
          <c:showVal val="1"/>
          <c:showCatName val="0"/>
          <c:showSerName val="0"/>
          <c:showPercent val="0"/>
          <c:showBubbleSize val="0"/>
        </c:dLbls>
        <c:axId val="84219776"/>
        <c:axId val="84234240"/>
      </c:scatterChart>
      <c:valAx>
        <c:axId val="84219776"/>
        <c:scaling>
          <c:orientation val="minMax"/>
          <c:max val="9.6999999999999993"/>
          <c:min val="4.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9"/>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8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愛知県刈谷市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元利償還金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償還が進んでいることから年々減少している。今後は、大型事業の本格化に伴い市債の発行が見込まれるが、必要最小限に抑え、健全財政の維持に努める。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公営企業債の元利償還金に対する繰入金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主なものは下水道事業の準元利償還金である。平成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以降は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下水道事業の企業会計移行により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大幅に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組合等が起こした地方債の元利償還金に対する負担金等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主なものは刈谷知立環境組合の準元利償還金である。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市債の発行を必要最小限に抑えているため、算入公債費等に対して元利償還金が小さいため、マイナスとなっている。　</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今後の対応</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今後とも市債発行の抑制を基調とし、公営企業債の元利償還金に対する繰入金に注視し、現在と同水準の比率を維持できるよう努める。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愛知県刈谷市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一般会計等に係る地方債現在高</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年度に大型施設建設のための借り入れを行ったことにより、平成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年度の現在高が増加している。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債務負担行為に基づく支出予定額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公園整備事業における用地取得のため、平成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年度に発生している。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公営企業債等繰入見込額</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市債発行を抑制しているため、減少傾向にある。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組合等負担等見込額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主なものは刈谷知立環境組合によるものである。償還が進み、徐々に減少している。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充当可能基金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公共施設維持保全基金に約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7,000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都市交通施設整備基金に約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億円積み立てたため、増加している。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将来負担額に対して充当可能財源が上回っているため、将来負担比率は発生していない。　　</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今後の対応</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将来負担比率は発生していない状況であるが、今後とも市債発行の抑制や財政調整基金の延命化を図ることなどを基調として、健全な財政運営を堅持する。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愛知県刈谷市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繰越金等を活用して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公共施設維持保全基金に約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憶</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7,000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都市交通施設整備基金に約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積み立て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を行い、事業の見直しによる減額補正等を実施し財源を確保したことで</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財政調整基金の取崩しを実施し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なかったため</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、基金全体としては約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億円の増となった</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各事業の進捗に合わせて積み立てと取り崩しを行う。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主な基金として以下の３つが挙げられる。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都市交通施設整備基金</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道路、橋りょうその他の交通に係る施設（都市交通施設）の整備を計画的かつ効率的に整備する。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公共施設維持保全基金：公共施設維持保全計画に基づき公共施設の健全かつ円滑な維持保全を図る。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亀城公園等整備基金</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亀城公園の再整備を行うとともに、歴史博物館の建設及びその周辺施設を整備する。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都市交通施設整備基金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市道</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号線他道路新設改良事業等に充当するため約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6,700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万円を取崩したが、繰越金等を活用して約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億円を積み立てたことによ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り増加している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公共施設維持保全基金：公共施設維持保全計画に基づく事業に充当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するため約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億円を取崩したが、繰越金等を活用して約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万円を積み立てたことによ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り増加している。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亀城公園等整備基金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歴史博物館建設事業の進捗に合わせて、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万円を取崩したことにより減少している。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都市交通施設整備基金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道路、橋りょうその他の交通に係る施設（都市交通施設）の整備の進捗に合わせて積み立てと取り崩しを行う。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公共施設維持保全基金：公共施設維持保全計画の進捗に合わせて積み立てと取り崩しを行う。</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亀城公園等整備基金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亀城公園及びその周辺施設の整備の進捗に合わせて積み立てと取り崩し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取崩しを行わず、運用利子収入を積み立てたことにより増加した。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年度のリーマンショックの際に行政サービスを低下させないため、財政調整基金を約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億円取り崩していることから、１年分の繰入額を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億円とし、その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年分である約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億円を下回らないようにすることで、経済の落ち込みが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年程度継続しても対応できる金額としている。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減債基金を利用していないため増減はない。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今のところ、減債基金を利用する予定はない。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愛知県刈谷市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151,778
146,971
50.39
64,101,087
58,975,775
4,048,571
35,045,130
9,620,477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有形固定資産減価償却率は上昇しているが、類似団体内平均値と比較し、上昇率は低い。これは、平成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年度に刈谷市歴史博物館の建設や、市内小学校</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校に空調設置、洲原公園整備工事など、施設の充実に努めたこと、また、市営下重原住宅の建替えや、複数の小学校で大規模改造を行い施設の長寿命化を図ったことによるものである。今後も施設の建替えや大規模改修など長寿命化計画等に基づき、適切な施設の維持管理に努める。</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32</xdr:row>
      <xdr:rowOff>107061</xdr:rowOff>
    </xdr:to>
    <xdr:cxnSp macro="">
      <xdr:nvCxnSpPr>
        <xdr:cNvPr id="71" name="直線コネクタ 70"/>
        <xdr:cNvCxnSpPr/>
      </xdr:nvCxnSpPr>
      <xdr:spPr>
        <a:xfrm flipV="1">
          <a:off x="4760595" y="5501386"/>
          <a:ext cx="1270" cy="86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110888</xdr:rowOff>
    </xdr:from>
    <xdr:ext cx="405111" cy="259045"/>
    <xdr:sp macro="" textlink="">
      <xdr:nvSpPr>
        <xdr:cNvPr id="72" name="有形固定資産減価償却率最小値テキスト"/>
        <xdr:cNvSpPr txBox="1"/>
      </xdr:nvSpPr>
      <xdr:spPr>
        <a:xfrm>
          <a:off x="4813300" y="636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107061</xdr:rowOff>
    </xdr:from>
    <xdr:to>
      <xdr:col>23</xdr:col>
      <xdr:colOff>174625</xdr:colOff>
      <xdr:row>32</xdr:row>
      <xdr:rowOff>107061</xdr:rowOff>
    </xdr:to>
    <xdr:cxnSp macro="">
      <xdr:nvCxnSpPr>
        <xdr:cNvPr id="73" name="直線コネクタ 72"/>
        <xdr:cNvCxnSpPr/>
      </xdr:nvCxnSpPr>
      <xdr:spPr>
        <a:xfrm>
          <a:off x="4673600" y="636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74" name="有形固定資産減価償却率最大値テキスト"/>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75" name="直線コネクタ 74"/>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163466</xdr:rowOff>
    </xdr:from>
    <xdr:ext cx="405111" cy="259045"/>
    <xdr:sp macro="" textlink="">
      <xdr:nvSpPr>
        <xdr:cNvPr id="76" name="有形固定資産減価償却率平均値テキスト"/>
        <xdr:cNvSpPr txBox="1"/>
      </xdr:nvSpPr>
      <xdr:spPr>
        <a:xfrm>
          <a:off x="4813300" y="573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13589</xdr:rowOff>
    </xdr:from>
    <xdr:to>
      <xdr:col>23</xdr:col>
      <xdr:colOff>136525</xdr:colOff>
      <xdr:row>29</xdr:row>
      <xdr:rowOff>115189</xdr:rowOff>
    </xdr:to>
    <xdr:sp macro="" textlink="">
      <xdr:nvSpPr>
        <xdr:cNvPr id="77" name="フローチャート: 判断 76"/>
        <xdr:cNvSpPr/>
      </xdr:nvSpPr>
      <xdr:spPr>
        <a:xfrm>
          <a:off x="47117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82677</xdr:rowOff>
    </xdr:from>
    <xdr:to>
      <xdr:col>19</xdr:col>
      <xdr:colOff>187325</xdr:colOff>
      <xdr:row>30</xdr:row>
      <xdr:rowOff>12827</xdr:rowOff>
    </xdr:to>
    <xdr:sp macro="" textlink="">
      <xdr:nvSpPr>
        <xdr:cNvPr id="78" name="フローチャート: 判断 77"/>
        <xdr:cNvSpPr/>
      </xdr:nvSpPr>
      <xdr:spPr>
        <a:xfrm>
          <a:off x="4000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143129</xdr:rowOff>
    </xdr:from>
    <xdr:to>
      <xdr:col>15</xdr:col>
      <xdr:colOff>187325</xdr:colOff>
      <xdr:row>30</xdr:row>
      <xdr:rowOff>73279</xdr:rowOff>
    </xdr:to>
    <xdr:sp macro="" textlink="">
      <xdr:nvSpPr>
        <xdr:cNvPr id="79" name="フローチャート: 判断 78"/>
        <xdr:cNvSpPr/>
      </xdr:nvSpPr>
      <xdr:spPr>
        <a:xfrm>
          <a:off x="32385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80" name="フローチャート: 判断 79"/>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133223</xdr:rowOff>
    </xdr:from>
    <xdr:to>
      <xdr:col>23</xdr:col>
      <xdr:colOff>136525</xdr:colOff>
      <xdr:row>29</xdr:row>
      <xdr:rowOff>63373</xdr:rowOff>
    </xdr:to>
    <xdr:sp macro="" textlink="">
      <xdr:nvSpPr>
        <xdr:cNvPr id="86" name="楕円 85"/>
        <xdr:cNvSpPr/>
      </xdr:nvSpPr>
      <xdr:spPr>
        <a:xfrm>
          <a:off x="4711700" y="570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156100</xdr:rowOff>
    </xdr:from>
    <xdr:ext cx="405111" cy="259045"/>
    <xdr:sp macro="" textlink="">
      <xdr:nvSpPr>
        <xdr:cNvPr id="87" name="有形固定資産減価償却率該当値テキスト"/>
        <xdr:cNvSpPr txBox="1"/>
      </xdr:nvSpPr>
      <xdr:spPr>
        <a:xfrm>
          <a:off x="4813300" y="555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163449</xdr:rowOff>
    </xdr:from>
    <xdr:to>
      <xdr:col>19</xdr:col>
      <xdr:colOff>187325</xdr:colOff>
      <xdr:row>29</xdr:row>
      <xdr:rowOff>93599</xdr:rowOff>
    </xdr:to>
    <xdr:sp macro="" textlink="">
      <xdr:nvSpPr>
        <xdr:cNvPr id="88" name="楕円 87"/>
        <xdr:cNvSpPr/>
      </xdr:nvSpPr>
      <xdr:spPr>
        <a:xfrm>
          <a:off x="4000500" y="573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12573</xdr:rowOff>
    </xdr:from>
    <xdr:to>
      <xdr:col>23</xdr:col>
      <xdr:colOff>85725</xdr:colOff>
      <xdr:row>29</xdr:row>
      <xdr:rowOff>42799</xdr:rowOff>
    </xdr:to>
    <xdr:cxnSp macro="">
      <xdr:nvCxnSpPr>
        <xdr:cNvPr id="89" name="直線コネクタ 88"/>
        <xdr:cNvCxnSpPr/>
      </xdr:nvCxnSpPr>
      <xdr:spPr>
        <a:xfrm flipV="1">
          <a:off x="4051300" y="5756148"/>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51181</xdr:rowOff>
    </xdr:from>
    <xdr:to>
      <xdr:col>15</xdr:col>
      <xdr:colOff>187325</xdr:colOff>
      <xdr:row>28</xdr:row>
      <xdr:rowOff>152781</xdr:rowOff>
    </xdr:to>
    <xdr:sp macro="" textlink="">
      <xdr:nvSpPr>
        <xdr:cNvPr id="90" name="楕円 89"/>
        <xdr:cNvSpPr/>
      </xdr:nvSpPr>
      <xdr:spPr>
        <a:xfrm>
          <a:off x="3238500" y="562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101981</xdr:rowOff>
    </xdr:from>
    <xdr:to>
      <xdr:col>19</xdr:col>
      <xdr:colOff>136525</xdr:colOff>
      <xdr:row>29</xdr:row>
      <xdr:rowOff>42799</xdr:rowOff>
    </xdr:to>
    <xdr:cxnSp macro="">
      <xdr:nvCxnSpPr>
        <xdr:cNvPr id="91" name="直線コネクタ 90"/>
        <xdr:cNvCxnSpPr/>
      </xdr:nvCxnSpPr>
      <xdr:spPr>
        <a:xfrm>
          <a:off x="3289300" y="5674106"/>
          <a:ext cx="762000" cy="1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31623</xdr:rowOff>
    </xdr:from>
    <xdr:to>
      <xdr:col>11</xdr:col>
      <xdr:colOff>187325</xdr:colOff>
      <xdr:row>33</xdr:row>
      <xdr:rowOff>133223</xdr:rowOff>
    </xdr:to>
    <xdr:sp macro="" textlink="">
      <xdr:nvSpPr>
        <xdr:cNvPr id="92" name="楕円 91"/>
        <xdr:cNvSpPr/>
      </xdr:nvSpPr>
      <xdr:spPr>
        <a:xfrm>
          <a:off x="2476500" y="646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101981</xdr:rowOff>
    </xdr:from>
    <xdr:to>
      <xdr:col>15</xdr:col>
      <xdr:colOff>136525</xdr:colOff>
      <xdr:row>33</xdr:row>
      <xdr:rowOff>82423</xdr:rowOff>
    </xdr:to>
    <xdr:cxnSp macro="">
      <xdr:nvCxnSpPr>
        <xdr:cNvPr id="93" name="直線コネクタ 92"/>
        <xdr:cNvCxnSpPr/>
      </xdr:nvCxnSpPr>
      <xdr:spPr>
        <a:xfrm flipV="1">
          <a:off x="2527300" y="5674106"/>
          <a:ext cx="762000" cy="83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3954</xdr:rowOff>
    </xdr:from>
    <xdr:ext cx="405111" cy="259045"/>
    <xdr:sp macro="" textlink="">
      <xdr:nvSpPr>
        <xdr:cNvPr id="94" name="n_1aveValue有形固定資産減価償却率"/>
        <xdr:cNvSpPr txBox="1"/>
      </xdr:nvSpPr>
      <xdr:spPr>
        <a:xfrm>
          <a:off x="3836044" y="5918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64406</xdr:rowOff>
    </xdr:from>
    <xdr:ext cx="405111" cy="259045"/>
    <xdr:sp macro="" textlink="">
      <xdr:nvSpPr>
        <xdr:cNvPr id="95" name="n_2aveValue有形固定資産減価償却率"/>
        <xdr:cNvSpPr txBox="1"/>
      </xdr:nvSpPr>
      <xdr:spPr>
        <a:xfrm>
          <a:off x="3086744" y="5979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34942</xdr:rowOff>
    </xdr:from>
    <xdr:ext cx="405111" cy="259045"/>
    <xdr:sp macro="" textlink="">
      <xdr:nvSpPr>
        <xdr:cNvPr id="96" name="n_3aveValue有形固定資産減価償却率"/>
        <xdr:cNvSpPr txBox="1"/>
      </xdr:nvSpPr>
      <xdr:spPr>
        <a:xfrm>
          <a:off x="2324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110126</xdr:rowOff>
    </xdr:from>
    <xdr:ext cx="405111" cy="259045"/>
    <xdr:sp macro="" textlink="">
      <xdr:nvSpPr>
        <xdr:cNvPr id="97" name="n_1mainValue有形固定資産減価償却率"/>
        <xdr:cNvSpPr txBox="1"/>
      </xdr:nvSpPr>
      <xdr:spPr>
        <a:xfrm>
          <a:off x="3836044" y="5510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169308</xdr:rowOff>
    </xdr:from>
    <xdr:ext cx="405111" cy="259045"/>
    <xdr:sp macro="" textlink="">
      <xdr:nvSpPr>
        <xdr:cNvPr id="98" name="n_2mainValue有形固定資産減価償却率"/>
        <xdr:cNvSpPr txBox="1"/>
      </xdr:nvSpPr>
      <xdr:spPr>
        <a:xfrm>
          <a:off x="3086744" y="539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124350</xdr:rowOff>
    </xdr:from>
    <xdr:ext cx="405111" cy="259045"/>
    <xdr:sp macro="" textlink="">
      <xdr:nvSpPr>
        <xdr:cNvPr id="99" name="n_3mainValue有形固定資産減価償却率"/>
        <xdr:cNvSpPr txBox="1"/>
      </xdr:nvSpPr>
      <xdr:spPr>
        <a:xfrm>
          <a:off x="2324744" y="6553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2" name="正方形/長方形 10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市債発行を抑制したことにより、類似団体、県内平均ともに下回った。今後は、公共施設維持保全計画に基づく事業や、スマートインターチェンジと合わせた周辺道路の一体的な整備など、都市基盤の充実を図るための大型事業も進行していくため、国・県補助金や基金を活用した財政運営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94114</xdr:rowOff>
    </xdr:from>
    <xdr:to>
      <xdr:col>76</xdr:col>
      <xdr:colOff>21589</xdr:colOff>
      <xdr:row>34</xdr:row>
      <xdr:rowOff>151342</xdr:rowOff>
    </xdr:to>
    <xdr:cxnSp macro="">
      <xdr:nvCxnSpPr>
        <xdr:cNvPr id="128" name="直線コネクタ 127"/>
        <xdr:cNvCxnSpPr/>
      </xdr:nvCxnSpPr>
      <xdr:spPr>
        <a:xfrm flipV="1">
          <a:off x="14793595" y="5494789"/>
          <a:ext cx="1269" cy="125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40791</xdr:rowOff>
    </xdr:from>
    <xdr:ext cx="560923" cy="259045"/>
    <xdr:sp macro="" textlink="">
      <xdr:nvSpPr>
        <xdr:cNvPr id="131" name="債務償還比率最大値テキスト"/>
        <xdr:cNvSpPr txBox="1"/>
      </xdr:nvSpPr>
      <xdr:spPr>
        <a:xfrm>
          <a:off x="14846300" y="527001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94114</xdr:rowOff>
    </xdr:from>
    <xdr:to>
      <xdr:col>76</xdr:col>
      <xdr:colOff>111125</xdr:colOff>
      <xdr:row>27</xdr:row>
      <xdr:rowOff>94114</xdr:rowOff>
    </xdr:to>
    <xdr:cxnSp macro="">
      <xdr:nvCxnSpPr>
        <xdr:cNvPr id="132" name="直線コネクタ 131"/>
        <xdr:cNvCxnSpPr/>
      </xdr:nvCxnSpPr>
      <xdr:spPr>
        <a:xfrm>
          <a:off x="14706600" y="549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16456</xdr:rowOff>
    </xdr:from>
    <xdr:ext cx="469744" cy="259045"/>
    <xdr:sp macro="" textlink="">
      <xdr:nvSpPr>
        <xdr:cNvPr id="133" name="債務償還比率平均値テキスト"/>
        <xdr:cNvSpPr txBox="1"/>
      </xdr:nvSpPr>
      <xdr:spPr>
        <a:xfrm>
          <a:off x="14846300" y="5931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165029</xdr:rowOff>
    </xdr:from>
    <xdr:to>
      <xdr:col>76</xdr:col>
      <xdr:colOff>73025</xdr:colOff>
      <xdr:row>31</xdr:row>
      <xdr:rowOff>95179</xdr:rowOff>
    </xdr:to>
    <xdr:sp macro="" textlink="">
      <xdr:nvSpPr>
        <xdr:cNvPr id="134" name="フローチャート: 判断 133"/>
        <xdr:cNvSpPr/>
      </xdr:nvSpPr>
      <xdr:spPr>
        <a:xfrm>
          <a:off x="14744700" y="608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140801</xdr:rowOff>
    </xdr:from>
    <xdr:to>
      <xdr:col>72</xdr:col>
      <xdr:colOff>123825</xdr:colOff>
      <xdr:row>31</xdr:row>
      <xdr:rowOff>70951</xdr:rowOff>
    </xdr:to>
    <xdr:sp macro="" textlink="">
      <xdr:nvSpPr>
        <xdr:cNvPr id="135" name="フローチャート: 判断 134"/>
        <xdr:cNvSpPr/>
      </xdr:nvSpPr>
      <xdr:spPr>
        <a:xfrm>
          <a:off x="14033500" y="605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87478</xdr:rowOff>
    </xdr:from>
    <xdr:ext cx="469744" cy="259045"/>
    <xdr:sp macro="" textlink="">
      <xdr:nvSpPr>
        <xdr:cNvPr id="141" name="n_1aveValue債務償還比率"/>
        <xdr:cNvSpPr txBox="1"/>
      </xdr:nvSpPr>
      <xdr:spPr>
        <a:xfrm>
          <a:off x="13836727" y="5831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愛知県刈谷市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151,778
146,971
50.39
64,101,087
58,975,775
4,048,571
35,045,130
9,620,477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117348</xdr:rowOff>
    </xdr:from>
    <xdr:to>
      <xdr:col>24</xdr:col>
      <xdr:colOff>62865</xdr:colOff>
      <xdr:row>41</xdr:row>
      <xdr:rowOff>156210</xdr:rowOff>
    </xdr:to>
    <xdr:cxnSp macro="">
      <xdr:nvCxnSpPr>
        <xdr:cNvPr id="54" name="直線コネクタ 53"/>
        <xdr:cNvCxnSpPr/>
      </xdr:nvCxnSpPr>
      <xdr:spPr>
        <a:xfrm flipV="1">
          <a:off x="4634865" y="5946648"/>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5" name="【道路】&#10;有形固定資産減価償却率最小値テキスト"/>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6" name="直線コネクタ 55"/>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64025</xdr:rowOff>
    </xdr:from>
    <xdr:ext cx="405111" cy="259045"/>
    <xdr:sp macro="" textlink="">
      <xdr:nvSpPr>
        <xdr:cNvPr id="57" name="【道路】&#10;有形固定資産減価償却率最大値テキスト"/>
        <xdr:cNvSpPr txBox="1"/>
      </xdr:nvSpPr>
      <xdr:spPr>
        <a:xfrm>
          <a:off x="46736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117348</xdr:rowOff>
    </xdr:from>
    <xdr:to>
      <xdr:col>24</xdr:col>
      <xdr:colOff>152400</xdr:colOff>
      <xdr:row>34</xdr:row>
      <xdr:rowOff>117348</xdr:rowOff>
    </xdr:to>
    <xdr:cxnSp macro="">
      <xdr:nvCxnSpPr>
        <xdr:cNvPr id="58" name="直線コネクタ 57"/>
        <xdr:cNvCxnSpPr/>
      </xdr:nvCxnSpPr>
      <xdr:spPr>
        <a:xfrm>
          <a:off x="4546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88409</xdr:rowOff>
    </xdr:from>
    <xdr:ext cx="405111" cy="259045"/>
    <xdr:sp macro="" textlink="">
      <xdr:nvSpPr>
        <xdr:cNvPr id="59" name="【道路】&#10;有形固定資産減価償却率平均値テキスト"/>
        <xdr:cNvSpPr txBox="1"/>
      </xdr:nvSpPr>
      <xdr:spPr>
        <a:xfrm>
          <a:off x="4673600" y="66035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109982</xdr:rowOff>
    </xdr:from>
    <xdr:to>
      <xdr:col>24</xdr:col>
      <xdr:colOff>114300</xdr:colOff>
      <xdr:row>39</xdr:row>
      <xdr:rowOff>40132</xdr:rowOff>
    </xdr:to>
    <xdr:sp macro="" textlink="">
      <xdr:nvSpPr>
        <xdr:cNvPr id="60" name="フローチャート: 判断 59"/>
        <xdr:cNvSpPr/>
      </xdr:nvSpPr>
      <xdr:spPr>
        <a:xfrm>
          <a:off x="45847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157988</xdr:rowOff>
    </xdr:from>
    <xdr:to>
      <xdr:col>20</xdr:col>
      <xdr:colOff>38100</xdr:colOff>
      <xdr:row>39</xdr:row>
      <xdr:rowOff>88138</xdr:rowOff>
    </xdr:to>
    <xdr:sp macro="" textlink="">
      <xdr:nvSpPr>
        <xdr:cNvPr id="61" name="フローチャート: 判断 60"/>
        <xdr:cNvSpPr/>
      </xdr:nvSpPr>
      <xdr:spPr>
        <a:xfrm>
          <a:off x="3746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27686</xdr:rowOff>
    </xdr:from>
    <xdr:to>
      <xdr:col>15</xdr:col>
      <xdr:colOff>101600</xdr:colOff>
      <xdr:row>39</xdr:row>
      <xdr:rowOff>129286</xdr:rowOff>
    </xdr:to>
    <xdr:sp macro="" textlink="">
      <xdr:nvSpPr>
        <xdr:cNvPr id="62" name="フローチャート: 判断 61"/>
        <xdr:cNvSpPr/>
      </xdr:nvSpPr>
      <xdr:spPr>
        <a:xfrm>
          <a:off x="2857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59690</xdr:rowOff>
    </xdr:from>
    <xdr:to>
      <xdr:col>10</xdr:col>
      <xdr:colOff>165100</xdr:colOff>
      <xdr:row>39</xdr:row>
      <xdr:rowOff>161290</xdr:rowOff>
    </xdr:to>
    <xdr:sp macro="" textlink="">
      <xdr:nvSpPr>
        <xdr:cNvPr id="63" name="フローチャート: 判断 62"/>
        <xdr:cNvSpPr/>
      </xdr:nvSpPr>
      <xdr:spPr>
        <a:xfrm>
          <a:off x="196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87122</xdr:rowOff>
    </xdr:from>
    <xdr:to>
      <xdr:col>24</xdr:col>
      <xdr:colOff>114300</xdr:colOff>
      <xdr:row>37</xdr:row>
      <xdr:rowOff>17272</xdr:rowOff>
    </xdr:to>
    <xdr:sp macro="" textlink="">
      <xdr:nvSpPr>
        <xdr:cNvPr id="69" name="楕円 68"/>
        <xdr:cNvSpPr/>
      </xdr:nvSpPr>
      <xdr:spPr>
        <a:xfrm>
          <a:off x="4584700" y="625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109999</xdr:rowOff>
    </xdr:from>
    <xdr:ext cx="405111" cy="259045"/>
    <xdr:sp macro="" textlink="">
      <xdr:nvSpPr>
        <xdr:cNvPr id="70" name="【道路】&#10;有形固定資産減価償却率該当値テキスト"/>
        <xdr:cNvSpPr txBox="1"/>
      </xdr:nvSpPr>
      <xdr:spPr>
        <a:xfrm>
          <a:off x="4673600" y="6110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112268</xdr:rowOff>
    </xdr:from>
    <xdr:to>
      <xdr:col>20</xdr:col>
      <xdr:colOff>38100</xdr:colOff>
      <xdr:row>37</xdr:row>
      <xdr:rowOff>42418</xdr:rowOff>
    </xdr:to>
    <xdr:sp macro="" textlink="">
      <xdr:nvSpPr>
        <xdr:cNvPr id="71" name="楕円 70"/>
        <xdr:cNvSpPr/>
      </xdr:nvSpPr>
      <xdr:spPr>
        <a:xfrm>
          <a:off x="3746500" y="628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137922</xdr:rowOff>
    </xdr:from>
    <xdr:to>
      <xdr:col>24</xdr:col>
      <xdr:colOff>63500</xdr:colOff>
      <xdr:row>36</xdr:row>
      <xdr:rowOff>163068</xdr:rowOff>
    </xdr:to>
    <xdr:cxnSp macro="">
      <xdr:nvCxnSpPr>
        <xdr:cNvPr id="72" name="直線コネクタ 71"/>
        <xdr:cNvCxnSpPr/>
      </xdr:nvCxnSpPr>
      <xdr:spPr>
        <a:xfrm flipV="1">
          <a:off x="3797300" y="6310122"/>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144272</xdr:rowOff>
    </xdr:from>
    <xdr:to>
      <xdr:col>15</xdr:col>
      <xdr:colOff>101600</xdr:colOff>
      <xdr:row>37</xdr:row>
      <xdr:rowOff>74422</xdr:rowOff>
    </xdr:to>
    <xdr:sp macro="" textlink="">
      <xdr:nvSpPr>
        <xdr:cNvPr id="73" name="楕円 72"/>
        <xdr:cNvSpPr/>
      </xdr:nvSpPr>
      <xdr:spPr>
        <a:xfrm>
          <a:off x="28575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163068</xdr:rowOff>
    </xdr:from>
    <xdr:to>
      <xdr:col>19</xdr:col>
      <xdr:colOff>177800</xdr:colOff>
      <xdr:row>37</xdr:row>
      <xdr:rowOff>23622</xdr:rowOff>
    </xdr:to>
    <xdr:cxnSp macro="">
      <xdr:nvCxnSpPr>
        <xdr:cNvPr id="74" name="直線コネクタ 73"/>
        <xdr:cNvCxnSpPr/>
      </xdr:nvCxnSpPr>
      <xdr:spPr>
        <a:xfrm flipV="1">
          <a:off x="2908300" y="63352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144272</xdr:rowOff>
    </xdr:from>
    <xdr:to>
      <xdr:col>10</xdr:col>
      <xdr:colOff>165100</xdr:colOff>
      <xdr:row>41</xdr:row>
      <xdr:rowOff>74422</xdr:rowOff>
    </xdr:to>
    <xdr:sp macro="" textlink="">
      <xdr:nvSpPr>
        <xdr:cNvPr id="75" name="楕円 74"/>
        <xdr:cNvSpPr/>
      </xdr:nvSpPr>
      <xdr:spPr>
        <a:xfrm>
          <a:off x="1968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23622</xdr:rowOff>
    </xdr:from>
    <xdr:to>
      <xdr:col>15</xdr:col>
      <xdr:colOff>50800</xdr:colOff>
      <xdr:row>41</xdr:row>
      <xdr:rowOff>23622</xdr:rowOff>
    </xdr:to>
    <xdr:cxnSp macro="">
      <xdr:nvCxnSpPr>
        <xdr:cNvPr id="76" name="直線コネクタ 75"/>
        <xdr:cNvCxnSpPr/>
      </xdr:nvCxnSpPr>
      <xdr:spPr>
        <a:xfrm flipV="1">
          <a:off x="2019300" y="6367272"/>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79265</xdr:rowOff>
    </xdr:from>
    <xdr:ext cx="405111" cy="259045"/>
    <xdr:sp macro="" textlink="">
      <xdr:nvSpPr>
        <xdr:cNvPr id="77" name="n_1aveValue【道路】&#10;有形固定資産減価償却率"/>
        <xdr:cNvSpPr txBox="1"/>
      </xdr:nvSpPr>
      <xdr:spPr>
        <a:xfrm>
          <a:off x="3582044" y="676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120413</xdr:rowOff>
    </xdr:from>
    <xdr:ext cx="405111" cy="259045"/>
    <xdr:sp macro="" textlink="">
      <xdr:nvSpPr>
        <xdr:cNvPr id="78" name="n_2aveValue【道路】&#10;有形固定資産減価償却率"/>
        <xdr:cNvSpPr txBox="1"/>
      </xdr:nvSpPr>
      <xdr:spPr>
        <a:xfrm>
          <a:off x="2705744" y="680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6367</xdr:rowOff>
    </xdr:from>
    <xdr:ext cx="405111" cy="259045"/>
    <xdr:sp macro="" textlink="">
      <xdr:nvSpPr>
        <xdr:cNvPr id="79" name="n_3aveValue【道路】&#10;有形固定資産減価償却率"/>
        <xdr:cNvSpPr txBox="1"/>
      </xdr:nvSpPr>
      <xdr:spPr>
        <a:xfrm>
          <a:off x="1816744" y="652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58945</xdr:rowOff>
    </xdr:from>
    <xdr:ext cx="405111" cy="259045"/>
    <xdr:sp macro="" textlink="">
      <xdr:nvSpPr>
        <xdr:cNvPr id="80" name="n_1mainValue【道路】&#10;有形固定資産減価償却率"/>
        <xdr:cNvSpPr txBox="1"/>
      </xdr:nvSpPr>
      <xdr:spPr>
        <a:xfrm>
          <a:off x="3582044" y="605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90949</xdr:rowOff>
    </xdr:from>
    <xdr:ext cx="405111" cy="259045"/>
    <xdr:sp macro="" textlink="">
      <xdr:nvSpPr>
        <xdr:cNvPr id="81" name="n_2mainValue【道路】&#10;有形固定資産減価償却率"/>
        <xdr:cNvSpPr txBox="1"/>
      </xdr:nvSpPr>
      <xdr:spPr>
        <a:xfrm>
          <a:off x="2705744" y="609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65549</xdr:rowOff>
    </xdr:from>
    <xdr:ext cx="405111" cy="259045"/>
    <xdr:sp macro="" textlink="">
      <xdr:nvSpPr>
        <xdr:cNvPr id="82" name="n_3mainValue【道路】&#10;有形固定資産減価償却率"/>
        <xdr:cNvSpPr txBox="1"/>
      </xdr:nvSpPr>
      <xdr:spPr>
        <a:xfrm>
          <a:off x="1816744" y="709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79401</xdr:rowOff>
    </xdr:from>
    <xdr:to>
      <xdr:col>54</xdr:col>
      <xdr:colOff>189865</xdr:colOff>
      <xdr:row>41</xdr:row>
      <xdr:rowOff>77419</xdr:rowOff>
    </xdr:to>
    <xdr:cxnSp macro="">
      <xdr:nvCxnSpPr>
        <xdr:cNvPr id="106" name="直線コネクタ 105"/>
        <xdr:cNvCxnSpPr/>
      </xdr:nvCxnSpPr>
      <xdr:spPr>
        <a:xfrm flipV="1">
          <a:off x="10476865" y="5908701"/>
          <a:ext cx="0" cy="11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81246</xdr:rowOff>
    </xdr:from>
    <xdr:ext cx="469744" cy="259045"/>
    <xdr:sp macro="" textlink="">
      <xdr:nvSpPr>
        <xdr:cNvPr id="107" name="【道路】&#10;一人当たり延長最小値テキスト"/>
        <xdr:cNvSpPr txBox="1"/>
      </xdr:nvSpPr>
      <xdr:spPr>
        <a:xfrm>
          <a:off x="10515600" y="711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77419</xdr:rowOff>
    </xdr:from>
    <xdr:to>
      <xdr:col>55</xdr:col>
      <xdr:colOff>88900</xdr:colOff>
      <xdr:row>41</xdr:row>
      <xdr:rowOff>77419</xdr:rowOff>
    </xdr:to>
    <xdr:cxnSp macro="">
      <xdr:nvCxnSpPr>
        <xdr:cNvPr id="108" name="直線コネクタ 107"/>
        <xdr:cNvCxnSpPr/>
      </xdr:nvCxnSpPr>
      <xdr:spPr>
        <a:xfrm>
          <a:off x="10388600" y="710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26078</xdr:rowOff>
    </xdr:from>
    <xdr:ext cx="534377" cy="259045"/>
    <xdr:sp macro="" textlink="">
      <xdr:nvSpPr>
        <xdr:cNvPr id="109" name="【道路】&#10;一人当たり延長最大値テキスト"/>
        <xdr:cNvSpPr txBox="1"/>
      </xdr:nvSpPr>
      <xdr:spPr>
        <a:xfrm>
          <a:off x="10515600" y="568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79401</xdr:rowOff>
    </xdr:from>
    <xdr:to>
      <xdr:col>55</xdr:col>
      <xdr:colOff>88900</xdr:colOff>
      <xdr:row>34</xdr:row>
      <xdr:rowOff>79401</xdr:rowOff>
    </xdr:to>
    <xdr:cxnSp macro="">
      <xdr:nvCxnSpPr>
        <xdr:cNvPr id="110" name="直線コネクタ 109"/>
        <xdr:cNvCxnSpPr/>
      </xdr:nvCxnSpPr>
      <xdr:spPr>
        <a:xfrm>
          <a:off x="10388600" y="590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18635</xdr:rowOff>
    </xdr:from>
    <xdr:ext cx="469744" cy="259045"/>
    <xdr:sp macro="" textlink="">
      <xdr:nvSpPr>
        <xdr:cNvPr id="111" name="【道路】&#10;一人当たり延長平均値テキスト"/>
        <xdr:cNvSpPr txBox="1"/>
      </xdr:nvSpPr>
      <xdr:spPr>
        <a:xfrm>
          <a:off x="10515600" y="6362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167208</xdr:rowOff>
    </xdr:from>
    <xdr:to>
      <xdr:col>55</xdr:col>
      <xdr:colOff>50800</xdr:colOff>
      <xdr:row>38</xdr:row>
      <xdr:rowOff>97358</xdr:rowOff>
    </xdr:to>
    <xdr:sp macro="" textlink="">
      <xdr:nvSpPr>
        <xdr:cNvPr id="112" name="フローチャート: 判断 111"/>
        <xdr:cNvSpPr/>
      </xdr:nvSpPr>
      <xdr:spPr>
        <a:xfrm>
          <a:off x="10426700" y="651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11761</xdr:rowOff>
    </xdr:from>
    <xdr:to>
      <xdr:col>50</xdr:col>
      <xdr:colOff>165100</xdr:colOff>
      <xdr:row>38</xdr:row>
      <xdr:rowOff>113361</xdr:rowOff>
    </xdr:to>
    <xdr:sp macro="" textlink="">
      <xdr:nvSpPr>
        <xdr:cNvPr id="113" name="フローチャート: 判断 112"/>
        <xdr:cNvSpPr/>
      </xdr:nvSpPr>
      <xdr:spPr>
        <a:xfrm>
          <a:off x="9588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125450</xdr:rowOff>
    </xdr:from>
    <xdr:to>
      <xdr:col>46</xdr:col>
      <xdr:colOff>38100</xdr:colOff>
      <xdr:row>38</xdr:row>
      <xdr:rowOff>55600</xdr:rowOff>
    </xdr:to>
    <xdr:sp macro="" textlink="">
      <xdr:nvSpPr>
        <xdr:cNvPr id="114" name="フローチャート: 判断 113"/>
        <xdr:cNvSpPr/>
      </xdr:nvSpPr>
      <xdr:spPr>
        <a:xfrm>
          <a:off x="8699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5055</xdr:rowOff>
    </xdr:from>
    <xdr:to>
      <xdr:col>41</xdr:col>
      <xdr:colOff>101600</xdr:colOff>
      <xdr:row>38</xdr:row>
      <xdr:rowOff>106655</xdr:rowOff>
    </xdr:to>
    <xdr:sp macro="" textlink="">
      <xdr:nvSpPr>
        <xdr:cNvPr id="115" name="フローチャート: 判断 114"/>
        <xdr:cNvSpPr/>
      </xdr:nvSpPr>
      <xdr:spPr>
        <a:xfrm>
          <a:off x="7810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103353</xdr:rowOff>
    </xdr:from>
    <xdr:to>
      <xdr:col>55</xdr:col>
      <xdr:colOff>50800</xdr:colOff>
      <xdr:row>40</xdr:row>
      <xdr:rowOff>33503</xdr:rowOff>
    </xdr:to>
    <xdr:sp macro="" textlink="">
      <xdr:nvSpPr>
        <xdr:cNvPr id="121" name="楕円 120"/>
        <xdr:cNvSpPr/>
      </xdr:nvSpPr>
      <xdr:spPr>
        <a:xfrm>
          <a:off x="10426700" y="678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81780</xdr:rowOff>
    </xdr:from>
    <xdr:ext cx="469744" cy="259045"/>
    <xdr:sp macro="" textlink="">
      <xdr:nvSpPr>
        <xdr:cNvPr id="122" name="【道路】&#10;一人当たり延長該当値テキスト"/>
        <xdr:cNvSpPr txBox="1"/>
      </xdr:nvSpPr>
      <xdr:spPr>
        <a:xfrm>
          <a:off x="10515600" y="676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100381</xdr:rowOff>
    </xdr:from>
    <xdr:to>
      <xdr:col>50</xdr:col>
      <xdr:colOff>165100</xdr:colOff>
      <xdr:row>40</xdr:row>
      <xdr:rowOff>30531</xdr:rowOff>
    </xdr:to>
    <xdr:sp macro="" textlink="">
      <xdr:nvSpPr>
        <xdr:cNvPr id="123" name="楕円 122"/>
        <xdr:cNvSpPr/>
      </xdr:nvSpPr>
      <xdr:spPr>
        <a:xfrm>
          <a:off x="9588500" y="678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151181</xdr:rowOff>
    </xdr:from>
    <xdr:to>
      <xdr:col>55</xdr:col>
      <xdr:colOff>0</xdr:colOff>
      <xdr:row>39</xdr:row>
      <xdr:rowOff>154153</xdr:rowOff>
    </xdr:to>
    <xdr:cxnSp macro="">
      <xdr:nvCxnSpPr>
        <xdr:cNvPr id="124" name="直線コネクタ 123"/>
        <xdr:cNvCxnSpPr/>
      </xdr:nvCxnSpPr>
      <xdr:spPr>
        <a:xfrm>
          <a:off x="9639300" y="6837731"/>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98628</xdr:rowOff>
    </xdr:from>
    <xdr:to>
      <xdr:col>46</xdr:col>
      <xdr:colOff>38100</xdr:colOff>
      <xdr:row>40</xdr:row>
      <xdr:rowOff>28778</xdr:rowOff>
    </xdr:to>
    <xdr:sp macro="" textlink="">
      <xdr:nvSpPr>
        <xdr:cNvPr id="125" name="楕円 124"/>
        <xdr:cNvSpPr/>
      </xdr:nvSpPr>
      <xdr:spPr>
        <a:xfrm>
          <a:off x="8699500" y="678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149428</xdr:rowOff>
    </xdr:from>
    <xdr:to>
      <xdr:col>50</xdr:col>
      <xdr:colOff>114300</xdr:colOff>
      <xdr:row>39</xdr:row>
      <xdr:rowOff>151181</xdr:rowOff>
    </xdr:to>
    <xdr:cxnSp macro="">
      <xdr:nvCxnSpPr>
        <xdr:cNvPr id="126" name="直線コネクタ 125"/>
        <xdr:cNvCxnSpPr/>
      </xdr:nvCxnSpPr>
      <xdr:spPr>
        <a:xfrm>
          <a:off x="8750300" y="6835978"/>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94971</xdr:rowOff>
    </xdr:from>
    <xdr:to>
      <xdr:col>41</xdr:col>
      <xdr:colOff>101600</xdr:colOff>
      <xdr:row>40</xdr:row>
      <xdr:rowOff>25121</xdr:rowOff>
    </xdr:to>
    <xdr:sp macro="" textlink="">
      <xdr:nvSpPr>
        <xdr:cNvPr id="127" name="楕円 126"/>
        <xdr:cNvSpPr/>
      </xdr:nvSpPr>
      <xdr:spPr>
        <a:xfrm>
          <a:off x="7810500" y="678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145771</xdr:rowOff>
    </xdr:from>
    <xdr:to>
      <xdr:col>45</xdr:col>
      <xdr:colOff>177800</xdr:colOff>
      <xdr:row>39</xdr:row>
      <xdr:rowOff>149428</xdr:rowOff>
    </xdr:to>
    <xdr:cxnSp macro="">
      <xdr:nvCxnSpPr>
        <xdr:cNvPr id="128" name="直線コネクタ 127"/>
        <xdr:cNvCxnSpPr/>
      </xdr:nvCxnSpPr>
      <xdr:spPr>
        <a:xfrm>
          <a:off x="7861300" y="6832321"/>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129887</xdr:rowOff>
    </xdr:from>
    <xdr:ext cx="469744" cy="259045"/>
    <xdr:sp macro="" textlink="">
      <xdr:nvSpPr>
        <xdr:cNvPr id="129" name="n_1aveValue【道路】&#10;一人当たり延長"/>
        <xdr:cNvSpPr txBox="1"/>
      </xdr:nvSpPr>
      <xdr:spPr>
        <a:xfrm>
          <a:off x="9391727" y="630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72127</xdr:rowOff>
    </xdr:from>
    <xdr:ext cx="469744" cy="259045"/>
    <xdr:sp macro="" textlink="">
      <xdr:nvSpPr>
        <xdr:cNvPr id="130" name="n_2aveValue【道路】&#10;一人当たり延長"/>
        <xdr:cNvSpPr txBox="1"/>
      </xdr:nvSpPr>
      <xdr:spPr>
        <a:xfrm>
          <a:off x="85154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123182</xdr:rowOff>
    </xdr:from>
    <xdr:ext cx="469744" cy="259045"/>
    <xdr:sp macro="" textlink="">
      <xdr:nvSpPr>
        <xdr:cNvPr id="131" name="n_3aveValue【道路】&#10;一人当たり延長"/>
        <xdr:cNvSpPr txBox="1"/>
      </xdr:nvSpPr>
      <xdr:spPr>
        <a:xfrm>
          <a:off x="76264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21658</xdr:rowOff>
    </xdr:from>
    <xdr:ext cx="469744" cy="259045"/>
    <xdr:sp macro="" textlink="">
      <xdr:nvSpPr>
        <xdr:cNvPr id="132" name="n_1mainValue【道路】&#10;一人当たり延長"/>
        <xdr:cNvSpPr txBox="1"/>
      </xdr:nvSpPr>
      <xdr:spPr>
        <a:xfrm>
          <a:off x="9391727" y="687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19905</xdr:rowOff>
    </xdr:from>
    <xdr:ext cx="469744" cy="259045"/>
    <xdr:sp macro="" textlink="">
      <xdr:nvSpPr>
        <xdr:cNvPr id="133" name="n_2mainValue【道路】&#10;一人当たり延長"/>
        <xdr:cNvSpPr txBox="1"/>
      </xdr:nvSpPr>
      <xdr:spPr>
        <a:xfrm>
          <a:off x="8515427" y="6877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16248</xdr:rowOff>
    </xdr:from>
    <xdr:ext cx="469744" cy="259045"/>
    <xdr:sp macro="" textlink="">
      <xdr:nvSpPr>
        <xdr:cNvPr id="134" name="n_3mainValue【道路】&#10;一人当たり延長"/>
        <xdr:cNvSpPr txBox="1"/>
      </xdr:nvSpPr>
      <xdr:spPr>
        <a:xfrm>
          <a:off x="7626427" y="6874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5" name="テキスト ボックス 14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5" name="テキスト ボックス 15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7" name="テキスト ボックス 15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53340</xdr:rowOff>
    </xdr:from>
    <xdr:to>
      <xdr:col>24</xdr:col>
      <xdr:colOff>62865</xdr:colOff>
      <xdr:row>64</xdr:row>
      <xdr:rowOff>110490</xdr:rowOff>
    </xdr:to>
    <xdr:cxnSp macro="">
      <xdr:nvCxnSpPr>
        <xdr:cNvPr id="159" name="直線コネクタ 158"/>
        <xdr:cNvCxnSpPr/>
      </xdr:nvCxnSpPr>
      <xdr:spPr>
        <a:xfrm flipV="1">
          <a:off x="4634865" y="948309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60" name="【橋りょう・トンネル】&#10;有形固定資産減価償却率最小値テキスト"/>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61" name="直線コネクタ 160"/>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xdr:rowOff>
    </xdr:from>
    <xdr:ext cx="405111" cy="259045"/>
    <xdr:sp macro="" textlink="">
      <xdr:nvSpPr>
        <xdr:cNvPr id="162" name="【橋りょう・トンネル】&#10;有形固定資産減価償却率最大値テキスト"/>
        <xdr:cNvSpPr txBox="1"/>
      </xdr:nvSpPr>
      <xdr:spPr>
        <a:xfrm>
          <a:off x="4673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53340</xdr:rowOff>
    </xdr:from>
    <xdr:to>
      <xdr:col>24</xdr:col>
      <xdr:colOff>152400</xdr:colOff>
      <xdr:row>55</xdr:row>
      <xdr:rowOff>53340</xdr:rowOff>
    </xdr:to>
    <xdr:cxnSp macro="">
      <xdr:nvCxnSpPr>
        <xdr:cNvPr id="163" name="直線コネクタ 162"/>
        <xdr:cNvCxnSpPr/>
      </xdr:nvCxnSpPr>
      <xdr:spPr>
        <a:xfrm>
          <a:off x="4546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143527</xdr:rowOff>
    </xdr:from>
    <xdr:ext cx="405111" cy="259045"/>
    <xdr:sp macro="" textlink="">
      <xdr:nvSpPr>
        <xdr:cNvPr id="164" name="【橋りょう・トンネル】&#10;有形固定資産減価償却率平均値テキスト"/>
        <xdr:cNvSpPr txBox="1"/>
      </xdr:nvSpPr>
      <xdr:spPr>
        <a:xfrm>
          <a:off x="4673600" y="1008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65" name="フローチャート: 判断 164"/>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66" name="フローチャート: 判断 165"/>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xdr:rowOff>
    </xdr:from>
    <xdr:to>
      <xdr:col>15</xdr:col>
      <xdr:colOff>101600</xdr:colOff>
      <xdr:row>60</xdr:row>
      <xdr:rowOff>107950</xdr:rowOff>
    </xdr:to>
    <xdr:sp macro="" textlink="">
      <xdr:nvSpPr>
        <xdr:cNvPr id="167" name="フローチャート: 判断 166"/>
        <xdr:cNvSpPr/>
      </xdr:nvSpPr>
      <xdr:spPr>
        <a:xfrm>
          <a:off x="2857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55880</xdr:rowOff>
    </xdr:from>
    <xdr:to>
      <xdr:col>10</xdr:col>
      <xdr:colOff>165100</xdr:colOff>
      <xdr:row>61</xdr:row>
      <xdr:rowOff>157480</xdr:rowOff>
    </xdr:to>
    <xdr:sp macro="" textlink="">
      <xdr:nvSpPr>
        <xdr:cNvPr id="168" name="フローチャート: 判断 167"/>
        <xdr:cNvSpPr/>
      </xdr:nvSpPr>
      <xdr:spPr>
        <a:xfrm>
          <a:off x="1968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67310</xdr:rowOff>
    </xdr:from>
    <xdr:to>
      <xdr:col>24</xdr:col>
      <xdr:colOff>114300</xdr:colOff>
      <xdr:row>60</xdr:row>
      <xdr:rowOff>168910</xdr:rowOff>
    </xdr:to>
    <xdr:sp macro="" textlink="">
      <xdr:nvSpPr>
        <xdr:cNvPr id="174" name="楕円 173"/>
        <xdr:cNvSpPr/>
      </xdr:nvSpPr>
      <xdr:spPr>
        <a:xfrm>
          <a:off x="45847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45737</xdr:rowOff>
    </xdr:from>
    <xdr:ext cx="405111" cy="259045"/>
    <xdr:sp macro="" textlink="">
      <xdr:nvSpPr>
        <xdr:cNvPr id="175" name="【橋りょう・トンネル】&#10;有形固定資産減価償却率該当値テキスト"/>
        <xdr:cNvSpPr txBox="1"/>
      </xdr:nvSpPr>
      <xdr:spPr>
        <a:xfrm>
          <a:off x="4673600"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139700</xdr:rowOff>
    </xdr:from>
    <xdr:to>
      <xdr:col>20</xdr:col>
      <xdr:colOff>38100</xdr:colOff>
      <xdr:row>61</xdr:row>
      <xdr:rowOff>69850</xdr:rowOff>
    </xdr:to>
    <xdr:sp macro="" textlink="">
      <xdr:nvSpPr>
        <xdr:cNvPr id="176" name="楕円 175"/>
        <xdr:cNvSpPr/>
      </xdr:nvSpPr>
      <xdr:spPr>
        <a:xfrm>
          <a:off x="3746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118110</xdr:rowOff>
    </xdr:from>
    <xdr:to>
      <xdr:col>24</xdr:col>
      <xdr:colOff>63500</xdr:colOff>
      <xdr:row>61</xdr:row>
      <xdr:rowOff>19050</xdr:rowOff>
    </xdr:to>
    <xdr:cxnSp macro="">
      <xdr:nvCxnSpPr>
        <xdr:cNvPr id="177" name="直線コネクタ 176"/>
        <xdr:cNvCxnSpPr/>
      </xdr:nvCxnSpPr>
      <xdr:spPr>
        <a:xfrm flipV="1">
          <a:off x="3797300" y="1040511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33020</xdr:rowOff>
    </xdr:from>
    <xdr:to>
      <xdr:col>15</xdr:col>
      <xdr:colOff>101600</xdr:colOff>
      <xdr:row>61</xdr:row>
      <xdr:rowOff>134620</xdr:rowOff>
    </xdr:to>
    <xdr:sp macro="" textlink="">
      <xdr:nvSpPr>
        <xdr:cNvPr id="178" name="楕円 177"/>
        <xdr:cNvSpPr/>
      </xdr:nvSpPr>
      <xdr:spPr>
        <a:xfrm>
          <a:off x="2857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19050</xdr:rowOff>
    </xdr:from>
    <xdr:to>
      <xdr:col>19</xdr:col>
      <xdr:colOff>177800</xdr:colOff>
      <xdr:row>61</xdr:row>
      <xdr:rowOff>83820</xdr:rowOff>
    </xdr:to>
    <xdr:cxnSp macro="">
      <xdr:nvCxnSpPr>
        <xdr:cNvPr id="179" name="直線コネクタ 178"/>
        <xdr:cNvCxnSpPr/>
      </xdr:nvCxnSpPr>
      <xdr:spPr>
        <a:xfrm flipV="1">
          <a:off x="2908300" y="104775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158750</xdr:rowOff>
    </xdr:from>
    <xdr:to>
      <xdr:col>10</xdr:col>
      <xdr:colOff>165100</xdr:colOff>
      <xdr:row>61</xdr:row>
      <xdr:rowOff>88900</xdr:rowOff>
    </xdr:to>
    <xdr:sp macro="" textlink="">
      <xdr:nvSpPr>
        <xdr:cNvPr id="180" name="楕円 179"/>
        <xdr:cNvSpPr/>
      </xdr:nvSpPr>
      <xdr:spPr>
        <a:xfrm>
          <a:off x="1968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38100</xdr:rowOff>
    </xdr:from>
    <xdr:to>
      <xdr:col>15</xdr:col>
      <xdr:colOff>50800</xdr:colOff>
      <xdr:row>61</xdr:row>
      <xdr:rowOff>83820</xdr:rowOff>
    </xdr:to>
    <xdr:cxnSp macro="">
      <xdr:nvCxnSpPr>
        <xdr:cNvPr id="181" name="直線コネクタ 180"/>
        <xdr:cNvCxnSpPr/>
      </xdr:nvCxnSpPr>
      <xdr:spPr>
        <a:xfrm>
          <a:off x="2019300" y="104965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128287</xdr:rowOff>
    </xdr:from>
    <xdr:ext cx="405111" cy="259045"/>
    <xdr:sp macro="" textlink="">
      <xdr:nvSpPr>
        <xdr:cNvPr id="182" name="n_1aveValue【橋りょう・トンネル】&#10;有形固定資産減価償却率"/>
        <xdr:cNvSpPr txBox="1"/>
      </xdr:nvSpPr>
      <xdr:spPr>
        <a:xfrm>
          <a:off x="3582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124477</xdr:rowOff>
    </xdr:from>
    <xdr:ext cx="405111" cy="259045"/>
    <xdr:sp macro="" textlink="">
      <xdr:nvSpPr>
        <xdr:cNvPr id="183" name="n_2aveValue【橋りょう・トンネル】&#10;有形固定資産減価償却率"/>
        <xdr:cNvSpPr txBox="1"/>
      </xdr:nvSpPr>
      <xdr:spPr>
        <a:xfrm>
          <a:off x="2705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148607</xdr:rowOff>
    </xdr:from>
    <xdr:ext cx="405111" cy="259045"/>
    <xdr:sp macro="" textlink="">
      <xdr:nvSpPr>
        <xdr:cNvPr id="184" name="n_3aveValue【橋りょう・トンネル】&#10;有形固定資産減価償却率"/>
        <xdr:cNvSpPr txBox="1"/>
      </xdr:nvSpPr>
      <xdr:spPr>
        <a:xfrm>
          <a:off x="18167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60977</xdr:rowOff>
    </xdr:from>
    <xdr:ext cx="405111" cy="259045"/>
    <xdr:sp macro="" textlink="">
      <xdr:nvSpPr>
        <xdr:cNvPr id="185" name="n_1mainValue【橋りょう・トンネル】&#10;有形固定資産減価償却率"/>
        <xdr:cNvSpPr txBox="1"/>
      </xdr:nvSpPr>
      <xdr:spPr>
        <a:xfrm>
          <a:off x="35820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125747</xdr:rowOff>
    </xdr:from>
    <xdr:ext cx="405111" cy="259045"/>
    <xdr:sp macro="" textlink="">
      <xdr:nvSpPr>
        <xdr:cNvPr id="186" name="n_2mainValue【橋りょう・トンネル】&#10;有形固定資産減価償却率"/>
        <xdr:cNvSpPr txBox="1"/>
      </xdr:nvSpPr>
      <xdr:spPr>
        <a:xfrm>
          <a:off x="2705744" y="1058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105427</xdr:rowOff>
    </xdr:from>
    <xdr:ext cx="405111" cy="259045"/>
    <xdr:sp macro="" textlink="">
      <xdr:nvSpPr>
        <xdr:cNvPr id="187" name="n_3mainValue【橋りょう・トンネル】&#10;有形固定資産減価償却率"/>
        <xdr:cNvSpPr txBox="1"/>
      </xdr:nvSpPr>
      <xdr:spPr>
        <a:xfrm>
          <a:off x="1816744" y="1022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9" name="テキスト ボックス 19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1" name="テキスト ボックス 200"/>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3" name="テキスト ボックス 202"/>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5" name="テキスト ボックス 20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7" name="テキスト ボックス 206"/>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09" name="テキスト ボックス 208"/>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1" name="テキスト ボックス 21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113353</xdr:rowOff>
    </xdr:from>
    <xdr:to>
      <xdr:col>54</xdr:col>
      <xdr:colOff>189865</xdr:colOff>
      <xdr:row>64</xdr:row>
      <xdr:rowOff>68642</xdr:rowOff>
    </xdr:to>
    <xdr:cxnSp macro="">
      <xdr:nvCxnSpPr>
        <xdr:cNvPr id="213" name="直線コネクタ 212"/>
        <xdr:cNvCxnSpPr/>
      </xdr:nvCxnSpPr>
      <xdr:spPr>
        <a:xfrm flipV="1">
          <a:off x="10476865" y="9543103"/>
          <a:ext cx="0" cy="1498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72469</xdr:rowOff>
    </xdr:from>
    <xdr:ext cx="534377" cy="259045"/>
    <xdr:sp macro="" textlink="">
      <xdr:nvSpPr>
        <xdr:cNvPr id="214" name="【橋りょう・トンネル】&#10;一人当たり有形固定資産（償却資産）額最小値テキスト"/>
        <xdr:cNvSpPr txBox="1"/>
      </xdr:nvSpPr>
      <xdr:spPr>
        <a:xfrm>
          <a:off x="10515600" y="1104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68642</xdr:rowOff>
    </xdr:from>
    <xdr:to>
      <xdr:col>55</xdr:col>
      <xdr:colOff>88900</xdr:colOff>
      <xdr:row>64</xdr:row>
      <xdr:rowOff>68642</xdr:rowOff>
    </xdr:to>
    <xdr:cxnSp macro="">
      <xdr:nvCxnSpPr>
        <xdr:cNvPr id="215" name="直線コネクタ 214"/>
        <xdr:cNvCxnSpPr/>
      </xdr:nvCxnSpPr>
      <xdr:spPr>
        <a:xfrm>
          <a:off x="10388600" y="1104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60030</xdr:rowOff>
    </xdr:from>
    <xdr:ext cx="599010" cy="259045"/>
    <xdr:sp macro="" textlink="">
      <xdr:nvSpPr>
        <xdr:cNvPr id="216" name="【橋りょう・トンネル】&#10;一人当たり有形固定資産（償却資産）額最大値テキスト"/>
        <xdr:cNvSpPr txBox="1"/>
      </xdr:nvSpPr>
      <xdr:spPr>
        <a:xfrm>
          <a:off x="10515600" y="931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113353</xdr:rowOff>
    </xdr:from>
    <xdr:to>
      <xdr:col>55</xdr:col>
      <xdr:colOff>88900</xdr:colOff>
      <xdr:row>55</xdr:row>
      <xdr:rowOff>113353</xdr:rowOff>
    </xdr:to>
    <xdr:cxnSp macro="">
      <xdr:nvCxnSpPr>
        <xdr:cNvPr id="217" name="直線コネクタ 216"/>
        <xdr:cNvCxnSpPr/>
      </xdr:nvCxnSpPr>
      <xdr:spPr>
        <a:xfrm>
          <a:off x="10388600" y="954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153246</xdr:rowOff>
    </xdr:from>
    <xdr:ext cx="599010" cy="259045"/>
    <xdr:sp macro="" textlink="">
      <xdr:nvSpPr>
        <xdr:cNvPr id="218" name="【橋りょう・トンネル】&#10;一人当たり有形固定資産（償却資産）額平均値テキスト"/>
        <xdr:cNvSpPr txBox="1"/>
      </xdr:nvSpPr>
      <xdr:spPr>
        <a:xfrm>
          <a:off x="10515600" y="104402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130369</xdr:rowOff>
    </xdr:from>
    <xdr:to>
      <xdr:col>55</xdr:col>
      <xdr:colOff>50800</xdr:colOff>
      <xdr:row>62</xdr:row>
      <xdr:rowOff>60519</xdr:rowOff>
    </xdr:to>
    <xdr:sp macro="" textlink="">
      <xdr:nvSpPr>
        <xdr:cNvPr id="219" name="フローチャート: 判断 218"/>
        <xdr:cNvSpPr/>
      </xdr:nvSpPr>
      <xdr:spPr>
        <a:xfrm>
          <a:off x="10426700" y="1058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147955</xdr:rowOff>
    </xdr:from>
    <xdr:to>
      <xdr:col>50</xdr:col>
      <xdr:colOff>165100</xdr:colOff>
      <xdr:row>62</xdr:row>
      <xdr:rowOff>78105</xdr:rowOff>
    </xdr:to>
    <xdr:sp macro="" textlink="">
      <xdr:nvSpPr>
        <xdr:cNvPr id="220" name="フローチャート: 判断 219"/>
        <xdr:cNvSpPr/>
      </xdr:nvSpPr>
      <xdr:spPr>
        <a:xfrm>
          <a:off x="9588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164319</xdr:rowOff>
    </xdr:from>
    <xdr:to>
      <xdr:col>46</xdr:col>
      <xdr:colOff>38100</xdr:colOff>
      <xdr:row>62</xdr:row>
      <xdr:rowOff>94469</xdr:rowOff>
    </xdr:to>
    <xdr:sp macro="" textlink="">
      <xdr:nvSpPr>
        <xdr:cNvPr id="221" name="フローチャート: 判断 220"/>
        <xdr:cNvSpPr/>
      </xdr:nvSpPr>
      <xdr:spPr>
        <a:xfrm>
          <a:off x="8699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20269</xdr:rowOff>
    </xdr:from>
    <xdr:to>
      <xdr:col>41</xdr:col>
      <xdr:colOff>101600</xdr:colOff>
      <xdr:row>62</xdr:row>
      <xdr:rowOff>121869</xdr:rowOff>
    </xdr:to>
    <xdr:sp macro="" textlink="">
      <xdr:nvSpPr>
        <xdr:cNvPr id="222" name="フローチャート: 判断 221"/>
        <xdr:cNvSpPr/>
      </xdr:nvSpPr>
      <xdr:spPr>
        <a:xfrm>
          <a:off x="7810500" y="106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134118</xdr:rowOff>
    </xdr:from>
    <xdr:to>
      <xdr:col>55</xdr:col>
      <xdr:colOff>50800</xdr:colOff>
      <xdr:row>62</xdr:row>
      <xdr:rowOff>64268</xdr:rowOff>
    </xdr:to>
    <xdr:sp macro="" textlink="">
      <xdr:nvSpPr>
        <xdr:cNvPr id="228" name="楕円 227"/>
        <xdr:cNvSpPr/>
      </xdr:nvSpPr>
      <xdr:spPr>
        <a:xfrm>
          <a:off x="10426700" y="1059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112545</xdr:rowOff>
    </xdr:from>
    <xdr:ext cx="599010" cy="259045"/>
    <xdr:sp macro="" textlink="">
      <xdr:nvSpPr>
        <xdr:cNvPr id="229" name="【橋りょう・トンネル】&#10;一人当たり有形固定資産（償却資産）額該当値テキスト"/>
        <xdr:cNvSpPr txBox="1"/>
      </xdr:nvSpPr>
      <xdr:spPr>
        <a:xfrm>
          <a:off x="10515600" y="10570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132116</xdr:rowOff>
    </xdr:from>
    <xdr:to>
      <xdr:col>50</xdr:col>
      <xdr:colOff>165100</xdr:colOff>
      <xdr:row>62</xdr:row>
      <xdr:rowOff>62266</xdr:rowOff>
    </xdr:to>
    <xdr:sp macro="" textlink="">
      <xdr:nvSpPr>
        <xdr:cNvPr id="230" name="楕円 229"/>
        <xdr:cNvSpPr/>
      </xdr:nvSpPr>
      <xdr:spPr>
        <a:xfrm>
          <a:off x="9588500" y="1059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11466</xdr:rowOff>
    </xdr:from>
    <xdr:to>
      <xdr:col>55</xdr:col>
      <xdr:colOff>0</xdr:colOff>
      <xdr:row>62</xdr:row>
      <xdr:rowOff>13468</xdr:rowOff>
    </xdr:to>
    <xdr:cxnSp macro="">
      <xdr:nvCxnSpPr>
        <xdr:cNvPr id="231" name="直線コネクタ 230"/>
        <xdr:cNvCxnSpPr/>
      </xdr:nvCxnSpPr>
      <xdr:spPr>
        <a:xfrm>
          <a:off x="9639300" y="10641366"/>
          <a:ext cx="838200" cy="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131904</xdr:rowOff>
    </xdr:from>
    <xdr:to>
      <xdr:col>46</xdr:col>
      <xdr:colOff>38100</xdr:colOff>
      <xdr:row>62</xdr:row>
      <xdr:rowOff>62054</xdr:rowOff>
    </xdr:to>
    <xdr:sp macro="" textlink="">
      <xdr:nvSpPr>
        <xdr:cNvPr id="232" name="楕円 231"/>
        <xdr:cNvSpPr/>
      </xdr:nvSpPr>
      <xdr:spPr>
        <a:xfrm>
          <a:off x="8699500" y="1059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11254</xdr:rowOff>
    </xdr:from>
    <xdr:to>
      <xdr:col>50</xdr:col>
      <xdr:colOff>114300</xdr:colOff>
      <xdr:row>62</xdr:row>
      <xdr:rowOff>11466</xdr:rowOff>
    </xdr:to>
    <xdr:cxnSp macro="">
      <xdr:nvCxnSpPr>
        <xdr:cNvPr id="233" name="直線コネクタ 232"/>
        <xdr:cNvCxnSpPr/>
      </xdr:nvCxnSpPr>
      <xdr:spPr>
        <a:xfrm>
          <a:off x="8750300" y="10641154"/>
          <a:ext cx="8890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50796</xdr:rowOff>
    </xdr:from>
    <xdr:to>
      <xdr:col>41</xdr:col>
      <xdr:colOff>101600</xdr:colOff>
      <xdr:row>62</xdr:row>
      <xdr:rowOff>152396</xdr:rowOff>
    </xdr:to>
    <xdr:sp macro="" textlink="">
      <xdr:nvSpPr>
        <xdr:cNvPr id="234" name="楕円 233"/>
        <xdr:cNvSpPr/>
      </xdr:nvSpPr>
      <xdr:spPr>
        <a:xfrm>
          <a:off x="7810500" y="1068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11254</xdr:rowOff>
    </xdr:from>
    <xdr:to>
      <xdr:col>45</xdr:col>
      <xdr:colOff>177800</xdr:colOff>
      <xdr:row>62</xdr:row>
      <xdr:rowOff>101596</xdr:rowOff>
    </xdr:to>
    <xdr:cxnSp macro="">
      <xdr:nvCxnSpPr>
        <xdr:cNvPr id="235" name="直線コネクタ 234"/>
        <xdr:cNvCxnSpPr/>
      </xdr:nvCxnSpPr>
      <xdr:spPr>
        <a:xfrm flipV="1">
          <a:off x="7861300" y="10641154"/>
          <a:ext cx="889000" cy="9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69232</xdr:rowOff>
    </xdr:from>
    <xdr:ext cx="599010" cy="259045"/>
    <xdr:sp macro="" textlink="">
      <xdr:nvSpPr>
        <xdr:cNvPr id="236" name="n_1aveValue【橋りょう・トンネル】&#10;一人当たり有形固定資産（償却資産）額"/>
        <xdr:cNvSpPr txBox="1"/>
      </xdr:nvSpPr>
      <xdr:spPr>
        <a:xfrm>
          <a:off x="9327095" y="1069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85596</xdr:rowOff>
    </xdr:from>
    <xdr:ext cx="599010" cy="259045"/>
    <xdr:sp macro="" textlink="">
      <xdr:nvSpPr>
        <xdr:cNvPr id="237" name="n_2aveValue【橋りょう・トンネル】&#10;一人当たり有形固定資産（償却資産）額"/>
        <xdr:cNvSpPr txBox="1"/>
      </xdr:nvSpPr>
      <xdr:spPr>
        <a:xfrm>
          <a:off x="8450795" y="1071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138396</xdr:rowOff>
    </xdr:from>
    <xdr:ext cx="599010" cy="259045"/>
    <xdr:sp macro="" textlink="">
      <xdr:nvSpPr>
        <xdr:cNvPr id="238" name="n_3aveValue【橋りょう・トンネル】&#10;一人当たり有形固定資産（償却資産）額"/>
        <xdr:cNvSpPr txBox="1"/>
      </xdr:nvSpPr>
      <xdr:spPr>
        <a:xfrm>
          <a:off x="7561795" y="104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78793</xdr:rowOff>
    </xdr:from>
    <xdr:ext cx="599010" cy="259045"/>
    <xdr:sp macro="" textlink="">
      <xdr:nvSpPr>
        <xdr:cNvPr id="239" name="n_1mainValue【橋りょう・トンネル】&#10;一人当たり有形固定資産（償却資産）額"/>
        <xdr:cNvSpPr txBox="1"/>
      </xdr:nvSpPr>
      <xdr:spPr>
        <a:xfrm>
          <a:off x="9327095" y="10365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78581</xdr:rowOff>
    </xdr:from>
    <xdr:ext cx="599010" cy="259045"/>
    <xdr:sp macro="" textlink="">
      <xdr:nvSpPr>
        <xdr:cNvPr id="240" name="n_2mainValue【橋りょう・トンネル】&#10;一人当たり有形固定資産（償却資産）額"/>
        <xdr:cNvSpPr txBox="1"/>
      </xdr:nvSpPr>
      <xdr:spPr>
        <a:xfrm>
          <a:off x="8450795" y="10365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143523</xdr:rowOff>
    </xdr:from>
    <xdr:ext cx="599010" cy="259045"/>
    <xdr:sp macro="" textlink="">
      <xdr:nvSpPr>
        <xdr:cNvPr id="241" name="n_3mainValue【橋りょう・トンネル】&#10;一人当たり有形固定資産（償却資産）額"/>
        <xdr:cNvSpPr txBox="1"/>
      </xdr:nvSpPr>
      <xdr:spPr>
        <a:xfrm>
          <a:off x="7561795" y="1077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87</xdr:row>
      <xdr:rowOff>9525</xdr:rowOff>
    </xdr:to>
    <xdr:cxnSp macro="">
      <xdr:nvCxnSpPr>
        <xdr:cNvPr id="266" name="直線コネクタ 265"/>
        <xdr:cNvCxnSpPr/>
      </xdr:nvCxnSpPr>
      <xdr:spPr>
        <a:xfrm flipV="1">
          <a:off x="4634865" y="13542645"/>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13352</xdr:rowOff>
    </xdr:from>
    <xdr:ext cx="405111" cy="259045"/>
    <xdr:sp macro="" textlink="">
      <xdr:nvSpPr>
        <xdr:cNvPr id="267" name="【公営住宅】&#10;有形固定資産減価償却率最小値テキスト"/>
        <xdr:cNvSpPr txBox="1"/>
      </xdr:nvSpPr>
      <xdr:spPr>
        <a:xfrm>
          <a:off x="4673600" y="1492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9525</xdr:rowOff>
    </xdr:from>
    <xdr:to>
      <xdr:col>24</xdr:col>
      <xdr:colOff>152400</xdr:colOff>
      <xdr:row>87</xdr:row>
      <xdr:rowOff>9525</xdr:rowOff>
    </xdr:to>
    <xdr:cxnSp macro="">
      <xdr:nvCxnSpPr>
        <xdr:cNvPr id="268" name="直線コネクタ 267"/>
        <xdr:cNvCxnSpPr/>
      </xdr:nvCxnSpPr>
      <xdr:spPr>
        <a:xfrm>
          <a:off x="4546600" y="1492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69"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70" name="直線コネクタ 269"/>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126382</xdr:rowOff>
    </xdr:from>
    <xdr:ext cx="405111" cy="259045"/>
    <xdr:sp macro="" textlink="">
      <xdr:nvSpPr>
        <xdr:cNvPr id="271" name="【公営住宅】&#10;有形固定資産減価償却率平均値テキスト"/>
        <xdr:cNvSpPr txBox="1"/>
      </xdr:nvSpPr>
      <xdr:spPr>
        <a:xfrm>
          <a:off x="4673600" y="13670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103505</xdr:rowOff>
    </xdr:from>
    <xdr:to>
      <xdr:col>24</xdr:col>
      <xdr:colOff>114300</xdr:colOff>
      <xdr:row>81</xdr:row>
      <xdr:rowOff>33655</xdr:rowOff>
    </xdr:to>
    <xdr:sp macro="" textlink="">
      <xdr:nvSpPr>
        <xdr:cNvPr id="272" name="フローチャート: 判断 271"/>
        <xdr:cNvSpPr/>
      </xdr:nvSpPr>
      <xdr:spPr>
        <a:xfrm>
          <a:off x="45847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107314</xdr:rowOff>
    </xdr:from>
    <xdr:to>
      <xdr:col>20</xdr:col>
      <xdr:colOff>38100</xdr:colOff>
      <xdr:row>81</xdr:row>
      <xdr:rowOff>37464</xdr:rowOff>
    </xdr:to>
    <xdr:sp macro="" textlink="">
      <xdr:nvSpPr>
        <xdr:cNvPr id="273" name="フローチャート: 判断 272"/>
        <xdr:cNvSpPr/>
      </xdr:nvSpPr>
      <xdr:spPr>
        <a:xfrm>
          <a:off x="3746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74" name="フローチャート: 判断 273"/>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132080</xdr:rowOff>
    </xdr:from>
    <xdr:to>
      <xdr:col>10</xdr:col>
      <xdr:colOff>165100</xdr:colOff>
      <xdr:row>81</xdr:row>
      <xdr:rowOff>62230</xdr:rowOff>
    </xdr:to>
    <xdr:sp macro="" textlink="">
      <xdr:nvSpPr>
        <xdr:cNvPr id="275" name="フローチャート: 判断 274"/>
        <xdr:cNvSpPr/>
      </xdr:nvSpPr>
      <xdr:spPr>
        <a:xfrm>
          <a:off x="1968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xdr:rowOff>
    </xdr:from>
    <xdr:to>
      <xdr:col>24</xdr:col>
      <xdr:colOff>114300</xdr:colOff>
      <xdr:row>82</xdr:row>
      <xdr:rowOff>117475</xdr:rowOff>
    </xdr:to>
    <xdr:sp macro="" textlink="">
      <xdr:nvSpPr>
        <xdr:cNvPr id="281" name="楕円 280"/>
        <xdr:cNvSpPr/>
      </xdr:nvSpPr>
      <xdr:spPr>
        <a:xfrm>
          <a:off x="45847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165752</xdr:rowOff>
    </xdr:from>
    <xdr:ext cx="405111" cy="259045"/>
    <xdr:sp macro="" textlink="">
      <xdr:nvSpPr>
        <xdr:cNvPr id="282" name="【公営住宅】&#10;有形固定資産減価償却率該当値テキスト"/>
        <xdr:cNvSpPr txBox="1"/>
      </xdr:nvSpPr>
      <xdr:spPr>
        <a:xfrm>
          <a:off x="4673600"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160655</xdr:rowOff>
    </xdr:from>
    <xdr:to>
      <xdr:col>20</xdr:col>
      <xdr:colOff>38100</xdr:colOff>
      <xdr:row>82</xdr:row>
      <xdr:rowOff>90805</xdr:rowOff>
    </xdr:to>
    <xdr:sp macro="" textlink="">
      <xdr:nvSpPr>
        <xdr:cNvPr id="283" name="楕円 282"/>
        <xdr:cNvSpPr/>
      </xdr:nvSpPr>
      <xdr:spPr>
        <a:xfrm>
          <a:off x="37465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40005</xdr:rowOff>
    </xdr:from>
    <xdr:to>
      <xdr:col>24</xdr:col>
      <xdr:colOff>63500</xdr:colOff>
      <xdr:row>82</xdr:row>
      <xdr:rowOff>66675</xdr:rowOff>
    </xdr:to>
    <xdr:cxnSp macro="">
      <xdr:nvCxnSpPr>
        <xdr:cNvPr id="284" name="直線コネクタ 283"/>
        <xdr:cNvCxnSpPr/>
      </xdr:nvCxnSpPr>
      <xdr:spPr>
        <a:xfrm>
          <a:off x="3797300" y="1409890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17780</xdr:rowOff>
    </xdr:from>
    <xdr:to>
      <xdr:col>15</xdr:col>
      <xdr:colOff>101600</xdr:colOff>
      <xdr:row>82</xdr:row>
      <xdr:rowOff>119380</xdr:rowOff>
    </xdr:to>
    <xdr:sp macro="" textlink="">
      <xdr:nvSpPr>
        <xdr:cNvPr id="285" name="楕円 284"/>
        <xdr:cNvSpPr/>
      </xdr:nvSpPr>
      <xdr:spPr>
        <a:xfrm>
          <a:off x="2857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40005</xdr:rowOff>
    </xdr:from>
    <xdr:to>
      <xdr:col>19</xdr:col>
      <xdr:colOff>177800</xdr:colOff>
      <xdr:row>82</xdr:row>
      <xdr:rowOff>68580</xdr:rowOff>
    </xdr:to>
    <xdr:cxnSp macro="">
      <xdr:nvCxnSpPr>
        <xdr:cNvPr id="286" name="直線コネクタ 285"/>
        <xdr:cNvCxnSpPr/>
      </xdr:nvCxnSpPr>
      <xdr:spPr>
        <a:xfrm flipV="1">
          <a:off x="2908300" y="140989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141605</xdr:rowOff>
    </xdr:from>
    <xdr:to>
      <xdr:col>10</xdr:col>
      <xdr:colOff>165100</xdr:colOff>
      <xdr:row>83</xdr:row>
      <xdr:rowOff>71755</xdr:rowOff>
    </xdr:to>
    <xdr:sp macro="" textlink="">
      <xdr:nvSpPr>
        <xdr:cNvPr id="287" name="楕円 286"/>
        <xdr:cNvSpPr/>
      </xdr:nvSpPr>
      <xdr:spPr>
        <a:xfrm>
          <a:off x="1968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68580</xdr:rowOff>
    </xdr:from>
    <xdr:to>
      <xdr:col>15</xdr:col>
      <xdr:colOff>50800</xdr:colOff>
      <xdr:row>83</xdr:row>
      <xdr:rowOff>20955</xdr:rowOff>
    </xdr:to>
    <xdr:cxnSp macro="">
      <xdr:nvCxnSpPr>
        <xdr:cNvPr id="288" name="直線コネクタ 287"/>
        <xdr:cNvCxnSpPr/>
      </xdr:nvCxnSpPr>
      <xdr:spPr>
        <a:xfrm flipV="1">
          <a:off x="2019300" y="14127480"/>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53991</xdr:rowOff>
    </xdr:from>
    <xdr:ext cx="405111" cy="259045"/>
    <xdr:sp macro="" textlink="">
      <xdr:nvSpPr>
        <xdr:cNvPr id="289" name="n_1aveValue【公営住宅】&#10;有形固定資産減価償却率"/>
        <xdr:cNvSpPr txBox="1"/>
      </xdr:nvSpPr>
      <xdr:spPr>
        <a:xfrm>
          <a:off x="35820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290" name="n_2aveValue【公営住宅】&#10;有形固定資産減価償却率"/>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78757</xdr:rowOff>
    </xdr:from>
    <xdr:ext cx="405111" cy="259045"/>
    <xdr:sp macro="" textlink="">
      <xdr:nvSpPr>
        <xdr:cNvPr id="291" name="n_3aveValue【公営住宅】&#10;有形固定資産減価償却率"/>
        <xdr:cNvSpPr txBox="1"/>
      </xdr:nvSpPr>
      <xdr:spPr>
        <a:xfrm>
          <a:off x="18167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81932</xdr:rowOff>
    </xdr:from>
    <xdr:ext cx="405111" cy="259045"/>
    <xdr:sp macro="" textlink="">
      <xdr:nvSpPr>
        <xdr:cNvPr id="292" name="n_1mainValue【公営住宅】&#10;有形固定資産減価償却率"/>
        <xdr:cNvSpPr txBox="1"/>
      </xdr:nvSpPr>
      <xdr:spPr>
        <a:xfrm>
          <a:off x="35820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110507</xdr:rowOff>
    </xdr:from>
    <xdr:ext cx="405111" cy="259045"/>
    <xdr:sp macro="" textlink="">
      <xdr:nvSpPr>
        <xdr:cNvPr id="293" name="n_2mainValue【公営住宅】&#10;有形固定資産減価償却率"/>
        <xdr:cNvSpPr txBox="1"/>
      </xdr:nvSpPr>
      <xdr:spPr>
        <a:xfrm>
          <a:off x="2705744"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62882</xdr:rowOff>
    </xdr:from>
    <xdr:ext cx="405111" cy="259045"/>
    <xdr:sp macro="" textlink="">
      <xdr:nvSpPr>
        <xdr:cNvPr id="294" name="n_3mainValue【公営住宅】&#10;有形固定資産減価償却率"/>
        <xdr:cNvSpPr txBox="1"/>
      </xdr:nvSpPr>
      <xdr:spPr>
        <a:xfrm>
          <a:off x="1816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5" name="直線コネクタ 304"/>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6" name="テキスト ボックス 305"/>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7" name="直線コネクタ 30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8" name="テキスト ボックス 30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9" name="直線コネクタ 308"/>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0" name="テキスト ボックス 309"/>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1" name="直線コネクタ 31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2" name="テキスト ボックス 31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18669</xdr:rowOff>
    </xdr:from>
    <xdr:to>
      <xdr:col>54</xdr:col>
      <xdr:colOff>189865</xdr:colOff>
      <xdr:row>85</xdr:row>
      <xdr:rowOff>70104</xdr:rowOff>
    </xdr:to>
    <xdr:cxnSp macro="">
      <xdr:nvCxnSpPr>
        <xdr:cNvPr id="314" name="直線コネクタ 313"/>
        <xdr:cNvCxnSpPr/>
      </xdr:nvCxnSpPr>
      <xdr:spPr>
        <a:xfrm flipV="1">
          <a:off x="10476865" y="13391769"/>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73931</xdr:rowOff>
    </xdr:from>
    <xdr:ext cx="469744" cy="259045"/>
    <xdr:sp macro="" textlink="">
      <xdr:nvSpPr>
        <xdr:cNvPr id="315" name="【公営住宅】&#10;一人当たり面積最小値テキスト"/>
        <xdr:cNvSpPr txBox="1"/>
      </xdr:nvSpPr>
      <xdr:spPr>
        <a:xfrm>
          <a:off x="10515600" y="1464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70104</xdr:rowOff>
    </xdr:from>
    <xdr:to>
      <xdr:col>55</xdr:col>
      <xdr:colOff>88900</xdr:colOff>
      <xdr:row>85</xdr:row>
      <xdr:rowOff>70104</xdr:rowOff>
    </xdr:to>
    <xdr:cxnSp macro="">
      <xdr:nvCxnSpPr>
        <xdr:cNvPr id="316" name="直線コネクタ 315"/>
        <xdr:cNvCxnSpPr/>
      </xdr:nvCxnSpPr>
      <xdr:spPr>
        <a:xfrm>
          <a:off x="10388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136796</xdr:rowOff>
    </xdr:from>
    <xdr:ext cx="469744" cy="259045"/>
    <xdr:sp macro="" textlink="">
      <xdr:nvSpPr>
        <xdr:cNvPr id="317" name="【公営住宅】&#10;一人当たり面積最大値テキスト"/>
        <xdr:cNvSpPr txBox="1"/>
      </xdr:nvSpPr>
      <xdr:spPr>
        <a:xfrm>
          <a:off x="10515600" y="1316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18669</xdr:rowOff>
    </xdr:from>
    <xdr:to>
      <xdr:col>55</xdr:col>
      <xdr:colOff>88900</xdr:colOff>
      <xdr:row>78</xdr:row>
      <xdr:rowOff>18669</xdr:rowOff>
    </xdr:to>
    <xdr:cxnSp macro="">
      <xdr:nvCxnSpPr>
        <xdr:cNvPr id="318" name="直線コネクタ 317"/>
        <xdr:cNvCxnSpPr/>
      </xdr:nvCxnSpPr>
      <xdr:spPr>
        <a:xfrm>
          <a:off x="10388600" y="1339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114888</xdr:rowOff>
    </xdr:from>
    <xdr:ext cx="469744" cy="259045"/>
    <xdr:sp macro="" textlink="">
      <xdr:nvSpPr>
        <xdr:cNvPr id="319" name="【公営住宅】&#10;一人当たり面積平均値テキスト"/>
        <xdr:cNvSpPr txBox="1"/>
      </xdr:nvSpPr>
      <xdr:spPr>
        <a:xfrm>
          <a:off x="10515600" y="14345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136461</xdr:rowOff>
    </xdr:from>
    <xdr:to>
      <xdr:col>55</xdr:col>
      <xdr:colOff>50800</xdr:colOff>
      <xdr:row>84</xdr:row>
      <xdr:rowOff>66611</xdr:rowOff>
    </xdr:to>
    <xdr:sp macro="" textlink="">
      <xdr:nvSpPr>
        <xdr:cNvPr id="320" name="フローチャート: 判断 319"/>
        <xdr:cNvSpPr/>
      </xdr:nvSpPr>
      <xdr:spPr>
        <a:xfrm>
          <a:off x="10426700" y="1436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121602</xdr:rowOff>
    </xdr:from>
    <xdr:to>
      <xdr:col>50</xdr:col>
      <xdr:colOff>165100</xdr:colOff>
      <xdr:row>84</xdr:row>
      <xdr:rowOff>51752</xdr:rowOff>
    </xdr:to>
    <xdr:sp macro="" textlink="">
      <xdr:nvSpPr>
        <xdr:cNvPr id="321" name="フローチャート: 判断 320"/>
        <xdr:cNvSpPr/>
      </xdr:nvSpPr>
      <xdr:spPr>
        <a:xfrm>
          <a:off x="9588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51308</xdr:rowOff>
    </xdr:from>
    <xdr:to>
      <xdr:col>46</xdr:col>
      <xdr:colOff>38100</xdr:colOff>
      <xdr:row>83</xdr:row>
      <xdr:rowOff>152908</xdr:rowOff>
    </xdr:to>
    <xdr:sp macro="" textlink="">
      <xdr:nvSpPr>
        <xdr:cNvPr id="322" name="フローチャート: 判断 321"/>
        <xdr:cNvSpPr/>
      </xdr:nvSpPr>
      <xdr:spPr>
        <a:xfrm>
          <a:off x="8699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70738</xdr:rowOff>
    </xdr:from>
    <xdr:to>
      <xdr:col>41</xdr:col>
      <xdr:colOff>101600</xdr:colOff>
      <xdr:row>84</xdr:row>
      <xdr:rowOff>888</xdr:rowOff>
    </xdr:to>
    <xdr:sp macro="" textlink="">
      <xdr:nvSpPr>
        <xdr:cNvPr id="323" name="フローチャート: 判断 322"/>
        <xdr:cNvSpPr/>
      </xdr:nvSpPr>
      <xdr:spPr>
        <a:xfrm>
          <a:off x="7810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4" name="テキスト ボックス 32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5" name="テキスト ボックス 32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6" name="テキスト ボックス 32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7" name="テキスト ボックス 32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8" name="テキスト ボックス 32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108458</xdr:rowOff>
    </xdr:from>
    <xdr:to>
      <xdr:col>55</xdr:col>
      <xdr:colOff>50800</xdr:colOff>
      <xdr:row>84</xdr:row>
      <xdr:rowOff>38608</xdr:rowOff>
    </xdr:to>
    <xdr:sp macro="" textlink="">
      <xdr:nvSpPr>
        <xdr:cNvPr id="329" name="楕円 328"/>
        <xdr:cNvSpPr/>
      </xdr:nvSpPr>
      <xdr:spPr>
        <a:xfrm>
          <a:off x="104267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131335</xdr:rowOff>
    </xdr:from>
    <xdr:ext cx="469744" cy="259045"/>
    <xdr:sp macro="" textlink="">
      <xdr:nvSpPr>
        <xdr:cNvPr id="330" name="【公営住宅】&#10;一人当たり面積該当値テキスト"/>
        <xdr:cNvSpPr txBox="1"/>
      </xdr:nvSpPr>
      <xdr:spPr>
        <a:xfrm>
          <a:off x="10515600" y="1419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110744</xdr:rowOff>
    </xdr:from>
    <xdr:to>
      <xdr:col>50</xdr:col>
      <xdr:colOff>165100</xdr:colOff>
      <xdr:row>84</xdr:row>
      <xdr:rowOff>40894</xdr:rowOff>
    </xdr:to>
    <xdr:sp macro="" textlink="">
      <xdr:nvSpPr>
        <xdr:cNvPr id="331" name="楕円 330"/>
        <xdr:cNvSpPr/>
      </xdr:nvSpPr>
      <xdr:spPr>
        <a:xfrm>
          <a:off x="9588500" y="143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159258</xdr:rowOff>
    </xdr:from>
    <xdr:to>
      <xdr:col>55</xdr:col>
      <xdr:colOff>0</xdr:colOff>
      <xdr:row>83</xdr:row>
      <xdr:rowOff>161544</xdr:rowOff>
    </xdr:to>
    <xdr:cxnSp macro="">
      <xdr:nvCxnSpPr>
        <xdr:cNvPr id="332" name="直線コネクタ 331"/>
        <xdr:cNvCxnSpPr/>
      </xdr:nvCxnSpPr>
      <xdr:spPr>
        <a:xfrm flipV="1">
          <a:off x="9639300" y="1438960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111316</xdr:rowOff>
    </xdr:from>
    <xdr:to>
      <xdr:col>46</xdr:col>
      <xdr:colOff>38100</xdr:colOff>
      <xdr:row>84</xdr:row>
      <xdr:rowOff>41466</xdr:rowOff>
    </xdr:to>
    <xdr:sp macro="" textlink="">
      <xdr:nvSpPr>
        <xdr:cNvPr id="333" name="楕円 332"/>
        <xdr:cNvSpPr/>
      </xdr:nvSpPr>
      <xdr:spPr>
        <a:xfrm>
          <a:off x="8699500" y="1434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161544</xdr:rowOff>
    </xdr:from>
    <xdr:to>
      <xdr:col>50</xdr:col>
      <xdr:colOff>114300</xdr:colOff>
      <xdr:row>83</xdr:row>
      <xdr:rowOff>162116</xdr:rowOff>
    </xdr:to>
    <xdr:cxnSp macro="">
      <xdr:nvCxnSpPr>
        <xdr:cNvPr id="334" name="直線コネクタ 333"/>
        <xdr:cNvCxnSpPr/>
      </xdr:nvCxnSpPr>
      <xdr:spPr>
        <a:xfrm flipV="1">
          <a:off x="8750300" y="1439189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107314</xdr:rowOff>
    </xdr:from>
    <xdr:to>
      <xdr:col>41</xdr:col>
      <xdr:colOff>101600</xdr:colOff>
      <xdr:row>84</xdr:row>
      <xdr:rowOff>37464</xdr:rowOff>
    </xdr:to>
    <xdr:sp macro="" textlink="">
      <xdr:nvSpPr>
        <xdr:cNvPr id="335" name="楕円 334"/>
        <xdr:cNvSpPr/>
      </xdr:nvSpPr>
      <xdr:spPr>
        <a:xfrm>
          <a:off x="7810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158114</xdr:rowOff>
    </xdr:from>
    <xdr:to>
      <xdr:col>45</xdr:col>
      <xdr:colOff>177800</xdr:colOff>
      <xdr:row>83</xdr:row>
      <xdr:rowOff>162116</xdr:rowOff>
    </xdr:to>
    <xdr:cxnSp macro="">
      <xdr:nvCxnSpPr>
        <xdr:cNvPr id="336" name="直線コネクタ 335"/>
        <xdr:cNvCxnSpPr/>
      </xdr:nvCxnSpPr>
      <xdr:spPr>
        <a:xfrm>
          <a:off x="7861300" y="14388464"/>
          <a:ext cx="889000" cy="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42879</xdr:rowOff>
    </xdr:from>
    <xdr:ext cx="469744" cy="259045"/>
    <xdr:sp macro="" textlink="">
      <xdr:nvSpPr>
        <xdr:cNvPr id="337" name="n_1aveValue【公営住宅】&#10;一人当たり面積"/>
        <xdr:cNvSpPr txBox="1"/>
      </xdr:nvSpPr>
      <xdr:spPr>
        <a:xfrm>
          <a:off x="9391727" y="14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169435</xdr:rowOff>
    </xdr:from>
    <xdr:ext cx="469744" cy="259045"/>
    <xdr:sp macro="" textlink="">
      <xdr:nvSpPr>
        <xdr:cNvPr id="338" name="n_2aveValue【公営住宅】&#10;一人当たり面積"/>
        <xdr:cNvSpPr txBox="1"/>
      </xdr:nvSpPr>
      <xdr:spPr>
        <a:xfrm>
          <a:off x="85154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17415</xdr:rowOff>
    </xdr:from>
    <xdr:ext cx="469744" cy="259045"/>
    <xdr:sp macro="" textlink="">
      <xdr:nvSpPr>
        <xdr:cNvPr id="339" name="n_3aveValue【公営住宅】&#10;一人当たり面積"/>
        <xdr:cNvSpPr txBox="1"/>
      </xdr:nvSpPr>
      <xdr:spPr>
        <a:xfrm>
          <a:off x="7626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57421</xdr:rowOff>
    </xdr:from>
    <xdr:ext cx="469744" cy="259045"/>
    <xdr:sp macro="" textlink="">
      <xdr:nvSpPr>
        <xdr:cNvPr id="340" name="n_1mainValue【公営住宅】&#10;一人当たり面積"/>
        <xdr:cNvSpPr txBox="1"/>
      </xdr:nvSpPr>
      <xdr:spPr>
        <a:xfrm>
          <a:off x="9391727" y="1411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32593</xdr:rowOff>
    </xdr:from>
    <xdr:ext cx="469744" cy="259045"/>
    <xdr:sp macro="" textlink="">
      <xdr:nvSpPr>
        <xdr:cNvPr id="341" name="n_2mainValue【公営住宅】&#10;一人当たり面積"/>
        <xdr:cNvSpPr txBox="1"/>
      </xdr:nvSpPr>
      <xdr:spPr>
        <a:xfrm>
          <a:off x="8515427" y="14434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28591</xdr:rowOff>
    </xdr:from>
    <xdr:ext cx="469744" cy="259045"/>
    <xdr:sp macro="" textlink="">
      <xdr:nvSpPr>
        <xdr:cNvPr id="342" name="n_3mainValue【公営住宅】&#10;一人当たり面積"/>
        <xdr:cNvSpPr txBox="1"/>
      </xdr:nvSpPr>
      <xdr:spPr>
        <a:xfrm>
          <a:off x="7626427" y="1443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3" name="正方形/長方形 34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4" name="正方形/長方形 34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5" name="正方形/長方形 34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6" name="正方形/長方形 34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7" name="正方形/長方形 34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8" name="正方形/長方形 34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9" name="正方形/長方形 34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0" name="正方形/長方形 34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1" name="正方形/長方形 35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2" name="正方形/長方形 35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3" name="正方形/長方形 35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4" name="正方形/長方形 35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5" name="正方形/長方形 35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6" name="正方形/長方形 35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7" name="正方形/長方形 35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8" name="正方形/長方形 35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9" name="正方形/長方形 3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0" name="正方形/長方形 3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1" name="正方形/長方形 3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2" name="正方形/長方形 3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3" name="正方形/長方形 3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4" name="正方形/長方形 3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5" name="正方形/長方形 3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6" name="正方形/長方形 36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7" name="テキスト ボックス 36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8" name="直線コネクタ 36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9" name="テキスト ボックス 36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70" name="直線コネクタ 36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71" name="テキスト ボックス 37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72" name="直線コネクタ 37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73" name="テキスト ボックス 37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74" name="直線コネクタ 37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75" name="テキスト ボックス 37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76" name="直線コネクタ 37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77" name="テキスト ボックス 37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8" name="直線コネクタ 37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9" name="テキスト ボックス 37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167640</xdr:rowOff>
    </xdr:from>
    <xdr:to>
      <xdr:col>85</xdr:col>
      <xdr:colOff>126364</xdr:colOff>
      <xdr:row>39</xdr:row>
      <xdr:rowOff>126492</xdr:rowOff>
    </xdr:to>
    <xdr:cxnSp macro="">
      <xdr:nvCxnSpPr>
        <xdr:cNvPr id="381" name="直線コネクタ 380"/>
        <xdr:cNvCxnSpPr/>
      </xdr:nvCxnSpPr>
      <xdr:spPr>
        <a:xfrm flipV="1">
          <a:off x="16318864" y="5654040"/>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130319</xdr:rowOff>
    </xdr:from>
    <xdr:ext cx="405111" cy="259045"/>
    <xdr:sp macro="" textlink="">
      <xdr:nvSpPr>
        <xdr:cNvPr id="382" name="【認定こども園・幼稚園・保育所】&#10;有形固定資産減価償却率最小値テキスト"/>
        <xdr:cNvSpPr txBox="1"/>
      </xdr:nvSpPr>
      <xdr:spPr>
        <a:xfrm>
          <a:off x="16357600" y="681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126492</xdr:rowOff>
    </xdr:from>
    <xdr:to>
      <xdr:col>86</xdr:col>
      <xdr:colOff>25400</xdr:colOff>
      <xdr:row>39</xdr:row>
      <xdr:rowOff>126492</xdr:rowOff>
    </xdr:to>
    <xdr:cxnSp macro="">
      <xdr:nvCxnSpPr>
        <xdr:cNvPr id="383" name="直線コネクタ 382"/>
        <xdr:cNvCxnSpPr/>
      </xdr:nvCxnSpPr>
      <xdr:spPr>
        <a:xfrm>
          <a:off x="16230600" y="6813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114317</xdr:rowOff>
    </xdr:from>
    <xdr:ext cx="405111" cy="259045"/>
    <xdr:sp macro="" textlink="">
      <xdr:nvSpPr>
        <xdr:cNvPr id="384" name="【認定こども園・幼稚園・保育所】&#10;有形固定資産減価償却率最大値テキスト"/>
        <xdr:cNvSpPr txBox="1"/>
      </xdr:nvSpPr>
      <xdr:spPr>
        <a:xfrm>
          <a:off x="16357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167640</xdr:rowOff>
    </xdr:from>
    <xdr:to>
      <xdr:col>86</xdr:col>
      <xdr:colOff>25400</xdr:colOff>
      <xdr:row>32</xdr:row>
      <xdr:rowOff>167640</xdr:rowOff>
    </xdr:to>
    <xdr:cxnSp macro="">
      <xdr:nvCxnSpPr>
        <xdr:cNvPr id="385" name="直線コネクタ 384"/>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41419</xdr:rowOff>
    </xdr:from>
    <xdr:ext cx="405111" cy="259045"/>
    <xdr:sp macro="" textlink="">
      <xdr:nvSpPr>
        <xdr:cNvPr id="386" name="【認定こども園・幼稚園・保育所】&#10;有形固定資産減価償却率平均値テキスト"/>
        <xdr:cNvSpPr txBox="1"/>
      </xdr:nvSpPr>
      <xdr:spPr>
        <a:xfrm>
          <a:off x="16357600" y="6213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18542</xdr:rowOff>
    </xdr:from>
    <xdr:to>
      <xdr:col>85</xdr:col>
      <xdr:colOff>177800</xdr:colOff>
      <xdr:row>37</xdr:row>
      <xdr:rowOff>120142</xdr:rowOff>
    </xdr:to>
    <xdr:sp macro="" textlink="">
      <xdr:nvSpPr>
        <xdr:cNvPr id="387" name="フローチャート: 判断 386"/>
        <xdr:cNvSpPr/>
      </xdr:nvSpPr>
      <xdr:spPr>
        <a:xfrm>
          <a:off x="16268700" y="636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388" name="フローチャート: 判断 387"/>
        <xdr:cNvSpPr/>
      </xdr:nvSpPr>
      <xdr:spPr>
        <a:xfrm>
          <a:off x="15430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89408</xdr:rowOff>
    </xdr:from>
    <xdr:to>
      <xdr:col>76</xdr:col>
      <xdr:colOff>165100</xdr:colOff>
      <xdr:row>38</xdr:row>
      <xdr:rowOff>19558</xdr:rowOff>
    </xdr:to>
    <xdr:sp macro="" textlink="">
      <xdr:nvSpPr>
        <xdr:cNvPr id="389" name="フローチャート: 判断 388"/>
        <xdr:cNvSpPr/>
      </xdr:nvSpPr>
      <xdr:spPr>
        <a:xfrm>
          <a:off x="14541500" y="643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84836</xdr:rowOff>
    </xdr:from>
    <xdr:to>
      <xdr:col>72</xdr:col>
      <xdr:colOff>38100</xdr:colOff>
      <xdr:row>38</xdr:row>
      <xdr:rowOff>14986</xdr:rowOff>
    </xdr:to>
    <xdr:sp macro="" textlink="">
      <xdr:nvSpPr>
        <xdr:cNvPr id="390" name="フローチャート: 判断 389"/>
        <xdr:cNvSpPr/>
      </xdr:nvSpPr>
      <xdr:spPr>
        <a:xfrm>
          <a:off x="13652500" y="642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1" name="テキスト ボックス 39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2" name="テキスト ボックス 39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3" name="テキスト ボックス 39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4" name="テキスト ボックス 39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5" name="テキスト ボックス 39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71120</xdr:rowOff>
    </xdr:from>
    <xdr:to>
      <xdr:col>85</xdr:col>
      <xdr:colOff>177800</xdr:colOff>
      <xdr:row>40</xdr:row>
      <xdr:rowOff>1270</xdr:rowOff>
    </xdr:to>
    <xdr:sp macro="" textlink="">
      <xdr:nvSpPr>
        <xdr:cNvPr id="396" name="楕円 395"/>
        <xdr:cNvSpPr/>
      </xdr:nvSpPr>
      <xdr:spPr>
        <a:xfrm>
          <a:off x="162687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157497</xdr:rowOff>
    </xdr:from>
    <xdr:ext cx="405111" cy="259045"/>
    <xdr:sp macro="" textlink="">
      <xdr:nvSpPr>
        <xdr:cNvPr id="397" name="【認定こども園・幼稚園・保育所】&#10;有形固定資産減価償却率該当値テキスト"/>
        <xdr:cNvSpPr txBox="1"/>
      </xdr:nvSpPr>
      <xdr:spPr>
        <a:xfrm>
          <a:off x="16357600" y="667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123698</xdr:rowOff>
    </xdr:from>
    <xdr:to>
      <xdr:col>81</xdr:col>
      <xdr:colOff>101600</xdr:colOff>
      <xdr:row>40</xdr:row>
      <xdr:rowOff>53848</xdr:rowOff>
    </xdr:to>
    <xdr:sp macro="" textlink="">
      <xdr:nvSpPr>
        <xdr:cNvPr id="398" name="楕円 397"/>
        <xdr:cNvSpPr/>
      </xdr:nvSpPr>
      <xdr:spPr>
        <a:xfrm>
          <a:off x="154305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121920</xdr:rowOff>
    </xdr:from>
    <xdr:to>
      <xdr:col>85</xdr:col>
      <xdr:colOff>127000</xdr:colOff>
      <xdr:row>40</xdr:row>
      <xdr:rowOff>3048</xdr:rowOff>
    </xdr:to>
    <xdr:cxnSp macro="">
      <xdr:nvCxnSpPr>
        <xdr:cNvPr id="399" name="直線コネクタ 398"/>
        <xdr:cNvCxnSpPr/>
      </xdr:nvCxnSpPr>
      <xdr:spPr>
        <a:xfrm flipV="1">
          <a:off x="15481300" y="6808470"/>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75692</xdr:rowOff>
    </xdr:from>
    <xdr:to>
      <xdr:col>76</xdr:col>
      <xdr:colOff>165100</xdr:colOff>
      <xdr:row>40</xdr:row>
      <xdr:rowOff>5842</xdr:rowOff>
    </xdr:to>
    <xdr:sp macro="" textlink="">
      <xdr:nvSpPr>
        <xdr:cNvPr id="400" name="楕円 399"/>
        <xdr:cNvSpPr/>
      </xdr:nvSpPr>
      <xdr:spPr>
        <a:xfrm>
          <a:off x="14541500" y="676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126492</xdr:rowOff>
    </xdr:from>
    <xdr:to>
      <xdr:col>81</xdr:col>
      <xdr:colOff>50800</xdr:colOff>
      <xdr:row>40</xdr:row>
      <xdr:rowOff>3048</xdr:rowOff>
    </xdr:to>
    <xdr:cxnSp macro="">
      <xdr:nvCxnSpPr>
        <xdr:cNvPr id="401" name="直線コネクタ 400"/>
        <xdr:cNvCxnSpPr/>
      </xdr:nvCxnSpPr>
      <xdr:spPr>
        <a:xfrm>
          <a:off x="14592300" y="681304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123698</xdr:rowOff>
    </xdr:from>
    <xdr:to>
      <xdr:col>72</xdr:col>
      <xdr:colOff>38100</xdr:colOff>
      <xdr:row>38</xdr:row>
      <xdr:rowOff>53848</xdr:rowOff>
    </xdr:to>
    <xdr:sp macro="" textlink="">
      <xdr:nvSpPr>
        <xdr:cNvPr id="402" name="楕円 401"/>
        <xdr:cNvSpPr/>
      </xdr:nvSpPr>
      <xdr:spPr>
        <a:xfrm>
          <a:off x="13652500" y="64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3048</xdr:rowOff>
    </xdr:from>
    <xdr:to>
      <xdr:col>76</xdr:col>
      <xdr:colOff>114300</xdr:colOff>
      <xdr:row>39</xdr:row>
      <xdr:rowOff>126492</xdr:rowOff>
    </xdr:to>
    <xdr:cxnSp macro="">
      <xdr:nvCxnSpPr>
        <xdr:cNvPr id="403" name="直線コネクタ 402"/>
        <xdr:cNvCxnSpPr/>
      </xdr:nvCxnSpPr>
      <xdr:spPr>
        <a:xfrm>
          <a:off x="13703300" y="6518148"/>
          <a:ext cx="889000" cy="29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17797</xdr:rowOff>
    </xdr:from>
    <xdr:ext cx="405111" cy="259045"/>
    <xdr:sp macro="" textlink="">
      <xdr:nvSpPr>
        <xdr:cNvPr id="404" name="n_1aveValue【認定こども園・幼稚園・保育所】&#10;有形固定資産減価償却率"/>
        <xdr:cNvSpPr txBox="1"/>
      </xdr:nvSpPr>
      <xdr:spPr>
        <a:xfrm>
          <a:off x="15266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36085</xdr:rowOff>
    </xdr:from>
    <xdr:ext cx="405111" cy="259045"/>
    <xdr:sp macro="" textlink="">
      <xdr:nvSpPr>
        <xdr:cNvPr id="405" name="n_2aveValue【認定こども園・幼稚園・保育所】&#10;有形固定資産減価償却率"/>
        <xdr:cNvSpPr txBox="1"/>
      </xdr:nvSpPr>
      <xdr:spPr>
        <a:xfrm>
          <a:off x="14389744" y="620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31513</xdr:rowOff>
    </xdr:from>
    <xdr:ext cx="405111" cy="259045"/>
    <xdr:sp macro="" textlink="">
      <xdr:nvSpPr>
        <xdr:cNvPr id="406" name="n_3aveValue【認定こども園・幼稚園・保育所】&#10;有形固定資産減価償却率"/>
        <xdr:cNvSpPr txBox="1"/>
      </xdr:nvSpPr>
      <xdr:spPr>
        <a:xfrm>
          <a:off x="13500744" y="620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44975</xdr:rowOff>
    </xdr:from>
    <xdr:ext cx="405111" cy="259045"/>
    <xdr:sp macro="" textlink="">
      <xdr:nvSpPr>
        <xdr:cNvPr id="407" name="n_1mainValue【認定こども園・幼稚園・保育所】&#10;有形固定資産減価償却率"/>
        <xdr:cNvSpPr txBox="1"/>
      </xdr:nvSpPr>
      <xdr:spPr>
        <a:xfrm>
          <a:off x="15266044" y="690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168419</xdr:rowOff>
    </xdr:from>
    <xdr:ext cx="405111" cy="259045"/>
    <xdr:sp macro="" textlink="">
      <xdr:nvSpPr>
        <xdr:cNvPr id="408" name="n_2mainValue【認定こども園・幼稚園・保育所】&#10;有形固定資産減価償却率"/>
        <xdr:cNvSpPr txBox="1"/>
      </xdr:nvSpPr>
      <xdr:spPr>
        <a:xfrm>
          <a:off x="14389744" y="685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44975</xdr:rowOff>
    </xdr:from>
    <xdr:ext cx="405111" cy="259045"/>
    <xdr:sp macro="" textlink="">
      <xdr:nvSpPr>
        <xdr:cNvPr id="409" name="n_3mainValue【認定こども園・幼稚園・保育所】&#10;有形固定資産減価償却率"/>
        <xdr:cNvSpPr txBox="1"/>
      </xdr:nvSpPr>
      <xdr:spPr>
        <a:xfrm>
          <a:off x="13500744" y="656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0" name="正方形/長方形 40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1" name="正方形/長方形 41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2" name="正方形/長方形 41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3" name="正方形/長方形 41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4" name="正方形/長方形 41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5" name="正方形/長方形 41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6" name="正方形/長方形 41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7" name="正方形/長方形 41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8" name="テキスト ボックス 41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9" name="直線コネクタ 41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0" name="直線コネクタ 41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1" name="テキスト ボックス 42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2" name="直線コネクタ 42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3" name="テキスト ボックス 42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4" name="直線コネクタ 42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5" name="テキスト ボックス 42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6" name="直線コネクタ 42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27" name="テキスト ボックス 42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8" name="直線コネクタ 42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29" name="テキスト ボックス 42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0" name="直線コネクタ 42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1" name="テキスト ボックス 43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156210</xdr:rowOff>
    </xdr:from>
    <xdr:to>
      <xdr:col>116</xdr:col>
      <xdr:colOff>62864</xdr:colOff>
      <xdr:row>41</xdr:row>
      <xdr:rowOff>156210</xdr:rowOff>
    </xdr:to>
    <xdr:cxnSp macro="">
      <xdr:nvCxnSpPr>
        <xdr:cNvPr id="433" name="直線コネクタ 432"/>
        <xdr:cNvCxnSpPr/>
      </xdr:nvCxnSpPr>
      <xdr:spPr>
        <a:xfrm flipV="1">
          <a:off x="22160864" y="58140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434" name="【認定こども園・幼稚園・保育所】&#10;一人当たり面積最小値テキスト"/>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435" name="直線コネクタ 434"/>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102887</xdr:rowOff>
    </xdr:from>
    <xdr:ext cx="469744" cy="259045"/>
    <xdr:sp macro="" textlink="">
      <xdr:nvSpPr>
        <xdr:cNvPr id="436" name="【認定こども園・幼稚園・保育所】&#10;一人当たり面積最大値テキスト"/>
        <xdr:cNvSpPr txBox="1"/>
      </xdr:nvSpPr>
      <xdr:spPr>
        <a:xfrm>
          <a:off x="22199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156210</xdr:rowOff>
    </xdr:from>
    <xdr:to>
      <xdr:col>116</xdr:col>
      <xdr:colOff>152400</xdr:colOff>
      <xdr:row>33</xdr:row>
      <xdr:rowOff>156210</xdr:rowOff>
    </xdr:to>
    <xdr:cxnSp macro="">
      <xdr:nvCxnSpPr>
        <xdr:cNvPr id="437" name="直線コネクタ 436"/>
        <xdr:cNvCxnSpPr/>
      </xdr:nvCxnSpPr>
      <xdr:spPr>
        <a:xfrm>
          <a:off x="22072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38117</xdr:rowOff>
    </xdr:from>
    <xdr:ext cx="469744" cy="259045"/>
    <xdr:sp macro="" textlink="">
      <xdr:nvSpPr>
        <xdr:cNvPr id="438" name="【認定こども園・幼稚園・保育所】&#10;一人当たり面積平均値テキスト"/>
        <xdr:cNvSpPr txBox="1"/>
      </xdr:nvSpPr>
      <xdr:spPr>
        <a:xfrm>
          <a:off x="22199600" y="672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59690</xdr:rowOff>
    </xdr:from>
    <xdr:to>
      <xdr:col>116</xdr:col>
      <xdr:colOff>114300</xdr:colOff>
      <xdr:row>39</xdr:row>
      <xdr:rowOff>161290</xdr:rowOff>
    </xdr:to>
    <xdr:sp macro="" textlink="">
      <xdr:nvSpPr>
        <xdr:cNvPr id="439" name="フローチャート: 判断 438"/>
        <xdr:cNvSpPr/>
      </xdr:nvSpPr>
      <xdr:spPr>
        <a:xfrm>
          <a:off x="221107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440" name="フローチャート: 判断 439"/>
        <xdr:cNvSpPr/>
      </xdr:nvSpPr>
      <xdr:spPr>
        <a:xfrm>
          <a:off x="21272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441" name="フローチャート: 判断 440"/>
        <xdr:cNvSpPr/>
      </xdr:nvSpPr>
      <xdr:spPr>
        <a:xfrm>
          <a:off x="20383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442" name="フローチャート: 判断 441"/>
        <xdr:cNvSpPr/>
      </xdr:nvSpPr>
      <xdr:spPr>
        <a:xfrm>
          <a:off x="19494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3" name="テキスト ボックス 44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4" name="テキスト ボックス 44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5" name="テキスト ボックス 44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6" name="テキスト ボックス 44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7" name="テキスト ボックス 44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162560</xdr:rowOff>
    </xdr:from>
    <xdr:to>
      <xdr:col>116</xdr:col>
      <xdr:colOff>114300</xdr:colOff>
      <xdr:row>36</xdr:row>
      <xdr:rowOff>92710</xdr:rowOff>
    </xdr:to>
    <xdr:sp macro="" textlink="">
      <xdr:nvSpPr>
        <xdr:cNvPr id="448" name="楕円 447"/>
        <xdr:cNvSpPr/>
      </xdr:nvSpPr>
      <xdr:spPr>
        <a:xfrm>
          <a:off x="221107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13987</xdr:rowOff>
    </xdr:from>
    <xdr:ext cx="469744" cy="259045"/>
    <xdr:sp macro="" textlink="">
      <xdr:nvSpPr>
        <xdr:cNvPr id="449" name="【認定こども園・幼稚園・保育所】&#10;一人当たり面積該当値テキスト"/>
        <xdr:cNvSpPr txBox="1"/>
      </xdr:nvSpPr>
      <xdr:spPr>
        <a:xfrm>
          <a:off x="22199600" y="601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154940</xdr:rowOff>
    </xdr:from>
    <xdr:to>
      <xdr:col>112</xdr:col>
      <xdr:colOff>38100</xdr:colOff>
      <xdr:row>36</xdr:row>
      <xdr:rowOff>85090</xdr:rowOff>
    </xdr:to>
    <xdr:sp macro="" textlink="">
      <xdr:nvSpPr>
        <xdr:cNvPr id="450" name="楕円 449"/>
        <xdr:cNvSpPr/>
      </xdr:nvSpPr>
      <xdr:spPr>
        <a:xfrm>
          <a:off x="21272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34290</xdr:rowOff>
    </xdr:from>
    <xdr:to>
      <xdr:col>116</xdr:col>
      <xdr:colOff>63500</xdr:colOff>
      <xdr:row>36</xdr:row>
      <xdr:rowOff>41910</xdr:rowOff>
    </xdr:to>
    <xdr:cxnSp macro="">
      <xdr:nvCxnSpPr>
        <xdr:cNvPr id="451" name="直線コネクタ 450"/>
        <xdr:cNvCxnSpPr/>
      </xdr:nvCxnSpPr>
      <xdr:spPr>
        <a:xfrm>
          <a:off x="21323300" y="62064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120650</xdr:rowOff>
    </xdr:from>
    <xdr:to>
      <xdr:col>107</xdr:col>
      <xdr:colOff>101600</xdr:colOff>
      <xdr:row>36</xdr:row>
      <xdr:rowOff>50800</xdr:rowOff>
    </xdr:to>
    <xdr:sp macro="" textlink="">
      <xdr:nvSpPr>
        <xdr:cNvPr id="452" name="楕円 451"/>
        <xdr:cNvSpPr/>
      </xdr:nvSpPr>
      <xdr:spPr>
        <a:xfrm>
          <a:off x="20383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0</xdr:rowOff>
    </xdr:from>
    <xdr:to>
      <xdr:col>111</xdr:col>
      <xdr:colOff>177800</xdr:colOff>
      <xdr:row>36</xdr:row>
      <xdr:rowOff>34290</xdr:rowOff>
    </xdr:to>
    <xdr:cxnSp macro="">
      <xdr:nvCxnSpPr>
        <xdr:cNvPr id="453" name="直線コネクタ 452"/>
        <xdr:cNvCxnSpPr/>
      </xdr:nvCxnSpPr>
      <xdr:spPr>
        <a:xfrm>
          <a:off x="20434300" y="61722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154940</xdr:rowOff>
    </xdr:from>
    <xdr:to>
      <xdr:col>102</xdr:col>
      <xdr:colOff>165100</xdr:colOff>
      <xdr:row>36</xdr:row>
      <xdr:rowOff>85090</xdr:rowOff>
    </xdr:to>
    <xdr:sp macro="" textlink="">
      <xdr:nvSpPr>
        <xdr:cNvPr id="454" name="楕円 453"/>
        <xdr:cNvSpPr/>
      </xdr:nvSpPr>
      <xdr:spPr>
        <a:xfrm>
          <a:off x="19494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0</xdr:rowOff>
    </xdr:from>
    <xdr:to>
      <xdr:col>107</xdr:col>
      <xdr:colOff>50800</xdr:colOff>
      <xdr:row>36</xdr:row>
      <xdr:rowOff>34290</xdr:rowOff>
    </xdr:to>
    <xdr:cxnSp macro="">
      <xdr:nvCxnSpPr>
        <xdr:cNvPr id="455" name="直線コネクタ 454"/>
        <xdr:cNvCxnSpPr/>
      </xdr:nvCxnSpPr>
      <xdr:spPr>
        <a:xfrm flipV="1">
          <a:off x="19545300" y="61722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133367</xdr:rowOff>
    </xdr:from>
    <xdr:ext cx="469744" cy="259045"/>
    <xdr:sp macro="" textlink="">
      <xdr:nvSpPr>
        <xdr:cNvPr id="456" name="n_1aveValue【認定こども園・幼稚園・保育所】&#10;一人当たり面積"/>
        <xdr:cNvSpPr txBox="1"/>
      </xdr:nvSpPr>
      <xdr:spPr>
        <a:xfrm>
          <a:off x="210757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99077</xdr:rowOff>
    </xdr:from>
    <xdr:ext cx="469744" cy="259045"/>
    <xdr:sp macro="" textlink="">
      <xdr:nvSpPr>
        <xdr:cNvPr id="457" name="n_2aveValue【認定こども園・幼稚園・保育所】&#10;一人当たり面積"/>
        <xdr:cNvSpPr txBox="1"/>
      </xdr:nvSpPr>
      <xdr:spPr>
        <a:xfrm>
          <a:off x="20199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99077</xdr:rowOff>
    </xdr:from>
    <xdr:ext cx="469744" cy="259045"/>
    <xdr:sp macro="" textlink="">
      <xdr:nvSpPr>
        <xdr:cNvPr id="458" name="n_3aveValue【認定こども園・幼稚園・保育所】&#10;一人当たり面積"/>
        <xdr:cNvSpPr txBox="1"/>
      </xdr:nvSpPr>
      <xdr:spPr>
        <a:xfrm>
          <a:off x="19310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101617</xdr:rowOff>
    </xdr:from>
    <xdr:ext cx="469744" cy="259045"/>
    <xdr:sp macro="" textlink="">
      <xdr:nvSpPr>
        <xdr:cNvPr id="459" name="n_1mainValue【認定こども園・幼稚園・保育所】&#10;一人当たり面積"/>
        <xdr:cNvSpPr txBox="1"/>
      </xdr:nvSpPr>
      <xdr:spPr>
        <a:xfrm>
          <a:off x="21075727" y="593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67327</xdr:rowOff>
    </xdr:from>
    <xdr:ext cx="469744" cy="259045"/>
    <xdr:sp macro="" textlink="">
      <xdr:nvSpPr>
        <xdr:cNvPr id="460" name="n_2mainValue【認定こども園・幼稚園・保育所】&#10;一人当たり面積"/>
        <xdr:cNvSpPr txBox="1"/>
      </xdr:nvSpPr>
      <xdr:spPr>
        <a:xfrm>
          <a:off x="20199427"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101617</xdr:rowOff>
    </xdr:from>
    <xdr:ext cx="469744" cy="259045"/>
    <xdr:sp macro="" textlink="">
      <xdr:nvSpPr>
        <xdr:cNvPr id="461" name="n_3mainValue【認定こども園・幼稚園・保育所】&#10;一人当たり面積"/>
        <xdr:cNvSpPr txBox="1"/>
      </xdr:nvSpPr>
      <xdr:spPr>
        <a:xfrm>
          <a:off x="19310427" y="593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2" name="正方形/長方形 4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3" name="正方形/長方形 4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4" name="正方形/長方形 4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5" name="正方形/長方形 4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6" name="正方形/長方形 4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7" name="正方形/長方形 4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8" name="正方形/長方形 4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9" name="正方形/長方形 4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0" name="テキスト ボックス 4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1" name="直線コネクタ 4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2" name="テキスト ボックス 47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3" name="直線コネクタ 47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4" name="テキスト ボックス 47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5" name="直線コネクタ 47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6" name="テキスト ボックス 47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7" name="直線コネクタ 47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8" name="テキスト ボックス 47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9" name="直線コネクタ 47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0" name="テキスト ボックス 47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1" name="直線コネクタ 48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2" name="テキスト ボックス 48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3" name="直線コネクタ 48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4" name="テキスト ボックス 48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5" name="直線コネクタ 48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6" name="テキスト ボックス 48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75112</xdr:rowOff>
    </xdr:from>
    <xdr:to>
      <xdr:col>85</xdr:col>
      <xdr:colOff>126364</xdr:colOff>
      <xdr:row>65</xdr:row>
      <xdr:rowOff>34290</xdr:rowOff>
    </xdr:to>
    <xdr:cxnSp macro="">
      <xdr:nvCxnSpPr>
        <xdr:cNvPr id="488" name="直線コネクタ 487"/>
        <xdr:cNvCxnSpPr/>
      </xdr:nvCxnSpPr>
      <xdr:spPr>
        <a:xfrm flipV="1">
          <a:off x="16318864" y="967631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38117</xdr:rowOff>
    </xdr:from>
    <xdr:ext cx="405111" cy="259045"/>
    <xdr:sp macro="" textlink="">
      <xdr:nvSpPr>
        <xdr:cNvPr id="489" name="【学校施設】&#10;有形固定資産減価償却率最小値テキスト"/>
        <xdr:cNvSpPr txBox="1"/>
      </xdr:nvSpPr>
      <xdr:spPr>
        <a:xfrm>
          <a:off x="16357600" y="1118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65</xdr:row>
      <xdr:rowOff>34290</xdr:rowOff>
    </xdr:from>
    <xdr:to>
      <xdr:col>86</xdr:col>
      <xdr:colOff>25400</xdr:colOff>
      <xdr:row>65</xdr:row>
      <xdr:rowOff>34290</xdr:rowOff>
    </xdr:to>
    <xdr:cxnSp macro="">
      <xdr:nvCxnSpPr>
        <xdr:cNvPr id="490" name="直線コネクタ 489"/>
        <xdr:cNvCxnSpPr/>
      </xdr:nvCxnSpPr>
      <xdr:spPr>
        <a:xfrm>
          <a:off x="16230600" y="1117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21789</xdr:rowOff>
    </xdr:from>
    <xdr:ext cx="405111" cy="259045"/>
    <xdr:sp macro="" textlink="">
      <xdr:nvSpPr>
        <xdr:cNvPr id="491" name="【学校施設】&#10;有形固定資産減価償却率最大値テキスト"/>
        <xdr:cNvSpPr txBox="1"/>
      </xdr:nvSpPr>
      <xdr:spPr>
        <a:xfrm>
          <a:off x="16357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75112</xdr:rowOff>
    </xdr:from>
    <xdr:to>
      <xdr:col>86</xdr:col>
      <xdr:colOff>25400</xdr:colOff>
      <xdr:row>56</xdr:row>
      <xdr:rowOff>75112</xdr:rowOff>
    </xdr:to>
    <xdr:cxnSp macro="">
      <xdr:nvCxnSpPr>
        <xdr:cNvPr id="492" name="直線コネクタ 491"/>
        <xdr:cNvCxnSpPr/>
      </xdr:nvCxnSpPr>
      <xdr:spPr>
        <a:xfrm>
          <a:off x="16230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153324</xdr:rowOff>
    </xdr:from>
    <xdr:ext cx="405111" cy="259045"/>
    <xdr:sp macro="" textlink="">
      <xdr:nvSpPr>
        <xdr:cNvPr id="493" name="【学校施設】&#10;有形固定資産減価償却率平均値テキスト"/>
        <xdr:cNvSpPr txBox="1"/>
      </xdr:nvSpPr>
      <xdr:spPr>
        <a:xfrm>
          <a:off x="16357600" y="100974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130447</xdr:rowOff>
    </xdr:from>
    <xdr:to>
      <xdr:col>85</xdr:col>
      <xdr:colOff>177800</xdr:colOff>
      <xdr:row>60</xdr:row>
      <xdr:rowOff>60597</xdr:rowOff>
    </xdr:to>
    <xdr:sp macro="" textlink="">
      <xdr:nvSpPr>
        <xdr:cNvPr id="494" name="フローチャート: 判断 493"/>
        <xdr:cNvSpPr/>
      </xdr:nvSpPr>
      <xdr:spPr>
        <a:xfrm>
          <a:off x="162687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156573</xdr:rowOff>
    </xdr:from>
    <xdr:to>
      <xdr:col>81</xdr:col>
      <xdr:colOff>101600</xdr:colOff>
      <xdr:row>60</xdr:row>
      <xdr:rowOff>86723</xdr:rowOff>
    </xdr:to>
    <xdr:sp macro="" textlink="">
      <xdr:nvSpPr>
        <xdr:cNvPr id="495" name="フローチャート: 判断 494"/>
        <xdr:cNvSpPr/>
      </xdr:nvSpPr>
      <xdr:spPr>
        <a:xfrm>
          <a:off x="15430500"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43906</xdr:rowOff>
    </xdr:from>
    <xdr:to>
      <xdr:col>76</xdr:col>
      <xdr:colOff>165100</xdr:colOff>
      <xdr:row>60</xdr:row>
      <xdr:rowOff>145506</xdr:rowOff>
    </xdr:to>
    <xdr:sp macro="" textlink="">
      <xdr:nvSpPr>
        <xdr:cNvPr id="496" name="フローチャート: 判断 495"/>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34109</xdr:rowOff>
    </xdr:from>
    <xdr:to>
      <xdr:col>72</xdr:col>
      <xdr:colOff>38100</xdr:colOff>
      <xdr:row>60</xdr:row>
      <xdr:rowOff>135709</xdr:rowOff>
    </xdr:to>
    <xdr:sp macro="" textlink="">
      <xdr:nvSpPr>
        <xdr:cNvPr id="497" name="フローチャート: 判断 496"/>
        <xdr:cNvSpPr/>
      </xdr:nvSpPr>
      <xdr:spPr>
        <a:xfrm>
          <a:off x="13652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8" name="テキスト ボックス 4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9" name="テキスト ボックス 4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0" name="テキスト ボックス 4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1" name="テキスト ボックス 5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2" name="テキスト ボックス 5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91259</xdr:rowOff>
    </xdr:from>
    <xdr:to>
      <xdr:col>85</xdr:col>
      <xdr:colOff>177800</xdr:colOff>
      <xdr:row>62</xdr:row>
      <xdr:rowOff>21409</xdr:rowOff>
    </xdr:to>
    <xdr:sp macro="" textlink="">
      <xdr:nvSpPr>
        <xdr:cNvPr id="503" name="楕円 502"/>
        <xdr:cNvSpPr/>
      </xdr:nvSpPr>
      <xdr:spPr>
        <a:xfrm>
          <a:off x="162687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69686</xdr:rowOff>
    </xdr:from>
    <xdr:ext cx="405111" cy="259045"/>
    <xdr:sp macro="" textlink="">
      <xdr:nvSpPr>
        <xdr:cNvPr id="504" name="【学校施設】&#10;有形固定資産減価償却率該当値テキスト"/>
        <xdr:cNvSpPr txBox="1"/>
      </xdr:nvSpPr>
      <xdr:spPr>
        <a:xfrm>
          <a:off x="16357600"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112485</xdr:rowOff>
    </xdr:from>
    <xdr:to>
      <xdr:col>81</xdr:col>
      <xdr:colOff>101600</xdr:colOff>
      <xdr:row>61</xdr:row>
      <xdr:rowOff>42635</xdr:rowOff>
    </xdr:to>
    <xdr:sp macro="" textlink="">
      <xdr:nvSpPr>
        <xdr:cNvPr id="505" name="楕円 504"/>
        <xdr:cNvSpPr/>
      </xdr:nvSpPr>
      <xdr:spPr>
        <a:xfrm>
          <a:off x="15430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163285</xdr:rowOff>
    </xdr:from>
    <xdr:to>
      <xdr:col>85</xdr:col>
      <xdr:colOff>127000</xdr:colOff>
      <xdr:row>61</xdr:row>
      <xdr:rowOff>142059</xdr:rowOff>
    </xdr:to>
    <xdr:cxnSp macro="">
      <xdr:nvCxnSpPr>
        <xdr:cNvPr id="506" name="直線コネクタ 505"/>
        <xdr:cNvCxnSpPr/>
      </xdr:nvCxnSpPr>
      <xdr:spPr>
        <a:xfrm>
          <a:off x="15481300" y="10450285"/>
          <a:ext cx="838200" cy="15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47172</xdr:rowOff>
    </xdr:from>
    <xdr:to>
      <xdr:col>76</xdr:col>
      <xdr:colOff>165100</xdr:colOff>
      <xdr:row>60</xdr:row>
      <xdr:rowOff>148772</xdr:rowOff>
    </xdr:to>
    <xdr:sp macro="" textlink="">
      <xdr:nvSpPr>
        <xdr:cNvPr id="507" name="楕円 506"/>
        <xdr:cNvSpPr/>
      </xdr:nvSpPr>
      <xdr:spPr>
        <a:xfrm>
          <a:off x="14541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97972</xdr:rowOff>
    </xdr:from>
    <xdr:to>
      <xdr:col>81</xdr:col>
      <xdr:colOff>50800</xdr:colOff>
      <xdr:row>60</xdr:row>
      <xdr:rowOff>163285</xdr:rowOff>
    </xdr:to>
    <xdr:cxnSp macro="">
      <xdr:nvCxnSpPr>
        <xdr:cNvPr id="508" name="直線コネクタ 507"/>
        <xdr:cNvCxnSpPr/>
      </xdr:nvCxnSpPr>
      <xdr:spPr>
        <a:xfrm>
          <a:off x="14592300" y="103849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09" name="楕円 508"/>
        <xdr:cNvSpPr/>
      </xdr:nvSpPr>
      <xdr:spPr>
        <a:xfrm>
          <a:off x="13652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80010</xdr:rowOff>
    </xdr:from>
    <xdr:to>
      <xdr:col>76</xdr:col>
      <xdr:colOff>114300</xdr:colOff>
      <xdr:row>60</xdr:row>
      <xdr:rowOff>97972</xdr:rowOff>
    </xdr:to>
    <xdr:cxnSp macro="">
      <xdr:nvCxnSpPr>
        <xdr:cNvPr id="510" name="直線コネクタ 509"/>
        <xdr:cNvCxnSpPr/>
      </xdr:nvCxnSpPr>
      <xdr:spPr>
        <a:xfrm>
          <a:off x="13703300" y="10195560"/>
          <a:ext cx="889000" cy="18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103250</xdr:rowOff>
    </xdr:from>
    <xdr:ext cx="405111" cy="259045"/>
    <xdr:sp macro="" textlink="">
      <xdr:nvSpPr>
        <xdr:cNvPr id="511" name="n_1aveValue【学校施設】&#10;有形固定資産減価償却率"/>
        <xdr:cNvSpPr txBox="1"/>
      </xdr:nvSpPr>
      <xdr:spPr>
        <a:xfrm>
          <a:off x="15266044" y="1004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162033</xdr:rowOff>
    </xdr:from>
    <xdr:ext cx="405111" cy="259045"/>
    <xdr:sp macro="" textlink="">
      <xdr:nvSpPr>
        <xdr:cNvPr id="512" name="n_2aveValue【学校施設】&#10;有形固定資産減価償却率"/>
        <xdr:cNvSpPr txBox="1"/>
      </xdr:nvSpPr>
      <xdr:spPr>
        <a:xfrm>
          <a:off x="14389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126836</xdr:rowOff>
    </xdr:from>
    <xdr:ext cx="405111" cy="259045"/>
    <xdr:sp macro="" textlink="">
      <xdr:nvSpPr>
        <xdr:cNvPr id="513" name="n_3aveValue【学校施設】&#10;有形固定資産減価償却率"/>
        <xdr:cNvSpPr txBox="1"/>
      </xdr:nvSpPr>
      <xdr:spPr>
        <a:xfrm>
          <a:off x="13500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33762</xdr:rowOff>
    </xdr:from>
    <xdr:ext cx="405111" cy="259045"/>
    <xdr:sp macro="" textlink="">
      <xdr:nvSpPr>
        <xdr:cNvPr id="514" name="n_1mainValue【学校施設】&#10;有形固定資産減価償却率"/>
        <xdr:cNvSpPr txBox="1"/>
      </xdr:nvSpPr>
      <xdr:spPr>
        <a:xfrm>
          <a:off x="15266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139899</xdr:rowOff>
    </xdr:from>
    <xdr:ext cx="405111" cy="259045"/>
    <xdr:sp macro="" textlink="">
      <xdr:nvSpPr>
        <xdr:cNvPr id="515" name="n_2mainValue【学校施設】&#10;有形固定資産減価償却率"/>
        <xdr:cNvSpPr txBox="1"/>
      </xdr:nvSpPr>
      <xdr:spPr>
        <a:xfrm>
          <a:off x="14389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516" name="n_3mainValue【学校施設】&#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5" name="テキスト ボックス 52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6" name="直線コネクタ 52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7" name="テキスト ボックス 52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28" name="直線コネクタ 52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9" name="テキスト ボックス 52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0" name="直線コネクタ 52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1" name="テキスト ボックス 53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2" name="直線コネクタ 53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3" name="テキスト ボックス 53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4" name="直線コネクタ 53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5" name="テキスト ボックス 53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6" name="直線コネクタ 53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7" name="テキスト ボックス 53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92202</xdr:rowOff>
    </xdr:from>
    <xdr:to>
      <xdr:col>116</xdr:col>
      <xdr:colOff>62864</xdr:colOff>
      <xdr:row>64</xdr:row>
      <xdr:rowOff>94488</xdr:rowOff>
    </xdr:to>
    <xdr:cxnSp macro="">
      <xdr:nvCxnSpPr>
        <xdr:cNvPr id="539" name="直線コネクタ 538"/>
        <xdr:cNvCxnSpPr/>
      </xdr:nvCxnSpPr>
      <xdr:spPr>
        <a:xfrm flipV="1">
          <a:off x="22160864" y="9521952"/>
          <a:ext cx="0"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98315</xdr:rowOff>
    </xdr:from>
    <xdr:ext cx="469744" cy="259045"/>
    <xdr:sp macro="" textlink="">
      <xdr:nvSpPr>
        <xdr:cNvPr id="540" name="【学校施設】&#10;一人当たり面積最小値テキスト"/>
        <xdr:cNvSpPr txBox="1"/>
      </xdr:nvSpPr>
      <xdr:spPr>
        <a:xfrm>
          <a:off x="22199600" y="110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94488</xdr:rowOff>
    </xdr:from>
    <xdr:to>
      <xdr:col>116</xdr:col>
      <xdr:colOff>152400</xdr:colOff>
      <xdr:row>64</xdr:row>
      <xdr:rowOff>94488</xdr:rowOff>
    </xdr:to>
    <xdr:cxnSp macro="">
      <xdr:nvCxnSpPr>
        <xdr:cNvPr id="541" name="直線コネクタ 540"/>
        <xdr:cNvCxnSpPr/>
      </xdr:nvCxnSpPr>
      <xdr:spPr>
        <a:xfrm>
          <a:off x="22072600" y="1106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38879</xdr:rowOff>
    </xdr:from>
    <xdr:ext cx="469744" cy="259045"/>
    <xdr:sp macro="" textlink="">
      <xdr:nvSpPr>
        <xdr:cNvPr id="542" name="【学校施設】&#10;一人当たり面積最大値テキスト"/>
        <xdr:cNvSpPr txBox="1"/>
      </xdr:nvSpPr>
      <xdr:spPr>
        <a:xfrm>
          <a:off x="22199600" y="929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92202</xdr:rowOff>
    </xdr:from>
    <xdr:to>
      <xdr:col>116</xdr:col>
      <xdr:colOff>152400</xdr:colOff>
      <xdr:row>55</xdr:row>
      <xdr:rowOff>92202</xdr:rowOff>
    </xdr:to>
    <xdr:cxnSp macro="">
      <xdr:nvCxnSpPr>
        <xdr:cNvPr id="543" name="直線コネクタ 542"/>
        <xdr:cNvCxnSpPr/>
      </xdr:nvCxnSpPr>
      <xdr:spPr>
        <a:xfrm>
          <a:off x="22072600" y="9521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145051</xdr:rowOff>
    </xdr:from>
    <xdr:ext cx="469744" cy="259045"/>
    <xdr:sp macro="" textlink="">
      <xdr:nvSpPr>
        <xdr:cNvPr id="544" name="【学校施設】&#10;一人当たり面積平均値テキスト"/>
        <xdr:cNvSpPr txBox="1"/>
      </xdr:nvSpPr>
      <xdr:spPr>
        <a:xfrm>
          <a:off x="22199600" y="10432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122174</xdr:rowOff>
    </xdr:from>
    <xdr:to>
      <xdr:col>116</xdr:col>
      <xdr:colOff>114300</xdr:colOff>
      <xdr:row>62</xdr:row>
      <xdr:rowOff>52324</xdr:rowOff>
    </xdr:to>
    <xdr:sp macro="" textlink="">
      <xdr:nvSpPr>
        <xdr:cNvPr id="545" name="フローチャート: 判断 544"/>
        <xdr:cNvSpPr/>
      </xdr:nvSpPr>
      <xdr:spPr>
        <a:xfrm>
          <a:off x="221107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546" name="フローチャート: 判断 545"/>
        <xdr:cNvSpPr/>
      </xdr:nvSpPr>
      <xdr:spPr>
        <a:xfrm>
          <a:off x="21272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55118</xdr:rowOff>
    </xdr:from>
    <xdr:to>
      <xdr:col>107</xdr:col>
      <xdr:colOff>101600</xdr:colOff>
      <xdr:row>61</xdr:row>
      <xdr:rowOff>156718</xdr:rowOff>
    </xdr:to>
    <xdr:sp macro="" textlink="">
      <xdr:nvSpPr>
        <xdr:cNvPr id="547" name="フローチャート: 判断 546"/>
        <xdr:cNvSpPr/>
      </xdr:nvSpPr>
      <xdr:spPr>
        <a:xfrm>
          <a:off x="20383500" y="10513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30734</xdr:rowOff>
    </xdr:from>
    <xdr:to>
      <xdr:col>102</xdr:col>
      <xdr:colOff>165100</xdr:colOff>
      <xdr:row>61</xdr:row>
      <xdr:rowOff>132334</xdr:rowOff>
    </xdr:to>
    <xdr:sp macro="" textlink="">
      <xdr:nvSpPr>
        <xdr:cNvPr id="548" name="フローチャート: 判断 547"/>
        <xdr:cNvSpPr/>
      </xdr:nvSpPr>
      <xdr:spPr>
        <a:xfrm>
          <a:off x="19494500" y="104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9" name="テキスト ボックス 5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0" name="テキスト ボックス 5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1" name="テキスト ボックス 5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2" name="テキスト ボックス 5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3" name="テキスト ボックス 5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125222</xdr:rowOff>
    </xdr:from>
    <xdr:to>
      <xdr:col>116</xdr:col>
      <xdr:colOff>114300</xdr:colOff>
      <xdr:row>64</xdr:row>
      <xdr:rowOff>55372</xdr:rowOff>
    </xdr:to>
    <xdr:sp macro="" textlink="">
      <xdr:nvSpPr>
        <xdr:cNvPr id="554" name="楕円 553"/>
        <xdr:cNvSpPr/>
      </xdr:nvSpPr>
      <xdr:spPr>
        <a:xfrm>
          <a:off x="22110700" y="1092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40149</xdr:rowOff>
    </xdr:from>
    <xdr:ext cx="469744" cy="259045"/>
    <xdr:sp macro="" textlink="">
      <xdr:nvSpPr>
        <xdr:cNvPr id="555" name="【学校施設】&#10;一人当たり面積該当値テキスト"/>
        <xdr:cNvSpPr txBox="1"/>
      </xdr:nvSpPr>
      <xdr:spPr>
        <a:xfrm>
          <a:off x="22199600" y="10841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113030</xdr:rowOff>
    </xdr:from>
    <xdr:to>
      <xdr:col>112</xdr:col>
      <xdr:colOff>38100</xdr:colOff>
      <xdr:row>64</xdr:row>
      <xdr:rowOff>43180</xdr:rowOff>
    </xdr:to>
    <xdr:sp macro="" textlink="">
      <xdr:nvSpPr>
        <xdr:cNvPr id="556" name="楕円 555"/>
        <xdr:cNvSpPr/>
      </xdr:nvSpPr>
      <xdr:spPr>
        <a:xfrm>
          <a:off x="21272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163830</xdr:rowOff>
    </xdr:from>
    <xdr:to>
      <xdr:col>116</xdr:col>
      <xdr:colOff>63500</xdr:colOff>
      <xdr:row>64</xdr:row>
      <xdr:rowOff>4572</xdr:rowOff>
    </xdr:to>
    <xdr:cxnSp macro="">
      <xdr:nvCxnSpPr>
        <xdr:cNvPr id="557" name="直線コネクタ 556"/>
        <xdr:cNvCxnSpPr/>
      </xdr:nvCxnSpPr>
      <xdr:spPr>
        <a:xfrm>
          <a:off x="21323300" y="10965180"/>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149606</xdr:rowOff>
    </xdr:from>
    <xdr:to>
      <xdr:col>107</xdr:col>
      <xdr:colOff>101600</xdr:colOff>
      <xdr:row>64</xdr:row>
      <xdr:rowOff>79756</xdr:rowOff>
    </xdr:to>
    <xdr:sp macro="" textlink="">
      <xdr:nvSpPr>
        <xdr:cNvPr id="558" name="楕円 557"/>
        <xdr:cNvSpPr/>
      </xdr:nvSpPr>
      <xdr:spPr>
        <a:xfrm>
          <a:off x="20383500" y="109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163830</xdr:rowOff>
    </xdr:from>
    <xdr:to>
      <xdr:col>111</xdr:col>
      <xdr:colOff>177800</xdr:colOff>
      <xdr:row>64</xdr:row>
      <xdr:rowOff>28956</xdr:rowOff>
    </xdr:to>
    <xdr:cxnSp macro="">
      <xdr:nvCxnSpPr>
        <xdr:cNvPr id="559" name="直線コネクタ 558"/>
        <xdr:cNvCxnSpPr/>
      </xdr:nvCxnSpPr>
      <xdr:spPr>
        <a:xfrm flipV="1">
          <a:off x="20434300" y="109651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135890</xdr:rowOff>
    </xdr:from>
    <xdr:to>
      <xdr:col>102</xdr:col>
      <xdr:colOff>165100</xdr:colOff>
      <xdr:row>64</xdr:row>
      <xdr:rowOff>66040</xdr:rowOff>
    </xdr:to>
    <xdr:sp macro="" textlink="">
      <xdr:nvSpPr>
        <xdr:cNvPr id="560" name="楕円 559"/>
        <xdr:cNvSpPr/>
      </xdr:nvSpPr>
      <xdr:spPr>
        <a:xfrm>
          <a:off x="19494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15240</xdr:rowOff>
    </xdr:from>
    <xdr:to>
      <xdr:col>107</xdr:col>
      <xdr:colOff>50800</xdr:colOff>
      <xdr:row>64</xdr:row>
      <xdr:rowOff>28956</xdr:rowOff>
    </xdr:to>
    <xdr:cxnSp macro="">
      <xdr:nvCxnSpPr>
        <xdr:cNvPr id="561" name="直線コネクタ 560"/>
        <xdr:cNvCxnSpPr/>
      </xdr:nvCxnSpPr>
      <xdr:spPr>
        <a:xfrm>
          <a:off x="19545300" y="109880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76471</xdr:rowOff>
    </xdr:from>
    <xdr:ext cx="469744" cy="259045"/>
    <xdr:sp macro="" textlink="">
      <xdr:nvSpPr>
        <xdr:cNvPr id="562" name="n_1aveValue【学校施設】&#10;一人当たり面積"/>
        <xdr:cNvSpPr txBox="1"/>
      </xdr:nvSpPr>
      <xdr:spPr>
        <a:xfrm>
          <a:off x="210757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1795</xdr:rowOff>
    </xdr:from>
    <xdr:ext cx="469744" cy="259045"/>
    <xdr:sp macro="" textlink="">
      <xdr:nvSpPr>
        <xdr:cNvPr id="563" name="n_2aveValue【学校施設】&#10;一人当たり面積"/>
        <xdr:cNvSpPr txBox="1"/>
      </xdr:nvSpPr>
      <xdr:spPr>
        <a:xfrm>
          <a:off x="20199427" y="1028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148861</xdr:rowOff>
    </xdr:from>
    <xdr:ext cx="469744" cy="259045"/>
    <xdr:sp macro="" textlink="">
      <xdr:nvSpPr>
        <xdr:cNvPr id="564" name="n_3aveValue【学校施設】&#10;一人当たり面積"/>
        <xdr:cNvSpPr txBox="1"/>
      </xdr:nvSpPr>
      <xdr:spPr>
        <a:xfrm>
          <a:off x="19310427" y="1026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34307</xdr:rowOff>
    </xdr:from>
    <xdr:ext cx="469744" cy="259045"/>
    <xdr:sp macro="" textlink="">
      <xdr:nvSpPr>
        <xdr:cNvPr id="565" name="n_1mainValue【学校施設】&#10;一人当たり面積"/>
        <xdr:cNvSpPr txBox="1"/>
      </xdr:nvSpPr>
      <xdr:spPr>
        <a:xfrm>
          <a:off x="210757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70883</xdr:rowOff>
    </xdr:from>
    <xdr:ext cx="469744" cy="259045"/>
    <xdr:sp macro="" textlink="">
      <xdr:nvSpPr>
        <xdr:cNvPr id="566" name="n_2mainValue【学校施設】&#10;一人当たり面積"/>
        <xdr:cNvSpPr txBox="1"/>
      </xdr:nvSpPr>
      <xdr:spPr>
        <a:xfrm>
          <a:off x="20199427" y="1104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57167</xdr:rowOff>
    </xdr:from>
    <xdr:ext cx="469744" cy="259045"/>
    <xdr:sp macro="" textlink="">
      <xdr:nvSpPr>
        <xdr:cNvPr id="567" name="n_3mainValue【学校施設】&#10;一人当たり面積"/>
        <xdr:cNvSpPr txBox="1"/>
      </xdr:nvSpPr>
      <xdr:spPr>
        <a:xfrm>
          <a:off x="19310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9" name="正方形/長方形 5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0" name="正方形/長方形 5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1" name="正方形/長方形 5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2" name="正方形/長方形 5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3" name="正方形/長方形 5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4" name="正方形/長方形 5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正方形/長方形 5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6" name="テキスト ボックス 5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7" name="直線コネクタ 5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8" name="直線コネクタ 57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9" name="テキスト ボックス 57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0" name="直線コネクタ 57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1" name="テキスト ボックス 58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2" name="直線コネクタ 58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3" name="テキスト ボックス 58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4" name="直線コネクタ 58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5" name="テキスト ボックス 58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6" name="直線コネクタ 58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7" name="テキスト ボックス 58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8" name="直線コネクタ 58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9" name="テキスト ボックス 58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0" name="直線コネクタ 58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1" name="テキスト ボックス 59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xdr:rowOff>
    </xdr:to>
    <xdr:cxnSp macro="">
      <xdr:nvCxnSpPr>
        <xdr:cNvPr id="593" name="直線コネクタ 592"/>
        <xdr:cNvCxnSpPr/>
      </xdr:nvCxnSpPr>
      <xdr:spPr>
        <a:xfrm flipV="1">
          <a:off x="16318864" y="13280571"/>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4371</xdr:rowOff>
    </xdr:from>
    <xdr:ext cx="405111" cy="259045"/>
    <xdr:sp macro="" textlink="">
      <xdr:nvSpPr>
        <xdr:cNvPr id="594" name="【児童館】&#10;有形固定資産減価償却率最小値テキスト"/>
        <xdr:cNvSpPr txBox="1"/>
      </xdr:nvSpPr>
      <xdr:spPr>
        <a:xfrm>
          <a:off x="16357600" y="1474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xdr:rowOff>
    </xdr:from>
    <xdr:to>
      <xdr:col>86</xdr:col>
      <xdr:colOff>25400</xdr:colOff>
      <xdr:row>86</xdr:row>
      <xdr:rowOff>544</xdr:rowOff>
    </xdr:to>
    <xdr:cxnSp macro="">
      <xdr:nvCxnSpPr>
        <xdr:cNvPr id="595" name="直線コネクタ 594"/>
        <xdr:cNvCxnSpPr/>
      </xdr:nvCxnSpPr>
      <xdr:spPr>
        <a:xfrm>
          <a:off x="16230600" y="14745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6"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7" name="直線コネクタ 59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42834</xdr:rowOff>
    </xdr:from>
    <xdr:ext cx="405111" cy="259045"/>
    <xdr:sp macro="" textlink="">
      <xdr:nvSpPr>
        <xdr:cNvPr id="598" name="【児童館】&#10;有形固定資産減価償却率平均値テキスト"/>
        <xdr:cNvSpPr txBox="1"/>
      </xdr:nvSpPr>
      <xdr:spPr>
        <a:xfrm>
          <a:off x="16357600" y="1393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19957</xdr:rowOff>
    </xdr:from>
    <xdr:to>
      <xdr:col>85</xdr:col>
      <xdr:colOff>177800</xdr:colOff>
      <xdr:row>82</xdr:row>
      <xdr:rowOff>121557</xdr:rowOff>
    </xdr:to>
    <xdr:sp macro="" textlink="">
      <xdr:nvSpPr>
        <xdr:cNvPr id="599" name="フローチャート: 判断 598"/>
        <xdr:cNvSpPr/>
      </xdr:nvSpPr>
      <xdr:spPr>
        <a:xfrm>
          <a:off x="162687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24856</xdr:rowOff>
    </xdr:from>
    <xdr:to>
      <xdr:col>81</xdr:col>
      <xdr:colOff>101600</xdr:colOff>
      <xdr:row>82</xdr:row>
      <xdr:rowOff>126456</xdr:rowOff>
    </xdr:to>
    <xdr:sp macro="" textlink="">
      <xdr:nvSpPr>
        <xdr:cNvPr id="600" name="フローチャート: 判断 599"/>
        <xdr:cNvSpPr/>
      </xdr:nvSpPr>
      <xdr:spPr>
        <a:xfrm>
          <a:off x="15430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3629</xdr:rowOff>
    </xdr:from>
    <xdr:to>
      <xdr:col>76</xdr:col>
      <xdr:colOff>165100</xdr:colOff>
      <xdr:row>82</xdr:row>
      <xdr:rowOff>105229</xdr:rowOff>
    </xdr:to>
    <xdr:sp macro="" textlink="">
      <xdr:nvSpPr>
        <xdr:cNvPr id="601" name="フローチャート: 判断 600"/>
        <xdr:cNvSpPr/>
      </xdr:nvSpPr>
      <xdr:spPr>
        <a:xfrm>
          <a:off x="14541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91802</xdr:rowOff>
    </xdr:from>
    <xdr:to>
      <xdr:col>72</xdr:col>
      <xdr:colOff>38100</xdr:colOff>
      <xdr:row>82</xdr:row>
      <xdr:rowOff>21952</xdr:rowOff>
    </xdr:to>
    <xdr:sp macro="" textlink="">
      <xdr:nvSpPr>
        <xdr:cNvPr id="602" name="フローチャート: 判断 601"/>
        <xdr:cNvSpPr/>
      </xdr:nvSpPr>
      <xdr:spPr>
        <a:xfrm>
          <a:off x="136525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3" name="テキスト ボックス 60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4" name="テキスト ボックス 60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5" name="テキスト ボックス 60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6" name="テキスト ボックス 60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7" name="テキスト ボックス 60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130992</xdr:rowOff>
    </xdr:from>
    <xdr:to>
      <xdr:col>85</xdr:col>
      <xdr:colOff>177800</xdr:colOff>
      <xdr:row>83</xdr:row>
      <xdr:rowOff>61142</xdr:rowOff>
    </xdr:to>
    <xdr:sp macro="" textlink="">
      <xdr:nvSpPr>
        <xdr:cNvPr id="608" name="楕円 607"/>
        <xdr:cNvSpPr/>
      </xdr:nvSpPr>
      <xdr:spPr>
        <a:xfrm>
          <a:off x="16268700"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109419</xdr:rowOff>
    </xdr:from>
    <xdr:ext cx="405111" cy="259045"/>
    <xdr:sp macro="" textlink="">
      <xdr:nvSpPr>
        <xdr:cNvPr id="609" name="【児童館】&#10;有形固定資産減価償却率該当値テキスト"/>
        <xdr:cNvSpPr txBox="1"/>
      </xdr:nvSpPr>
      <xdr:spPr>
        <a:xfrm>
          <a:off x="16357600" y="1416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162016</xdr:rowOff>
    </xdr:from>
    <xdr:to>
      <xdr:col>81</xdr:col>
      <xdr:colOff>101600</xdr:colOff>
      <xdr:row>83</xdr:row>
      <xdr:rowOff>92166</xdr:rowOff>
    </xdr:to>
    <xdr:sp macro="" textlink="">
      <xdr:nvSpPr>
        <xdr:cNvPr id="610" name="楕円 609"/>
        <xdr:cNvSpPr/>
      </xdr:nvSpPr>
      <xdr:spPr>
        <a:xfrm>
          <a:off x="15430500" y="1422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10342</xdr:rowOff>
    </xdr:from>
    <xdr:to>
      <xdr:col>85</xdr:col>
      <xdr:colOff>127000</xdr:colOff>
      <xdr:row>83</xdr:row>
      <xdr:rowOff>41366</xdr:rowOff>
    </xdr:to>
    <xdr:cxnSp macro="">
      <xdr:nvCxnSpPr>
        <xdr:cNvPr id="611" name="直線コネクタ 610"/>
        <xdr:cNvCxnSpPr/>
      </xdr:nvCxnSpPr>
      <xdr:spPr>
        <a:xfrm flipV="1">
          <a:off x="15481300" y="1424069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44450</xdr:rowOff>
    </xdr:from>
    <xdr:to>
      <xdr:col>76</xdr:col>
      <xdr:colOff>165100</xdr:colOff>
      <xdr:row>83</xdr:row>
      <xdr:rowOff>146050</xdr:rowOff>
    </xdr:to>
    <xdr:sp macro="" textlink="">
      <xdr:nvSpPr>
        <xdr:cNvPr id="612" name="楕円 611"/>
        <xdr:cNvSpPr/>
      </xdr:nvSpPr>
      <xdr:spPr>
        <a:xfrm>
          <a:off x="14541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41366</xdr:rowOff>
    </xdr:from>
    <xdr:to>
      <xdr:col>81</xdr:col>
      <xdr:colOff>50800</xdr:colOff>
      <xdr:row>83</xdr:row>
      <xdr:rowOff>95250</xdr:rowOff>
    </xdr:to>
    <xdr:cxnSp macro="">
      <xdr:nvCxnSpPr>
        <xdr:cNvPr id="613" name="直線コネクタ 612"/>
        <xdr:cNvCxnSpPr/>
      </xdr:nvCxnSpPr>
      <xdr:spPr>
        <a:xfrm flipV="1">
          <a:off x="14592300" y="1427171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16692</xdr:rowOff>
    </xdr:from>
    <xdr:to>
      <xdr:col>72</xdr:col>
      <xdr:colOff>38100</xdr:colOff>
      <xdr:row>80</xdr:row>
      <xdr:rowOff>118292</xdr:rowOff>
    </xdr:to>
    <xdr:sp macro="" textlink="">
      <xdr:nvSpPr>
        <xdr:cNvPr id="614" name="楕円 613"/>
        <xdr:cNvSpPr/>
      </xdr:nvSpPr>
      <xdr:spPr>
        <a:xfrm>
          <a:off x="13652500" y="1373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67492</xdr:rowOff>
    </xdr:from>
    <xdr:to>
      <xdr:col>76</xdr:col>
      <xdr:colOff>114300</xdr:colOff>
      <xdr:row>83</xdr:row>
      <xdr:rowOff>95250</xdr:rowOff>
    </xdr:to>
    <xdr:cxnSp macro="">
      <xdr:nvCxnSpPr>
        <xdr:cNvPr id="615" name="直線コネクタ 614"/>
        <xdr:cNvCxnSpPr/>
      </xdr:nvCxnSpPr>
      <xdr:spPr>
        <a:xfrm>
          <a:off x="13703300" y="13783492"/>
          <a:ext cx="889000" cy="54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142983</xdr:rowOff>
    </xdr:from>
    <xdr:ext cx="405111" cy="259045"/>
    <xdr:sp macro="" textlink="">
      <xdr:nvSpPr>
        <xdr:cNvPr id="616" name="n_1aveValue【児童館】&#10;有形固定資産減価償却率"/>
        <xdr:cNvSpPr txBox="1"/>
      </xdr:nvSpPr>
      <xdr:spPr>
        <a:xfrm>
          <a:off x="152660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121756</xdr:rowOff>
    </xdr:from>
    <xdr:ext cx="405111" cy="259045"/>
    <xdr:sp macro="" textlink="">
      <xdr:nvSpPr>
        <xdr:cNvPr id="617" name="n_2aveValue【児童館】&#10;有形固定資産減価償却率"/>
        <xdr:cNvSpPr txBox="1"/>
      </xdr:nvSpPr>
      <xdr:spPr>
        <a:xfrm>
          <a:off x="14389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13079</xdr:rowOff>
    </xdr:from>
    <xdr:ext cx="405111" cy="259045"/>
    <xdr:sp macro="" textlink="">
      <xdr:nvSpPr>
        <xdr:cNvPr id="618" name="n_3aveValue【児童館】&#10;有形固定資産減価償却率"/>
        <xdr:cNvSpPr txBox="1"/>
      </xdr:nvSpPr>
      <xdr:spPr>
        <a:xfrm>
          <a:off x="13500744" y="1407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83293</xdr:rowOff>
    </xdr:from>
    <xdr:ext cx="405111" cy="259045"/>
    <xdr:sp macro="" textlink="">
      <xdr:nvSpPr>
        <xdr:cNvPr id="619" name="n_1mainValue【児童館】&#10;有形固定資産減価償却率"/>
        <xdr:cNvSpPr txBox="1"/>
      </xdr:nvSpPr>
      <xdr:spPr>
        <a:xfrm>
          <a:off x="15266044" y="1431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137177</xdr:rowOff>
    </xdr:from>
    <xdr:ext cx="405111" cy="259045"/>
    <xdr:sp macro="" textlink="">
      <xdr:nvSpPr>
        <xdr:cNvPr id="620" name="n_2mainValue【児童館】&#10;有形固定資産減価償却率"/>
        <xdr:cNvSpPr txBox="1"/>
      </xdr:nvSpPr>
      <xdr:spPr>
        <a:xfrm>
          <a:off x="14389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134819</xdr:rowOff>
    </xdr:from>
    <xdr:ext cx="405111" cy="259045"/>
    <xdr:sp macro="" textlink="">
      <xdr:nvSpPr>
        <xdr:cNvPr id="621" name="n_3mainValue【児童館】&#10;有形固定資産減価償却率"/>
        <xdr:cNvSpPr txBox="1"/>
      </xdr:nvSpPr>
      <xdr:spPr>
        <a:xfrm>
          <a:off x="13500744" y="1350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2" name="正方形/長方形 6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3" name="正方形/長方形 6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4" name="正方形/長方形 6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5" name="正方形/長方形 6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6" name="正方形/長方形 6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7" name="正方形/長方形 6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8" name="正方形/長方形 6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9" name="正方形/長方形 62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0" name="テキスト ボックス 62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1" name="直線コネクタ 63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32" name="直線コネクタ 63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33" name="テキスト ボックス 63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4" name="直線コネクタ 63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5" name="テキスト ボックス 63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36" name="直線コネクタ 63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37" name="テキスト ボックス 63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38" name="直線コネクタ 63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39" name="テキスト ボックス 63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40" name="直線コネクタ 63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41" name="テキスト ボックス 64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42" name="直線コネクタ 64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43" name="テキスト ボックス 64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4" name="直線コネクタ 64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5" name="テキスト ボックス 64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70757</xdr:rowOff>
    </xdr:from>
    <xdr:to>
      <xdr:col>116</xdr:col>
      <xdr:colOff>62864</xdr:colOff>
      <xdr:row>86</xdr:row>
      <xdr:rowOff>103414</xdr:rowOff>
    </xdr:to>
    <xdr:cxnSp macro="">
      <xdr:nvCxnSpPr>
        <xdr:cNvPr id="647" name="直線コネクタ 646"/>
        <xdr:cNvCxnSpPr/>
      </xdr:nvCxnSpPr>
      <xdr:spPr>
        <a:xfrm flipV="1">
          <a:off x="22160864" y="1344385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648" name="【児童館】&#10;一人当たり面積最小値テキスト"/>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649" name="直線コネクタ 648"/>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17434</xdr:rowOff>
    </xdr:from>
    <xdr:ext cx="469744" cy="259045"/>
    <xdr:sp macro="" textlink="">
      <xdr:nvSpPr>
        <xdr:cNvPr id="650" name="【児童館】&#10;一人当たり面積最大値テキスト"/>
        <xdr:cNvSpPr txBox="1"/>
      </xdr:nvSpPr>
      <xdr:spPr>
        <a:xfrm>
          <a:off x="22199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70757</xdr:rowOff>
    </xdr:from>
    <xdr:to>
      <xdr:col>116</xdr:col>
      <xdr:colOff>152400</xdr:colOff>
      <xdr:row>78</xdr:row>
      <xdr:rowOff>70757</xdr:rowOff>
    </xdr:to>
    <xdr:cxnSp macro="">
      <xdr:nvCxnSpPr>
        <xdr:cNvPr id="651" name="直線コネクタ 650"/>
        <xdr:cNvCxnSpPr/>
      </xdr:nvCxnSpPr>
      <xdr:spPr>
        <a:xfrm>
          <a:off x="22072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55534</xdr:rowOff>
    </xdr:from>
    <xdr:ext cx="469744" cy="259045"/>
    <xdr:sp macro="" textlink="">
      <xdr:nvSpPr>
        <xdr:cNvPr id="652" name="【児童館】&#10;一人当たり面積平均値テキスト"/>
        <xdr:cNvSpPr txBox="1"/>
      </xdr:nvSpPr>
      <xdr:spPr>
        <a:xfrm>
          <a:off x="22199600" y="1428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653" name="フローチャート: 判断 652"/>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54" name="フローチャート: 判断 653"/>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655" name="フローチャート: 判断 654"/>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656" name="フローチャート: 判断 655"/>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7" name="テキスト ボックス 65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8" name="テキスト ボックス 65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9" name="テキスト ボックス 65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0" name="テキスト ボックス 65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1" name="テキスト ボックス 66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126093</xdr:rowOff>
    </xdr:from>
    <xdr:to>
      <xdr:col>116</xdr:col>
      <xdr:colOff>114300</xdr:colOff>
      <xdr:row>82</xdr:row>
      <xdr:rowOff>56243</xdr:rowOff>
    </xdr:to>
    <xdr:sp macro="" textlink="">
      <xdr:nvSpPr>
        <xdr:cNvPr id="662" name="楕円 661"/>
        <xdr:cNvSpPr/>
      </xdr:nvSpPr>
      <xdr:spPr>
        <a:xfrm>
          <a:off x="221107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148970</xdr:rowOff>
    </xdr:from>
    <xdr:ext cx="469744" cy="259045"/>
    <xdr:sp macro="" textlink="">
      <xdr:nvSpPr>
        <xdr:cNvPr id="663" name="【児童館】&#10;一人当たり面積該当値テキスト"/>
        <xdr:cNvSpPr txBox="1"/>
      </xdr:nvSpPr>
      <xdr:spPr>
        <a:xfrm>
          <a:off x="22199600" y="1386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126093</xdr:rowOff>
    </xdr:from>
    <xdr:to>
      <xdr:col>112</xdr:col>
      <xdr:colOff>38100</xdr:colOff>
      <xdr:row>82</xdr:row>
      <xdr:rowOff>56243</xdr:rowOff>
    </xdr:to>
    <xdr:sp macro="" textlink="">
      <xdr:nvSpPr>
        <xdr:cNvPr id="664" name="楕円 663"/>
        <xdr:cNvSpPr/>
      </xdr:nvSpPr>
      <xdr:spPr>
        <a:xfrm>
          <a:off x="21272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5443</xdr:rowOff>
    </xdr:from>
    <xdr:to>
      <xdr:col>116</xdr:col>
      <xdr:colOff>63500</xdr:colOff>
      <xdr:row>82</xdr:row>
      <xdr:rowOff>5443</xdr:rowOff>
    </xdr:to>
    <xdr:cxnSp macro="">
      <xdr:nvCxnSpPr>
        <xdr:cNvPr id="665" name="直線コネクタ 664"/>
        <xdr:cNvCxnSpPr/>
      </xdr:nvCxnSpPr>
      <xdr:spPr>
        <a:xfrm>
          <a:off x="21323300" y="14064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93436</xdr:rowOff>
    </xdr:from>
    <xdr:to>
      <xdr:col>107</xdr:col>
      <xdr:colOff>101600</xdr:colOff>
      <xdr:row>82</xdr:row>
      <xdr:rowOff>23586</xdr:rowOff>
    </xdr:to>
    <xdr:sp macro="" textlink="">
      <xdr:nvSpPr>
        <xdr:cNvPr id="666" name="楕円 665"/>
        <xdr:cNvSpPr/>
      </xdr:nvSpPr>
      <xdr:spPr>
        <a:xfrm>
          <a:off x="20383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144236</xdr:rowOff>
    </xdr:from>
    <xdr:to>
      <xdr:col>111</xdr:col>
      <xdr:colOff>177800</xdr:colOff>
      <xdr:row>82</xdr:row>
      <xdr:rowOff>5443</xdr:rowOff>
    </xdr:to>
    <xdr:cxnSp macro="">
      <xdr:nvCxnSpPr>
        <xdr:cNvPr id="667" name="直線コネクタ 666"/>
        <xdr:cNvCxnSpPr/>
      </xdr:nvCxnSpPr>
      <xdr:spPr>
        <a:xfrm>
          <a:off x="20434300" y="1403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93436</xdr:rowOff>
    </xdr:from>
    <xdr:to>
      <xdr:col>102</xdr:col>
      <xdr:colOff>165100</xdr:colOff>
      <xdr:row>82</xdr:row>
      <xdr:rowOff>23586</xdr:rowOff>
    </xdr:to>
    <xdr:sp macro="" textlink="">
      <xdr:nvSpPr>
        <xdr:cNvPr id="668" name="楕円 667"/>
        <xdr:cNvSpPr/>
      </xdr:nvSpPr>
      <xdr:spPr>
        <a:xfrm>
          <a:off x="19494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144236</xdr:rowOff>
    </xdr:from>
    <xdr:to>
      <xdr:col>107</xdr:col>
      <xdr:colOff>50800</xdr:colOff>
      <xdr:row>81</xdr:row>
      <xdr:rowOff>144236</xdr:rowOff>
    </xdr:to>
    <xdr:cxnSp macro="">
      <xdr:nvCxnSpPr>
        <xdr:cNvPr id="669" name="直線コネクタ 668"/>
        <xdr:cNvCxnSpPr/>
      </xdr:nvCxnSpPr>
      <xdr:spPr>
        <a:xfrm>
          <a:off x="19545300" y="140316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670"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169834</xdr:rowOff>
    </xdr:from>
    <xdr:ext cx="469744" cy="259045"/>
    <xdr:sp macro="" textlink="">
      <xdr:nvSpPr>
        <xdr:cNvPr id="671" name="n_2aveValue【児童館】&#10;一人当たり面積"/>
        <xdr:cNvSpPr txBox="1"/>
      </xdr:nvSpPr>
      <xdr:spPr>
        <a:xfrm>
          <a:off x="201994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169834</xdr:rowOff>
    </xdr:from>
    <xdr:ext cx="469744" cy="259045"/>
    <xdr:sp macro="" textlink="">
      <xdr:nvSpPr>
        <xdr:cNvPr id="672" name="n_3aveValue【児童館】&#10;一人当たり面積"/>
        <xdr:cNvSpPr txBox="1"/>
      </xdr:nvSpPr>
      <xdr:spPr>
        <a:xfrm>
          <a:off x="193104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72770</xdr:rowOff>
    </xdr:from>
    <xdr:ext cx="469744" cy="259045"/>
    <xdr:sp macro="" textlink="">
      <xdr:nvSpPr>
        <xdr:cNvPr id="673" name="n_1mainValue【児童館】&#10;一人当たり面積"/>
        <xdr:cNvSpPr txBox="1"/>
      </xdr:nvSpPr>
      <xdr:spPr>
        <a:xfrm>
          <a:off x="21075727"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40113</xdr:rowOff>
    </xdr:from>
    <xdr:ext cx="469744" cy="259045"/>
    <xdr:sp macro="" textlink="">
      <xdr:nvSpPr>
        <xdr:cNvPr id="674" name="n_2mainValue【児童館】&#10;一人当たり面積"/>
        <xdr:cNvSpPr txBox="1"/>
      </xdr:nvSpPr>
      <xdr:spPr>
        <a:xfrm>
          <a:off x="20199427" y="1375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40113</xdr:rowOff>
    </xdr:from>
    <xdr:ext cx="469744" cy="259045"/>
    <xdr:sp macro="" textlink="">
      <xdr:nvSpPr>
        <xdr:cNvPr id="675" name="n_3mainValue【児童館】&#10;一人当たり面積"/>
        <xdr:cNvSpPr txBox="1"/>
      </xdr:nvSpPr>
      <xdr:spPr>
        <a:xfrm>
          <a:off x="19310427" y="1375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6" name="正方形/長方形 6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7" name="正方形/長方形 6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8" name="正方形/長方形 6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9" name="正方形/長方形 6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0" name="正方形/長方形 6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1" name="正方形/長方形 6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2" name="正方形/長方形 6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3" name="正方形/長方形 6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4" name="テキスト ボックス 6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5" name="直線コネクタ 6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86" name="テキスト ボックス 68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7" name="直線コネクタ 68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88" name="テキスト ボックス 68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9" name="直線コネクタ 68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0" name="テキスト ボックス 68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1" name="直線コネクタ 69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2" name="テキスト ボックス 69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3" name="直線コネクタ 69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4" name="テキスト ボックス 69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5" name="直線コネクタ 69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6" name="テキスト ボックス 69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7" name="直線コネクタ 69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8" name="テキスト ボックス 69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47625</xdr:rowOff>
    </xdr:from>
    <xdr:to>
      <xdr:col>85</xdr:col>
      <xdr:colOff>126364</xdr:colOff>
      <xdr:row>107</xdr:row>
      <xdr:rowOff>99061</xdr:rowOff>
    </xdr:to>
    <xdr:cxnSp macro="">
      <xdr:nvCxnSpPr>
        <xdr:cNvPr id="700" name="直線コネクタ 699"/>
        <xdr:cNvCxnSpPr/>
      </xdr:nvCxnSpPr>
      <xdr:spPr>
        <a:xfrm flipV="1">
          <a:off x="16318864" y="17364075"/>
          <a:ext cx="0" cy="1080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102888</xdr:rowOff>
    </xdr:from>
    <xdr:ext cx="405111" cy="259045"/>
    <xdr:sp macro="" textlink="">
      <xdr:nvSpPr>
        <xdr:cNvPr id="701" name="【公民館】&#10;有形固定資産減価償却率最小値テキスト"/>
        <xdr:cNvSpPr txBox="1"/>
      </xdr:nvSpPr>
      <xdr:spPr>
        <a:xfrm>
          <a:off x="16357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99061</xdr:rowOff>
    </xdr:from>
    <xdr:to>
      <xdr:col>86</xdr:col>
      <xdr:colOff>25400</xdr:colOff>
      <xdr:row>107</xdr:row>
      <xdr:rowOff>99061</xdr:rowOff>
    </xdr:to>
    <xdr:cxnSp macro="">
      <xdr:nvCxnSpPr>
        <xdr:cNvPr id="702" name="直線コネクタ 701"/>
        <xdr:cNvCxnSpPr/>
      </xdr:nvCxnSpPr>
      <xdr:spPr>
        <a:xfrm>
          <a:off x="16230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165752</xdr:rowOff>
    </xdr:from>
    <xdr:ext cx="405111" cy="259045"/>
    <xdr:sp macro="" textlink="">
      <xdr:nvSpPr>
        <xdr:cNvPr id="703" name="【公民館】&#10;有形固定資産減価償却率最大値テキスト"/>
        <xdr:cNvSpPr txBox="1"/>
      </xdr:nvSpPr>
      <xdr:spPr>
        <a:xfrm>
          <a:off x="16357600" y="1713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47625</xdr:rowOff>
    </xdr:from>
    <xdr:to>
      <xdr:col>86</xdr:col>
      <xdr:colOff>25400</xdr:colOff>
      <xdr:row>101</xdr:row>
      <xdr:rowOff>47625</xdr:rowOff>
    </xdr:to>
    <xdr:cxnSp macro="">
      <xdr:nvCxnSpPr>
        <xdr:cNvPr id="704" name="直線コネクタ 703"/>
        <xdr:cNvCxnSpPr/>
      </xdr:nvCxnSpPr>
      <xdr:spPr>
        <a:xfrm>
          <a:off x="16230600" y="173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85741</xdr:rowOff>
    </xdr:from>
    <xdr:ext cx="405111" cy="259045"/>
    <xdr:sp macro="" textlink="">
      <xdr:nvSpPr>
        <xdr:cNvPr id="705" name="【公民館】&#10;有形固定資産減価償却率平均値テキスト"/>
        <xdr:cNvSpPr txBox="1"/>
      </xdr:nvSpPr>
      <xdr:spPr>
        <a:xfrm>
          <a:off x="16357600" y="1791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107314</xdr:rowOff>
    </xdr:from>
    <xdr:to>
      <xdr:col>85</xdr:col>
      <xdr:colOff>177800</xdr:colOff>
      <xdr:row>105</xdr:row>
      <xdr:rowOff>37464</xdr:rowOff>
    </xdr:to>
    <xdr:sp macro="" textlink="">
      <xdr:nvSpPr>
        <xdr:cNvPr id="706" name="フローチャート: 判断 705"/>
        <xdr:cNvSpPr/>
      </xdr:nvSpPr>
      <xdr:spPr>
        <a:xfrm>
          <a:off x="162687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707" name="フローチャート: 判断 706"/>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708" name="フローチャート: 判断 707"/>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114936</xdr:rowOff>
    </xdr:from>
    <xdr:to>
      <xdr:col>72</xdr:col>
      <xdr:colOff>38100</xdr:colOff>
      <xdr:row>105</xdr:row>
      <xdr:rowOff>45086</xdr:rowOff>
    </xdr:to>
    <xdr:sp macro="" textlink="">
      <xdr:nvSpPr>
        <xdr:cNvPr id="709" name="フローチャート: 判断 708"/>
        <xdr:cNvSpPr/>
      </xdr:nvSpPr>
      <xdr:spPr>
        <a:xfrm>
          <a:off x="13652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0" name="テキスト ボックス 7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1" name="テキスト ボックス 7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2" name="テキスト ボックス 7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3" name="テキスト ボックス 7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4" name="テキスト ボックス 7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34925</xdr:rowOff>
    </xdr:from>
    <xdr:to>
      <xdr:col>85</xdr:col>
      <xdr:colOff>177800</xdr:colOff>
      <xdr:row>103</xdr:row>
      <xdr:rowOff>136525</xdr:rowOff>
    </xdr:to>
    <xdr:sp macro="" textlink="">
      <xdr:nvSpPr>
        <xdr:cNvPr id="715" name="楕円 714"/>
        <xdr:cNvSpPr/>
      </xdr:nvSpPr>
      <xdr:spPr>
        <a:xfrm>
          <a:off x="16268700" y="176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57802</xdr:rowOff>
    </xdr:from>
    <xdr:ext cx="405111" cy="259045"/>
    <xdr:sp macro="" textlink="">
      <xdr:nvSpPr>
        <xdr:cNvPr id="716" name="【公民館】&#10;有形固定資産減価償却率該当値テキスト"/>
        <xdr:cNvSpPr txBox="1"/>
      </xdr:nvSpPr>
      <xdr:spPr>
        <a:xfrm>
          <a:off x="16357600"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86361</xdr:rowOff>
    </xdr:from>
    <xdr:to>
      <xdr:col>81</xdr:col>
      <xdr:colOff>101600</xdr:colOff>
      <xdr:row>104</xdr:row>
      <xdr:rowOff>16511</xdr:rowOff>
    </xdr:to>
    <xdr:sp macro="" textlink="">
      <xdr:nvSpPr>
        <xdr:cNvPr id="717" name="楕円 716"/>
        <xdr:cNvSpPr/>
      </xdr:nvSpPr>
      <xdr:spPr>
        <a:xfrm>
          <a:off x="154305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85725</xdr:rowOff>
    </xdr:from>
    <xdr:to>
      <xdr:col>85</xdr:col>
      <xdr:colOff>127000</xdr:colOff>
      <xdr:row>103</xdr:row>
      <xdr:rowOff>137161</xdr:rowOff>
    </xdr:to>
    <xdr:cxnSp macro="">
      <xdr:nvCxnSpPr>
        <xdr:cNvPr id="718" name="直線コネクタ 717"/>
        <xdr:cNvCxnSpPr/>
      </xdr:nvCxnSpPr>
      <xdr:spPr>
        <a:xfrm flipV="1">
          <a:off x="15481300" y="17745075"/>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139700</xdr:rowOff>
    </xdr:from>
    <xdr:to>
      <xdr:col>76</xdr:col>
      <xdr:colOff>165100</xdr:colOff>
      <xdr:row>104</xdr:row>
      <xdr:rowOff>69850</xdr:rowOff>
    </xdr:to>
    <xdr:sp macro="" textlink="">
      <xdr:nvSpPr>
        <xdr:cNvPr id="719" name="楕円 718"/>
        <xdr:cNvSpPr/>
      </xdr:nvSpPr>
      <xdr:spPr>
        <a:xfrm>
          <a:off x="14541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137161</xdr:rowOff>
    </xdr:from>
    <xdr:to>
      <xdr:col>81</xdr:col>
      <xdr:colOff>50800</xdr:colOff>
      <xdr:row>104</xdr:row>
      <xdr:rowOff>19050</xdr:rowOff>
    </xdr:to>
    <xdr:cxnSp macro="">
      <xdr:nvCxnSpPr>
        <xdr:cNvPr id="720" name="直線コネクタ 719"/>
        <xdr:cNvCxnSpPr/>
      </xdr:nvCxnSpPr>
      <xdr:spPr>
        <a:xfrm flipV="1">
          <a:off x="14592300" y="177965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126364</xdr:rowOff>
    </xdr:from>
    <xdr:to>
      <xdr:col>72</xdr:col>
      <xdr:colOff>38100</xdr:colOff>
      <xdr:row>104</xdr:row>
      <xdr:rowOff>56514</xdr:rowOff>
    </xdr:to>
    <xdr:sp macro="" textlink="">
      <xdr:nvSpPr>
        <xdr:cNvPr id="721" name="楕円 720"/>
        <xdr:cNvSpPr/>
      </xdr:nvSpPr>
      <xdr:spPr>
        <a:xfrm>
          <a:off x="13652500" y="1778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5714</xdr:rowOff>
    </xdr:from>
    <xdr:to>
      <xdr:col>76</xdr:col>
      <xdr:colOff>114300</xdr:colOff>
      <xdr:row>104</xdr:row>
      <xdr:rowOff>19050</xdr:rowOff>
    </xdr:to>
    <xdr:cxnSp macro="">
      <xdr:nvCxnSpPr>
        <xdr:cNvPr id="722" name="直線コネクタ 721"/>
        <xdr:cNvCxnSpPr/>
      </xdr:nvCxnSpPr>
      <xdr:spPr>
        <a:xfrm>
          <a:off x="13703300" y="17836514"/>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24782</xdr:rowOff>
    </xdr:from>
    <xdr:ext cx="405111" cy="259045"/>
    <xdr:sp macro="" textlink="">
      <xdr:nvSpPr>
        <xdr:cNvPr id="723" name="n_1aveValue【公民館】&#10;有形固定資産減価償却率"/>
        <xdr:cNvSpPr txBox="1"/>
      </xdr:nvSpPr>
      <xdr:spPr>
        <a:xfrm>
          <a:off x="152660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57166</xdr:rowOff>
    </xdr:from>
    <xdr:ext cx="405111" cy="259045"/>
    <xdr:sp macro="" textlink="">
      <xdr:nvSpPr>
        <xdr:cNvPr id="724" name="n_2aveValue【公民館】&#10;有形固定資産減価償却率"/>
        <xdr:cNvSpPr txBox="1"/>
      </xdr:nvSpPr>
      <xdr:spPr>
        <a:xfrm>
          <a:off x="143897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36213</xdr:rowOff>
    </xdr:from>
    <xdr:ext cx="405111" cy="259045"/>
    <xdr:sp macro="" textlink="">
      <xdr:nvSpPr>
        <xdr:cNvPr id="725" name="n_3aveValue【公民館】&#10;有形固定資産減価償却率"/>
        <xdr:cNvSpPr txBox="1"/>
      </xdr:nvSpPr>
      <xdr:spPr>
        <a:xfrm>
          <a:off x="13500744" y="1803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33038</xdr:rowOff>
    </xdr:from>
    <xdr:ext cx="405111" cy="259045"/>
    <xdr:sp macro="" textlink="">
      <xdr:nvSpPr>
        <xdr:cNvPr id="726" name="n_1mainValue【公民館】&#10;有形固定資産減価償却率"/>
        <xdr:cNvSpPr txBox="1"/>
      </xdr:nvSpPr>
      <xdr:spPr>
        <a:xfrm>
          <a:off x="152660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86377</xdr:rowOff>
    </xdr:from>
    <xdr:ext cx="405111" cy="259045"/>
    <xdr:sp macro="" textlink="">
      <xdr:nvSpPr>
        <xdr:cNvPr id="727" name="n_2mainValue【公民館】&#10;有形固定資産減価償却率"/>
        <xdr:cNvSpPr txBox="1"/>
      </xdr:nvSpPr>
      <xdr:spPr>
        <a:xfrm>
          <a:off x="14389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73041</xdr:rowOff>
    </xdr:from>
    <xdr:ext cx="405111" cy="259045"/>
    <xdr:sp macro="" textlink="">
      <xdr:nvSpPr>
        <xdr:cNvPr id="728" name="n_3mainValue【公民館】&#10;有形固定資産減価償却率"/>
        <xdr:cNvSpPr txBox="1"/>
      </xdr:nvSpPr>
      <xdr:spPr>
        <a:xfrm>
          <a:off x="13500744" y="1756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9" name="正方形/長方形 7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0" name="正方形/長方形 7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1" name="正方形/長方形 7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2" name="正方形/長方形 7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3" name="正方形/長方形 7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4" name="正方形/長方形 7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5" name="正方形/長方形 7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6" name="正方形/長方形 73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7" name="テキスト ボックス 7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8" name="直線コネクタ 7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9" name="直線コネクタ 73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0" name="テキスト ボックス 73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1" name="直線コネクタ 74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2" name="テキスト ボックス 74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3" name="直線コネクタ 74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4" name="テキスト ボックス 74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5" name="直線コネクタ 74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6" name="テキスト ボックス 74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7" name="直線コネクタ 74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8" name="テキスト ボックス 74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9" name="直線コネクタ 7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0" name="テキスト ボックス 7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108</xdr:row>
      <xdr:rowOff>137161</xdr:rowOff>
    </xdr:to>
    <xdr:cxnSp macro="">
      <xdr:nvCxnSpPr>
        <xdr:cNvPr id="752" name="直線コネクタ 751"/>
        <xdr:cNvCxnSpPr/>
      </xdr:nvCxnSpPr>
      <xdr:spPr>
        <a:xfrm flipV="1">
          <a:off x="22160864" y="17175480"/>
          <a:ext cx="0" cy="1478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753" name="【公民館】&#10;一人当たり面積最小値テキスト"/>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754" name="直線コネクタ 753"/>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755" name="【公民館】&#10;一人当たり面積最大値テキスト"/>
        <xdr:cNvSpPr txBox="1"/>
      </xdr:nvSpPr>
      <xdr:spPr>
        <a:xfrm>
          <a:off x="22199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756" name="直線コネクタ 755"/>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757" name="【公民館】&#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58" name="フローチャート: 判断 757"/>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147320</xdr:rowOff>
    </xdr:from>
    <xdr:to>
      <xdr:col>112</xdr:col>
      <xdr:colOff>38100</xdr:colOff>
      <xdr:row>105</xdr:row>
      <xdr:rowOff>77470</xdr:rowOff>
    </xdr:to>
    <xdr:sp macro="" textlink="">
      <xdr:nvSpPr>
        <xdr:cNvPr id="759" name="フローチャート: 判断 758"/>
        <xdr:cNvSpPr/>
      </xdr:nvSpPr>
      <xdr:spPr>
        <a:xfrm>
          <a:off x="2127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101600</xdr:rowOff>
    </xdr:from>
    <xdr:to>
      <xdr:col>107</xdr:col>
      <xdr:colOff>101600</xdr:colOff>
      <xdr:row>105</xdr:row>
      <xdr:rowOff>31750</xdr:rowOff>
    </xdr:to>
    <xdr:sp macro="" textlink="">
      <xdr:nvSpPr>
        <xdr:cNvPr id="760" name="フローチャート: 判断 759"/>
        <xdr:cNvSpPr/>
      </xdr:nvSpPr>
      <xdr:spPr>
        <a:xfrm>
          <a:off x="20383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33020</xdr:rowOff>
    </xdr:from>
    <xdr:to>
      <xdr:col>102</xdr:col>
      <xdr:colOff>165100</xdr:colOff>
      <xdr:row>104</xdr:row>
      <xdr:rowOff>134620</xdr:rowOff>
    </xdr:to>
    <xdr:sp macro="" textlink="">
      <xdr:nvSpPr>
        <xdr:cNvPr id="761" name="フローチャート: 判断 760"/>
        <xdr:cNvSpPr/>
      </xdr:nvSpPr>
      <xdr:spPr>
        <a:xfrm>
          <a:off x="19494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2" name="テキスト ボックス 7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3" name="テキスト ボックス 7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4" name="テキスト ボックス 7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5" name="テキスト ボックス 7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6" name="テキスト ボックス 7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6350</xdr:rowOff>
    </xdr:from>
    <xdr:to>
      <xdr:col>116</xdr:col>
      <xdr:colOff>114300</xdr:colOff>
      <xdr:row>107</xdr:row>
      <xdr:rowOff>107950</xdr:rowOff>
    </xdr:to>
    <xdr:sp macro="" textlink="">
      <xdr:nvSpPr>
        <xdr:cNvPr id="767" name="楕円 766"/>
        <xdr:cNvSpPr/>
      </xdr:nvSpPr>
      <xdr:spPr>
        <a:xfrm>
          <a:off x="221107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156227</xdr:rowOff>
    </xdr:from>
    <xdr:ext cx="469744" cy="259045"/>
    <xdr:sp macro="" textlink="">
      <xdr:nvSpPr>
        <xdr:cNvPr id="768" name="【公民館】&#10;一人当たり面積該当値テキスト"/>
        <xdr:cNvSpPr txBox="1"/>
      </xdr:nvSpPr>
      <xdr:spPr>
        <a:xfrm>
          <a:off x="22199600"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6350</xdr:rowOff>
    </xdr:from>
    <xdr:to>
      <xdr:col>112</xdr:col>
      <xdr:colOff>38100</xdr:colOff>
      <xdr:row>107</xdr:row>
      <xdr:rowOff>107950</xdr:rowOff>
    </xdr:to>
    <xdr:sp macro="" textlink="">
      <xdr:nvSpPr>
        <xdr:cNvPr id="769" name="楕円 768"/>
        <xdr:cNvSpPr/>
      </xdr:nvSpPr>
      <xdr:spPr>
        <a:xfrm>
          <a:off x="21272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57150</xdr:rowOff>
    </xdr:from>
    <xdr:to>
      <xdr:col>116</xdr:col>
      <xdr:colOff>63500</xdr:colOff>
      <xdr:row>107</xdr:row>
      <xdr:rowOff>57150</xdr:rowOff>
    </xdr:to>
    <xdr:cxnSp macro="">
      <xdr:nvCxnSpPr>
        <xdr:cNvPr id="770" name="直線コネクタ 769"/>
        <xdr:cNvCxnSpPr/>
      </xdr:nvCxnSpPr>
      <xdr:spPr>
        <a:xfrm>
          <a:off x="21323300" y="1840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6350</xdr:rowOff>
    </xdr:from>
    <xdr:to>
      <xdr:col>107</xdr:col>
      <xdr:colOff>101600</xdr:colOff>
      <xdr:row>107</xdr:row>
      <xdr:rowOff>107950</xdr:rowOff>
    </xdr:to>
    <xdr:sp macro="" textlink="">
      <xdr:nvSpPr>
        <xdr:cNvPr id="771" name="楕円 770"/>
        <xdr:cNvSpPr/>
      </xdr:nvSpPr>
      <xdr:spPr>
        <a:xfrm>
          <a:off x="20383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57150</xdr:rowOff>
    </xdr:from>
    <xdr:to>
      <xdr:col>111</xdr:col>
      <xdr:colOff>177800</xdr:colOff>
      <xdr:row>107</xdr:row>
      <xdr:rowOff>57150</xdr:rowOff>
    </xdr:to>
    <xdr:cxnSp macro="">
      <xdr:nvCxnSpPr>
        <xdr:cNvPr id="772" name="直線コネクタ 771"/>
        <xdr:cNvCxnSpPr/>
      </xdr:nvCxnSpPr>
      <xdr:spPr>
        <a:xfrm>
          <a:off x="20434300" y="1840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6350</xdr:rowOff>
    </xdr:from>
    <xdr:to>
      <xdr:col>102</xdr:col>
      <xdr:colOff>165100</xdr:colOff>
      <xdr:row>107</xdr:row>
      <xdr:rowOff>107950</xdr:rowOff>
    </xdr:to>
    <xdr:sp macro="" textlink="">
      <xdr:nvSpPr>
        <xdr:cNvPr id="773" name="楕円 772"/>
        <xdr:cNvSpPr/>
      </xdr:nvSpPr>
      <xdr:spPr>
        <a:xfrm>
          <a:off x="19494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57150</xdr:rowOff>
    </xdr:from>
    <xdr:to>
      <xdr:col>107</xdr:col>
      <xdr:colOff>50800</xdr:colOff>
      <xdr:row>107</xdr:row>
      <xdr:rowOff>57150</xdr:rowOff>
    </xdr:to>
    <xdr:cxnSp macro="">
      <xdr:nvCxnSpPr>
        <xdr:cNvPr id="774" name="直線コネクタ 773"/>
        <xdr:cNvCxnSpPr/>
      </xdr:nvCxnSpPr>
      <xdr:spPr>
        <a:xfrm>
          <a:off x="19545300" y="1840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93997</xdr:rowOff>
    </xdr:from>
    <xdr:ext cx="469744" cy="259045"/>
    <xdr:sp macro="" textlink="">
      <xdr:nvSpPr>
        <xdr:cNvPr id="775" name="n_1aveValue【公民館】&#10;一人当たり面積"/>
        <xdr:cNvSpPr txBox="1"/>
      </xdr:nvSpPr>
      <xdr:spPr>
        <a:xfrm>
          <a:off x="210757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48277</xdr:rowOff>
    </xdr:from>
    <xdr:ext cx="469744" cy="259045"/>
    <xdr:sp macro="" textlink="">
      <xdr:nvSpPr>
        <xdr:cNvPr id="776" name="n_2aveValue【公民館】&#10;一人当たり面積"/>
        <xdr:cNvSpPr txBox="1"/>
      </xdr:nvSpPr>
      <xdr:spPr>
        <a:xfrm>
          <a:off x="20199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151147</xdr:rowOff>
    </xdr:from>
    <xdr:ext cx="469744" cy="259045"/>
    <xdr:sp macro="" textlink="">
      <xdr:nvSpPr>
        <xdr:cNvPr id="777" name="n_3aveValue【公民館】&#10;一人当たり面積"/>
        <xdr:cNvSpPr txBox="1"/>
      </xdr:nvSpPr>
      <xdr:spPr>
        <a:xfrm>
          <a:off x="193104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99077</xdr:rowOff>
    </xdr:from>
    <xdr:ext cx="469744" cy="259045"/>
    <xdr:sp macro="" textlink="">
      <xdr:nvSpPr>
        <xdr:cNvPr id="778" name="n_1mainValue【公民館】&#10;一人当たり面積"/>
        <xdr:cNvSpPr txBox="1"/>
      </xdr:nvSpPr>
      <xdr:spPr>
        <a:xfrm>
          <a:off x="210757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99077</xdr:rowOff>
    </xdr:from>
    <xdr:ext cx="469744" cy="259045"/>
    <xdr:sp macro="" textlink="">
      <xdr:nvSpPr>
        <xdr:cNvPr id="779" name="n_2mainValue【公民館】&#10;一人当たり面積"/>
        <xdr:cNvSpPr txBox="1"/>
      </xdr:nvSpPr>
      <xdr:spPr>
        <a:xfrm>
          <a:off x="201994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99077</xdr:rowOff>
    </xdr:from>
    <xdr:ext cx="469744" cy="259045"/>
    <xdr:sp macro="" textlink="">
      <xdr:nvSpPr>
        <xdr:cNvPr id="780" name="n_3mainValue【公民館】&#10;一人当たり面積"/>
        <xdr:cNvSpPr txBox="1"/>
      </xdr:nvSpPr>
      <xdr:spPr>
        <a:xfrm>
          <a:off x="193104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1" name="正方形/長方形 78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2" name="正方形/長方形 78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3" name="テキスト ボックス 78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≪道路≫類似団体内平均を上回っているが、今後も適切な管理に努める。</a:t>
          </a:r>
        </a:p>
        <a:p>
          <a:r>
            <a:rPr kumimoji="1" lang="ja-JP" altLang="en-US" sz="1300">
              <a:latin typeface="ＭＳ Ｐゴシック" panose="020B0600070205080204" pitchFamily="50" charset="-128"/>
              <a:ea typeface="ＭＳ Ｐゴシック" panose="020B0600070205080204" pitchFamily="50" charset="-128"/>
            </a:rPr>
            <a:t>≪橋梁・トンネル≫刈谷市にはトンネルはなく、橋梁のみでの有形固定資産減価償却率となる。今後も刈谷市橋梁長寿命化修繕計画に基づき適切な管理を行う。</a:t>
          </a:r>
        </a:p>
        <a:p>
          <a:r>
            <a:rPr kumimoji="1" lang="ja-JP" altLang="en-US" sz="1300">
              <a:latin typeface="ＭＳ Ｐゴシック" panose="020B0600070205080204" pitchFamily="50" charset="-128"/>
              <a:ea typeface="ＭＳ Ｐゴシック" panose="020B0600070205080204" pitchFamily="50" charset="-128"/>
            </a:rPr>
            <a:t>≪公営住宅≫有形固定資産減価償却率が低下しているのは、市営下重原住宅の建替えを行ったためである。類似団体内平均と比較しても有形固定資産減価償却率が低くなっており、今後も公営住宅等長寿命化計画に基づき適切な管理を行う。</a:t>
          </a:r>
        </a:p>
        <a:p>
          <a:r>
            <a:rPr kumimoji="1" lang="ja-JP" altLang="en-US" sz="1300">
              <a:latin typeface="ＭＳ Ｐゴシック" panose="020B0600070205080204" pitchFamily="50" charset="-128"/>
              <a:ea typeface="ＭＳ Ｐゴシック" panose="020B0600070205080204" pitchFamily="50" charset="-128"/>
            </a:rPr>
            <a:t>≪認定こども園・幼稚園・保育所≫有形固定資産減価償却率が上昇しているが、類似団体内平均よりは低く、今後も適切な維持管理に努める。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≪学校施設≫有形固定資産減価償却率が前年度より低下しているのは、市内学校に空調設置したことや、、小垣江・双葉・小高原小学校の大規模改造工事が終了したことが要因として挙げられる。</a:t>
          </a:r>
        </a:p>
        <a:p>
          <a:r>
            <a:rPr kumimoji="1" lang="ja-JP" altLang="en-US" sz="1300">
              <a:latin typeface="ＭＳ Ｐゴシック" panose="020B0600070205080204" pitchFamily="50" charset="-128"/>
              <a:ea typeface="ＭＳ Ｐゴシック" panose="020B0600070205080204" pitchFamily="50" charset="-128"/>
            </a:rPr>
            <a:t>≪児童館≫有形固定資産減価償却率が前年度より上昇しているが、類似団体内平均よりは低く、一人当たり面積は類似内団体平均より高いため、今後も適切な維持管理に努める。</a:t>
          </a:r>
        </a:p>
        <a:p>
          <a:r>
            <a:rPr kumimoji="1" lang="ja-JP" altLang="en-US" sz="1300">
              <a:latin typeface="ＭＳ Ｐゴシック" panose="020B0600070205080204" pitchFamily="50" charset="-128"/>
              <a:ea typeface="ＭＳ Ｐゴシック" panose="020B0600070205080204" pitchFamily="50" charset="-128"/>
            </a:rPr>
            <a:t>≪公民館≫市民センターと複合施設となっている施設が市内</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ヶ所のうち</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ヶ所あり、その施設の老朽化に伴い有形固定資産減価償却率が高くなっているため、公共施設維持保全計画に基づき適切な管理を行う。</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愛知県刈谷市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151,778
146,971
50.39
64,101,087
58,975,775
4,048,571
35,045,130
9,620,477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161108</xdr:rowOff>
    </xdr:from>
    <xdr:to>
      <xdr:col>24</xdr:col>
      <xdr:colOff>62865</xdr:colOff>
      <xdr:row>41</xdr:row>
      <xdr:rowOff>125185</xdr:rowOff>
    </xdr:to>
    <xdr:cxnSp macro="">
      <xdr:nvCxnSpPr>
        <xdr:cNvPr id="57" name="直線コネクタ 56"/>
        <xdr:cNvCxnSpPr/>
      </xdr:nvCxnSpPr>
      <xdr:spPr>
        <a:xfrm flipV="1">
          <a:off x="4634865" y="5818958"/>
          <a:ext cx="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129012</xdr:rowOff>
    </xdr:from>
    <xdr:ext cx="340478" cy="259045"/>
    <xdr:sp macro="" textlink="">
      <xdr:nvSpPr>
        <xdr:cNvPr id="58" name="【図書館】&#10;有形固定資産減価償却率最小値テキスト"/>
        <xdr:cNvSpPr txBox="1"/>
      </xdr:nvSpPr>
      <xdr:spPr>
        <a:xfrm>
          <a:off x="4673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125185</xdr:rowOff>
    </xdr:from>
    <xdr:to>
      <xdr:col>24</xdr:col>
      <xdr:colOff>152400</xdr:colOff>
      <xdr:row>41</xdr:row>
      <xdr:rowOff>125185</xdr:rowOff>
    </xdr:to>
    <xdr:cxnSp macro="">
      <xdr:nvCxnSpPr>
        <xdr:cNvPr id="59" name="直線コネクタ 58"/>
        <xdr:cNvCxnSpPr/>
      </xdr:nvCxnSpPr>
      <xdr:spPr>
        <a:xfrm>
          <a:off x="4546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107785</xdr:rowOff>
    </xdr:from>
    <xdr:ext cx="405111" cy="259045"/>
    <xdr:sp macro="" textlink="">
      <xdr:nvSpPr>
        <xdr:cNvPr id="60" name="【図書館】&#10;有形固定資産減価償却率最大値テキスト"/>
        <xdr:cNvSpPr txBox="1"/>
      </xdr:nvSpPr>
      <xdr:spPr>
        <a:xfrm>
          <a:off x="4673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161108</xdr:rowOff>
    </xdr:from>
    <xdr:to>
      <xdr:col>24</xdr:col>
      <xdr:colOff>152400</xdr:colOff>
      <xdr:row>33</xdr:row>
      <xdr:rowOff>161108</xdr:rowOff>
    </xdr:to>
    <xdr:cxnSp macro="">
      <xdr:nvCxnSpPr>
        <xdr:cNvPr id="61" name="直線コネクタ 60"/>
        <xdr:cNvCxnSpPr/>
      </xdr:nvCxnSpPr>
      <xdr:spPr>
        <a:xfrm>
          <a:off x="4546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29953</xdr:rowOff>
    </xdr:from>
    <xdr:ext cx="405111" cy="259045"/>
    <xdr:sp macro="" textlink="">
      <xdr:nvSpPr>
        <xdr:cNvPr id="62" name="【図書館】&#10;有形固定資産減価償却率平均値テキスト"/>
        <xdr:cNvSpPr txBox="1"/>
      </xdr:nvSpPr>
      <xdr:spPr>
        <a:xfrm>
          <a:off x="4673600" y="6373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3" name="フローチャート: 判断 62"/>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64589</xdr:rowOff>
    </xdr:from>
    <xdr:to>
      <xdr:col>20</xdr:col>
      <xdr:colOff>38100</xdr:colOff>
      <xdr:row>37</xdr:row>
      <xdr:rowOff>166188</xdr:rowOff>
    </xdr:to>
    <xdr:sp macro="" textlink="">
      <xdr:nvSpPr>
        <xdr:cNvPr id="64" name="フローチャート: 判断 63"/>
        <xdr:cNvSpPr/>
      </xdr:nvSpPr>
      <xdr:spPr>
        <a:xfrm>
          <a:off x="3746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79284</xdr:rowOff>
    </xdr:from>
    <xdr:to>
      <xdr:col>15</xdr:col>
      <xdr:colOff>101600</xdr:colOff>
      <xdr:row>38</xdr:row>
      <xdr:rowOff>9434</xdr:rowOff>
    </xdr:to>
    <xdr:sp macro="" textlink="">
      <xdr:nvSpPr>
        <xdr:cNvPr id="65" name="フローチャート: 判断 64"/>
        <xdr:cNvSpPr/>
      </xdr:nvSpPr>
      <xdr:spPr>
        <a:xfrm>
          <a:off x="2857500" y="64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98878</xdr:rowOff>
    </xdr:from>
    <xdr:to>
      <xdr:col>10</xdr:col>
      <xdr:colOff>165100</xdr:colOff>
      <xdr:row>38</xdr:row>
      <xdr:rowOff>29028</xdr:rowOff>
    </xdr:to>
    <xdr:sp macro="" textlink="">
      <xdr:nvSpPr>
        <xdr:cNvPr id="66" name="フローチャート: 判断 65"/>
        <xdr:cNvSpPr/>
      </xdr:nvSpPr>
      <xdr:spPr>
        <a:xfrm>
          <a:off x="1968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128270</xdr:rowOff>
    </xdr:from>
    <xdr:to>
      <xdr:col>24</xdr:col>
      <xdr:colOff>114300</xdr:colOff>
      <xdr:row>37</xdr:row>
      <xdr:rowOff>58420</xdr:rowOff>
    </xdr:to>
    <xdr:sp macro="" textlink="">
      <xdr:nvSpPr>
        <xdr:cNvPr id="72" name="楕円 71"/>
        <xdr:cNvSpPr/>
      </xdr:nvSpPr>
      <xdr:spPr>
        <a:xfrm>
          <a:off x="45847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151147</xdr:rowOff>
    </xdr:from>
    <xdr:ext cx="405111" cy="259045"/>
    <xdr:sp macro="" textlink="">
      <xdr:nvSpPr>
        <xdr:cNvPr id="73" name="【図書館】&#10;有形固定資産減価償却率該当値テキスト"/>
        <xdr:cNvSpPr txBox="1"/>
      </xdr:nvSpPr>
      <xdr:spPr>
        <a:xfrm>
          <a:off x="4673600"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160927</xdr:rowOff>
    </xdr:from>
    <xdr:to>
      <xdr:col>20</xdr:col>
      <xdr:colOff>38100</xdr:colOff>
      <xdr:row>37</xdr:row>
      <xdr:rowOff>91077</xdr:rowOff>
    </xdr:to>
    <xdr:sp macro="" textlink="">
      <xdr:nvSpPr>
        <xdr:cNvPr id="74" name="楕円 73"/>
        <xdr:cNvSpPr/>
      </xdr:nvSpPr>
      <xdr:spPr>
        <a:xfrm>
          <a:off x="3746500" y="6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7620</xdr:rowOff>
    </xdr:from>
    <xdr:to>
      <xdr:col>24</xdr:col>
      <xdr:colOff>63500</xdr:colOff>
      <xdr:row>37</xdr:row>
      <xdr:rowOff>40277</xdr:rowOff>
    </xdr:to>
    <xdr:cxnSp macro="">
      <xdr:nvCxnSpPr>
        <xdr:cNvPr id="75" name="直線コネクタ 74"/>
        <xdr:cNvCxnSpPr/>
      </xdr:nvCxnSpPr>
      <xdr:spPr>
        <a:xfrm flipV="1">
          <a:off x="3797300" y="635127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20501</xdr:rowOff>
    </xdr:from>
    <xdr:to>
      <xdr:col>15</xdr:col>
      <xdr:colOff>101600</xdr:colOff>
      <xdr:row>37</xdr:row>
      <xdr:rowOff>122101</xdr:rowOff>
    </xdr:to>
    <xdr:sp macro="" textlink="">
      <xdr:nvSpPr>
        <xdr:cNvPr id="76" name="楕円 75"/>
        <xdr:cNvSpPr/>
      </xdr:nvSpPr>
      <xdr:spPr>
        <a:xfrm>
          <a:off x="28575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40277</xdr:rowOff>
    </xdr:from>
    <xdr:to>
      <xdr:col>19</xdr:col>
      <xdr:colOff>177800</xdr:colOff>
      <xdr:row>37</xdr:row>
      <xdr:rowOff>71301</xdr:rowOff>
    </xdr:to>
    <xdr:cxnSp macro="">
      <xdr:nvCxnSpPr>
        <xdr:cNvPr id="77" name="直線コネクタ 76"/>
        <xdr:cNvCxnSpPr/>
      </xdr:nvCxnSpPr>
      <xdr:spPr>
        <a:xfrm flipV="1">
          <a:off x="2908300" y="638392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159294</xdr:rowOff>
    </xdr:from>
    <xdr:to>
      <xdr:col>10</xdr:col>
      <xdr:colOff>165100</xdr:colOff>
      <xdr:row>38</xdr:row>
      <xdr:rowOff>89444</xdr:rowOff>
    </xdr:to>
    <xdr:sp macro="" textlink="">
      <xdr:nvSpPr>
        <xdr:cNvPr id="78" name="楕円 77"/>
        <xdr:cNvSpPr/>
      </xdr:nvSpPr>
      <xdr:spPr>
        <a:xfrm>
          <a:off x="19685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71301</xdr:rowOff>
    </xdr:from>
    <xdr:to>
      <xdr:col>15</xdr:col>
      <xdr:colOff>50800</xdr:colOff>
      <xdr:row>38</xdr:row>
      <xdr:rowOff>38644</xdr:rowOff>
    </xdr:to>
    <xdr:cxnSp macro="">
      <xdr:nvCxnSpPr>
        <xdr:cNvPr id="79" name="直線コネクタ 78"/>
        <xdr:cNvCxnSpPr/>
      </xdr:nvCxnSpPr>
      <xdr:spPr>
        <a:xfrm flipV="1">
          <a:off x="2019300" y="6414951"/>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157315</xdr:rowOff>
    </xdr:from>
    <xdr:ext cx="405111" cy="259045"/>
    <xdr:sp macro="" textlink="">
      <xdr:nvSpPr>
        <xdr:cNvPr id="80" name="n_1aveValue【図書館】&#10;有形固定資産減価償却率"/>
        <xdr:cNvSpPr txBox="1"/>
      </xdr:nvSpPr>
      <xdr:spPr>
        <a:xfrm>
          <a:off x="3582044"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561</xdr:rowOff>
    </xdr:from>
    <xdr:ext cx="405111" cy="259045"/>
    <xdr:sp macro="" textlink="">
      <xdr:nvSpPr>
        <xdr:cNvPr id="81" name="n_2aveValue【図書館】&#10;有形固定資産減価償却率"/>
        <xdr:cNvSpPr txBox="1"/>
      </xdr:nvSpPr>
      <xdr:spPr>
        <a:xfrm>
          <a:off x="27057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45555</xdr:rowOff>
    </xdr:from>
    <xdr:ext cx="405111" cy="259045"/>
    <xdr:sp macro="" textlink="">
      <xdr:nvSpPr>
        <xdr:cNvPr id="82" name="n_3aveValue【図書館】&#10;有形固定資産減価償却率"/>
        <xdr:cNvSpPr txBox="1"/>
      </xdr:nvSpPr>
      <xdr:spPr>
        <a:xfrm>
          <a:off x="1816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107604</xdr:rowOff>
    </xdr:from>
    <xdr:ext cx="405111" cy="259045"/>
    <xdr:sp macro="" textlink="">
      <xdr:nvSpPr>
        <xdr:cNvPr id="83" name="n_1mainValue【図書館】&#10;有形固定資産減価償却率"/>
        <xdr:cNvSpPr txBox="1"/>
      </xdr:nvSpPr>
      <xdr:spPr>
        <a:xfrm>
          <a:off x="35820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138628</xdr:rowOff>
    </xdr:from>
    <xdr:ext cx="405111" cy="259045"/>
    <xdr:sp macro="" textlink="">
      <xdr:nvSpPr>
        <xdr:cNvPr id="84" name="n_2mainValue【図書館】&#10;有形固定資産減価償却率"/>
        <xdr:cNvSpPr txBox="1"/>
      </xdr:nvSpPr>
      <xdr:spPr>
        <a:xfrm>
          <a:off x="2705744" y="613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80571</xdr:rowOff>
    </xdr:from>
    <xdr:ext cx="405111" cy="259045"/>
    <xdr:sp macro="" textlink="">
      <xdr:nvSpPr>
        <xdr:cNvPr id="85" name="n_3mainValue【図書館】&#10;有形固定資産減価償却率"/>
        <xdr:cNvSpPr txBox="1"/>
      </xdr:nvSpPr>
      <xdr:spPr>
        <a:xfrm>
          <a:off x="181674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57150</xdr:rowOff>
    </xdr:from>
    <xdr:to>
      <xdr:col>54</xdr:col>
      <xdr:colOff>189865</xdr:colOff>
      <xdr:row>41</xdr:row>
      <xdr:rowOff>38100</xdr:rowOff>
    </xdr:to>
    <xdr:cxnSp macro="">
      <xdr:nvCxnSpPr>
        <xdr:cNvPr id="109" name="直線コネクタ 108"/>
        <xdr:cNvCxnSpPr/>
      </xdr:nvCxnSpPr>
      <xdr:spPr>
        <a:xfrm flipV="1">
          <a:off x="10476865" y="57150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0"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1" name="直線コネクタ 110"/>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3827</xdr:rowOff>
    </xdr:from>
    <xdr:ext cx="469744" cy="259045"/>
    <xdr:sp macro="" textlink="">
      <xdr:nvSpPr>
        <xdr:cNvPr id="112" name="【図書館】&#10;一人当たり面積最大値テキスト"/>
        <xdr:cNvSpPr txBox="1"/>
      </xdr:nvSpPr>
      <xdr:spPr>
        <a:xfrm>
          <a:off x="10515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57150</xdr:rowOff>
    </xdr:from>
    <xdr:to>
      <xdr:col>55</xdr:col>
      <xdr:colOff>88900</xdr:colOff>
      <xdr:row>33</xdr:row>
      <xdr:rowOff>57150</xdr:rowOff>
    </xdr:to>
    <xdr:cxnSp macro="">
      <xdr:nvCxnSpPr>
        <xdr:cNvPr id="113" name="直線コネクタ 112"/>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14" name="【図書館】&#10;一人当たり面積平均値テキスト"/>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15" name="フローチャート: 判断 114"/>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16" name="フローチャート: 判断 115"/>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120650</xdr:rowOff>
    </xdr:from>
    <xdr:to>
      <xdr:col>46</xdr:col>
      <xdr:colOff>38100</xdr:colOff>
      <xdr:row>38</xdr:row>
      <xdr:rowOff>50800</xdr:rowOff>
    </xdr:to>
    <xdr:sp macro="" textlink="">
      <xdr:nvSpPr>
        <xdr:cNvPr id="117" name="フローチャート: 判断 116"/>
        <xdr:cNvSpPr/>
      </xdr:nvSpPr>
      <xdr:spPr>
        <a:xfrm>
          <a:off x="8699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139700</xdr:rowOff>
    </xdr:from>
    <xdr:to>
      <xdr:col>41</xdr:col>
      <xdr:colOff>101600</xdr:colOff>
      <xdr:row>38</xdr:row>
      <xdr:rowOff>69850</xdr:rowOff>
    </xdr:to>
    <xdr:sp macro="" textlink="">
      <xdr:nvSpPr>
        <xdr:cNvPr id="118" name="フローチャート: 判断 117"/>
        <xdr:cNvSpPr/>
      </xdr:nvSpPr>
      <xdr:spPr>
        <a:xfrm>
          <a:off x="7810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82550</xdr:rowOff>
    </xdr:from>
    <xdr:to>
      <xdr:col>55</xdr:col>
      <xdr:colOff>50800</xdr:colOff>
      <xdr:row>36</xdr:row>
      <xdr:rowOff>12700</xdr:rowOff>
    </xdr:to>
    <xdr:sp macro="" textlink="">
      <xdr:nvSpPr>
        <xdr:cNvPr id="124" name="楕円 123"/>
        <xdr:cNvSpPr/>
      </xdr:nvSpPr>
      <xdr:spPr>
        <a:xfrm>
          <a:off x="104267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105427</xdr:rowOff>
    </xdr:from>
    <xdr:ext cx="469744" cy="259045"/>
    <xdr:sp macro="" textlink="">
      <xdr:nvSpPr>
        <xdr:cNvPr id="125" name="【図書館】&#10;一人当たり面積該当値テキスト"/>
        <xdr:cNvSpPr txBox="1"/>
      </xdr:nvSpPr>
      <xdr:spPr>
        <a:xfrm>
          <a:off x="10515600" y="59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82550</xdr:rowOff>
    </xdr:from>
    <xdr:to>
      <xdr:col>50</xdr:col>
      <xdr:colOff>165100</xdr:colOff>
      <xdr:row>36</xdr:row>
      <xdr:rowOff>12700</xdr:rowOff>
    </xdr:to>
    <xdr:sp macro="" textlink="">
      <xdr:nvSpPr>
        <xdr:cNvPr id="126" name="楕円 125"/>
        <xdr:cNvSpPr/>
      </xdr:nvSpPr>
      <xdr:spPr>
        <a:xfrm>
          <a:off x="9588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133350</xdr:rowOff>
    </xdr:from>
    <xdr:to>
      <xdr:col>55</xdr:col>
      <xdr:colOff>0</xdr:colOff>
      <xdr:row>35</xdr:row>
      <xdr:rowOff>133350</xdr:rowOff>
    </xdr:to>
    <xdr:cxnSp macro="">
      <xdr:nvCxnSpPr>
        <xdr:cNvPr id="127" name="直線コネクタ 126"/>
        <xdr:cNvCxnSpPr/>
      </xdr:nvCxnSpPr>
      <xdr:spPr>
        <a:xfrm>
          <a:off x="9639300" y="6134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82550</xdr:rowOff>
    </xdr:from>
    <xdr:to>
      <xdr:col>46</xdr:col>
      <xdr:colOff>38100</xdr:colOff>
      <xdr:row>36</xdr:row>
      <xdr:rowOff>12700</xdr:rowOff>
    </xdr:to>
    <xdr:sp macro="" textlink="">
      <xdr:nvSpPr>
        <xdr:cNvPr id="128" name="楕円 127"/>
        <xdr:cNvSpPr/>
      </xdr:nvSpPr>
      <xdr:spPr>
        <a:xfrm>
          <a:off x="8699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133350</xdr:rowOff>
    </xdr:from>
    <xdr:to>
      <xdr:col>50</xdr:col>
      <xdr:colOff>114300</xdr:colOff>
      <xdr:row>35</xdr:row>
      <xdr:rowOff>133350</xdr:rowOff>
    </xdr:to>
    <xdr:cxnSp macro="">
      <xdr:nvCxnSpPr>
        <xdr:cNvPr id="129" name="直線コネクタ 128"/>
        <xdr:cNvCxnSpPr/>
      </xdr:nvCxnSpPr>
      <xdr:spPr>
        <a:xfrm>
          <a:off x="8750300" y="613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82550</xdr:rowOff>
    </xdr:from>
    <xdr:to>
      <xdr:col>41</xdr:col>
      <xdr:colOff>101600</xdr:colOff>
      <xdr:row>36</xdr:row>
      <xdr:rowOff>12700</xdr:rowOff>
    </xdr:to>
    <xdr:sp macro="" textlink="">
      <xdr:nvSpPr>
        <xdr:cNvPr id="130" name="楕円 129"/>
        <xdr:cNvSpPr/>
      </xdr:nvSpPr>
      <xdr:spPr>
        <a:xfrm>
          <a:off x="7810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133350</xdr:rowOff>
    </xdr:from>
    <xdr:to>
      <xdr:col>45</xdr:col>
      <xdr:colOff>177800</xdr:colOff>
      <xdr:row>35</xdr:row>
      <xdr:rowOff>133350</xdr:rowOff>
    </xdr:to>
    <xdr:cxnSp macro="">
      <xdr:nvCxnSpPr>
        <xdr:cNvPr id="131" name="直線コネクタ 130"/>
        <xdr:cNvCxnSpPr/>
      </xdr:nvCxnSpPr>
      <xdr:spPr>
        <a:xfrm>
          <a:off x="7861300" y="613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41927</xdr:rowOff>
    </xdr:from>
    <xdr:ext cx="469744" cy="259045"/>
    <xdr:sp macro="" textlink="">
      <xdr:nvSpPr>
        <xdr:cNvPr id="132" name="n_1aveValue【図書館】&#10;一人当たり面積"/>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41927</xdr:rowOff>
    </xdr:from>
    <xdr:ext cx="469744" cy="259045"/>
    <xdr:sp macro="" textlink="">
      <xdr:nvSpPr>
        <xdr:cNvPr id="133" name="n_2aveValue【図書館】&#10;一人当たり面積"/>
        <xdr:cNvSpPr txBox="1"/>
      </xdr:nvSpPr>
      <xdr:spPr>
        <a:xfrm>
          <a:off x="85154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60977</xdr:rowOff>
    </xdr:from>
    <xdr:ext cx="469744" cy="259045"/>
    <xdr:sp macro="" textlink="">
      <xdr:nvSpPr>
        <xdr:cNvPr id="134" name="n_3aveValue【図書館】&#10;一人当たり面積"/>
        <xdr:cNvSpPr txBox="1"/>
      </xdr:nvSpPr>
      <xdr:spPr>
        <a:xfrm>
          <a:off x="7626427"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29227</xdr:rowOff>
    </xdr:from>
    <xdr:ext cx="469744" cy="259045"/>
    <xdr:sp macro="" textlink="">
      <xdr:nvSpPr>
        <xdr:cNvPr id="135" name="n_1mainValue【図書館】&#10;一人当たり面積"/>
        <xdr:cNvSpPr txBox="1"/>
      </xdr:nvSpPr>
      <xdr:spPr>
        <a:xfrm>
          <a:off x="9391727" y="58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29227</xdr:rowOff>
    </xdr:from>
    <xdr:ext cx="469744" cy="259045"/>
    <xdr:sp macro="" textlink="">
      <xdr:nvSpPr>
        <xdr:cNvPr id="136" name="n_2mainValue【図書館】&#10;一人当たり面積"/>
        <xdr:cNvSpPr txBox="1"/>
      </xdr:nvSpPr>
      <xdr:spPr>
        <a:xfrm>
          <a:off x="8515427" y="58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29227</xdr:rowOff>
    </xdr:from>
    <xdr:ext cx="469744" cy="259045"/>
    <xdr:sp macro="" textlink="">
      <xdr:nvSpPr>
        <xdr:cNvPr id="137" name="n_3mainValue【図書館】&#10;一人当たり面積"/>
        <xdr:cNvSpPr txBox="1"/>
      </xdr:nvSpPr>
      <xdr:spPr>
        <a:xfrm>
          <a:off x="7626427" y="58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137160</xdr:rowOff>
    </xdr:from>
    <xdr:to>
      <xdr:col>24</xdr:col>
      <xdr:colOff>62865</xdr:colOff>
      <xdr:row>64</xdr:row>
      <xdr:rowOff>22860</xdr:rowOff>
    </xdr:to>
    <xdr:cxnSp macro="">
      <xdr:nvCxnSpPr>
        <xdr:cNvPr id="162" name="直線コネクタ 161"/>
        <xdr:cNvCxnSpPr/>
      </xdr:nvCxnSpPr>
      <xdr:spPr>
        <a:xfrm flipV="1">
          <a:off x="4634865" y="97383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26687</xdr:rowOff>
    </xdr:from>
    <xdr:ext cx="405111" cy="259045"/>
    <xdr:sp macro="" textlink="">
      <xdr:nvSpPr>
        <xdr:cNvPr id="163" name="【体育館・プール】&#10;有形固定資産減価償却率最小値テキスト"/>
        <xdr:cNvSpPr txBox="1"/>
      </xdr:nvSpPr>
      <xdr:spPr>
        <a:xfrm>
          <a:off x="46736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22860</xdr:rowOff>
    </xdr:from>
    <xdr:to>
      <xdr:col>24</xdr:col>
      <xdr:colOff>152400</xdr:colOff>
      <xdr:row>64</xdr:row>
      <xdr:rowOff>22860</xdr:rowOff>
    </xdr:to>
    <xdr:cxnSp macro="">
      <xdr:nvCxnSpPr>
        <xdr:cNvPr id="164" name="直線コネクタ 163"/>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83837</xdr:rowOff>
    </xdr:from>
    <xdr:ext cx="405111" cy="259045"/>
    <xdr:sp macro="" textlink="">
      <xdr:nvSpPr>
        <xdr:cNvPr id="165" name="【体育館・プール】&#10;有形固定資産減価償却率最大値テキスト"/>
        <xdr:cNvSpPr txBox="1"/>
      </xdr:nvSpPr>
      <xdr:spPr>
        <a:xfrm>
          <a:off x="4673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137160</xdr:rowOff>
    </xdr:from>
    <xdr:to>
      <xdr:col>24</xdr:col>
      <xdr:colOff>152400</xdr:colOff>
      <xdr:row>56</xdr:row>
      <xdr:rowOff>137160</xdr:rowOff>
    </xdr:to>
    <xdr:cxnSp macro="">
      <xdr:nvCxnSpPr>
        <xdr:cNvPr id="166" name="直線コネクタ 165"/>
        <xdr:cNvCxnSpPr/>
      </xdr:nvCxnSpPr>
      <xdr:spPr>
        <a:xfrm>
          <a:off x="4546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160672</xdr:rowOff>
    </xdr:from>
    <xdr:ext cx="405111" cy="259045"/>
    <xdr:sp macro="" textlink="">
      <xdr:nvSpPr>
        <xdr:cNvPr id="167" name="【体育館・プール】&#10;有形固定資産減価償却率平均値テキスト"/>
        <xdr:cNvSpPr txBox="1"/>
      </xdr:nvSpPr>
      <xdr:spPr>
        <a:xfrm>
          <a:off x="4673600" y="10104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68" name="フローチャート: 判断 167"/>
        <xdr:cNvSpPr/>
      </xdr:nvSpPr>
      <xdr:spPr>
        <a:xfrm>
          <a:off x="45847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69" name="フローチャート: 判断 168"/>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70" name="フローチャート: 判断 169"/>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34925</xdr:rowOff>
    </xdr:from>
    <xdr:to>
      <xdr:col>10</xdr:col>
      <xdr:colOff>165100</xdr:colOff>
      <xdr:row>60</xdr:row>
      <xdr:rowOff>136525</xdr:rowOff>
    </xdr:to>
    <xdr:sp macro="" textlink="">
      <xdr:nvSpPr>
        <xdr:cNvPr id="171" name="フローチャート: 判断 170"/>
        <xdr:cNvSpPr/>
      </xdr:nvSpPr>
      <xdr:spPr>
        <a:xfrm>
          <a:off x="1968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135890</xdr:rowOff>
    </xdr:from>
    <xdr:to>
      <xdr:col>24</xdr:col>
      <xdr:colOff>114300</xdr:colOff>
      <xdr:row>62</xdr:row>
      <xdr:rowOff>66040</xdr:rowOff>
    </xdr:to>
    <xdr:sp macro="" textlink="">
      <xdr:nvSpPr>
        <xdr:cNvPr id="177" name="楕円 176"/>
        <xdr:cNvSpPr/>
      </xdr:nvSpPr>
      <xdr:spPr>
        <a:xfrm>
          <a:off x="45847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114317</xdr:rowOff>
    </xdr:from>
    <xdr:ext cx="405111" cy="259045"/>
    <xdr:sp macro="" textlink="">
      <xdr:nvSpPr>
        <xdr:cNvPr id="178" name="【体育館・プール】&#10;有形固定資産減価償却率該当値テキスト"/>
        <xdr:cNvSpPr txBox="1"/>
      </xdr:nvSpPr>
      <xdr:spPr>
        <a:xfrm>
          <a:off x="4673600"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168275</xdr:rowOff>
    </xdr:from>
    <xdr:to>
      <xdr:col>20</xdr:col>
      <xdr:colOff>38100</xdr:colOff>
      <xdr:row>62</xdr:row>
      <xdr:rowOff>98425</xdr:rowOff>
    </xdr:to>
    <xdr:sp macro="" textlink="">
      <xdr:nvSpPr>
        <xdr:cNvPr id="179" name="楕円 178"/>
        <xdr:cNvSpPr/>
      </xdr:nvSpPr>
      <xdr:spPr>
        <a:xfrm>
          <a:off x="37465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15240</xdr:rowOff>
    </xdr:from>
    <xdr:to>
      <xdr:col>24</xdr:col>
      <xdr:colOff>63500</xdr:colOff>
      <xdr:row>62</xdr:row>
      <xdr:rowOff>47625</xdr:rowOff>
    </xdr:to>
    <xdr:cxnSp macro="">
      <xdr:nvCxnSpPr>
        <xdr:cNvPr id="180" name="直線コネクタ 179"/>
        <xdr:cNvCxnSpPr/>
      </xdr:nvCxnSpPr>
      <xdr:spPr>
        <a:xfrm flipV="1">
          <a:off x="3797300" y="1064514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114935</xdr:rowOff>
    </xdr:from>
    <xdr:to>
      <xdr:col>15</xdr:col>
      <xdr:colOff>101600</xdr:colOff>
      <xdr:row>62</xdr:row>
      <xdr:rowOff>45085</xdr:rowOff>
    </xdr:to>
    <xdr:sp macro="" textlink="">
      <xdr:nvSpPr>
        <xdr:cNvPr id="181" name="楕円 180"/>
        <xdr:cNvSpPr/>
      </xdr:nvSpPr>
      <xdr:spPr>
        <a:xfrm>
          <a:off x="28575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165735</xdr:rowOff>
    </xdr:from>
    <xdr:to>
      <xdr:col>19</xdr:col>
      <xdr:colOff>177800</xdr:colOff>
      <xdr:row>62</xdr:row>
      <xdr:rowOff>47625</xdr:rowOff>
    </xdr:to>
    <xdr:cxnSp macro="">
      <xdr:nvCxnSpPr>
        <xdr:cNvPr id="182" name="直線コネクタ 181"/>
        <xdr:cNvCxnSpPr/>
      </xdr:nvCxnSpPr>
      <xdr:spPr>
        <a:xfrm>
          <a:off x="2908300" y="1062418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10160</xdr:rowOff>
    </xdr:from>
    <xdr:to>
      <xdr:col>10</xdr:col>
      <xdr:colOff>165100</xdr:colOff>
      <xdr:row>63</xdr:row>
      <xdr:rowOff>111760</xdr:rowOff>
    </xdr:to>
    <xdr:sp macro="" textlink="">
      <xdr:nvSpPr>
        <xdr:cNvPr id="183" name="楕円 182"/>
        <xdr:cNvSpPr/>
      </xdr:nvSpPr>
      <xdr:spPr>
        <a:xfrm>
          <a:off x="1968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165735</xdr:rowOff>
    </xdr:from>
    <xdr:to>
      <xdr:col>15</xdr:col>
      <xdr:colOff>50800</xdr:colOff>
      <xdr:row>63</xdr:row>
      <xdr:rowOff>60960</xdr:rowOff>
    </xdr:to>
    <xdr:cxnSp macro="">
      <xdr:nvCxnSpPr>
        <xdr:cNvPr id="184" name="直線コネクタ 183"/>
        <xdr:cNvCxnSpPr/>
      </xdr:nvCxnSpPr>
      <xdr:spPr>
        <a:xfrm flipV="1">
          <a:off x="2019300" y="10624185"/>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85" name="n_1aveValue【体育館・プー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128287</xdr:rowOff>
    </xdr:from>
    <xdr:ext cx="405111" cy="259045"/>
    <xdr:sp macro="" textlink="">
      <xdr:nvSpPr>
        <xdr:cNvPr id="186" name="n_2aveValue【体育館・プール】&#10;有形固定資産減価償却率"/>
        <xdr:cNvSpPr txBox="1"/>
      </xdr:nvSpPr>
      <xdr:spPr>
        <a:xfrm>
          <a:off x="2705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153052</xdr:rowOff>
    </xdr:from>
    <xdr:ext cx="405111" cy="259045"/>
    <xdr:sp macro="" textlink="">
      <xdr:nvSpPr>
        <xdr:cNvPr id="187" name="n_3aveValue【体育館・プール】&#10;有形固定資産減価償却率"/>
        <xdr:cNvSpPr txBox="1"/>
      </xdr:nvSpPr>
      <xdr:spPr>
        <a:xfrm>
          <a:off x="1816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89552</xdr:rowOff>
    </xdr:from>
    <xdr:ext cx="405111" cy="259045"/>
    <xdr:sp macro="" textlink="">
      <xdr:nvSpPr>
        <xdr:cNvPr id="188" name="n_1mainValue【体育館・プール】&#10;有形固定資産減価償却率"/>
        <xdr:cNvSpPr txBox="1"/>
      </xdr:nvSpPr>
      <xdr:spPr>
        <a:xfrm>
          <a:off x="3582044" y="1071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36212</xdr:rowOff>
    </xdr:from>
    <xdr:ext cx="405111" cy="259045"/>
    <xdr:sp macro="" textlink="">
      <xdr:nvSpPr>
        <xdr:cNvPr id="189" name="n_2mainValue【体育館・プール】&#10;有形固定資産減価償却率"/>
        <xdr:cNvSpPr txBox="1"/>
      </xdr:nvSpPr>
      <xdr:spPr>
        <a:xfrm>
          <a:off x="2705744" y="1066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102887</xdr:rowOff>
    </xdr:from>
    <xdr:ext cx="405111" cy="259045"/>
    <xdr:sp macro="" textlink="">
      <xdr:nvSpPr>
        <xdr:cNvPr id="190" name="n_3mainValue【体育館・プール】&#10;有形固定資産減価償却率"/>
        <xdr:cNvSpPr txBox="1"/>
      </xdr:nvSpPr>
      <xdr:spPr>
        <a:xfrm>
          <a:off x="1816744"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63</xdr:row>
      <xdr:rowOff>41910</xdr:rowOff>
    </xdr:to>
    <xdr:cxnSp macro="">
      <xdr:nvCxnSpPr>
        <xdr:cNvPr id="214" name="直線コネクタ 213"/>
        <xdr:cNvCxnSpPr/>
      </xdr:nvCxnSpPr>
      <xdr:spPr>
        <a:xfrm flipV="1">
          <a:off x="10476865" y="96888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15" name="【体育館・プール】&#10;一人当たり面積最小値テキスト"/>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16" name="直線コネクタ 215"/>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17" name="【体育館・プール】&#10;一人当たり面積最大値テキスト"/>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18" name="直線コネクタ 217"/>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144797</xdr:rowOff>
    </xdr:from>
    <xdr:ext cx="469744" cy="259045"/>
    <xdr:sp macro="" textlink="">
      <xdr:nvSpPr>
        <xdr:cNvPr id="219" name="【体育館・プール】&#10;一人当たり面積平均値テキスト"/>
        <xdr:cNvSpPr txBox="1"/>
      </xdr:nvSpPr>
      <xdr:spPr>
        <a:xfrm>
          <a:off x="10515600" y="1043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166370</xdr:rowOff>
    </xdr:from>
    <xdr:to>
      <xdr:col>55</xdr:col>
      <xdr:colOff>50800</xdr:colOff>
      <xdr:row>61</xdr:row>
      <xdr:rowOff>96520</xdr:rowOff>
    </xdr:to>
    <xdr:sp macro="" textlink="">
      <xdr:nvSpPr>
        <xdr:cNvPr id="220" name="フローチャート: 判断 219"/>
        <xdr:cNvSpPr/>
      </xdr:nvSpPr>
      <xdr:spPr>
        <a:xfrm>
          <a:off x="10426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xdr:rowOff>
    </xdr:from>
    <xdr:to>
      <xdr:col>50</xdr:col>
      <xdr:colOff>165100</xdr:colOff>
      <xdr:row>61</xdr:row>
      <xdr:rowOff>115570</xdr:rowOff>
    </xdr:to>
    <xdr:sp macro="" textlink="">
      <xdr:nvSpPr>
        <xdr:cNvPr id="221" name="フローチャート: 判断 220"/>
        <xdr:cNvSpPr/>
      </xdr:nvSpPr>
      <xdr:spPr>
        <a:xfrm>
          <a:off x="9588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166370</xdr:rowOff>
    </xdr:from>
    <xdr:to>
      <xdr:col>46</xdr:col>
      <xdr:colOff>38100</xdr:colOff>
      <xdr:row>61</xdr:row>
      <xdr:rowOff>96520</xdr:rowOff>
    </xdr:to>
    <xdr:sp macro="" textlink="">
      <xdr:nvSpPr>
        <xdr:cNvPr id="222" name="フローチャート: 判断 221"/>
        <xdr:cNvSpPr/>
      </xdr:nvSpPr>
      <xdr:spPr>
        <a:xfrm>
          <a:off x="8699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36830</xdr:rowOff>
    </xdr:from>
    <xdr:to>
      <xdr:col>41</xdr:col>
      <xdr:colOff>101600</xdr:colOff>
      <xdr:row>61</xdr:row>
      <xdr:rowOff>138430</xdr:rowOff>
    </xdr:to>
    <xdr:sp macro="" textlink="">
      <xdr:nvSpPr>
        <xdr:cNvPr id="223" name="フローチャート: 判断 222"/>
        <xdr:cNvSpPr/>
      </xdr:nvSpPr>
      <xdr:spPr>
        <a:xfrm>
          <a:off x="7810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13970</xdr:rowOff>
    </xdr:from>
    <xdr:to>
      <xdr:col>55</xdr:col>
      <xdr:colOff>50800</xdr:colOff>
      <xdr:row>60</xdr:row>
      <xdr:rowOff>115570</xdr:rowOff>
    </xdr:to>
    <xdr:sp macro="" textlink="">
      <xdr:nvSpPr>
        <xdr:cNvPr id="229" name="楕円 228"/>
        <xdr:cNvSpPr/>
      </xdr:nvSpPr>
      <xdr:spPr>
        <a:xfrm>
          <a:off x="104267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36847</xdr:rowOff>
    </xdr:from>
    <xdr:ext cx="469744" cy="259045"/>
    <xdr:sp macro="" textlink="">
      <xdr:nvSpPr>
        <xdr:cNvPr id="230" name="【体育館・プール】&#10;一人当たり面積該当値テキスト"/>
        <xdr:cNvSpPr txBox="1"/>
      </xdr:nvSpPr>
      <xdr:spPr>
        <a:xfrm>
          <a:off x="10515600" y="1015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10160</xdr:rowOff>
    </xdr:from>
    <xdr:to>
      <xdr:col>50</xdr:col>
      <xdr:colOff>165100</xdr:colOff>
      <xdr:row>60</xdr:row>
      <xdr:rowOff>111760</xdr:rowOff>
    </xdr:to>
    <xdr:sp macro="" textlink="">
      <xdr:nvSpPr>
        <xdr:cNvPr id="231" name="楕円 230"/>
        <xdr:cNvSpPr/>
      </xdr:nvSpPr>
      <xdr:spPr>
        <a:xfrm>
          <a:off x="9588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60960</xdr:rowOff>
    </xdr:from>
    <xdr:to>
      <xdr:col>55</xdr:col>
      <xdr:colOff>0</xdr:colOff>
      <xdr:row>60</xdr:row>
      <xdr:rowOff>64770</xdr:rowOff>
    </xdr:to>
    <xdr:cxnSp macro="">
      <xdr:nvCxnSpPr>
        <xdr:cNvPr id="232" name="直線コネクタ 231"/>
        <xdr:cNvCxnSpPr/>
      </xdr:nvCxnSpPr>
      <xdr:spPr>
        <a:xfrm>
          <a:off x="9639300" y="103479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6350</xdr:rowOff>
    </xdr:from>
    <xdr:to>
      <xdr:col>46</xdr:col>
      <xdr:colOff>38100</xdr:colOff>
      <xdr:row>60</xdr:row>
      <xdr:rowOff>107950</xdr:rowOff>
    </xdr:to>
    <xdr:sp macro="" textlink="">
      <xdr:nvSpPr>
        <xdr:cNvPr id="233" name="楕円 232"/>
        <xdr:cNvSpPr/>
      </xdr:nvSpPr>
      <xdr:spPr>
        <a:xfrm>
          <a:off x="8699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57150</xdr:rowOff>
    </xdr:from>
    <xdr:to>
      <xdr:col>50</xdr:col>
      <xdr:colOff>114300</xdr:colOff>
      <xdr:row>60</xdr:row>
      <xdr:rowOff>60960</xdr:rowOff>
    </xdr:to>
    <xdr:cxnSp macro="">
      <xdr:nvCxnSpPr>
        <xdr:cNvPr id="234" name="直線コネクタ 233"/>
        <xdr:cNvCxnSpPr/>
      </xdr:nvCxnSpPr>
      <xdr:spPr>
        <a:xfrm>
          <a:off x="8750300" y="103441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2540</xdr:rowOff>
    </xdr:from>
    <xdr:to>
      <xdr:col>41</xdr:col>
      <xdr:colOff>101600</xdr:colOff>
      <xdr:row>60</xdr:row>
      <xdr:rowOff>104140</xdr:rowOff>
    </xdr:to>
    <xdr:sp macro="" textlink="">
      <xdr:nvSpPr>
        <xdr:cNvPr id="235" name="楕円 234"/>
        <xdr:cNvSpPr/>
      </xdr:nvSpPr>
      <xdr:spPr>
        <a:xfrm>
          <a:off x="7810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53340</xdr:rowOff>
    </xdr:from>
    <xdr:to>
      <xdr:col>45</xdr:col>
      <xdr:colOff>177800</xdr:colOff>
      <xdr:row>60</xdr:row>
      <xdr:rowOff>57150</xdr:rowOff>
    </xdr:to>
    <xdr:cxnSp macro="">
      <xdr:nvCxnSpPr>
        <xdr:cNvPr id="236" name="直線コネクタ 235"/>
        <xdr:cNvCxnSpPr/>
      </xdr:nvCxnSpPr>
      <xdr:spPr>
        <a:xfrm>
          <a:off x="7861300" y="103403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106697</xdr:rowOff>
    </xdr:from>
    <xdr:ext cx="469744" cy="259045"/>
    <xdr:sp macro="" textlink="">
      <xdr:nvSpPr>
        <xdr:cNvPr id="237" name="n_1aveValue【体育館・プール】&#10;一人当たり面積"/>
        <xdr:cNvSpPr txBox="1"/>
      </xdr:nvSpPr>
      <xdr:spPr>
        <a:xfrm>
          <a:off x="9391727" y="1056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87647</xdr:rowOff>
    </xdr:from>
    <xdr:ext cx="469744" cy="259045"/>
    <xdr:sp macro="" textlink="">
      <xdr:nvSpPr>
        <xdr:cNvPr id="238" name="n_2aveValue【体育館・プール】&#10;一人当たり面積"/>
        <xdr:cNvSpPr txBox="1"/>
      </xdr:nvSpPr>
      <xdr:spPr>
        <a:xfrm>
          <a:off x="8515427"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129557</xdr:rowOff>
    </xdr:from>
    <xdr:ext cx="469744" cy="259045"/>
    <xdr:sp macro="" textlink="">
      <xdr:nvSpPr>
        <xdr:cNvPr id="239" name="n_3aveValue【体育館・プール】&#10;一人当たり面積"/>
        <xdr:cNvSpPr txBox="1"/>
      </xdr:nvSpPr>
      <xdr:spPr>
        <a:xfrm>
          <a:off x="76264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128287</xdr:rowOff>
    </xdr:from>
    <xdr:ext cx="469744" cy="259045"/>
    <xdr:sp macro="" textlink="">
      <xdr:nvSpPr>
        <xdr:cNvPr id="240" name="n_1mainValue【体育館・プール】&#10;一人当たり面積"/>
        <xdr:cNvSpPr txBox="1"/>
      </xdr:nvSpPr>
      <xdr:spPr>
        <a:xfrm>
          <a:off x="9391727" y="1007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124477</xdr:rowOff>
    </xdr:from>
    <xdr:ext cx="469744" cy="259045"/>
    <xdr:sp macro="" textlink="">
      <xdr:nvSpPr>
        <xdr:cNvPr id="241" name="n_2mainValue【体育館・プール】&#10;一人当たり面積"/>
        <xdr:cNvSpPr txBox="1"/>
      </xdr:nvSpPr>
      <xdr:spPr>
        <a:xfrm>
          <a:off x="8515427" y="1006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120667</xdr:rowOff>
    </xdr:from>
    <xdr:ext cx="469744" cy="259045"/>
    <xdr:sp macro="" textlink="">
      <xdr:nvSpPr>
        <xdr:cNvPr id="242" name="n_3mainValue【体育館・プール】&#10;一人当たり面積"/>
        <xdr:cNvSpPr txBox="1"/>
      </xdr:nvSpPr>
      <xdr:spPr>
        <a:xfrm>
          <a:off x="7626427" y="1006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4" name="直線コネクタ 25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5" name="テキスト ボックス 25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6" name="直線コネクタ 25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7" name="テキスト ボックス 25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8" name="直線コネクタ 25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9" name="テキスト ボックス 25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0" name="直線コネクタ 25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1" name="テキスト ボックス 260"/>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74676</xdr:rowOff>
    </xdr:from>
    <xdr:to>
      <xdr:col>24</xdr:col>
      <xdr:colOff>62865</xdr:colOff>
      <xdr:row>84</xdr:row>
      <xdr:rowOff>134113</xdr:rowOff>
    </xdr:to>
    <xdr:cxnSp macro="">
      <xdr:nvCxnSpPr>
        <xdr:cNvPr id="265" name="直線コネクタ 264"/>
        <xdr:cNvCxnSpPr/>
      </xdr:nvCxnSpPr>
      <xdr:spPr>
        <a:xfrm flipV="1">
          <a:off x="4634865" y="13276326"/>
          <a:ext cx="0" cy="125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137940</xdr:rowOff>
    </xdr:from>
    <xdr:ext cx="405111" cy="259045"/>
    <xdr:sp macro="" textlink="">
      <xdr:nvSpPr>
        <xdr:cNvPr id="266" name="【福祉施設】&#10;有形固定資産減価償却率最小値テキスト"/>
        <xdr:cNvSpPr txBox="1"/>
      </xdr:nvSpPr>
      <xdr:spPr>
        <a:xfrm>
          <a:off x="4673600" y="14539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134113</xdr:rowOff>
    </xdr:from>
    <xdr:to>
      <xdr:col>24</xdr:col>
      <xdr:colOff>152400</xdr:colOff>
      <xdr:row>84</xdr:row>
      <xdr:rowOff>134113</xdr:rowOff>
    </xdr:to>
    <xdr:cxnSp macro="">
      <xdr:nvCxnSpPr>
        <xdr:cNvPr id="267" name="直線コネクタ 266"/>
        <xdr:cNvCxnSpPr/>
      </xdr:nvCxnSpPr>
      <xdr:spPr>
        <a:xfrm>
          <a:off x="4546600" y="1453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21353</xdr:rowOff>
    </xdr:from>
    <xdr:ext cx="405111" cy="259045"/>
    <xdr:sp macro="" textlink="">
      <xdr:nvSpPr>
        <xdr:cNvPr id="268" name="【福祉施設】&#10;有形固定資産減価償却率最大値テキスト"/>
        <xdr:cNvSpPr txBox="1"/>
      </xdr:nvSpPr>
      <xdr:spPr>
        <a:xfrm>
          <a:off x="4673600" y="1305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74676</xdr:rowOff>
    </xdr:from>
    <xdr:to>
      <xdr:col>24</xdr:col>
      <xdr:colOff>152400</xdr:colOff>
      <xdr:row>77</xdr:row>
      <xdr:rowOff>74676</xdr:rowOff>
    </xdr:to>
    <xdr:cxnSp macro="">
      <xdr:nvCxnSpPr>
        <xdr:cNvPr id="269" name="直線コネクタ 268"/>
        <xdr:cNvCxnSpPr/>
      </xdr:nvCxnSpPr>
      <xdr:spPr>
        <a:xfrm>
          <a:off x="4546600" y="1327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101616</xdr:rowOff>
    </xdr:from>
    <xdr:ext cx="405111" cy="259045"/>
    <xdr:sp macro="" textlink="">
      <xdr:nvSpPr>
        <xdr:cNvPr id="270" name="【福祉施設】&#10;有形固定資産減価償却率平均値テキスト"/>
        <xdr:cNvSpPr txBox="1"/>
      </xdr:nvSpPr>
      <xdr:spPr>
        <a:xfrm>
          <a:off x="4673600" y="1381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71" name="フローチャート: 判断 270"/>
        <xdr:cNvSpPr/>
      </xdr:nvSpPr>
      <xdr:spPr>
        <a:xfrm>
          <a:off x="4584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65024</xdr:rowOff>
    </xdr:from>
    <xdr:to>
      <xdr:col>20</xdr:col>
      <xdr:colOff>38100</xdr:colOff>
      <xdr:row>81</xdr:row>
      <xdr:rowOff>166624</xdr:rowOff>
    </xdr:to>
    <xdr:sp macro="" textlink="">
      <xdr:nvSpPr>
        <xdr:cNvPr id="272" name="フローチャート: 判断 271"/>
        <xdr:cNvSpPr/>
      </xdr:nvSpPr>
      <xdr:spPr>
        <a:xfrm>
          <a:off x="3746500" y="1395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62737</xdr:rowOff>
    </xdr:from>
    <xdr:to>
      <xdr:col>15</xdr:col>
      <xdr:colOff>101600</xdr:colOff>
      <xdr:row>81</xdr:row>
      <xdr:rowOff>164337</xdr:rowOff>
    </xdr:to>
    <xdr:sp macro="" textlink="">
      <xdr:nvSpPr>
        <xdr:cNvPr id="273" name="フローチャート: 判断 272"/>
        <xdr:cNvSpPr/>
      </xdr:nvSpPr>
      <xdr:spPr>
        <a:xfrm>
          <a:off x="28575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122174</xdr:rowOff>
    </xdr:from>
    <xdr:to>
      <xdr:col>10</xdr:col>
      <xdr:colOff>165100</xdr:colOff>
      <xdr:row>82</xdr:row>
      <xdr:rowOff>52324</xdr:rowOff>
    </xdr:to>
    <xdr:sp macro="" textlink="">
      <xdr:nvSpPr>
        <xdr:cNvPr id="274" name="フローチャート: 判断 273"/>
        <xdr:cNvSpPr/>
      </xdr:nvSpPr>
      <xdr:spPr>
        <a:xfrm>
          <a:off x="1968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129032</xdr:rowOff>
    </xdr:from>
    <xdr:to>
      <xdr:col>24</xdr:col>
      <xdr:colOff>114300</xdr:colOff>
      <xdr:row>83</xdr:row>
      <xdr:rowOff>59182</xdr:rowOff>
    </xdr:to>
    <xdr:sp macro="" textlink="">
      <xdr:nvSpPr>
        <xdr:cNvPr id="280" name="楕円 279"/>
        <xdr:cNvSpPr/>
      </xdr:nvSpPr>
      <xdr:spPr>
        <a:xfrm>
          <a:off x="4584700" y="1418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107459</xdr:rowOff>
    </xdr:from>
    <xdr:ext cx="405111" cy="259045"/>
    <xdr:sp macro="" textlink="">
      <xdr:nvSpPr>
        <xdr:cNvPr id="281" name="【福祉施設】&#10;有形固定資産減価償却率該当値テキスト"/>
        <xdr:cNvSpPr txBox="1"/>
      </xdr:nvSpPr>
      <xdr:spPr>
        <a:xfrm>
          <a:off x="4673600" y="1416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163322</xdr:rowOff>
    </xdr:from>
    <xdr:to>
      <xdr:col>20</xdr:col>
      <xdr:colOff>38100</xdr:colOff>
      <xdr:row>83</xdr:row>
      <xdr:rowOff>93472</xdr:rowOff>
    </xdr:to>
    <xdr:sp macro="" textlink="">
      <xdr:nvSpPr>
        <xdr:cNvPr id="282" name="楕円 281"/>
        <xdr:cNvSpPr/>
      </xdr:nvSpPr>
      <xdr:spPr>
        <a:xfrm>
          <a:off x="3746500" y="1422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8382</xdr:rowOff>
    </xdr:from>
    <xdr:to>
      <xdr:col>24</xdr:col>
      <xdr:colOff>63500</xdr:colOff>
      <xdr:row>83</xdr:row>
      <xdr:rowOff>42672</xdr:rowOff>
    </xdr:to>
    <xdr:cxnSp macro="">
      <xdr:nvCxnSpPr>
        <xdr:cNvPr id="283" name="直線コネクタ 282"/>
        <xdr:cNvCxnSpPr/>
      </xdr:nvCxnSpPr>
      <xdr:spPr>
        <a:xfrm flipV="1">
          <a:off x="3797300" y="1423873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126746</xdr:rowOff>
    </xdr:from>
    <xdr:to>
      <xdr:col>15</xdr:col>
      <xdr:colOff>101600</xdr:colOff>
      <xdr:row>83</xdr:row>
      <xdr:rowOff>56896</xdr:rowOff>
    </xdr:to>
    <xdr:sp macro="" textlink="">
      <xdr:nvSpPr>
        <xdr:cNvPr id="284" name="楕円 283"/>
        <xdr:cNvSpPr/>
      </xdr:nvSpPr>
      <xdr:spPr>
        <a:xfrm>
          <a:off x="2857500" y="1418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6096</xdr:rowOff>
    </xdr:from>
    <xdr:to>
      <xdr:col>19</xdr:col>
      <xdr:colOff>177800</xdr:colOff>
      <xdr:row>83</xdr:row>
      <xdr:rowOff>42672</xdr:rowOff>
    </xdr:to>
    <xdr:cxnSp macro="">
      <xdr:nvCxnSpPr>
        <xdr:cNvPr id="285" name="直線コネクタ 284"/>
        <xdr:cNvCxnSpPr/>
      </xdr:nvCxnSpPr>
      <xdr:spPr>
        <a:xfrm>
          <a:off x="2908300" y="1423644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119887</xdr:rowOff>
    </xdr:from>
    <xdr:to>
      <xdr:col>10</xdr:col>
      <xdr:colOff>165100</xdr:colOff>
      <xdr:row>83</xdr:row>
      <xdr:rowOff>50037</xdr:rowOff>
    </xdr:to>
    <xdr:sp macro="" textlink="">
      <xdr:nvSpPr>
        <xdr:cNvPr id="286" name="楕円 285"/>
        <xdr:cNvSpPr/>
      </xdr:nvSpPr>
      <xdr:spPr>
        <a:xfrm>
          <a:off x="1968500" y="1417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170687</xdr:rowOff>
    </xdr:from>
    <xdr:to>
      <xdr:col>15</xdr:col>
      <xdr:colOff>50800</xdr:colOff>
      <xdr:row>83</xdr:row>
      <xdr:rowOff>6096</xdr:rowOff>
    </xdr:to>
    <xdr:cxnSp macro="">
      <xdr:nvCxnSpPr>
        <xdr:cNvPr id="287" name="直線コネクタ 286"/>
        <xdr:cNvCxnSpPr/>
      </xdr:nvCxnSpPr>
      <xdr:spPr>
        <a:xfrm>
          <a:off x="2019300" y="14229587"/>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11701</xdr:rowOff>
    </xdr:from>
    <xdr:ext cx="405111" cy="259045"/>
    <xdr:sp macro="" textlink="">
      <xdr:nvSpPr>
        <xdr:cNvPr id="288" name="n_1aveValue【福祉施設】&#10;有形固定資産減価償却率"/>
        <xdr:cNvSpPr txBox="1"/>
      </xdr:nvSpPr>
      <xdr:spPr>
        <a:xfrm>
          <a:off x="3582044" y="1372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9414</xdr:rowOff>
    </xdr:from>
    <xdr:ext cx="405111" cy="259045"/>
    <xdr:sp macro="" textlink="">
      <xdr:nvSpPr>
        <xdr:cNvPr id="289" name="n_2aveValue【福祉施設】&#10;有形固定資産減価償却率"/>
        <xdr:cNvSpPr txBox="1"/>
      </xdr:nvSpPr>
      <xdr:spPr>
        <a:xfrm>
          <a:off x="2705744" y="1372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68851</xdr:rowOff>
    </xdr:from>
    <xdr:ext cx="405111" cy="259045"/>
    <xdr:sp macro="" textlink="">
      <xdr:nvSpPr>
        <xdr:cNvPr id="290" name="n_3aveValue【福祉施設】&#10;有形固定資産減価償却率"/>
        <xdr:cNvSpPr txBox="1"/>
      </xdr:nvSpPr>
      <xdr:spPr>
        <a:xfrm>
          <a:off x="1816744" y="1378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84599</xdr:rowOff>
    </xdr:from>
    <xdr:ext cx="405111" cy="259045"/>
    <xdr:sp macro="" textlink="">
      <xdr:nvSpPr>
        <xdr:cNvPr id="291" name="n_1mainValue【福祉施設】&#10;有形固定資産減価償却率"/>
        <xdr:cNvSpPr txBox="1"/>
      </xdr:nvSpPr>
      <xdr:spPr>
        <a:xfrm>
          <a:off x="3582044" y="1431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48023</xdr:rowOff>
    </xdr:from>
    <xdr:ext cx="405111" cy="259045"/>
    <xdr:sp macro="" textlink="">
      <xdr:nvSpPr>
        <xdr:cNvPr id="292" name="n_2mainValue【福祉施設】&#10;有形固定資産減価償却率"/>
        <xdr:cNvSpPr txBox="1"/>
      </xdr:nvSpPr>
      <xdr:spPr>
        <a:xfrm>
          <a:off x="2705744" y="1427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41164</xdr:rowOff>
    </xdr:from>
    <xdr:ext cx="405111" cy="259045"/>
    <xdr:sp macro="" textlink="">
      <xdr:nvSpPr>
        <xdr:cNvPr id="293" name="n_3mainValue【福祉施設】&#10;有形固定資産減価償却率"/>
        <xdr:cNvSpPr txBox="1"/>
      </xdr:nvSpPr>
      <xdr:spPr>
        <a:xfrm>
          <a:off x="1816744" y="1427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137161</xdr:rowOff>
    </xdr:from>
    <xdr:to>
      <xdr:col>54</xdr:col>
      <xdr:colOff>189865</xdr:colOff>
      <xdr:row>86</xdr:row>
      <xdr:rowOff>68580</xdr:rowOff>
    </xdr:to>
    <xdr:cxnSp macro="">
      <xdr:nvCxnSpPr>
        <xdr:cNvPr id="317" name="直線コネクタ 316"/>
        <xdr:cNvCxnSpPr/>
      </xdr:nvCxnSpPr>
      <xdr:spPr>
        <a:xfrm flipV="1">
          <a:off x="10476865" y="13510261"/>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318" name="【福祉施設】&#10;一人当たり面積最小値テキスト"/>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319" name="直線コネクタ 318"/>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83838</xdr:rowOff>
    </xdr:from>
    <xdr:ext cx="469744" cy="259045"/>
    <xdr:sp macro="" textlink="">
      <xdr:nvSpPr>
        <xdr:cNvPr id="320" name="【福祉施設】&#10;一人当たり面積最大値テキスト"/>
        <xdr:cNvSpPr txBox="1"/>
      </xdr:nvSpPr>
      <xdr:spPr>
        <a:xfrm>
          <a:off x="10515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137161</xdr:rowOff>
    </xdr:from>
    <xdr:to>
      <xdr:col>55</xdr:col>
      <xdr:colOff>88900</xdr:colOff>
      <xdr:row>78</xdr:row>
      <xdr:rowOff>137161</xdr:rowOff>
    </xdr:to>
    <xdr:cxnSp macro="">
      <xdr:nvCxnSpPr>
        <xdr:cNvPr id="321" name="直線コネクタ 320"/>
        <xdr:cNvCxnSpPr/>
      </xdr:nvCxnSpPr>
      <xdr:spPr>
        <a:xfrm>
          <a:off x="10388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170197</xdr:rowOff>
    </xdr:from>
    <xdr:ext cx="469744" cy="259045"/>
    <xdr:sp macro="" textlink="">
      <xdr:nvSpPr>
        <xdr:cNvPr id="322" name="【福祉施設】&#10;一人当たり面積平均値テキスト"/>
        <xdr:cNvSpPr txBox="1"/>
      </xdr:nvSpPr>
      <xdr:spPr>
        <a:xfrm>
          <a:off x="10515600" y="1405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323" name="フローチャート: 判断 322"/>
        <xdr:cNvSpPr/>
      </xdr:nvSpPr>
      <xdr:spPr>
        <a:xfrm>
          <a:off x="10426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324" name="フローチャート: 判断 323"/>
        <xdr:cNvSpPr/>
      </xdr:nvSpPr>
      <xdr:spPr>
        <a:xfrm>
          <a:off x="9588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25" name="フローチャート: 判断 324"/>
        <xdr:cNvSpPr/>
      </xdr:nvSpPr>
      <xdr:spPr>
        <a:xfrm>
          <a:off x="869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10161</xdr:rowOff>
    </xdr:from>
    <xdr:to>
      <xdr:col>41</xdr:col>
      <xdr:colOff>101600</xdr:colOff>
      <xdr:row>82</xdr:row>
      <xdr:rowOff>111761</xdr:rowOff>
    </xdr:to>
    <xdr:sp macro="" textlink="">
      <xdr:nvSpPr>
        <xdr:cNvPr id="326" name="フローチャート: 判断 325"/>
        <xdr:cNvSpPr/>
      </xdr:nvSpPr>
      <xdr:spPr>
        <a:xfrm>
          <a:off x="781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132080</xdr:rowOff>
    </xdr:from>
    <xdr:to>
      <xdr:col>55</xdr:col>
      <xdr:colOff>50800</xdr:colOff>
      <xdr:row>85</xdr:row>
      <xdr:rowOff>62230</xdr:rowOff>
    </xdr:to>
    <xdr:sp macro="" textlink="">
      <xdr:nvSpPr>
        <xdr:cNvPr id="332" name="楕円 331"/>
        <xdr:cNvSpPr/>
      </xdr:nvSpPr>
      <xdr:spPr>
        <a:xfrm>
          <a:off x="104267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110507</xdr:rowOff>
    </xdr:from>
    <xdr:ext cx="469744" cy="259045"/>
    <xdr:sp macro="" textlink="">
      <xdr:nvSpPr>
        <xdr:cNvPr id="333" name="【福祉施設】&#10;一人当たり面積該当値テキスト"/>
        <xdr:cNvSpPr txBox="1"/>
      </xdr:nvSpPr>
      <xdr:spPr>
        <a:xfrm>
          <a:off x="10515600"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124461</xdr:rowOff>
    </xdr:from>
    <xdr:to>
      <xdr:col>50</xdr:col>
      <xdr:colOff>165100</xdr:colOff>
      <xdr:row>85</xdr:row>
      <xdr:rowOff>54611</xdr:rowOff>
    </xdr:to>
    <xdr:sp macro="" textlink="">
      <xdr:nvSpPr>
        <xdr:cNvPr id="334" name="楕円 333"/>
        <xdr:cNvSpPr/>
      </xdr:nvSpPr>
      <xdr:spPr>
        <a:xfrm>
          <a:off x="9588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3811</xdr:rowOff>
    </xdr:from>
    <xdr:to>
      <xdr:col>55</xdr:col>
      <xdr:colOff>0</xdr:colOff>
      <xdr:row>85</xdr:row>
      <xdr:rowOff>11430</xdr:rowOff>
    </xdr:to>
    <xdr:cxnSp macro="">
      <xdr:nvCxnSpPr>
        <xdr:cNvPr id="335" name="直線コネクタ 334"/>
        <xdr:cNvCxnSpPr/>
      </xdr:nvCxnSpPr>
      <xdr:spPr>
        <a:xfrm>
          <a:off x="9639300" y="145770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63500</xdr:rowOff>
    </xdr:from>
    <xdr:to>
      <xdr:col>46</xdr:col>
      <xdr:colOff>38100</xdr:colOff>
      <xdr:row>84</xdr:row>
      <xdr:rowOff>165100</xdr:rowOff>
    </xdr:to>
    <xdr:sp macro="" textlink="">
      <xdr:nvSpPr>
        <xdr:cNvPr id="336" name="楕円 335"/>
        <xdr:cNvSpPr/>
      </xdr:nvSpPr>
      <xdr:spPr>
        <a:xfrm>
          <a:off x="8699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114300</xdr:rowOff>
    </xdr:from>
    <xdr:to>
      <xdr:col>50</xdr:col>
      <xdr:colOff>114300</xdr:colOff>
      <xdr:row>85</xdr:row>
      <xdr:rowOff>3811</xdr:rowOff>
    </xdr:to>
    <xdr:cxnSp macro="">
      <xdr:nvCxnSpPr>
        <xdr:cNvPr id="337" name="直線コネクタ 336"/>
        <xdr:cNvCxnSpPr/>
      </xdr:nvCxnSpPr>
      <xdr:spPr>
        <a:xfrm>
          <a:off x="8750300" y="145161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116839</xdr:rowOff>
    </xdr:from>
    <xdr:to>
      <xdr:col>41</xdr:col>
      <xdr:colOff>101600</xdr:colOff>
      <xdr:row>81</xdr:row>
      <xdr:rowOff>46989</xdr:rowOff>
    </xdr:to>
    <xdr:sp macro="" textlink="">
      <xdr:nvSpPr>
        <xdr:cNvPr id="338" name="楕円 337"/>
        <xdr:cNvSpPr/>
      </xdr:nvSpPr>
      <xdr:spPr>
        <a:xfrm>
          <a:off x="7810500" y="138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167639</xdr:rowOff>
    </xdr:from>
    <xdr:to>
      <xdr:col>45</xdr:col>
      <xdr:colOff>177800</xdr:colOff>
      <xdr:row>84</xdr:row>
      <xdr:rowOff>114300</xdr:rowOff>
    </xdr:to>
    <xdr:cxnSp macro="">
      <xdr:nvCxnSpPr>
        <xdr:cNvPr id="339" name="直線コネクタ 338"/>
        <xdr:cNvCxnSpPr/>
      </xdr:nvCxnSpPr>
      <xdr:spPr>
        <a:xfrm>
          <a:off x="7861300" y="13883639"/>
          <a:ext cx="889000" cy="6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132097</xdr:rowOff>
    </xdr:from>
    <xdr:ext cx="469744" cy="259045"/>
    <xdr:sp macro="" textlink="">
      <xdr:nvSpPr>
        <xdr:cNvPr id="340" name="n_1aveValue【福祉施設】&#10;一人当たり面積"/>
        <xdr:cNvSpPr txBox="1"/>
      </xdr:nvSpPr>
      <xdr:spPr>
        <a:xfrm>
          <a:off x="93917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132097</xdr:rowOff>
    </xdr:from>
    <xdr:ext cx="469744" cy="259045"/>
    <xdr:sp macro="" textlink="">
      <xdr:nvSpPr>
        <xdr:cNvPr id="341" name="n_2aveValue【福祉施設】&#10;一人当たり面積"/>
        <xdr:cNvSpPr txBox="1"/>
      </xdr:nvSpPr>
      <xdr:spPr>
        <a:xfrm>
          <a:off x="8515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102888</xdr:rowOff>
    </xdr:from>
    <xdr:ext cx="469744" cy="259045"/>
    <xdr:sp macro="" textlink="">
      <xdr:nvSpPr>
        <xdr:cNvPr id="342" name="n_3aveValue【福祉施設】&#10;一人当たり面積"/>
        <xdr:cNvSpPr txBox="1"/>
      </xdr:nvSpPr>
      <xdr:spPr>
        <a:xfrm>
          <a:off x="7626427" y="141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45738</xdr:rowOff>
    </xdr:from>
    <xdr:ext cx="469744" cy="259045"/>
    <xdr:sp macro="" textlink="">
      <xdr:nvSpPr>
        <xdr:cNvPr id="343" name="n_1mainValue【福祉施設】&#10;一人当たり面積"/>
        <xdr:cNvSpPr txBox="1"/>
      </xdr:nvSpPr>
      <xdr:spPr>
        <a:xfrm>
          <a:off x="9391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156227</xdr:rowOff>
    </xdr:from>
    <xdr:ext cx="469744" cy="259045"/>
    <xdr:sp macro="" textlink="">
      <xdr:nvSpPr>
        <xdr:cNvPr id="344" name="n_2mainValue【福祉施設】&#10;一人当たり面積"/>
        <xdr:cNvSpPr txBox="1"/>
      </xdr:nvSpPr>
      <xdr:spPr>
        <a:xfrm>
          <a:off x="8515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63516</xdr:rowOff>
    </xdr:from>
    <xdr:ext cx="469744" cy="259045"/>
    <xdr:sp macro="" textlink="">
      <xdr:nvSpPr>
        <xdr:cNvPr id="345" name="n_3mainValue【福祉施設】&#10;一人当たり面積"/>
        <xdr:cNvSpPr txBox="1"/>
      </xdr:nvSpPr>
      <xdr:spPr>
        <a:xfrm>
          <a:off x="7626427" y="1360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7" name="テキスト ボックス 35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7" name="テキスト ボックス 36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108</xdr:row>
      <xdr:rowOff>77832</xdr:rowOff>
    </xdr:to>
    <xdr:cxnSp macro="">
      <xdr:nvCxnSpPr>
        <xdr:cNvPr id="371" name="直線コネクタ 370"/>
        <xdr:cNvCxnSpPr/>
      </xdr:nvCxnSpPr>
      <xdr:spPr>
        <a:xfrm flipV="1">
          <a:off x="4634865" y="17155886"/>
          <a:ext cx="0" cy="1438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81659</xdr:rowOff>
    </xdr:from>
    <xdr:ext cx="340478" cy="259045"/>
    <xdr:sp macro="" textlink="">
      <xdr:nvSpPr>
        <xdr:cNvPr id="372" name="【市民会館】&#10;有形固定資産減価償却率最小値テキスト"/>
        <xdr:cNvSpPr txBox="1"/>
      </xdr:nvSpPr>
      <xdr:spPr>
        <a:xfrm>
          <a:off x="4673600" y="185982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77832</xdr:rowOff>
    </xdr:from>
    <xdr:to>
      <xdr:col>24</xdr:col>
      <xdr:colOff>152400</xdr:colOff>
      <xdr:row>108</xdr:row>
      <xdr:rowOff>77832</xdr:rowOff>
    </xdr:to>
    <xdr:cxnSp macro="">
      <xdr:nvCxnSpPr>
        <xdr:cNvPr id="373" name="直線コネクタ 372"/>
        <xdr:cNvCxnSpPr/>
      </xdr:nvCxnSpPr>
      <xdr:spPr>
        <a:xfrm>
          <a:off x="4546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405111" cy="259045"/>
    <xdr:sp macro="" textlink="">
      <xdr:nvSpPr>
        <xdr:cNvPr id="374" name="【市民会館】&#10;有形固定資産減価償却率最大値テキスト"/>
        <xdr:cNvSpPr txBox="1"/>
      </xdr:nvSpPr>
      <xdr:spPr>
        <a:xfrm>
          <a:off x="46736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375" name="直線コネクタ 374"/>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93997</xdr:rowOff>
    </xdr:from>
    <xdr:ext cx="405111" cy="259045"/>
    <xdr:sp macro="" textlink="">
      <xdr:nvSpPr>
        <xdr:cNvPr id="376" name="【市民会館】&#10;有形固定資産減価償却率平均値テキスト"/>
        <xdr:cNvSpPr txBox="1"/>
      </xdr:nvSpPr>
      <xdr:spPr>
        <a:xfrm>
          <a:off x="4673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377" name="フローチャート: 判断 376"/>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80918</xdr:rowOff>
    </xdr:from>
    <xdr:to>
      <xdr:col>20</xdr:col>
      <xdr:colOff>38100</xdr:colOff>
      <xdr:row>105</xdr:row>
      <xdr:rowOff>11068</xdr:rowOff>
    </xdr:to>
    <xdr:sp macro="" textlink="">
      <xdr:nvSpPr>
        <xdr:cNvPr id="378" name="フローチャート: 判断 377"/>
        <xdr:cNvSpPr/>
      </xdr:nvSpPr>
      <xdr:spPr>
        <a:xfrm>
          <a:off x="3746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123371</xdr:rowOff>
    </xdr:from>
    <xdr:to>
      <xdr:col>15</xdr:col>
      <xdr:colOff>101600</xdr:colOff>
      <xdr:row>105</xdr:row>
      <xdr:rowOff>53521</xdr:rowOff>
    </xdr:to>
    <xdr:sp macro="" textlink="">
      <xdr:nvSpPr>
        <xdr:cNvPr id="379" name="フローチャート: 判断 378"/>
        <xdr:cNvSpPr/>
      </xdr:nvSpPr>
      <xdr:spPr>
        <a:xfrm>
          <a:off x="28575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33564</xdr:rowOff>
    </xdr:from>
    <xdr:to>
      <xdr:col>10</xdr:col>
      <xdr:colOff>165100</xdr:colOff>
      <xdr:row>105</xdr:row>
      <xdr:rowOff>135164</xdr:rowOff>
    </xdr:to>
    <xdr:sp macro="" textlink="">
      <xdr:nvSpPr>
        <xdr:cNvPr id="380" name="フローチャート: 判断 379"/>
        <xdr:cNvSpPr/>
      </xdr:nvSpPr>
      <xdr:spPr>
        <a:xfrm>
          <a:off x="1968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12337</xdr:rowOff>
    </xdr:from>
    <xdr:to>
      <xdr:col>24</xdr:col>
      <xdr:colOff>114300</xdr:colOff>
      <xdr:row>106</xdr:row>
      <xdr:rowOff>113937</xdr:rowOff>
    </xdr:to>
    <xdr:sp macro="" textlink="">
      <xdr:nvSpPr>
        <xdr:cNvPr id="386" name="楕円 385"/>
        <xdr:cNvSpPr/>
      </xdr:nvSpPr>
      <xdr:spPr>
        <a:xfrm>
          <a:off x="45847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162214</xdr:rowOff>
    </xdr:from>
    <xdr:ext cx="405111" cy="259045"/>
    <xdr:sp macro="" textlink="">
      <xdr:nvSpPr>
        <xdr:cNvPr id="387" name="【市民会館】&#10;有形固定資産減価償却率該当値テキスト"/>
        <xdr:cNvSpPr txBox="1"/>
      </xdr:nvSpPr>
      <xdr:spPr>
        <a:xfrm>
          <a:off x="4673600"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48261</xdr:rowOff>
    </xdr:from>
    <xdr:to>
      <xdr:col>20</xdr:col>
      <xdr:colOff>38100</xdr:colOff>
      <xdr:row>106</xdr:row>
      <xdr:rowOff>149861</xdr:rowOff>
    </xdr:to>
    <xdr:sp macro="" textlink="">
      <xdr:nvSpPr>
        <xdr:cNvPr id="388" name="楕円 387"/>
        <xdr:cNvSpPr/>
      </xdr:nvSpPr>
      <xdr:spPr>
        <a:xfrm>
          <a:off x="3746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63137</xdr:rowOff>
    </xdr:from>
    <xdr:to>
      <xdr:col>24</xdr:col>
      <xdr:colOff>63500</xdr:colOff>
      <xdr:row>106</xdr:row>
      <xdr:rowOff>99061</xdr:rowOff>
    </xdr:to>
    <xdr:cxnSp macro="">
      <xdr:nvCxnSpPr>
        <xdr:cNvPr id="389" name="直線コネクタ 388"/>
        <xdr:cNvCxnSpPr/>
      </xdr:nvCxnSpPr>
      <xdr:spPr>
        <a:xfrm flipV="1">
          <a:off x="3797300" y="18236837"/>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93980</xdr:rowOff>
    </xdr:from>
    <xdr:to>
      <xdr:col>15</xdr:col>
      <xdr:colOff>101600</xdr:colOff>
      <xdr:row>107</xdr:row>
      <xdr:rowOff>24130</xdr:rowOff>
    </xdr:to>
    <xdr:sp macro="" textlink="">
      <xdr:nvSpPr>
        <xdr:cNvPr id="390" name="楕円 389"/>
        <xdr:cNvSpPr/>
      </xdr:nvSpPr>
      <xdr:spPr>
        <a:xfrm>
          <a:off x="2857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99061</xdr:rowOff>
    </xdr:from>
    <xdr:to>
      <xdr:col>19</xdr:col>
      <xdr:colOff>177800</xdr:colOff>
      <xdr:row>106</xdr:row>
      <xdr:rowOff>144780</xdr:rowOff>
    </xdr:to>
    <xdr:cxnSp macro="">
      <xdr:nvCxnSpPr>
        <xdr:cNvPr id="391" name="直線コネクタ 390"/>
        <xdr:cNvCxnSpPr/>
      </xdr:nvCxnSpPr>
      <xdr:spPr>
        <a:xfrm flipV="1">
          <a:off x="2908300" y="182727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113574</xdr:rowOff>
    </xdr:from>
    <xdr:to>
      <xdr:col>10</xdr:col>
      <xdr:colOff>165100</xdr:colOff>
      <xdr:row>107</xdr:row>
      <xdr:rowOff>43724</xdr:rowOff>
    </xdr:to>
    <xdr:sp macro="" textlink="">
      <xdr:nvSpPr>
        <xdr:cNvPr id="392" name="楕円 391"/>
        <xdr:cNvSpPr/>
      </xdr:nvSpPr>
      <xdr:spPr>
        <a:xfrm>
          <a:off x="1968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144780</xdr:rowOff>
    </xdr:from>
    <xdr:to>
      <xdr:col>15</xdr:col>
      <xdr:colOff>50800</xdr:colOff>
      <xdr:row>106</xdr:row>
      <xdr:rowOff>164374</xdr:rowOff>
    </xdr:to>
    <xdr:cxnSp macro="">
      <xdr:nvCxnSpPr>
        <xdr:cNvPr id="393" name="直線コネクタ 392"/>
        <xdr:cNvCxnSpPr/>
      </xdr:nvCxnSpPr>
      <xdr:spPr>
        <a:xfrm flipV="1">
          <a:off x="2019300" y="1831848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27595</xdr:rowOff>
    </xdr:from>
    <xdr:ext cx="405111" cy="259045"/>
    <xdr:sp macro="" textlink="">
      <xdr:nvSpPr>
        <xdr:cNvPr id="394" name="n_1aveValue【市民会館】&#10;有形固定資産減価償却率"/>
        <xdr:cNvSpPr txBox="1"/>
      </xdr:nvSpPr>
      <xdr:spPr>
        <a:xfrm>
          <a:off x="35820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70048</xdr:rowOff>
    </xdr:from>
    <xdr:ext cx="405111" cy="259045"/>
    <xdr:sp macro="" textlink="">
      <xdr:nvSpPr>
        <xdr:cNvPr id="395" name="n_2aveValue【市民会館】&#10;有形固定資産減価償却率"/>
        <xdr:cNvSpPr txBox="1"/>
      </xdr:nvSpPr>
      <xdr:spPr>
        <a:xfrm>
          <a:off x="2705744" y="1772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151691</xdr:rowOff>
    </xdr:from>
    <xdr:ext cx="405111" cy="259045"/>
    <xdr:sp macro="" textlink="">
      <xdr:nvSpPr>
        <xdr:cNvPr id="396" name="n_3aveValue【市民会館】&#10;有形固定資産減価償却率"/>
        <xdr:cNvSpPr txBox="1"/>
      </xdr:nvSpPr>
      <xdr:spPr>
        <a:xfrm>
          <a:off x="1816744" y="1781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140988</xdr:rowOff>
    </xdr:from>
    <xdr:ext cx="405111" cy="259045"/>
    <xdr:sp macro="" textlink="">
      <xdr:nvSpPr>
        <xdr:cNvPr id="397" name="n_1mainValue【市民会館】&#10;有形固定資産減価償却率"/>
        <xdr:cNvSpPr txBox="1"/>
      </xdr:nvSpPr>
      <xdr:spPr>
        <a:xfrm>
          <a:off x="35820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15257</xdr:rowOff>
    </xdr:from>
    <xdr:ext cx="405111" cy="259045"/>
    <xdr:sp macro="" textlink="">
      <xdr:nvSpPr>
        <xdr:cNvPr id="398" name="n_2mainValue【市民会館】&#10;有形固定資産減価償却率"/>
        <xdr:cNvSpPr txBox="1"/>
      </xdr:nvSpPr>
      <xdr:spPr>
        <a:xfrm>
          <a:off x="27057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34851</xdr:rowOff>
    </xdr:from>
    <xdr:ext cx="405111" cy="259045"/>
    <xdr:sp macro="" textlink="">
      <xdr:nvSpPr>
        <xdr:cNvPr id="399" name="n_3mainValue【市民会館】&#10;有形固定資産減価償却率"/>
        <xdr:cNvSpPr txBox="1"/>
      </xdr:nvSpPr>
      <xdr:spPr>
        <a:xfrm>
          <a:off x="1816744" y="1838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0" name="直線コネクタ 40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1" name="テキスト ボックス 41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2" name="直線コネクタ 41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3" name="テキスト ボックス 41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4" name="直線コネクタ 41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5" name="テキスト ボックス 41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6" name="直線コネクタ 41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7" name="テキスト ボックス 41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8" name="直線コネクタ 41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9" name="テキスト ボックス 41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1" name="テキスト ボックス 42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148589</xdr:rowOff>
    </xdr:from>
    <xdr:to>
      <xdr:col>54</xdr:col>
      <xdr:colOff>189865</xdr:colOff>
      <xdr:row>108</xdr:row>
      <xdr:rowOff>99061</xdr:rowOff>
    </xdr:to>
    <xdr:cxnSp macro="">
      <xdr:nvCxnSpPr>
        <xdr:cNvPr id="423" name="直線コネクタ 422"/>
        <xdr:cNvCxnSpPr/>
      </xdr:nvCxnSpPr>
      <xdr:spPr>
        <a:xfrm flipV="1">
          <a:off x="10476865" y="171221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24"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25" name="直線コネクタ 424"/>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95266</xdr:rowOff>
    </xdr:from>
    <xdr:ext cx="469744" cy="259045"/>
    <xdr:sp macro="" textlink="">
      <xdr:nvSpPr>
        <xdr:cNvPr id="426" name="【市民会館】&#10;一人当たり面積最大値テキスト"/>
        <xdr:cNvSpPr txBox="1"/>
      </xdr:nvSpPr>
      <xdr:spPr>
        <a:xfrm>
          <a:off x="10515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148589</xdr:rowOff>
    </xdr:from>
    <xdr:to>
      <xdr:col>55</xdr:col>
      <xdr:colOff>88900</xdr:colOff>
      <xdr:row>99</xdr:row>
      <xdr:rowOff>148589</xdr:rowOff>
    </xdr:to>
    <xdr:cxnSp macro="">
      <xdr:nvCxnSpPr>
        <xdr:cNvPr id="427" name="直線コネクタ 426"/>
        <xdr:cNvCxnSpPr/>
      </xdr:nvCxnSpPr>
      <xdr:spPr>
        <a:xfrm>
          <a:off x="10388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91457</xdr:rowOff>
    </xdr:from>
    <xdr:ext cx="469744" cy="259045"/>
    <xdr:sp macro="" textlink="">
      <xdr:nvSpPr>
        <xdr:cNvPr id="428" name="【市民会館】&#10;一人当たり面積平均値テキスト"/>
        <xdr:cNvSpPr txBox="1"/>
      </xdr:nvSpPr>
      <xdr:spPr>
        <a:xfrm>
          <a:off x="10515600" y="1809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113030</xdr:rowOff>
    </xdr:from>
    <xdr:to>
      <xdr:col>55</xdr:col>
      <xdr:colOff>50800</xdr:colOff>
      <xdr:row>106</xdr:row>
      <xdr:rowOff>43180</xdr:rowOff>
    </xdr:to>
    <xdr:sp macro="" textlink="">
      <xdr:nvSpPr>
        <xdr:cNvPr id="429" name="フローチャート: 判断 428"/>
        <xdr:cNvSpPr/>
      </xdr:nvSpPr>
      <xdr:spPr>
        <a:xfrm>
          <a:off x="10426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30" name="フローチャート: 判断 429"/>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31" name="フローチャート: 判断 430"/>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124461</xdr:rowOff>
    </xdr:from>
    <xdr:to>
      <xdr:col>41</xdr:col>
      <xdr:colOff>101600</xdr:colOff>
      <xdr:row>106</xdr:row>
      <xdr:rowOff>54611</xdr:rowOff>
    </xdr:to>
    <xdr:sp macro="" textlink="">
      <xdr:nvSpPr>
        <xdr:cNvPr id="432" name="フローチャート: 判断 431"/>
        <xdr:cNvSpPr/>
      </xdr:nvSpPr>
      <xdr:spPr>
        <a:xfrm>
          <a:off x="7810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44450</xdr:rowOff>
    </xdr:from>
    <xdr:to>
      <xdr:col>55</xdr:col>
      <xdr:colOff>50800</xdr:colOff>
      <xdr:row>102</xdr:row>
      <xdr:rowOff>146050</xdr:rowOff>
    </xdr:to>
    <xdr:sp macro="" textlink="">
      <xdr:nvSpPr>
        <xdr:cNvPr id="438" name="楕円 437"/>
        <xdr:cNvSpPr/>
      </xdr:nvSpPr>
      <xdr:spPr>
        <a:xfrm>
          <a:off x="10426700" y="175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67327</xdr:rowOff>
    </xdr:from>
    <xdr:ext cx="469744" cy="259045"/>
    <xdr:sp macro="" textlink="">
      <xdr:nvSpPr>
        <xdr:cNvPr id="439" name="【市民会館】&#10;一人当たり面積該当値テキスト"/>
        <xdr:cNvSpPr txBox="1"/>
      </xdr:nvSpPr>
      <xdr:spPr>
        <a:xfrm>
          <a:off x="10515600" y="1738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36830</xdr:rowOff>
    </xdr:from>
    <xdr:to>
      <xdr:col>50</xdr:col>
      <xdr:colOff>165100</xdr:colOff>
      <xdr:row>102</xdr:row>
      <xdr:rowOff>138430</xdr:rowOff>
    </xdr:to>
    <xdr:sp macro="" textlink="">
      <xdr:nvSpPr>
        <xdr:cNvPr id="440" name="楕円 439"/>
        <xdr:cNvSpPr/>
      </xdr:nvSpPr>
      <xdr:spPr>
        <a:xfrm>
          <a:off x="95885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87630</xdr:rowOff>
    </xdr:from>
    <xdr:to>
      <xdr:col>55</xdr:col>
      <xdr:colOff>0</xdr:colOff>
      <xdr:row>102</xdr:row>
      <xdr:rowOff>95250</xdr:rowOff>
    </xdr:to>
    <xdr:cxnSp macro="">
      <xdr:nvCxnSpPr>
        <xdr:cNvPr id="441" name="直線コネクタ 440"/>
        <xdr:cNvCxnSpPr/>
      </xdr:nvCxnSpPr>
      <xdr:spPr>
        <a:xfrm>
          <a:off x="9639300" y="175755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33020</xdr:rowOff>
    </xdr:from>
    <xdr:to>
      <xdr:col>46</xdr:col>
      <xdr:colOff>38100</xdr:colOff>
      <xdr:row>102</xdr:row>
      <xdr:rowOff>134620</xdr:rowOff>
    </xdr:to>
    <xdr:sp macro="" textlink="">
      <xdr:nvSpPr>
        <xdr:cNvPr id="442" name="楕円 441"/>
        <xdr:cNvSpPr/>
      </xdr:nvSpPr>
      <xdr:spPr>
        <a:xfrm>
          <a:off x="8699500" y="175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83820</xdr:rowOff>
    </xdr:from>
    <xdr:to>
      <xdr:col>50</xdr:col>
      <xdr:colOff>114300</xdr:colOff>
      <xdr:row>102</xdr:row>
      <xdr:rowOff>87630</xdr:rowOff>
    </xdr:to>
    <xdr:cxnSp macro="">
      <xdr:nvCxnSpPr>
        <xdr:cNvPr id="443" name="直線コネクタ 442"/>
        <xdr:cNvCxnSpPr/>
      </xdr:nvCxnSpPr>
      <xdr:spPr>
        <a:xfrm>
          <a:off x="8750300" y="175717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25400</xdr:rowOff>
    </xdr:from>
    <xdr:to>
      <xdr:col>41</xdr:col>
      <xdr:colOff>101600</xdr:colOff>
      <xdr:row>102</xdr:row>
      <xdr:rowOff>127000</xdr:rowOff>
    </xdr:to>
    <xdr:sp macro="" textlink="">
      <xdr:nvSpPr>
        <xdr:cNvPr id="444" name="楕円 443"/>
        <xdr:cNvSpPr/>
      </xdr:nvSpPr>
      <xdr:spPr>
        <a:xfrm>
          <a:off x="7810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76200</xdr:rowOff>
    </xdr:from>
    <xdr:to>
      <xdr:col>45</xdr:col>
      <xdr:colOff>177800</xdr:colOff>
      <xdr:row>102</xdr:row>
      <xdr:rowOff>83820</xdr:rowOff>
    </xdr:to>
    <xdr:cxnSp macro="">
      <xdr:nvCxnSpPr>
        <xdr:cNvPr id="445" name="直線コネクタ 444"/>
        <xdr:cNvCxnSpPr/>
      </xdr:nvCxnSpPr>
      <xdr:spPr>
        <a:xfrm>
          <a:off x="7861300" y="17564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45738</xdr:rowOff>
    </xdr:from>
    <xdr:ext cx="469744" cy="259045"/>
    <xdr:sp macro="" textlink="">
      <xdr:nvSpPr>
        <xdr:cNvPr id="446" name="n_1aveValue【市民会館】&#10;一人当たり面積"/>
        <xdr:cNvSpPr txBox="1"/>
      </xdr:nvSpPr>
      <xdr:spPr>
        <a:xfrm>
          <a:off x="93917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64788</xdr:rowOff>
    </xdr:from>
    <xdr:ext cx="469744" cy="259045"/>
    <xdr:sp macro="" textlink="">
      <xdr:nvSpPr>
        <xdr:cNvPr id="447" name="n_2aveValue【市民会館】&#10;一人当たり面積"/>
        <xdr:cNvSpPr txBox="1"/>
      </xdr:nvSpPr>
      <xdr:spPr>
        <a:xfrm>
          <a:off x="8515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45738</xdr:rowOff>
    </xdr:from>
    <xdr:ext cx="469744" cy="259045"/>
    <xdr:sp macro="" textlink="">
      <xdr:nvSpPr>
        <xdr:cNvPr id="448" name="n_3aveValue【市民会館】&#10;一人当たり面積"/>
        <xdr:cNvSpPr txBox="1"/>
      </xdr:nvSpPr>
      <xdr:spPr>
        <a:xfrm>
          <a:off x="7626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154957</xdr:rowOff>
    </xdr:from>
    <xdr:ext cx="469744" cy="259045"/>
    <xdr:sp macro="" textlink="">
      <xdr:nvSpPr>
        <xdr:cNvPr id="449" name="n_1mainValue【市民会館】&#10;一人当たり面積"/>
        <xdr:cNvSpPr txBox="1"/>
      </xdr:nvSpPr>
      <xdr:spPr>
        <a:xfrm>
          <a:off x="9391727" y="1729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151147</xdr:rowOff>
    </xdr:from>
    <xdr:ext cx="469744" cy="259045"/>
    <xdr:sp macro="" textlink="">
      <xdr:nvSpPr>
        <xdr:cNvPr id="450" name="n_2mainValue【市民会館】&#10;一人当たり面積"/>
        <xdr:cNvSpPr txBox="1"/>
      </xdr:nvSpPr>
      <xdr:spPr>
        <a:xfrm>
          <a:off x="8515427" y="1729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143527</xdr:rowOff>
    </xdr:from>
    <xdr:ext cx="469744" cy="259045"/>
    <xdr:sp macro="" textlink="">
      <xdr:nvSpPr>
        <xdr:cNvPr id="451" name="n_3mainValue【市民会館】&#10;一人当たり面積"/>
        <xdr:cNvSpPr txBox="1"/>
      </xdr:nvSpPr>
      <xdr:spPr>
        <a:xfrm>
          <a:off x="762642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0" name="テキスト ボックス 4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62" name="直線コネクタ 46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63" name="テキスト ボックス 462"/>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4" name="直線コネクタ 46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5" name="テキスト ボックス 46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6" name="直線コネクタ 46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7" name="テキスト ボックス 46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8" name="直線コネクタ 46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9" name="テキスト ボックス 46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0" name="直線コネクタ 46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1" name="テキスト ボックス 47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40</xdr:row>
      <xdr:rowOff>167640</xdr:rowOff>
    </xdr:to>
    <xdr:cxnSp macro="">
      <xdr:nvCxnSpPr>
        <xdr:cNvPr id="475" name="直線コネクタ 474"/>
        <xdr:cNvCxnSpPr/>
      </xdr:nvCxnSpPr>
      <xdr:spPr>
        <a:xfrm flipV="1">
          <a:off x="16318864"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17</xdr:rowOff>
    </xdr:from>
    <xdr:ext cx="405111" cy="259045"/>
    <xdr:sp macro="" textlink="">
      <xdr:nvSpPr>
        <xdr:cNvPr id="476" name="【一般廃棄物処理施設】&#10;有形固定資産減価償却率最小値テキスト"/>
        <xdr:cNvSpPr txBox="1"/>
      </xdr:nvSpPr>
      <xdr:spPr>
        <a:xfrm>
          <a:off x="16357600" y="702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167640</xdr:rowOff>
    </xdr:from>
    <xdr:to>
      <xdr:col>86</xdr:col>
      <xdr:colOff>25400</xdr:colOff>
      <xdr:row>40</xdr:row>
      <xdr:rowOff>167640</xdr:rowOff>
    </xdr:to>
    <xdr:cxnSp macro="">
      <xdr:nvCxnSpPr>
        <xdr:cNvPr id="477" name="直線コネクタ 476"/>
        <xdr:cNvCxnSpPr/>
      </xdr:nvCxnSpPr>
      <xdr:spPr>
        <a:xfrm>
          <a:off x="16230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478" name="【一般廃棄物処理施設】&#10;有形固定資産減価償却率最大値テキスト"/>
        <xdr:cNvSpPr txBox="1"/>
      </xdr:nvSpPr>
      <xdr:spPr>
        <a:xfrm>
          <a:off x="16357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79" name="直線コネクタ 478"/>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480" name="【一般廃棄物処理施設】&#10;有形固定資産減価償却率平均値テキスト"/>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81" name="フローチャート: 判断 480"/>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160655</xdr:rowOff>
    </xdr:from>
    <xdr:to>
      <xdr:col>81</xdr:col>
      <xdr:colOff>101600</xdr:colOff>
      <xdr:row>37</xdr:row>
      <xdr:rowOff>90805</xdr:rowOff>
    </xdr:to>
    <xdr:sp macro="" textlink="">
      <xdr:nvSpPr>
        <xdr:cNvPr id="482" name="フローチャート: 判断 481"/>
        <xdr:cNvSpPr/>
      </xdr:nvSpPr>
      <xdr:spPr>
        <a:xfrm>
          <a:off x="15430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67310</xdr:rowOff>
    </xdr:from>
    <xdr:to>
      <xdr:col>76</xdr:col>
      <xdr:colOff>165100</xdr:colOff>
      <xdr:row>36</xdr:row>
      <xdr:rowOff>168910</xdr:rowOff>
    </xdr:to>
    <xdr:sp macro="" textlink="">
      <xdr:nvSpPr>
        <xdr:cNvPr id="483" name="フローチャート: 判断 482"/>
        <xdr:cNvSpPr/>
      </xdr:nvSpPr>
      <xdr:spPr>
        <a:xfrm>
          <a:off x="14541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156845</xdr:rowOff>
    </xdr:from>
    <xdr:to>
      <xdr:col>72</xdr:col>
      <xdr:colOff>38100</xdr:colOff>
      <xdr:row>36</xdr:row>
      <xdr:rowOff>86995</xdr:rowOff>
    </xdr:to>
    <xdr:sp macro="" textlink="">
      <xdr:nvSpPr>
        <xdr:cNvPr id="484" name="フローチャート: 判断 483"/>
        <xdr:cNvSpPr/>
      </xdr:nvSpPr>
      <xdr:spPr>
        <a:xfrm>
          <a:off x="13652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162560</xdr:rowOff>
    </xdr:from>
    <xdr:to>
      <xdr:col>85</xdr:col>
      <xdr:colOff>177800</xdr:colOff>
      <xdr:row>36</xdr:row>
      <xdr:rowOff>92710</xdr:rowOff>
    </xdr:to>
    <xdr:sp macro="" textlink="">
      <xdr:nvSpPr>
        <xdr:cNvPr id="490" name="楕円 489"/>
        <xdr:cNvSpPr/>
      </xdr:nvSpPr>
      <xdr:spPr>
        <a:xfrm>
          <a:off x="162687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13987</xdr:rowOff>
    </xdr:from>
    <xdr:ext cx="405111" cy="259045"/>
    <xdr:sp macro="" textlink="">
      <xdr:nvSpPr>
        <xdr:cNvPr id="491" name="【一般廃棄物処理施設】&#10;有形固定資産減価償却率該当値テキスト"/>
        <xdr:cNvSpPr txBox="1"/>
      </xdr:nvSpPr>
      <xdr:spPr>
        <a:xfrm>
          <a:off x="16357600"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19685</xdr:rowOff>
    </xdr:from>
    <xdr:to>
      <xdr:col>81</xdr:col>
      <xdr:colOff>101600</xdr:colOff>
      <xdr:row>36</xdr:row>
      <xdr:rowOff>121285</xdr:rowOff>
    </xdr:to>
    <xdr:sp macro="" textlink="">
      <xdr:nvSpPr>
        <xdr:cNvPr id="492" name="楕円 491"/>
        <xdr:cNvSpPr/>
      </xdr:nvSpPr>
      <xdr:spPr>
        <a:xfrm>
          <a:off x="15430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41910</xdr:rowOff>
    </xdr:from>
    <xdr:to>
      <xdr:col>85</xdr:col>
      <xdr:colOff>127000</xdr:colOff>
      <xdr:row>36</xdr:row>
      <xdr:rowOff>70485</xdr:rowOff>
    </xdr:to>
    <xdr:cxnSp macro="">
      <xdr:nvCxnSpPr>
        <xdr:cNvPr id="493" name="直線コネクタ 492"/>
        <xdr:cNvCxnSpPr/>
      </xdr:nvCxnSpPr>
      <xdr:spPr>
        <a:xfrm flipV="1">
          <a:off x="15481300" y="621411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57785</xdr:rowOff>
    </xdr:from>
    <xdr:to>
      <xdr:col>76</xdr:col>
      <xdr:colOff>165100</xdr:colOff>
      <xdr:row>36</xdr:row>
      <xdr:rowOff>159385</xdr:rowOff>
    </xdr:to>
    <xdr:sp macro="" textlink="">
      <xdr:nvSpPr>
        <xdr:cNvPr id="494" name="楕円 493"/>
        <xdr:cNvSpPr/>
      </xdr:nvSpPr>
      <xdr:spPr>
        <a:xfrm>
          <a:off x="14541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70485</xdr:rowOff>
    </xdr:from>
    <xdr:to>
      <xdr:col>81</xdr:col>
      <xdr:colOff>50800</xdr:colOff>
      <xdr:row>36</xdr:row>
      <xdr:rowOff>108585</xdr:rowOff>
    </xdr:to>
    <xdr:cxnSp macro="">
      <xdr:nvCxnSpPr>
        <xdr:cNvPr id="495" name="直線コネクタ 494"/>
        <xdr:cNvCxnSpPr/>
      </xdr:nvCxnSpPr>
      <xdr:spPr>
        <a:xfrm flipV="1">
          <a:off x="14592300" y="62426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81932</xdr:rowOff>
    </xdr:from>
    <xdr:ext cx="405111" cy="259045"/>
    <xdr:sp macro="" textlink="">
      <xdr:nvSpPr>
        <xdr:cNvPr id="496" name="n_1aveValue【一般廃棄物処理施設】&#10;有形固定資産減価償却率"/>
        <xdr:cNvSpPr txBox="1"/>
      </xdr:nvSpPr>
      <xdr:spPr>
        <a:xfrm>
          <a:off x="152660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160037</xdr:rowOff>
    </xdr:from>
    <xdr:ext cx="405111" cy="259045"/>
    <xdr:sp macro="" textlink="">
      <xdr:nvSpPr>
        <xdr:cNvPr id="497" name="n_2aveValue【一般廃棄物処理施設】&#10;有形固定資産減価償却率"/>
        <xdr:cNvSpPr txBox="1"/>
      </xdr:nvSpPr>
      <xdr:spPr>
        <a:xfrm>
          <a:off x="14389744"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103522</xdr:rowOff>
    </xdr:from>
    <xdr:ext cx="405111" cy="259045"/>
    <xdr:sp macro="" textlink="">
      <xdr:nvSpPr>
        <xdr:cNvPr id="498" name="n_3aveValue【一般廃棄物処理施設】&#10;有形固定資産減価償却率"/>
        <xdr:cNvSpPr txBox="1"/>
      </xdr:nvSpPr>
      <xdr:spPr>
        <a:xfrm>
          <a:off x="135007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137812</xdr:rowOff>
    </xdr:from>
    <xdr:ext cx="405111" cy="259045"/>
    <xdr:sp macro="" textlink="">
      <xdr:nvSpPr>
        <xdr:cNvPr id="499" name="n_1mainValue【一般廃棄物処理施設】&#10;有形固定資産減価償却率"/>
        <xdr:cNvSpPr txBox="1"/>
      </xdr:nvSpPr>
      <xdr:spPr>
        <a:xfrm>
          <a:off x="152660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4462</xdr:rowOff>
    </xdr:from>
    <xdr:ext cx="405111" cy="259045"/>
    <xdr:sp macro="" textlink="">
      <xdr:nvSpPr>
        <xdr:cNvPr id="500" name="n_2mainValue【一般廃棄物処理施設】&#10;有形固定資産減価償却率"/>
        <xdr:cNvSpPr txBox="1"/>
      </xdr:nvSpPr>
      <xdr:spPr>
        <a:xfrm>
          <a:off x="143897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9" name="テキスト ボックス 50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0" name="直線コネクタ 50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1" name="直線コネクタ 51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2" name="テキスト ボックス 51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3" name="直線コネクタ 51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14" name="テキスト ボックス 51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5" name="直線コネクタ 51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16" name="テキスト ボックス 515"/>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7" name="直線コネクタ 51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18" name="テキスト ボックス 517"/>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9" name="直線コネクタ 51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0" name="テキスト ボックス 51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1" name="直線コネクタ 5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2" name="テキスト ボックス 52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166827</xdr:rowOff>
    </xdr:from>
    <xdr:to>
      <xdr:col>116</xdr:col>
      <xdr:colOff>62864</xdr:colOff>
      <xdr:row>42</xdr:row>
      <xdr:rowOff>7303</xdr:rowOff>
    </xdr:to>
    <xdr:cxnSp macro="">
      <xdr:nvCxnSpPr>
        <xdr:cNvPr id="524" name="直線コネクタ 523"/>
        <xdr:cNvCxnSpPr/>
      </xdr:nvCxnSpPr>
      <xdr:spPr>
        <a:xfrm flipV="1">
          <a:off x="22160864" y="5653227"/>
          <a:ext cx="0" cy="1554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11130</xdr:rowOff>
    </xdr:from>
    <xdr:ext cx="469744" cy="259045"/>
    <xdr:sp macro="" textlink="">
      <xdr:nvSpPr>
        <xdr:cNvPr id="525" name="【一般廃棄物処理施設】&#10;一人当たり有形固定資産（償却資産）額最小値テキスト"/>
        <xdr:cNvSpPr txBox="1"/>
      </xdr:nvSpPr>
      <xdr:spPr>
        <a:xfrm>
          <a:off x="22199600" y="721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7303</xdr:rowOff>
    </xdr:from>
    <xdr:to>
      <xdr:col>116</xdr:col>
      <xdr:colOff>152400</xdr:colOff>
      <xdr:row>42</xdr:row>
      <xdr:rowOff>7303</xdr:rowOff>
    </xdr:to>
    <xdr:cxnSp macro="">
      <xdr:nvCxnSpPr>
        <xdr:cNvPr id="526" name="直線コネクタ 525"/>
        <xdr:cNvCxnSpPr/>
      </xdr:nvCxnSpPr>
      <xdr:spPr>
        <a:xfrm>
          <a:off x="22072600" y="720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113504</xdr:rowOff>
    </xdr:from>
    <xdr:ext cx="599010" cy="259045"/>
    <xdr:sp macro="" textlink="">
      <xdr:nvSpPr>
        <xdr:cNvPr id="527" name="【一般廃棄物処理施設】&#10;一人当たり有形固定資産（償却資産）額最大値テキスト"/>
        <xdr:cNvSpPr txBox="1"/>
      </xdr:nvSpPr>
      <xdr:spPr>
        <a:xfrm>
          <a:off x="22199600" y="542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166827</xdr:rowOff>
    </xdr:from>
    <xdr:to>
      <xdr:col>116</xdr:col>
      <xdr:colOff>152400</xdr:colOff>
      <xdr:row>32</xdr:row>
      <xdr:rowOff>166827</xdr:rowOff>
    </xdr:to>
    <xdr:cxnSp macro="">
      <xdr:nvCxnSpPr>
        <xdr:cNvPr id="528" name="直線コネクタ 527"/>
        <xdr:cNvCxnSpPr/>
      </xdr:nvCxnSpPr>
      <xdr:spPr>
        <a:xfrm>
          <a:off x="22072600" y="565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60431</xdr:rowOff>
    </xdr:from>
    <xdr:ext cx="534377" cy="259045"/>
    <xdr:sp macro="" textlink="">
      <xdr:nvSpPr>
        <xdr:cNvPr id="529" name="【一般廃棄物処理施設】&#10;一人当たり有形固定資産（償却資産）額平均値テキスト"/>
        <xdr:cNvSpPr txBox="1"/>
      </xdr:nvSpPr>
      <xdr:spPr>
        <a:xfrm>
          <a:off x="22199600" y="6404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37554</xdr:rowOff>
    </xdr:from>
    <xdr:to>
      <xdr:col>116</xdr:col>
      <xdr:colOff>114300</xdr:colOff>
      <xdr:row>38</xdr:row>
      <xdr:rowOff>139154</xdr:rowOff>
    </xdr:to>
    <xdr:sp macro="" textlink="">
      <xdr:nvSpPr>
        <xdr:cNvPr id="530" name="フローチャート: 判断 529"/>
        <xdr:cNvSpPr/>
      </xdr:nvSpPr>
      <xdr:spPr>
        <a:xfrm>
          <a:off x="22110700" y="655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18834</xdr:rowOff>
    </xdr:from>
    <xdr:to>
      <xdr:col>112</xdr:col>
      <xdr:colOff>38100</xdr:colOff>
      <xdr:row>38</xdr:row>
      <xdr:rowOff>120434</xdr:rowOff>
    </xdr:to>
    <xdr:sp macro="" textlink="">
      <xdr:nvSpPr>
        <xdr:cNvPr id="531" name="フローチャート: 判断 530"/>
        <xdr:cNvSpPr/>
      </xdr:nvSpPr>
      <xdr:spPr>
        <a:xfrm>
          <a:off x="21272500" y="653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116916</xdr:rowOff>
    </xdr:from>
    <xdr:to>
      <xdr:col>107</xdr:col>
      <xdr:colOff>101600</xdr:colOff>
      <xdr:row>38</xdr:row>
      <xdr:rowOff>47066</xdr:rowOff>
    </xdr:to>
    <xdr:sp macro="" textlink="">
      <xdr:nvSpPr>
        <xdr:cNvPr id="532" name="フローチャート: 判断 531"/>
        <xdr:cNvSpPr/>
      </xdr:nvSpPr>
      <xdr:spPr>
        <a:xfrm>
          <a:off x="20383500" y="64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34</xdr:row>
      <xdr:rowOff>43878</xdr:rowOff>
    </xdr:from>
    <xdr:to>
      <xdr:col>102</xdr:col>
      <xdr:colOff>165100</xdr:colOff>
      <xdr:row>34</xdr:row>
      <xdr:rowOff>145478</xdr:rowOff>
    </xdr:to>
    <xdr:sp macro="" textlink="">
      <xdr:nvSpPr>
        <xdr:cNvPr id="533" name="フローチャート: 判断 532"/>
        <xdr:cNvSpPr/>
      </xdr:nvSpPr>
      <xdr:spPr>
        <a:xfrm>
          <a:off x="19494500" y="587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4" name="テキスト ボックス 5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5" name="テキスト ボックス 5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6" name="テキスト ボックス 5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7" name="テキスト ボックス 5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8" name="テキスト ボックス 5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154165</xdr:rowOff>
    </xdr:from>
    <xdr:to>
      <xdr:col>116</xdr:col>
      <xdr:colOff>114300</xdr:colOff>
      <xdr:row>40</xdr:row>
      <xdr:rowOff>84315</xdr:rowOff>
    </xdr:to>
    <xdr:sp macro="" textlink="">
      <xdr:nvSpPr>
        <xdr:cNvPr id="539" name="楕円 538"/>
        <xdr:cNvSpPr/>
      </xdr:nvSpPr>
      <xdr:spPr>
        <a:xfrm>
          <a:off x="22110700" y="684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132592</xdr:rowOff>
    </xdr:from>
    <xdr:ext cx="534377" cy="259045"/>
    <xdr:sp macro="" textlink="">
      <xdr:nvSpPr>
        <xdr:cNvPr id="540" name="【一般廃棄物処理施設】&#10;一人当たり有形固定資産（償却資産）額該当値テキスト"/>
        <xdr:cNvSpPr txBox="1"/>
      </xdr:nvSpPr>
      <xdr:spPr>
        <a:xfrm>
          <a:off x="22199600" y="681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157582</xdr:rowOff>
    </xdr:from>
    <xdr:to>
      <xdr:col>112</xdr:col>
      <xdr:colOff>38100</xdr:colOff>
      <xdr:row>40</xdr:row>
      <xdr:rowOff>87732</xdr:rowOff>
    </xdr:to>
    <xdr:sp macro="" textlink="">
      <xdr:nvSpPr>
        <xdr:cNvPr id="541" name="楕円 540"/>
        <xdr:cNvSpPr/>
      </xdr:nvSpPr>
      <xdr:spPr>
        <a:xfrm>
          <a:off x="21272500" y="684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33515</xdr:rowOff>
    </xdr:from>
    <xdr:to>
      <xdr:col>116</xdr:col>
      <xdr:colOff>63500</xdr:colOff>
      <xdr:row>40</xdr:row>
      <xdr:rowOff>36932</xdr:rowOff>
    </xdr:to>
    <xdr:cxnSp macro="">
      <xdr:nvCxnSpPr>
        <xdr:cNvPr id="542" name="直線コネクタ 541"/>
        <xdr:cNvCxnSpPr/>
      </xdr:nvCxnSpPr>
      <xdr:spPr>
        <a:xfrm flipV="1">
          <a:off x="21323300" y="6891515"/>
          <a:ext cx="838200" cy="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156439</xdr:rowOff>
    </xdr:from>
    <xdr:to>
      <xdr:col>107</xdr:col>
      <xdr:colOff>101600</xdr:colOff>
      <xdr:row>40</xdr:row>
      <xdr:rowOff>86589</xdr:rowOff>
    </xdr:to>
    <xdr:sp macro="" textlink="">
      <xdr:nvSpPr>
        <xdr:cNvPr id="543" name="楕円 542"/>
        <xdr:cNvSpPr/>
      </xdr:nvSpPr>
      <xdr:spPr>
        <a:xfrm>
          <a:off x="20383500" y="684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35789</xdr:rowOff>
    </xdr:from>
    <xdr:to>
      <xdr:col>111</xdr:col>
      <xdr:colOff>177800</xdr:colOff>
      <xdr:row>40</xdr:row>
      <xdr:rowOff>36932</xdr:rowOff>
    </xdr:to>
    <xdr:cxnSp macro="">
      <xdr:nvCxnSpPr>
        <xdr:cNvPr id="544" name="直線コネクタ 543"/>
        <xdr:cNvCxnSpPr/>
      </xdr:nvCxnSpPr>
      <xdr:spPr>
        <a:xfrm>
          <a:off x="20434300" y="689378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136961</xdr:rowOff>
    </xdr:from>
    <xdr:ext cx="534377" cy="259045"/>
    <xdr:sp macro="" textlink="">
      <xdr:nvSpPr>
        <xdr:cNvPr id="545" name="n_1aveValue【一般廃棄物処理施設】&#10;一人当たり有形固定資産（償却資産）額"/>
        <xdr:cNvSpPr txBox="1"/>
      </xdr:nvSpPr>
      <xdr:spPr>
        <a:xfrm>
          <a:off x="21043411" y="630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63593</xdr:rowOff>
    </xdr:from>
    <xdr:ext cx="534377" cy="259045"/>
    <xdr:sp macro="" textlink="">
      <xdr:nvSpPr>
        <xdr:cNvPr id="546" name="n_2aveValue【一般廃棄物処理施設】&#10;一人当たり有形固定資産（償却資産）額"/>
        <xdr:cNvSpPr txBox="1"/>
      </xdr:nvSpPr>
      <xdr:spPr>
        <a:xfrm>
          <a:off x="20167111" y="62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162005</xdr:rowOff>
    </xdr:from>
    <xdr:ext cx="599010" cy="259045"/>
    <xdr:sp macro="" textlink="">
      <xdr:nvSpPr>
        <xdr:cNvPr id="547" name="n_3aveValue【一般廃棄物処理施設】&#10;一人当たり有形固定資産（償却資産）額"/>
        <xdr:cNvSpPr txBox="1"/>
      </xdr:nvSpPr>
      <xdr:spPr>
        <a:xfrm>
          <a:off x="19245795" y="5648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78859</xdr:rowOff>
    </xdr:from>
    <xdr:ext cx="534377" cy="259045"/>
    <xdr:sp macro="" textlink="">
      <xdr:nvSpPr>
        <xdr:cNvPr id="548" name="n_1mainValue【一般廃棄物処理施設】&#10;一人当たり有形固定資産（償却資産）額"/>
        <xdr:cNvSpPr txBox="1"/>
      </xdr:nvSpPr>
      <xdr:spPr>
        <a:xfrm>
          <a:off x="21043411" y="693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77716</xdr:rowOff>
    </xdr:from>
    <xdr:ext cx="534377" cy="259045"/>
    <xdr:sp macro="" textlink="">
      <xdr:nvSpPr>
        <xdr:cNvPr id="549" name="n_2mainValue【一般廃棄物処理施設】&#10;一人当たり有形固定資産（償却資産）額"/>
        <xdr:cNvSpPr txBox="1"/>
      </xdr:nvSpPr>
      <xdr:spPr>
        <a:xfrm>
          <a:off x="20167111" y="693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0" name="正方形/長方形 5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1" name="正方形/長方形 5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2" name="正方形/長方形 5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3" name="正方形/長方形 5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4" name="正方形/長方形 5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5" name="正方形/長方形 5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6" name="正方形/長方形 5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7" name="正方形/長方形 55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8" name="テキスト ボックス 5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9" name="直線コネクタ 5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0" name="直線コネクタ 55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61" name="テキスト ボックス 560"/>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2" name="直線コネクタ 56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3" name="テキスト ボックス 56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4" name="直線コネクタ 56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5" name="テキスト ボックス 56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6" name="直線コネクタ 56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67" name="テキスト ボックス 56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68" name="直線コネクタ 56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69" name="テキスト ボックス 56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0" name="直線コネクタ 5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1" name="テキスト ボックス 57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61</xdr:row>
      <xdr:rowOff>137160</xdr:rowOff>
    </xdr:to>
    <xdr:cxnSp macro="">
      <xdr:nvCxnSpPr>
        <xdr:cNvPr id="573" name="直線コネクタ 572"/>
        <xdr:cNvCxnSpPr/>
      </xdr:nvCxnSpPr>
      <xdr:spPr>
        <a:xfrm flipV="1">
          <a:off x="16318864" y="945261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140987</xdr:rowOff>
    </xdr:from>
    <xdr:ext cx="405111" cy="259045"/>
    <xdr:sp macro="" textlink="">
      <xdr:nvSpPr>
        <xdr:cNvPr id="574" name="【保健センター・保健所】&#10;有形固定資産減価償却率最小値テキスト"/>
        <xdr:cNvSpPr txBox="1"/>
      </xdr:nvSpPr>
      <xdr:spPr>
        <a:xfrm>
          <a:off x="16357600"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61</xdr:row>
      <xdr:rowOff>137160</xdr:rowOff>
    </xdr:from>
    <xdr:to>
      <xdr:col>86</xdr:col>
      <xdr:colOff>25400</xdr:colOff>
      <xdr:row>61</xdr:row>
      <xdr:rowOff>137160</xdr:rowOff>
    </xdr:to>
    <xdr:cxnSp macro="">
      <xdr:nvCxnSpPr>
        <xdr:cNvPr id="575" name="直線コネクタ 574"/>
        <xdr:cNvCxnSpPr/>
      </xdr:nvCxnSpPr>
      <xdr:spPr>
        <a:xfrm>
          <a:off x="16230600" y="10595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76" name="【保健センター・保健所】&#10;有形固定資産減価償却率最大値テキスト"/>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77" name="直線コネクタ 576"/>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71137</xdr:rowOff>
    </xdr:from>
    <xdr:ext cx="405111" cy="259045"/>
    <xdr:sp macro="" textlink="">
      <xdr:nvSpPr>
        <xdr:cNvPr id="578" name="【保健センター・保健所】&#10;有形固定資産減価償却率平均値テキスト"/>
        <xdr:cNvSpPr txBox="1"/>
      </xdr:nvSpPr>
      <xdr:spPr>
        <a:xfrm>
          <a:off x="16357600" y="9843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48260</xdr:rowOff>
    </xdr:from>
    <xdr:to>
      <xdr:col>85</xdr:col>
      <xdr:colOff>177800</xdr:colOff>
      <xdr:row>58</xdr:row>
      <xdr:rowOff>149860</xdr:rowOff>
    </xdr:to>
    <xdr:sp macro="" textlink="">
      <xdr:nvSpPr>
        <xdr:cNvPr id="579" name="フローチャート: 判断 578"/>
        <xdr:cNvSpPr/>
      </xdr:nvSpPr>
      <xdr:spPr>
        <a:xfrm>
          <a:off x="16268700" y="999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120650</xdr:rowOff>
    </xdr:from>
    <xdr:to>
      <xdr:col>81</xdr:col>
      <xdr:colOff>101600</xdr:colOff>
      <xdr:row>59</xdr:row>
      <xdr:rowOff>50800</xdr:rowOff>
    </xdr:to>
    <xdr:sp macro="" textlink="">
      <xdr:nvSpPr>
        <xdr:cNvPr id="580" name="フローチャート: 判断 579"/>
        <xdr:cNvSpPr/>
      </xdr:nvSpPr>
      <xdr:spPr>
        <a:xfrm>
          <a:off x="15430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158750</xdr:rowOff>
    </xdr:from>
    <xdr:to>
      <xdr:col>76</xdr:col>
      <xdr:colOff>165100</xdr:colOff>
      <xdr:row>59</xdr:row>
      <xdr:rowOff>88900</xdr:rowOff>
    </xdr:to>
    <xdr:sp macro="" textlink="">
      <xdr:nvSpPr>
        <xdr:cNvPr id="581" name="フローチャート: 判断 580"/>
        <xdr:cNvSpPr/>
      </xdr:nvSpPr>
      <xdr:spPr>
        <a:xfrm>
          <a:off x="14541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36830</xdr:rowOff>
    </xdr:from>
    <xdr:to>
      <xdr:col>72</xdr:col>
      <xdr:colOff>38100</xdr:colOff>
      <xdr:row>59</xdr:row>
      <xdr:rowOff>138430</xdr:rowOff>
    </xdr:to>
    <xdr:sp macro="" textlink="">
      <xdr:nvSpPr>
        <xdr:cNvPr id="582" name="フローチャート: 判断 581"/>
        <xdr:cNvSpPr/>
      </xdr:nvSpPr>
      <xdr:spPr>
        <a:xfrm>
          <a:off x="13652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3" name="テキスト ボックス 5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4" name="テキスト ボックス 5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5" name="テキスト ボックス 5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6" name="テキスト ボックス 5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7" name="テキスト ボックス 5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86360</xdr:rowOff>
    </xdr:from>
    <xdr:to>
      <xdr:col>85</xdr:col>
      <xdr:colOff>177800</xdr:colOff>
      <xdr:row>62</xdr:row>
      <xdr:rowOff>16510</xdr:rowOff>
    </xdr:to>
    <xdr:sp macro="" textlink="">
      <xdr:nvSpPr>
        <xdr:cNvPr id="588" name="楕円 587"/>
        <xdr:cNvSpPr/>
      </xdr:nvSpPr>
      <xdr:spPr>
        <a:xfrm>
          <a:off x="162687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1287</xdr:rowOff>
    </xdr:from>
    <xdr:ext cx="405111" cy="259045"/>
    <xdr:sp macro="" textlink="">
      <xdr:nvSpPr>
        <xdr:cNvPr id="589" name="【保健センター・保健所】&#10;有形固定資産減価償却率該当値テキスト"/>
        <xdr:cNvSpPr txBox="1"/>
      </xdr:nvSpPr>
      <xdr:spPr>
        <a:xfrm>
          <a:off x="16357600" y="1045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147320</xdr:rowOff>
    </xdr:from>
    <xdr:to>
      <xdr:col>81</xdr:col>
      <xdr:colOff>101600</xdr:colOff>
      <xdr:row>62</xdr:row>
      <xdr:rowOff>77470</xdr:rowOff>
    </xdr:to>
    <xdr:sp macro="" textlink="">
      <xdr:nvSpPr>
        <xdr:cNvPr id="590" name="楕円 589"/>
        <xdr:cNvSpPr/>
      </xdr:nvSpPr>
      <xdr:spPr>
        <a:xfrm>
          <a:off x="15430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137160</xdr:rowOff>
    </xdr:from>
    <xdr:to>
      <xdr:col>85</xdr:col>
      <xdr:colOff>127000</xdr:colOff>
      <xdr:row>62</xdr:row>
      <xdr:rowOff>26670</xdr:rowOff>
    </xdr:to>
    <xdr:cxnSp macro="">
      <xdr:nvCxnSpPr>
        <xdr:cNvPr id="591" name="直線コネクタ 590"/>
        <xdr:cNvCxnSpPr/>
      </xdr:nvCxnSpPr>
      <xdr:spPr>
        <a:xfrm flipV="1">
          <a:off x="15481300" y="1059561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34925</xdr:rowOff>
    </xdr:from>
    <xdr:to>
      <xdr:col>76</xdr:col>
      <xdr:colOff>165100</xdr:colOff>
      <xdr:row>62</xdr:row>
      <xdr:rowOff>136525</xdr:rowOff>
    </xdr:to>
    <xdr:sp macro="" textlink="">
      <xdr:nvSpPr>
        <xdr:cNvPr id="592" name="楕円 591"/>
        <xdr:cNvSpPr/>
      </xdr:nvSpPr>
      <xdr:spPr>
        <a:xfrm>
          <a:off x="14541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26670</xdr:rowOff>
    </xdr:from>
    <xdr:to>
      <xdr:col>81</xdr:col>
      <xdr:colOff>50800</xdr:colOff>
      <xdr:row>62</xdr:row>
      <xdr:rowOff>85725</xdr:rowOff>
    </xdr:to>
    <xdr:cxnSp macro="">
      <xdr:nvCxnSpPr>
        <xdr:cNvPr id="593" name="直線コネクタ 592"/>
        <xdr:cNvCxnSpPr/>
      </xdr:nvCxnSpPr>
      <xdr:spPr>
        <a:xfrm flipV="1">
          <a:off x="14592300" y="1065657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44450</xdr:rowOff>
    </xdr:from>
    <xdr:to>
      <xdr:col>72</xdr:col>
      <xdr:colOff>38100</xdr:colOff>
      <xdr:row>63</xdr:row>
      <xdr:rowOff>146050</xdr:rowOff>
    </xdr:to>
    <xdr:sp macro="" textlink="">
      <xdr:nvSpPr>
        <xdr:cNvPr id="594" name="楕円 593"/>
        <xdr:cNvSpPr/>
      </xdr:nvSpPr>
      <xdr:spPr>
        <a:xfrm>
          <a:off x="13652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85725</xdr:rowOff>
    </xdr:from>
    <xdr:to>
      <xdr:col>76</xdr:col>
      <xdr:colOff>114300</xdr:colOff>
      <xdr:row>63</xdr:row>
      <xdr:rowOff>95250</xdr:rowOff>
    </xdr:to>
    <xdr:cxnSp macro="">
      <xdr:nvCxnSpPr>
        <xdr:cNvPr id="595" name="直線コネクタ 594"/>
        <xdr:cNvCxnSpPr/>
      </xdr:nvCxnSpPr>
      <xdr:spPr>
        <a:xfrm flipV="1">
          <a:off x="13703300" y="1071562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67327</xdr:rowOff>
    </xdr:from>
    <xdr:ext cx="405111" cy="259045"/>
    <xdr:sp macro="" textlink="">
      <xdr:nvSpPr>
        <xdr:cNvPr id="596" name="n_1aveValue【保健センター・保健所】&#10;有形固定資産減価償却率"/>
        <xdr:cNvSpPr txBox="1"/>
      </xdr:nvSpPr>
      <xdr:spPr>
        <a:xfrm>
          <a:off x="15266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105427</xdr:rowOff>
    </xdr:from>
    <xdr:ext cx="405111" cy="259045"/>
    <xdr:sp macro="" textlink="">
      <xdr:nvSpPr>
        <xdr:cNvPr id="597" name="n_2aveValue【保健センター・保健所】&#10;有形固定資産減価償却率"/>
        <xdr:cNvSpPr txBox="1"/>
      </xdr:nvSpPr>
      <xdr:spPr>
        <a:xfrm>
          <a:off x="143897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154957</xdr:rowOff>
    </xdr:from>
    <xdr:ext cx="405111" cy="259045"/>
    <xdr:sp macro="" textlink="">
      <xdr:nvSpPr>
        <xdr:cNvPr id="598" name="n_3aveValue【保健センター・保健所】&#10;有形固定資産減価償却率"/>
        <xdr:cNvSpPr txBox="1"/>
      </xdr:nvSpPr>
      <xdr:spPr>
        <a:xfrm>
          <a:off x="135007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68597</xdr:rowOff>
    </xdr:from>
    <xdr:ext cx="405111" cy="259045"/>
    <xdr:sp macro="" textlink="">
      <xdr:nvSpPr>
        <xdr:cNvPr id="599" name="n_1mainValue【保健センター・保健所】&#10;有形固定資産減価償却率"/>
        <xdr:cNvSpPr txBox="1"/>
      </xdr:nvSpPr>
      <xdr:spPr>
        <a:xfrm>
          <a:off x="152660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127652</xdr:rowOff>
    </xdr:from>
    <xdr:ext cx="405111" cy="259045"/>
    <xdr:sp macro="" textlink="">
      <xdr:nvSpPr>
        <xdr:cNvPr id="600" name="n_2mainValue【保健センター・保健所】&#10;有形固定資産減価償却率"/>
        <xdr:cNvSpPr txBox="1"/>
      </xdr:nvSpPr>
      <xdr:spPr>
        <a:xfrm>
          <a:off x="14389744" y="1075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63</xdr:row>
      <xdr:rowOff>137177</xdr:rowOff>
    </xdr:from>
    <xdr:ext cx="340478" cy="259045"/>
    <xdr:sp macro="" textlink="">
      <xdr:nvSpPr>
        <xdr:cNvPr id="601" name="n_3mainValue【保健センター・保健所】&#10;有形固定資産減価償却率"/>
        <xdr:cNvSpPr txBox="1"/>
      </xdr:nvSpPr>
      <xdr:spPr>
        <a:xfrm>
          <a:off x="13533061" y="10938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2" name="正方形/長方形 6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3" name="正方形/長方形 6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4" name="正方形/長方形 6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5" name="正方形/長方形 6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6" name="正方形/長方形 6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7" name="正方形/長方形 6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8" name="正方形/長方形 6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9" name="正方形/長方形 6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0" name="テキスト ボックス 6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1" name="直線コネクタ 6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12" name="直線コネクタ 61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3" name="テキスト ボックス 61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4" name="直線コネクタ 61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5" name="テキスト ボックス 61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6" name="直線コネクタ 61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17" name="テキスト ボックス 61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18" name="直線コネクタ 61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19" name="テキスト ボックス 61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0" name="直線コネクタ 6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1" name="テキスト ボックス 6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23" name="直線コネクタ 622"/>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24" name="【保健センター・保健所】&#10;一人当たり面積最小値テキスト"/>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25" name="直線コネクタ 624"/>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26"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27" name="直線コネクタ 626"/>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6367</xdr:rowOff>
    </xdr:from>
    <xdr:ext cx="469744" cy="259045"/>
    <xdr:sp macro="" textlink="">
      <xdr:nvSpPr>
        <xdr:cNvPr id="628" name="【保健センター・保健所】&#10;一人当たり面積平均値テキスト"/>
        <xdr:cNvSpPr txBox="1"/>
      </xdr:nvSpPr>
      <xdr:spPr>
        <a:xfrm>
          <a:off x="22199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29" name="フローチャート: 判断 628"/>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109220</xdr:rowOff>
    </xdr:from>
    <xdr:to>
      <xdr:col>112</xdr:col>
      <xdr:colOff>38100</xdr:colOff>
      <xdr:row>61</xdr:row>
      <xdr:rowOff>39370</xdr:rowOff>
    </xdr:to>
    <xdr:sp macro="" textlink="">
      <xdr:nvSpPr>
        <xdr:cNvPr id="630" name="フローチャート: 判断 629"/>
        <xdr:cNvSpPr/>
      </xdr:nvSpPr>
      <xdr:spPr>
        <a:xfrm>
          <a:off x="21272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631" name="フローチャート: 判断 630"/>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63500</xdr:rowOff>
    </xdr:from>
    <xdr:to>
      <xdr:col>102</xdr:col>
      <xdr:colOff>165100</xdr:colOff>
      <xdr:row>60</xdr:row>
      <xdr:rowOff>165100</xdr:rowOff>
    </xdr:to>
    <xdr:sp macro="" textlink="">
      <xdr:nvSpPr>
        <xdr:cNvPr id="632" name="フローチャート: 判断 631"/>
        <xdr:cNvSpPr/>
      </xdr:nvSpPr>
      <xdr:spPr>
        <a:xfrm>
          <a:off x="19494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3" name="テキスト ボックス 6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4" name="テキスト ボックス 6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5" name="テキスト ボックス 6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6" name="テキスト ボックス 6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7" name="テキスト ボックス 6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29210</xdr:rowOff>
    </xdr:from>
    <xdr:to>
      <xdr:col>116</xdr:col>
      <xdr:colOff>114300</xdr:colOff>
      <xdr:row>61</xdr:row>
      <xdr:rowOff>130810</xdr:rowOff>
    </xdr:to>
    <xdr:sp macro="" textlink="">
      <xdr:nvSpPr>
        <xdr:cNvPr id="638" name="楕円 637"/>
        <xdr:cNvSpPr/>
      </xdr:nvSpPr>
      <xdr:spPr>
        <a:xfrm>
          <a:off x="22110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7637</xdr:rowOff>
    </xdr:from>
    <xdr:ext cx="469744" cy="259045"/>
    <xdr:sp macro="" textlink="">
      <xdr:nvSpPr>
        <xdr:cNvPr id="639" name="【保健センター・保健所】&#10;一人当たり面積該当値テキスト"/>
        <xdr:cNvSpPr txBox="1"/>
      </xdr:nvSpPr>
      <xdr:spPr>
        <a:xfrm>
          <a:off x="22199600"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29210</xdr:rowOff>
    </xdr:from>
    <xdr:to>
      <xdr:col>112</xdr:col>
      <xdr:colOff>38100</xdr:colOff>
      <xdr:row>61</xdr:row>
      <xdr:rowOff>130810</xdr:rowOff>
    </xdr:to>
    <xdr:sp macro="" textlink="">
      <xdr:nvSpPr>
        <xdr:cNvPr id="640" name="楕円 639"/>
        <xdr:cNvSpPr/>
      </xdr:nvSpPr>
      <xdr:spPr>
        <a:xfrm>
          <a:off x="21272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80010</xdr:rowOff>
    </xdr:from>
    <xdr:to>
      <xdr:col>116</xdr:col>
      <xdr:colOff>63500</xdr:colOff>
      <xdr:row>61</xdr:row>
      <xdr:rowOff>80010</xdr:rowOff>
    </xdr:to>
    <xdr:cxnSp macro="">
      <xdr:nvCxnSpPr>
        <xdr:cNvPr id="641" name="直線コネクタ 640"/>
        <xdr:cNvCxnSpPr/>
      </xdr:nvCxnSpPr>
      <xdr:spPr>
        <a:xfrm>
          <a:off x="21323300" y="10538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6350</xdr:rowOff>
    </xdr:from>
    <xdr:to>
      <xdr:col>107</xdr:col>
      <xdr:colOff>101600</xdr:colOff>
      <xdr:row>61</xdr:row>
      <xdr:rowOff>107950</xdr:rowOff>
    </xdr:to>
    <xdr:sp macro="" textlink="">
      <xdr:nvSpPr>
        <xdr:cNvPr id="642" name="楕円 641"/>
        <xdr:cNvSpPr/>
      </xdr:nvSpPr>
      <xdr:spPr>
        <a:xfrm>
          <a:off x="2038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57150</xdr:rowOff>
    </xdr:from>
    <xdr:to>
      <xdr:col>111</xdr:col>
      <xdr:colOff>177800</xdr:colOff>
      <xdr:row>61</xdr:row>
      <xdr:rowOff>80010</xdr:rowOff>
    </xdr:to>
    <xdr:cxnSp macro="">
      <xdr:nvCxnSpPr>
        <xdr:cNvPr id="643" name="直線コネクタ 642"/>
        <xdr:cNvCxnSpPr/>
      </xdr:nvCxnSpPr>
      <xdr:spPr>
        <a:xfrm>
          <a:off x="20434300" y="10515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44" name="楕円 643"/>
        <xdr:cNvSpPr/>
      </xdr:nvSpPr>
      <xdr:spPr>
        <a:xfrm>
          <a:off x="19494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57150</xdr:rowOff>
    </xdr:from>
    <xdr:to>
      <xdr:col>107</xdr:col>
      <xdr:colOff>50800</xdr:colOff>
      <xdr:row>61</xdr:row>
      <xdr:rowOff>57150</xdr:rowOff>
    </xdr:to>
    <xdr:cxnSp macro="">
      <xdr:nvCxnSpPr>
        <xdr:cNvPr id="645" name="直線コネクタ 644"/>
        <xdr:cNvCxnSpPr/>
      </xdr:nvCxnSpPr>
      <xdr:spPr>
        <a:xfrm>
          <a:off x="19545300" y="1051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55897</xdr:rowOff>
    </xdr:from>
    <xdr:ext cx="469744" cy="259045"/>
    <xdr:sp macro="" textlink="">
      <xdr:nvSpPr>
        <xdr:cNvPr id="646" name="n_1aveValue【保健センター・保健所】&#10;一人当たり面積"/>
        <xdr:cNvSpPr txBox="1"/>
      </xdr:nvSpPr>
      <xdr:spPr>
        <a:xfrm>
          <a:off x="210757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135907</xdr:rowOff>
    </xdr:from>
    <xdr:ext cx="469744" cy="259045"/>
    <xdr:sp macro="" textlink="">
      <xdr:nvSpPr>
        <xdr:cNvPr id="647" name="n_2aveValue【保健センター・保健所】&#10;一人当たり面積"/>
        <xdr:cNvSpPr txBox="1"/>
      </xdr:nvSpPr>
      <xdr:spPr>
        <a:xfrm>
          <a:off x="20199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10177</xdr:rowOff>
    </xdr:from>
    <xdr:ext cx="469744" cy="259045"/>
    <xdr:sp macro="" textlink="">
      <xdr:nvSpPr>
        <xdr:cNvPr id="648" name="n_3aveValue【保健センター・保健所】&#10;一人当たり面積"/>
        <xdr:cNvSpPr txBox="1"/>
      </xdr:nvSpPr>
      <xdr:spPr>
        <a:xfrm>
          <a:off x="19310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121937</xdr:rowOff>
    </xdr:from>
    <xdr:ext cx="469744" cy="259045"/>
    <xdr:sp macro="" textlink="">
      <xdr:nvSpPr>
        <xdr:cNvPr id="649" name="n_1mainValue【保健センター・保健所】&#10;一人当たり面積"/>
        <xdr:cNvSpPr txBox="1"/>
      </xdr:nvSpPr>
      <xdr:spPr>
        <a:xfrm>
          <a:off x="21075727"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99077</xdr:rowOff>
    </xdr:from>
    <xdr:ext cx="469744" cy="259045"/>
    <xdr:sp macro="" textlink="">
      <xdr:nvSpPr>
        <xdr:cNvPr id="650" name="n_2mainValue【保健センター・保健所】&#10;一人当たり面積"/>
        <xdr:cNvSpPr txBox="1"/>
      </xdr:nvSpPr>
      <xdr:spPr>
        <a:xfrm>
          <a:off x="20199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99077</xdr:rowOff>
    </xdr:from>
    <xdr:ext cx="469744" cy="259045"/>
    <xdr:sp macro="" textlink="">
      <xdr:nvSpPr>
        <xdr:cNvPr id="651" name="n_3mainValue【保健センター・保健所】&#10;一人当たり面積"/>
        <xdr:cNvSpPr txBox="1"/>
      </xdr:nvSpPr>
      <xdr:spPr>
        <a:xfrm>
          <a:off x="19310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2" name="正方形/長方形 65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3" name="正方形/長方形 65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4" name="正方形/長方形 65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5" name="正方形/長方形 65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6" name="正方形/長方形 65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7" name="正方形/長方形 65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8" name="正方形/長方形 65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9" name="正方形/長方形 65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0" name="テキスト ボックス 65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1" name="直線コネクタ 66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2" name="テキスト ボックス 66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63" name="直線コネクタ 662"/>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64" name="テキスト ボックス 663"/>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65" name="直線コネクタ 664"/>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66" name="テキスト ボックス 665"/>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67" name="直線コネクタ 666"/>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68" name="テキスト ボックス 667"/>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69" name="直線コネクタ 668"/>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70" name="テキスト ボックス 669"/>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1" name="直線コネクタ 67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2" name="テキスト ボックス 67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88392</xdr:rowOff>
    </xdr:from>
    <xdr:to>
      <xdr:col>85</xdr:col>
      <xdr:colOff>126364</xdr:colOff>
      <xdr:row>86</xdr:row>
      <xdr:rowOff>47244</xdr:rowOff>
    </xdr:to>
    <xdr:cxnSp macro="">
      <xdr:nvCxnSpPr>
        <xdr:cNvPr id="674" name="直線コネクタ 673"/>
        <xdr:cNvCxnSpPr/>
      </xdr:nvCxnSpPr>
      <xdr:spPr>
        <a:xfrm flipV="1">
          <a:off x="16318864" y="1346149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51071</xdr:rowOff>
    </xdr:from>
    <xdr:ext cx="405111" cy="259045"/>
    <xdr:sp macro="" textlink="">
      <xdr:nvSpPr>
        <xdr:cNvPr id="675" name="【消防施設】&#10;有形固定資産減価償却率最小値テキスト"/>
        <xdr:cNvSpPr txBox="1"/>
      </xdr:nvSpPr>
      <xdr:spPr>
        <a:xfrm>
          <a:off x="163576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47244</xdr:rowOff>
    </xdr:from>
    <xdr:to>
      <xdr:col>86</xdr:col>
      <xdr:colOff>25400</xdr:colOff>
      <xdr:row>86</xdr:row>
      <xdr:rowOff>47244</xdr:rowOff>
    </xdr:to>
    <xdr:cxnSp macro="">
      <xdr:nvCxnSpPr>
        <xdr:cNvPr id="676" name="直線コネクタ 675"/>
        <xdr:cNvCxnSpPr/>
      </xdr:nvCxnSpPr>
      <xdr:spPr>
        <a:xfrm>
          <a:off x="16230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35069</xdr:rowOff>
    </xdr:from>
    <xdr:ext cx="405111" cy="259045"/>
    <xdr:sp macro="" textlink="">
      <xdr:nvSpPr>
        <xdr:cNvPr id="677" name="【消防施設】&#10;有形固定資産減価償却率最大値テキスト"/>
        <xdr:cNvSpPr txBox="1"/>
      </xdr:nvSpPr>
      <xdr:spPr>
        <a:xfrm>
          <a:off x="16357600" y="1323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88392</xdr:rowOff>
    </xdr:from>
    <xdr:to>
      <xdr:col>86</xdr:col>
      <xdr:colOff>25400</xdr:colOff>
      <xdr:row>78</xdr:row>
      <xdr:rowOff>88392</xdr:rowOff>
    </xdr:to>
    <xdr:cxnSp macro="">
      <xdr:nvCxnSpPr>
        <xdr:cNvPr id="678" name="直線コネクタ 677"/>
        <xdr:cNvCxnSpPr/>
      </xdr:nvCxnSpPr>
      <xdr:spPr>
        <a:xfrm>
          <a:off x="16230600" y="134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146321</xdr:rowOff>
    </xdr:from>
    <xdr:ext cx="405111" cy="259045"/>
    <xdr:sp macro="" textlink="">
      <xdr:nvSpPr>
        <xdr:cNvPr id="679" name="【消防施設】&#10;有形固定資産減価償却率平均値テキスト"/>
        <xdr:cNvSpPr txBox="1"/>
      </xdr:nvSpPr>
      <xdr:spPr>
        <a:xfrm>
          <a:off x="16357600" y="138623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167894</xdr:rowOff>
    </xdr:from>
    <xdr:to>
      <xdr:col>85</xdr:col>
      <xdr:colOff>177800</xdr:colOff>
      <xdr:row>81</xdr:row>
      <xdr:rowOff>98044</xdr:rowOff>
    </xdr:to>
    <xdr:sp macro="" textlink="">
      <xdr:nvSpPr>
        <xdr:cNvPr id="680" name="フローチャート: 判断 679"/>
        <xdr:cNvSpPr/>
      </xdr:nvSpPr>
      <xdr:spPr>
        <a:xfrm>
          <a:off x="162687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62737</xdr:rowOff>
    </xdr:from>
    <xdr:to>
      <xdr:col>81</xdr:col>
      <xdr:colOff>101600</xdr:colOff>
      <xdr:row>81</xdr:row>
      <xdr:rowOff>164337</xdr:rowOff>
    </xdr:to>
    <xdr:sp macro="" textlink="">
      <xdr:nvSpPr>
        <xdr:cNvPr id="681" name="フローチャート: 判断 680"/>
        <xdr:cNvSpPr/>
      </xdr:nvSpPr>
      <xdr:spPr>
        <a:xfrm>
          <a:off x="154305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1015</xdr:rowOff>
    </xdr:from>
    <xdr:to>
      <xdr:col>76</xdr:col>
      <xdr:colOff>165100</xdr:colOff>
      <xdr:row>82</xdr:row>
      <xdr:rowOff>102615</xdr:rowOff>
    </xdr:to>
    <xdr:sp macro="" textlink="">
      <xdr:nvSpPr>
        <xdr:cNvPr id="682" name="フローチャート: 判断 681"/>
        <xdr:cNvSpPr/>
      </xdr:nvSpPr>
      <xdr:spPr>
        <a:xfrm>
          <a:off x="145415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122174</xdr:rowOff>
    </xdr:from>
    <xdr:to>
      <xdr:col>72</xdr:col>
      <xdr:colOff>38100</xdr:colOff>
      <xdr:row>82</xdr:row>
      <xdr:rowOff>52324</xdr:rowOff>
    </xdr:to>
    <xdr:sp macro="" textlink="">
      <xdr:nvSpPr>
        <xdr:cNvPr id="683" name="フローチャート: 判断 682"/>
        <xdr:cNvSpPr/>
      </xdr:nvSpPr>
      <xdr:spPr>
        <a:xfrm>
          <a:off x="13652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4" name="テキスト ボックス 68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5" name="テキスト ボックス 68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6" name="テキスト ボックス 68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7" name="テキスト ボックス 68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8" name="テキスト ボックス 68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19304</xdr:rowOff>
    </xdr:from>
    <xdr:to>
      <xdr:col>85</xdr:col>
      <xdr:colOff>177800</xdr:colOff>
      <xdr:row>79</xdr:row>
      <xdr:rowOff>120904</xdr:rowOff>
    </xdr:to>
    <xdr:sp macro="" textlink="">
      <xdr:nvSpPr>
        <xdr:cNvPr id="689" name="楕円 688"/>
        <xdr:cNvSpPr/>
      </xdr:nvSpPr>
      <xdr:spPr>
        <a:xfrm>
          <a:off x="16268700" y="135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42181</xdr:rowOff>
    </xdr:from>
    <xdr:ext cx="405111" cy="259045"/>
    <xdr:sp macro="" textlink="">
      <xdr:nvSpPr>
        <xdr:cNvPr id="690" name="【消防施設】&#10;有形固定資産減価償却率該当値テキスト"/>
        <xdr:cNvSpPr txBox="1"/>
      </xdr:nvSpPr>
      <xdr:spPr>
        <a:xfrm>
          <a:off x="16357600" y="1341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49022</xdr:rowOff>
    </xdr:from>
    <xdr:to>
      <xdr:col>81</xdr:col>
      <xdr:colOff>101600</xdr:colOff>
      <xdr:row>79</xdr:row>
      <xdr:rowOff>150622</xdr:rowOff>
    </xdr:to>
    <xdr:sp macro="" textlink="">
      <xdr:nvSpPr>
        <xdr:cNvPr id="691" name="楕円 690"/>
        <xdr:cNvSpPr/>
      </xdr:nvSpPr>
      <xdr:spPr>
        <a:xfrm>
          <a:off x="15430500" y="1359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70104</xdr:rowOff>
    </xdr:from>
    <xdr:to>
      <xdr:col>85</xdr:col>
      <xdr:colOff>127000</xdr:colOff>
      <xdr:row>79</xdr:row>
      <xdr:rowOff>99822</xdr:rowOff>
    </xdr:to>
    <xdr:cxnSp macro="">
      <xdr:nvCxnSpPr>
        <xdr:cNvPr id="692" name="直線コネクタ 691"/>
        <xdr:cNvCxnSpPr/>
      </xdr:nvCxnSpPr>
      <xdr:spPr>
        <a:xfrm flipV="1">
          <a:off x="15481300" y="13614654"/>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42163</xdr:rowOff>
    </xdr:from>
    <xdr:to>
      <xdr:col>76</xdr:col>
      <xdr:colOff>165100</xdr:colOff>
      <xdr:row>79</xdr:row>
      <xdr:rowOff>143763</xdr:rowOff>
    </xdr:to>
    <xdr:sp macro="" textlink="">
      <xdr:nvSpPr>
        <xdr:cNvPr id="693" name="楕円 692"/>
        <xdr:cNvSpPr/>
      </xdr:nvSpPr>
      <xdr:spPr>
        <a:xfrm>
          <a:off x="14541500" y="1358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92963</xdr:rowOff>
    </xdr:from>
    <xdr:to>
      <xdr:col>81</xdr:col>
      <xdr:colOff>50800</xdr:colOff>
      <xdr:row>79</xdr:row>
      <xdr:rowOff>99822</xdr:rowOff>
    </xdr:to>
    <xdr:cxnSp macro="">
      <xdr:nvCxnSpPr>
        <xdr:cNvPr id="694" name="直線コネクタ 693"/>
        <xdr:cNvCxnSpPr/>
      </xdr:nvCxnSpPr>
      <xdr:spPr>
        <a:xfrm>
          <a:off x="14592300" y="13637513"/>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149606</xdr:rowOff>
    </xdr:from>
    <xdr:to>
      <xdr:col>72</xdr:col>
      <xdr:colOff>38100</xdr:colOff>
      <xdr:row>82</xdr:row>
      <xdr:rowOff>79756</xdr:rowOff>
    </xdr:to>
    <xdr:sp macro="" textlink="">
      <xdr:nvSpPr>
        <xdr:cNvPr id="695" name="楕円 694"/>
        <xdr:cNvSpPr/>
      </xdr:nvSpPr>
      <xdr:spPr>
        <a:xfrm>
          <a:off x="13652500" y="1403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92963</xdr:rowOff>
    </xdr:from>
    <xdr:to>
      <xdr:col>76</xdr:col>
      <xdr:colOff>114300</xdr:colOff>
      <xdr:row>82</xdr:row>
      <xdr:rowOff>28956</xdr:rowOff>
    </xdr:to>
    <xdr:cxnSp macro="">
      <xdr:nvCxnSpPr>
        <xdr:cNvPr id="696" name="直線コネクタ 695"/>
        <xdr:cNvCxnSpPr/>
      </xdr:nvCxnSpPr>
      <xdr:spPr>
        <a:xfrm flipV="1">
          <a:off x="13703300" y="13637513"/>
          <a:ext cx="889000" cy="45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155464</xdr:rowOff>
    </xdr:from>
    <xdr:ext cx="405111" cy="259045"/>
    <xdr:sp macro="" textlink="">
      <xdr:nvSpPr>
        <xdr:cNvPr id="697" name="n_1aveValue【消防施設】&#10;有形固定資産減価償却率"/>
        <xdr:cNvSpPr txBox="1"/>
      </xdr:nvSpPr>
      <xdr:spPr>
        <a:xfrm>
          <a:off x="15266044" y="1404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93742</xdr:rowOff>
    </xdr:from>
    <xdr:ext cx="405111" cy="259045"/>
    <xdr:sp macro="" textlink="">
      <xdr:nvSpPr>
        <xdr:cNvPr id="698" name="n_2aveValue【消防施設】&#10;有形固定資産減価償却率"/>
        <xdr:cNvSpPr txBox="1"/>
      </xdr:nvSpPr>
      <xdr:spPr>
        <a:xfrm>
          <a:off x="14389744" y="14152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68851</xdr:rowOff>
    </xdr:from>
    <xdr:ext cx="405111" cy="259045"/>
    <xdr:sp macro="" textlink="">
      <xdr:nvSpPr>
        <xdr:cNvPr id="699" name="n_3aveValue【消防施設】&#10;有形固定資産減価償却率"/>
        <xdr:cNvSpPr txBox="1"/>
      </xdr:nvSpPr>
      <xdr:spPr>
        <a:xfrm>
          <a:off x="13500744" y="1378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167149</xdr:rowOff>
    </xdr:from>
    <xdr:ext cx="405111" cy="259045"/>
    <xdr:sp macro="" textlink="">
      <xdr:nvSpPr>
        <xdr:cNvPr id="700" name="n_1mainValue【消防施設】&#10;有形固定資産減価償却率"/>
        <xdr:cNvSpPr txBox="1"/>
      </xdr:nvSpPr>
      <xdr:spPr>
        <a:xfrm>
          <a:off x="152660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160290</xdr:rowOff>
    </xdr:from>
    <xdr:ext cx="405111" cy="259045"/>
    <xdr:sp macro="" textlink="">
      <xdr:nvSpPr>
        <xdr:cNvPr id="701" name="n_2mainValue【消防施設】&#10;有形固定資産減価償却率"/>
        <xdr:cNvSpPr txBox="1"/>
      </xdr:nvSpPr>
      <xdr:spPr>
        <a:xfrm>
          <a:off x="14389744" y="13361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70883</xdr:rowOff>
    </xdr:from>
    <xdr:ext cx="405111" cy="259045"/>
    <xdr:sp macro="" textlink="">
      <xdr:nvSpPr>
        <xdr:cNvPr id="702" name="n_3mainValue【消防施設】&#10;有形固定資産減価償却率"/>
        <xdr:cNvSpPr txBox="1"/>
      </xdr:nvSpPr>
      <xdr:spPr>
        <a:xfrm>
          <a:off x="13500744" y="1412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3" name="正方形/長方形 70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4" name="正方形/長方形 70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5" name="正方形/長方形 70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6" name="正方形/長方形 70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7" name="正方形/長方形 70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8" name="正方形/長方形 70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9" name="正方形/長方形 70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0" name="正方形/長方形 70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1" name="テキスト ボックス 71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2" name="直線コネクタ 71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13" name="直線コネクタ 71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4" name="テキスト ボックス 71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15" name="直線コネクタ 71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16" name="テキスト ボックス 71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17" name="直線コネクタ 71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18" name="テキスト ボックス 71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19" name="直線コネクタ 71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0" name="テキスト ボックス 71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1" name="直線コネクタ 72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2" name="テキスト ボックス 72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3" name="直線コネクタ 72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4" name="テキスト ボックス 72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160020</xdr:rowOff>
    </xdr:from>
    <xdr:to>
      <xdr:col>116</xdr:col>
      <xdr:colOff>62864</xdr:colOff>
      <xdr:row>85</xdr:row>
      <xdr:rowOff>148589</xdr:rowOff>
    </xdr:to>
    <xdr:cxnSp macro="">
      <xdr:nvCxnSpPr>
        <xdr:cNvPr id="726" name="直線コネクタ 725"/>
        <xdr:cNvCxnSpPr/>
      </xdr:nvCxnSpPr>
      <xdr:spPr>
        <a:xfrm flipV="1">
          <a:off x="22160864" y="135331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727"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728" name="直線コネクタ 727"/>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106697</xdr:rowOff>
    </xdr:from>
    <xdr:ext cx="469744" cy="259045"/>
    <xdr:sp macro="" textlink="">
      <xdr:nvSpPr>
        <xdr:cNvPr id="729" name="【消防施設】&#10;一人当たり面積最大値テキスト"/>
        <xdr:cNvSpPr txBox="1"/>
      </xdr:nvSpPr>
      <xdr:spPr>
        <a:xfrm>
          <a:off x="22199600" y="133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160020</xdr:rowOff>
    </xdr:from>
    <xdr:to>
      <xdr:col>116</xdr:col>
      <xdr:colOff>152400</xdr:colOff>
      <xdr:row>78</xdr:row>
      <xdr:rowOff>160020</xdr:rowOff>
    </xdr:to>
    <xdr:cxnSp macro="">
      <xdr:nvCxnSpPr>
        <xdr:cNvPr id="730" name="直線コネクタ 729"/>
        <xdr:cNvCxnSpPr/>
      </xdr:nvCxnSpPr>
      <xdr:spPr>
        <a:xfrm>
          <a:off x="22072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31" name="【消防施設】&#10;一人当たり面積平均値テキスト"/>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732" name="フローチャート: 判断 731"/>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733" name="フローチャート: 判断 732"/>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52070</xdr:rowOff>
    </xdr:from>
    <xdr:to>
      <xdr:col>107</xdr:col>
      <xdr:colOff>101600</xdr:colOff>
      <xdr:row>83</xdr:row>
      <xdr:rowOff>153670</xdr:rowOff>
    </xdr:to>
    <xdr:sp macro="" textlink="">
      <xdr:nvSpPr>
        <xdr:cNvPr id="734" name="フローチャート: 判断 733"/>
        <xdr:cNvSpPr/>
      </xdr:nvSpPr>
      <xdr:spPr>
        <a:xfrm>
          <a:off x="20383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735" name="フローチャート: 判断 734"/>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6" name="テキスト ボックス 73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7" name="テキスト ボックス 73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8" name="テキスト ボックス 73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9" name="テキスト ボックス 73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0" name="テキスト ボックス 73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741" name="楕円 740"/>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34307</xdr:rowOff>
    </xdr:from>
    <xdr:ext cx="469744" cy="259045"/>
    <xdr:sp macro="" textlink="">
      <xdr:nvSpPr>
        <xdr:cNvPr id="742" name="【消防施設】&#10;一人当たり面積該当値テキスト"/>
        <xdr:cNvSpPr txBox="1"/>
      </xdr:nvSpPr>
      <xdr:spPr>
        <a:xfrm>
          <a:off x="22199600"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743" name="楕円 742"/>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106680</xdr:rowOff>
    </xdr:to>
    <xdr:cxnSp macro="">
      <xdr:nvCxnSpPr>
        <xdr:cNvPr id="744" name="直線コネクタ 743"/>
        <xdr:cNvCxnSpPr/>
      </xdr:nvCxnSpPr>
      <xdr:spPr>
        <a:xfrm>
          <a:off x="21323300" y="1450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63500</xdr:rowOff>
    </xdr:from>
    <xdr:to>
      <xdr:col>107</xdr:col>
      <xdr:colOff>101600</xdr:colOff>
      <xdr:row>84</xdr:row>
      <xdr:rowOff>165100</xdr:rowOff>
    </xdr:to>
    <xdr:sp macro="" textlink="">
      <xdr:nvSpPr>
        <xdr:cNvPr id="745" name="楕円 744"/>
        <xdr:cNvSpPr/>
      </xdr:nvSpPr>
      <xdr:spPr>
        <a:xfrm>
          <a:off x="20383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106680</xdr:rowOff>
    </xdr:from>
    <xdr:to>
      <xdr:col>111</xdr:col>
      <xdr:colOff>177800</xdr:colOff>
      <xdr:row>84</xdr:row>
      <xdr:rowOff>114300</xdr:rowOff>
    </xdr:to>
    <xdr:cxnSp macro="">
      <xdr:nvCxnSpPr>
        <xdr:cNvPr id="746" name="直線コネクタ 745"/>
        <xdr:cNvCxnSpPr/>
      </xdr:nvCxnSpPr>
      <xdr:spPr>
        <a:xfrm flipV="1">
          <a:off x="20434300" y="14508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2539</xdr:rowOff>
    </xdr:from>
    <xdr:to>
      <xdr:col>102</xdr:col>
      <xdr:colOff>165100</xdr:colOff>
      <xdr:row>84</xdr:row>
      <xdr:rowOff>104139</xdr:rowOff>
    </xdr:to>
    <xdr:sp macro="" textlink="">
      <xdr:nvSpPr>
        <xdr:cNvPr id="747" name="楕円 746"/>
        <xdr:cNvSpPr/>
      </xdr:nvSpPr>
      <xdr:spPr>
        <a:xfrm>
          <a:off x="19494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53339</xdr:rowOff>
    </xdr:from>
    <xdr:to>
      <xdr:col>107</xdr:col>
      <xdr:colOff>50800</xdr:colOff>
      <xdr:row>84</xdr:row>
      <xdr:rowOff>114300</xdr:rowOff>
    </xdr:to>
    <xdr:cxnSp macro="">
      <xdr:nvCxnSpPr>
        <xdr:cNvPr id="748" name="直線コネクタ 747"/>
        <xdr:cNvCxnSpPr/>
      </xdr:nvCxnSpPr>
      <xdr:spPr>
        <a:xfrm>
          <a:off x="19545300" y="144551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749"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170197</xdr:rowOff>
    </xdr:from>
    <xdr:ext cx="469744" cy="259045"/>
    <xdr:sp macro="" textlink="">
      <xdr:nvSpPr>
        <xdr:cNvPr id="750" name="n_2aveValue【消防施設】&#10;一人当たり面積"/>
        <xdr:cNvSpPr txBox="1"/>
      </xdr:nvSpPr>
      <xdr:spPr>
        <a:xfrm>
          <a:off x="201994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751" name="n_3aveValue【消防施設】&#10;一人当たり面積"/>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148607</xdr:rowOff>
    </xdr:from>
    <xdr:ext cx="469744" cy="259045"/>
    <xdr:sp macro="" textlink="">
      <xdr:nvSpPr>
        <xdr:cNvPr id="752" name="n_1mainValue【消防施設】&#10;一人当たり面積"/>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156227</xdr:rowOff>
    </xdr:from>
    <xdr:ext cx="469744" cy="259045"/>
    <xdr:sp macro="" textlink="">
      <xdr:nvSpPr>
        <xdr:cNvPr id="753" name="n_2mainValue【消防施設】&#10;一人当たり面積"/>
        <xdr:cNvSpPr txBox="1"/>
      </xdr:nvSpPr>
      <xdr:spPr>
        <a:xfrm>
          <a:off x="20199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95266</xdr:rowOff>
    </xdr:from>
    <xdr:ext cx="469744" cy="259045"/>
    <xdr:sp macro="" textlink="">
      <xdr:nvSpPr>
        <xdr:cNvPr id="754" name="n_3mainValue【消防施設】&#10;一人当たり面積"/>
        <xdr:cNvSpPr txBox="1"/>
      </xdr:nvSpPr>
      <xdr:spPr>
        <a:xfrm>
          <a:off x="19310427"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5" name="正方形/長方形 7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6" name="正方形/長方形 7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7" name="正方形/長方形 7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8" name="正方形/長方形 7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9" name="正方形/長方形 7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0" name="正方形/長方形 7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1" name="正方形/長方形 7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正方形/長方形 7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3" name="テキスト ボックス 7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4" name="直線コネクタ 7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65" name="直線コネクタ 76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66" name="テキスト ボックス 76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7" name="直線コネクタ 76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8" name="テキスト ボックス 76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9" name="直線コネクタ 76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0" name="テキスト ボックス 76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1" name="直線コネクタ 77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2" name="テキスト ボックス 77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3" name="直線コネクタ 77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4" name="テキスト ボックス 77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5" name="直線コネクタ 77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76" name="テキスト ボックス 77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7" name="直線コネクタ 7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8" name="テキスト ボックス 7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xdr:rowOff>
    </xdr:from>
    <xdr:to>
      <xdr:col>85</xdr:col>
      <xdr:colOff>126364</xdr:colOff>
      <xdr:row>108</xdr:row>
      <xdr:rowOff>123552</xdr:rowOff>
    </xdr:to>
    <xdr:cxnSp macro="">
      <xdr:nvCxnSpPr>
        <xdr:cNvPr id="780" name="直線コネクタ 779"/>
        <xdr:cNvCxnSpPr/>
      </xdr:nvCxnSpPr>
      <xdr:spPr>
        <a:xfrm flipV="1">
          <a:off x="16318864" y="17146088"/>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127379</xdr:rowOff>
    </xdr:from>
    <xdr:ext cx="340478" cy="259045"/>
    <xdr:sp macro="" textlink="">
      <xdr:nvSpPr>
        <xdr:cNvPr id="781" name="【庁舎】&#10;有形固定資産減価償却率最小値テキスト"/>
        <xdr:cNvSpPr txBox="1"/>
      </xdr:nvSpPr>
      <xdr:spPr>
        <a:xfrm>
          <a:off x="16357600" y="186439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123552</xdr:rowOff>
    </xdr:from>
    <xdr:to>
      <xdr:col>86</xdr:col>
      <xdr:colOff>25400</xdr:colOff>
      <xdr:row>108</xdr:row>
      <xdr:rowOff>123552</xdr:rowOff>
    </xdr:to>
    <xdr:cxnSp macro="">
      <xdr:nvCxnSpPr>
        <xdr:cNvPr id="782" name="直線コネクタ 781"/>
        <xdr:cNvCxnSpPr/>
      </xdr:nvCxnSpPr>
      <xdr:spPr>
        <a:xfrm>
          <a:off x="16230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119215</xdr:rowOff>
    </xdr:from>
    <xdr:ext cx="405111" cy="259045"/>
    <xdr:sp macro="" textlink="">
      <xdr:nvSpPr>
        <xdr:cNvPr id="783" name="【庁舎】&#10;有形固定資産減価償却率最大値テキスト"/>
        <xdr:cNvSpPr txBox="1"/>
      </xdr:nvSpPr>
      <xdr:spPr>
        <a:xfrm>
          <a:off x="16357600" y="1692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xdr:rowOff>
    </xdr:from>
    <xdr:to>
      <xdr:col>86</xdr:col>
      <xdr:colOff>25400</xdr:colOff>
      <xdr:row>100</xdr:row>
      <xdr:rowOff>1088</xdr:rowOff>
    </xdr:to>
    <xdr:cxnSp macro="">
      <xdr:nvCxnSpPr>
        <xdr:cNvPr id="784" name="直線コネクタ 783"/>
        <xdr:cNvCxnSpPr/>
      </xdr:nvCxnSpPr>
      <xdr:spPr>
        <a:xfrm>
          <a:off x="16230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165843</xdr:rowOff>
    </xdr:from>
    <xdr:ext cx="405111" cy="259045"/>
    <xdr:sp macro="" textlink="">
      <xdr:nvSpPr>
        <xdr:cNvPr id="785" name="【庁舎】&#10;有形固定資産減価償却率平均値テキスト"/>
        <xdr:cNvSpPr txBox="1"/>
      </xdr:nvSpPr>
      <xdr:spPr>
        <a:xfrm>
          <a:off x="16357600" y="17653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142966</xdr:rowOff>
    </xdr:from>
    <xdr:to>
      <xdr:col>85</xdr:col>
      <xdr:colOff>177800</xdr:colOff>
      <xdr:row>104</xdr:row>
      <xdr:rowOff>73116</xdr:rowOff>
    </xdr:to>
    <xdr:sp macro="" textlink="">
      <xdr:nvSpPr>
        <xdr:cNvPr id="786" name="フローチャート: 判断 785"/>
        <xdr:cNvSpPr/>
      </xdr:nvSpPr>
      <xdr:spPr>
        <a:xfrm>
          <a:off x="162687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787" name="フローチャート: 判断 786"/>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788" name="フローチャート: 判断 787"/>
        <xdr:cNvSpPr/>
      </xdr:nvSpPr>
      <xdr:spPr>
        <a:xfrm>
          <a:off x="14541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10705</xdr:rowOff>
    </xdr:from>
    <xdr:to>
      <xdr:col>72</xdr:col>
      <xdr:colOff>38100</xdr:colOff>
      <xdr:row>104</xdr:row>
      <xdr:rowOff>112305</xdr:rowOff>
    </xdr:to>
    <xdr:sp macro="" textlink="">
      <xdr:nvSpPr>
        <xdr:cNvPr id="789" name="フローチャート: 判断 788"/>
        <xdr:cNvSpPr/>
      </xdr:nvSpPr>
      <xdr:spPr>
        <a:xfrm>
          <a:off x="13652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0" name="テキスト ボックス 78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1" name="テキスト ボックス 79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2" name="テキスト ボックス 79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3" name="テキスト ボックス 79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4" name="テキスト ボックス 79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38463</xdr:rowOff>
    </xdr:from>
    <xdr:to>
      <xdr:col>85</xdr:col>
      <xdr:colOff>177800</xdr:colOff>
      <xdr:row>106</xdr:row>
      <xdr:rowOff>140063</xdr:rowOff>
    </xdr:to>
    <xdr:sp macro="" textlink="">
      <xdr:nvSpPr>
        <xdr:cNvPr id="795" name="楕円 794"/>
        <xdr:cNvSpPr/>
      </xdr:nvSpPr>
      <xdr:spPr>
        <a:xfrm>
          <a:off x="162687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16890</xdr:rowOff>
    </xdr:from>
    <xdr:ext cx="405111" cy="259045"/>
    <xdr:sp macro="" textlink="">
      <xdr:nvSpPr>
        <xdr:cNvPr id="796" name="【庁舎】&#10;有形固定資産減価償却率該当値テキスト"/>
        <xdr:cNvSpPr txBox="1"/>
      </xdr:nvSpPr>
      <xdr:spPr>
        <a:xfrm>
          <a:off x="16357600"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95613</xdr:rowOff>
    </xdr:from>
    <xdr:to>
      <xdr:col>81</xdr:col>
      <xdr:colOff>101600</xdr:colOff>
      <xdr:row>107</xdr:row>
      <xdr:rowOff>25763</xdr:rowOff>
    </xdr:to>
    <xdr:sp macro="" textlink="">
      <xdr:nvSpPr>
        <xdr:cNvPr id="797" name="楕円 796"/>
        <xdr:cNvSpPr/>
      </xdr:nvSpPr>
      <xdr:spPr>
        <a:xfrm>
          <a:off x="154305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89263</xdr:rowOff>
    </xdr:from>
    <xdr:to>
      <xdr:col>85</xdr:col>
      <xdr:colOff>127000</xdr:colOff>
      <xdr:row>106</xdr:row>
      <xdr:rowOff>146413</xdr:rowOff>
    </xdr:to>
    <xdr:cxnSp macro="">
      <xdr:nvCxnSpPr>
        <xdr:cNvPr id="798" name="直線コネクタ 797"/>
        <xdr:cNvCxnSpPr/>
      </xdr:nvCxnSpPr>
      <xdr:spPr>
        <a:xfrm flipV="1">
          <a:off x="15481300" y="18262963"/>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162561</xdr:rowOff>
    </xdr:from>
    <xdr:to>
      <xdr:col>76</xdr:col>
      <xdr:colOff>165100</xdr:colOff>
      <xdr:row>107</xdr:row>
      <xdr:rowOff>92711</xdr:rowOff>
    </xdr:to>
    <xdr:sp macro="" textlink="">
      <xdr:nvSpPr>
        <xdr:cNvPr id="799" name="楕円 798"/>
        <xdr:cNvSpPr/>
      </xdr:nvSpPr>
      <xdr:spPr>
        <a:xfrm>
          <a:off x="14541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146413</xdr:rowOff>
    </xdr:from>
    <xdr:to>
      <xdr:col>81</xdr:col>
      <xdr:colOff>50800</xdr:colOff>
      <xdr:row>107</xdr:row>
      <xdr:rowOff>41911</xdr:rowOff>
    </xdr:to>
    <xdr:cxnSp macro="">
      <xdr:nvCxnSpPr>
        <xdr:cNvPr id="800" name="直線コネクタ 799"/>
        <xdr:cNvCxnSpPr/>
      </xdr:nvCxnSpPr>
      <xdr:spPr>
        <a:xfrm flipV="1">
          <a:off x="14592300" y="18320113"/>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139700</xdr:rowOff>
    </xdr:from>
    <xdr:to>
      <xdr:col>72</xdr:col>
      <xdr:colOff>38100</xdr:colOff>
      <xdr:row>108</xdr:row>
      <xdr:rowOff>69850</xdr:rowOff>
    </xdr:to>
    <xdr:sp macro="" textlink="">
      <xdr:nvSpPr>
        <xdr:cNvPr id="801" name="楕円 800"/>
        <xdr:cNvSpPr/>
      </xdr:nvSpPr>
      <xdr:spPr>
        <a:xfrm>
          <a:off x="13652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41911</xdr:rowOff>
    </xdr:from>
    <xdr:to>
      <xdr:col>76</xdr:col>
      <xdr:colOff>114300</xdr:colOff>
      <xdr:row>108</xdr:row>
      <xdr:rowOff>19050</xdr:rowOff>
    </xdr:to>
    <xdr:cxnSp macro="">
      <xdr:nvCxnSpPr>
        <xdr:cNvPr id="802" name="直線コネクタ 801"/>
        <xdr:cNvCxnSpPr/>
      </xdr:nvCxnSpPr>
      <xdr:spPr>
        <a:xfrm flipV="1">
          <a:off x="13703300" y="18387061"/>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79846</xdr:rowOff>
    </xdr:from>
    <xdr:ext cx="405111" cy="259045"/>
    <xdr:sp macro="" textlink="">
      <xdr:nvSpPr>
        <xdr:cNvPr id="803" name="n_1aveValue【庁舎】&#10;有形固定資産減価償却率"/>
        <xdr:cNvSpPr txBox="1"/>
      </xdr:nvSpPr>
      <xdr:spPr>
        <a:xfrm>
          <a:off x="152660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140261</xdr:rowOff>
    </xdr:from>
    <xdr:ext cx="405111" cy="259045"/>
    <xdr:sp macro="" textlink="">
      <xdr:nvSpPr>
        <xdr:cNvPr id="804" name="n_2aveValue【庁舎】&#10;有形固定資産減価償却率"/>
        <xdr:cNvSpPr txBox="1"/>
      </xdr:nvSpPr>
      <xdr:spPr>
        <a:xfrm>
          <a:off x="14389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128832</xdr:rowOff>
    </xdr:from>
    <xdr:ext cx="405111" cy="259045"/>
    <xdr:sp macro="" textlink="">
      <xdr:nvSpPr>
        <xdr:cNvPr id="805" name="n_3aveValue【庁舎】&#10;有形固定資産減価償却率"/>
        <xdr:cNvSpPr txBox="1"/>
      </xdr:nvSpPr>
      <xdr:spPr>
        <a:xfrm>
          <a:off x="13500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16890</xdr:rowOff>
    </xdr:from>
    <xdr:ext cx="405111" cy="259045"/>
    <xdr:sp macro="" textlink="">
      <xdr:nvSpPr>
        <xdr:cNvPr id="806" name="n_1mainValue【庁舎】&#10;有形固定資産減価償却率"/>
        <xdr:cNvSpPr txBox="1"/>
      </xdr:nvSpPr>
      <xdr:spPr>
        <a:xfrm>
          <a:off x="15266044" y="1836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83838</xdr:rowOff>
    </xdr:from>
    <xdr:ext cx="405111" cy="259045"/>
    <xdr:sp macro="" textlink="">
      <xdr:nvSpPr>
        <xdr:cNvPr id="807" name="n_2mainValue【庁舎】&#10;有形固定資産減価償却率"/>
        <xdr:cNvSpPr txBox="1"/>
      </xdr:nvSpPr>
      <xdr:spPr>
        <a:xfrm>
          <a:off x="143897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60977</xdr:rowOff>
    </xdr:from>
    <xdr:ext cx="405111" cy="259045"/>
    <xdr:sp macro="" textlink="">
      <xdr:nvSpPr>
        <xdr:cNvPr id="808" name="n_3mainValue【庁舎】&#10;有形固定資産減価償却率"/>
        <xdr:cNvSpPr txBox="1"/>
      </xdr:nvSpPr>
      <xdr:spPr>
        <a:xfrm>
          <a:off x="13500744" y="185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9" name="正方形/長方形 80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0" name="正方形/長方形 80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1" name="正方形/長方形 81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2" name="正方形/長方形 81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3" name="正方形/長方形 81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4" name="正方形/長方形 81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5" name="正方形/長方形 81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6" name="正方形/長方形 81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7" name="テキスト ボックス 81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8" name="直線コネクタ 81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9" name="直線コネクタ 81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20" name="テキスト ボックス 81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21" name="直線コネクタ 82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2" name="テキスト ボックス 82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3" name="直線コネクタ 82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24" name="テキスト ボックス 82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25" name="直線コネクタ 82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26" name="テキスト ボックス 82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7" name="直線コネクタ 8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8" name="テキスト ボックス 8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41911</xdr:rowOff>
    </xdr:from>
    <xdr:to>
      <xdr:col>116</xdr:col>
      <xdr:colOff>62864</xdr:colOff>
      <xdr:row>107</xdr:row>
      <xdr:rowOff>71628</xdr:rowOff>
    </xdr:to>
    <xdr:cxnSp macro="">
      <xdr:nvCxnSpPr>
        <xdr:cNvPr id="830" name="直線コネクタ 829"/>
        <xdr:cNvCxnSpPr/>
      </xdr:nvCxnSpPr>
      <xdr:spPr>
        <a:xfrm flipV="1">
          <a:off x="22160864" y="17529811"/>
          <a:ext cx="0" cy="886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75455</xdr:rowOff>
    </xdr:from>
    <xdr:ext cx="469744" cy="259045"/>
    <xdr:sp macro="" textlink="">
      <xdr:nvSpPr>
        <xdr:cNvPr id="831" name="【庁舎】&#10;一人当たり面積最小値テキスト"/>
        <xdr:cNvSpPr txBox="1"/>
      </xdr:nvSpPr>
      <xdr:spPr>
        <a:xfrm>
          <a:off x="22199600" y="184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71628</xdr:rowOff>
    </xdr:from>
    <xdr:to>
      <xdr:col>116</xdr:col>
      <xdr:colOff>152400</xdr:colOff>
      <xdr:row>107</xdr:row>
      <xdr:rowOff>71628</xdr:rowOff>
    </xdr:to>
    <xdr:cxnSp macro="">
      <xdr:nvCxnSpPr>
        <xdr:cNvPr id="832" name="直線コネクタ 831"/>
        <xdr:cNvCxnSpPr/>
      </xdr:nvCxnSpPr>
      <xdr:spPr>
        <a:xfrm>
          <a:off x="22072600" y="1841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160038</xdr:rowOff>
    </xdr:from>
    <xdr:ext cx="469744" cy="259045"/>
    <xdr:sp macro="" textlink="">
      <xdr:nvSpPr>
        <xdr:cNvPr id="833" name="【庁舎】&#10;一人当たり面積最大値テキスト"/>
        <xdr:cNvSpPr txBox="1"/>
      </xdr:nvSpPr>
      <xdr:spPr>
        <a:xfrm>
          <a:off x="22199600" y="1730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41911</xdr:rowOff>
    </xdr:from>
    <xdr:to>
      <xdr:col>116</xdr:col>
      <xdr:colOff>152400</xdr:colOff>
      <xdr:row>102</xdr:row>
      <xdr:rowOff>41911</xdr:rowOff>
    </xdr:to>
    <xdr:cxnSp macro="">
      <xdr:nvCxnSpPr>
        <xdr:cNvPr id="834" name="直線コネクタ 833"/>
        <xdr:cNvCxnSpPr/>
      </xdr:nvCxnSpPr>
      <xdr:spPr>
        <a:xfrm>
          <a:off x="22072600" y="17529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130573</xdr:rowOff>
    </xdr:from>
    <xdr:ext cx="469744" cy="259045"/>
    <xdr:sp macro="" textlink="">
      <xdr:nvSpPr>
        <xdr:cNvPr id="835" name="【庁舎】&#10;一人当たり面積平均値テキスト"/>
        <xdr:cNvSpPr txBox="1"/>
      </xdr:nvSpPr>
      <xdr:spPr>
        <a:xfrm>
          <a:off x="22199600" y="17961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107696</xdr:rowOff>
    </xdr:from>
    <xdr:to>
      <xdr:col>116</xdr:col>
      <xdr:colOff>114300</xdr:colOff>
      <xdr:row>106</xdr:row>
      <xdr:rowOff>37846</xdr:rowOff>
    </xdr:to>
    <xdr:sp macro="" textlink="">
      <xdr:nvSpPr>
        <xdr:cNvPr id="836" name="フローチャート: 判断 835"/>
        <xdr:cNvSpPr/>
      </xdr:nvSpPr>
      <xdr:spPr>
        <a:xfrm>
          <a:off x="22110700" y="1810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837" name="フローチャート: 判断 836"/>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99</xdr:row>
      <xdr:rowOff>139700</xdr:rowOff>
    </xdr:from>
    <xdr:to>
      <xdr:col>107</xdr:col>
      <xdr:colOff>101600</xdr:colOff>
      <xdr:row>100</xdr:row>
      <xdr:rowOff>69850</xdr:rowOff>
    </xdr:to>
    <xdr:sp macro="" textlink="">
      <xdr:nvSpPr>
        <xdr:cNvPr id="838" name="フローチャート: 判断 837"/>
        <xdr:cNvSpPr/>
      </xdr:nvSpPr>
      <xdr:spPr>
        <a:xfrm>
          <a:off x="20383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121413</xdr:rowOff>
    </xdr:from>
    <xdr:to>
      <xdr:col>102</xdr:col>
      <xdr:colOff>165100</xdr:colOff>
      <xdr:row>106</xdr:row>
      <xdr:rowOff>51563</xdr:rowOff>
    </xdr:to>
    <xdr:sp macro="" textlink="">
      <xdr:nvSpPr>
        <xdr:cNvPr id="839" name="フローチャート: 判断 838"/>
        <xdr:cNvSpPr/>
      </xdr:nvSpPr>
      <xdr:spPr>
        <a:xfrm>
          <a:off x="19494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0" name="テキスト ボックス 83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1" name="テキスト ボックス 84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2" name="テキスト ボックス 84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3" name="テキスト ボックス 84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4" name="テキスト ボックス 84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112268</xdr:rowOff>
    </xdr:from>
    <xdr:to>
      <xdr:col>116</xdr:col>
      <xdr:colOff>114300</xdr:colOff>
      <xdr:row>106</xdr:row>
      <xdr:rowOff>42418</xdr:rowOff>
    </xdr:to>
    <xdr:sp macro="" textlink="">
      <xdr:nvSpPr>
        <xdr:cNvPr id="845" name="楕円 844"/>
        <xdr:cNvSpPr/>
      </xdr:nvSpPr>
      <xdr:spPr>
        <a:xfrm>
          <a:off x="22110700" y="1811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90695</xdr:rowOff>
    </xdr:from>
    <xdr:ext cx="469744" cy="259045"/>
    <xdr:sp macro="" textlink="">
      <xdr:nvSpPr>
        <xdr:cNvPr id="846" name="【庁舎】&#10;一人当たり面積該当値テキスト"/>
        <xdr:cNvSpPr txBox="1"/>
      </xdr:nvSpPr>
      <xdr:spPr>
        <a:xfrm>
          <a:off x="22199600" y="1809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109982</xdr:rowOff>
    </xdr:from>
    <xdr:to>
      <xdr:col>112</xdr:col>
      <xdr:colOff>38100</xdr:colOff>
      <xdr:row>106</xdr:row>
      <xdr:rowOff>40132</xdr:rowOff>
    </xdr:to>
    <xdr:sp macro="" textlink="">
      <xdr:nvSpPr>
        <xdr:cNvPr id="847" name="楕円 846"/>
        <xdr:cNvSpPr/>
      </xdr:nvSpPr>
      <xdr:spPr>
        <a:xfrm>
          <a:off x="21272500" y="1811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160782</xdr:rowOff>
    </xdr:from>
    <xdr:to>
      <xdr:col>116</xdr:col>
      <xdr:colOff>63500</xdr:colOff>
      <xdr:row>105</xdr:row>
      <xdr:rowOff>163068</xdr:rowOff>
    </xdr:to>
    <xdr:cxnSp macro="">
      <xdr:nvCxnSpPr>
        <xdr:cNvPr id="848" name="直線コネクタ 847"/>
        <xdr:cNvCxnSpPr/>
      </xdr:nvCxnSpPr>
      <xdr:spPr>
        <a:xfrm>
          <a:off x="21323300" y="1816303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107696</xdr:rowOff>
    </xdr:from>
    <xdr:to>
      <xdr:col>107</xdr:col>
      <xdr:colOff>101600</xdr:colOff>
      <xdr:row>106</xdr:row>
      <xdr:rowOff>37846</xdr:rowOff>
    </xdr:to>
    <xdr:sp macro="" textlink="">
      <xdr:nvSpPr>
        <xdr:cNvPr id="849" name="楕円 848"/>
        <xdr:cNvSpPr/>
      </xdr:nvSpPr>
      <xdr:spPr>
        <a:xfrm>
          <a:off x="20383500" y="1810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158496</xdr:rowOff>
    </xdr:from>
    <xdr:to>
      <xdr:col>111</xdr:col>
      <xdr:colOff>177800</xdr:colOff>
      <xdr:row>105</xdr:row>
      <xdr:rowOff>160782</xdr:rowOff>
    </xdr:to>
    <xdr:cxnSp macro="">
      <xdr:nvCxnSpPr>
        <xdr:cNvPr id="850" name="直線コネクタ 849"/>
        <xdr:cNvCxnSpPr/>
      </xdr:nvCxnSpPr>
      <xdr:spPr>
        <a:xfrm>
          <a:off x="20434300" y="181607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103124</xdr:rowOff>
    </xdr:from>
    <xdr:to>
      <xdr:col>102</xdr:col>
      <xdr:colOff>165100</xdr:colOff>
      <xdr:row>106</xdr:row>
      <xdr:rowOff>33274</xdr:rowOff>
    </xdr:to>
    <xdr:sp macro="" textlink="">
      <xdr:nvSpPr>
        <xdr:cNvPr id="851" name="楕円 850"/>
        <xdr:cNvSpPr/>
      </xdr:nvSpPr>
      <xdr:spPr>
        <a:xfrm>
          <a:off x="19494500" y="181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153924</xdr:rowOff>
    </xdr:from>
    <xdr:to>
      <xdr:col>107</xdr:col>
      <xdr:colOff>50800</xdr:colOff>
      <xdr:row>105</xdr:row>
      <xdr:rowOff>158496</xdr:rowOff>
    </xdr:to>
    <xdr:cxnSp macro="">
      <xdr:nvCxnSpPr>
        <xdr:cNvPr id="852" name="直線コネクタ 851"/>
        <xdr:cNvCxnSpPr/>
      </xdr:nvCxnSpPr>
      <xdr:spPr>
        <a:xfrm>
          <a:off x="19545300" y="1815617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38116</xdr:rowOff>
    </xdr:from>
    <xdr:ext cx="469744" cy="259045"/>
    <xdr:sp macro="" textlink="">
      <xdr:nvSpPr>
        <xdr:cNvPr id="853" name="n_1aveValue【庁舎】&#10;一人当たり面積"/>
        <xdr:cNvSpPr txBox="1"/>
      </xdr:nvSpPr>
      <xdr:spPr>
        <a:xfrm>
          <a:off x="210757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86377</xdr:rowOff>
    </xdr:from>
    <xdr:ext cx="469744" cy="259045"/>
    <xdr:sp macro="" textlink="">
      <xdr:nvSpPr>
        <xdr:cNvPr id="854" name="n_2aveValue【庁舎】&#10;一人当たり面積"/>
        <xdr:cNvSpPr txBox="1"/>
      </xdr:nvSpPr>
      <xdr:spPr>
        <a:xfrm>
          <a:off x="20199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42690</xdr:rowOff>
    </xdr:from>
    <xdr:ext cx="469744" cy="259045"/>
    <xdr:sp macro="" textlink="">
      <xdr:nvSpPr>
        <xdr:cNvPr id="855" name="n_3aveValue【庁舎】&#10;一人当たり面積"/>
        <xdr:cNvSpPr txBox="1"/>
      </xdr:nvSpPr>
      <xdr:spPr>
        <a:xfrm>
          <a:off x="19310427" y="1821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56659</xdr:rowOff>
    </xdr:from>
    <xdr:ext cx="469744" cy="259045"/>
    <xdr:sp macro="" textlink="">
      <xdr:nvSpPr>
        <xdr:cNvPr id="856" name="n_1mainValue【庁舎】&#10;一人当たり面積"/>
        <xdr:cNvSpPr txBox="1"/>
      </xdr:nvSpPr>
      <xdr:spPr>
        <a:xfrm>
          <a:off x="21075727" y="1788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28973</xdr:rowOff>
    </xdr:from>
    <xdr:ext cx="469744" cy="259045"/>
    <xdr:sp macro="" textlink="">
      <xdr:nvSpPr>
        <xdr:cNvPr id="857" name="n_2mainValue【庁舎】&#10;一人当たり面積"/>
        <xdr:cNvSpPr txBox="1"/>
      </xdr:nvSpPr>
      <xdr:spPr>
        <a:xfrm>
          <a:off x="20199427" y="1820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49801</xdr:rowOff>
    </xdr:from>
    <xdr:ext cx="469744" cy="259045"/>
    <xdr:sp macro="" textlink="">
      <xdr:nvSpPr>
        <xdr:cNvPr id="858" name="n_3mainValue【庁舎】&#10;一人当たり面積"/>
        <xdr:cNvSpPr txBox="1"/>
      </xdr:nvSpPr>
      <xdr:spPr>
        <a:xfrm>
          <a:off x="19310427" y="178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≪図書館≫有形固定資産減価償却率は前年度と比較して増加しているが今後も適切な管理に努める。</a:t>
          </a:r>
        </a:p>
        <a:p>
          <a:r>
            <a:rPr kumimoji="1" lang="ja-JP" altLang="en-US" sz="1300">
              <a:latin typeface="ＭＳ Ｐゴシック" panose="020B0600070205080204" pitchFamily="50" charset="-128"/>
              <a:ea typeface="ＭＳ Ｐゴシック" panose="020B0600070205080204" pitchFamily="50" charset="-128"/>
            </a:rPr>
            <a:t>≪体育館・プール≫市内</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つの体育館のうち、総合運動公園内のウィングアリーナ刈谷と、刈谷市体育館横に隣接している武道場は築年数</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年未満であるため、類似団体内平均に比べ有形固定資産減価償却率は低くなっており、今後も適切な管理に努める。</a:t>
          </a:r>
        </a:p>
        <a:p>
          <a:r>
            <a:rPr kumimoji="1" lang="ja-JP" altLang="en-US" sz="1300">
              <a:latin typeface="ＭＳ Ｐゴシック" panose="020B0600070205080204" pitchFamily="50" charset="-128"/>
              <a:ea typeface="ＭＳ Ｐゴシック" panose="020B0600070205080204" pitchFamily="50" charset="-128"/>
            </a:rPr>
            <a:t>≪市民会館≫総合文化センター、南部生涯学習センターともに築年数</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年未満の建物であり、類似団体内平均と比べ有形固定資産減価償却率が低くなっている。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≪保健センター≫総合健康センターが築</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年となっているため、類似団体内平均に比べ有形固定資産減価償却率が低くなっている。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≪消防施設≫衣浦東部広域連合で所管している消防施設を各市で按分したものが含まれている。</a:t>
          </a:r>
        </a:p>
        <a:p>
          <a:r>
            <a:rPr kumimoji="1" lang="ja-JP" altLang="en-US" sz="1300">
              <a:latin typeface="ＭＳ Ｐゴシック" panose="020B0600070205080204" pitchFamily="50" charset="-128"/>
              <a:ea typeface="ＭＳ Ｐゴシック" panose="020B0600070205080204" pitchFamily="50" charset="-128"/>
            </a:rPr>
            <a:t>≪庁舎≫富士松支所は公民館・児童館・市民センターとの複合施設であり築</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年経過しているが、本類型のうち約</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割を占める本庁舎が築年数</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年未満であるため、類似団体内平均に比べ有形固定資産減価償却率が低くなっている。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愛知県刈谷市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151,778
146,971
50.39
64,101,087
58,975,775
4,048,571
35,045,130
9,620,477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自動車関連産業の集積地として企業が集中しており、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円高の影響に伴い平成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年度の法人市民税が減収したことで、平成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年度の基準財政収入額が前年度と比較して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2,577,801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）の減少となったが、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、愛知県平均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と比べて高い数値である。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今後は、法人市民税の一部国税化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の割合拡大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や法人実効税率の引き下げによる減収が見込まれるため、これまで以上の事業の効率化と税の徴収強化等により、健全財政の維持に努める。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78922</xdr:rowOff>
    </xdr:to>
    <xdr:cxnSp macro="">
      <xdr:nvCxnSpPr>
        <xdr:cNvPr id="66" name="直線コネクタ 65"/>
        <xdr:cNvCxnSpPr/>
      </xdr:nvCxnSpPr>
      <xdr:spPr>
        <a:xfrm flipV="1">
          <a:off x="4953000" y="6261100"/>
          <a:ext cx="0" cy="1361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7"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8" name="直線コネクタ 67"/>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2722</xdr:rowOff>
    </xdr:from>
    <xdr:to>
      <xdr:col>23</xdr:col>
      <xdr:colOff>133350</xdr:colOff>
      <xdr:row>36</xdr:row>
      <xdr:rowOff>88900</xdr:rowOff>
    </xdr:to>
    <xdr:cxnSp macro="">
      <xdr:nvCxnSpPr>
        <xdr:cNvPr id="71" name="直線コネクタ 70"/>
        <xdr:cNvCxnSpPr/>
      </xdr:nvCxnSpPr>
      <xdr:spPr>
        <a:xfrm>
          <a:off x="4114800" y="6174922"/>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2" name="財政力平均値テキスト"/>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2722</xdr:rowOff>
    </xdr:from>
    <xdr:to>
      <xdr:col>19</xdr:col>
      <xdr:colOff>133350</xdr:colOff>
      <xdr:row>36</xdr:row>
      <xdr:rowOff>54428</xdr:rowOff>
    </xdr:to>
    <xdr:cxnSp macro="">
      <xdr:nvCxnSpPr>
        <xdr:cNvPr id="74" name="直線コネクタ 73"/>
        <xdr:cNvCxnSpPr/>
      </xdr:nvCxnSpPr>
      <xdr:spPr>
        <a:xfrm flipV="1">
          <a:off x="3225800" y="617492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94542</xdr:rowOff>
    </xdr:from>
    <xdr:ext cx="736600" cy="259045"/>
    <xdr:sp macro="" textlink="">
      <xdr:nvSpPr>
        <xdr:cNvPr id="76" name="テキスト ボックス 75"/>
        <xdr:cNvSpPr txBox="1"/>
      </xdr:nvSpPr>
      <xdr:spPr>
        <a:xfrm>
          <a:off x="3733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54428</xdr:rowOff>
    </xdr:from>
    <xdr:to>
      <xdr:col>15</xdr:col>
      <xdr:colOff>82550</xdr:colOff>
      <xdr:row>36</xdr:row>
      <xdr:rowOff>106136</xdr:rowOff>
    </xdr:to>
    <xdr:cxnSp macro="">
      <xdr:nvCxnSpPr>
        <xdr:cNvPr id="77" name="直線コネクタ 76"/>
        <xdr:cNvCxnSpPr/>
      </xdr:nvCxnSpPr>
      <xdr:spPr>
        <a:xfrm flipV="1">
          <a:off x="2336800" y="6226628"/>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8" name="フローチャート: 判断 77"/>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9" name="テキスト ボックス 78"/>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106136</xdr:rowOff>
    </xdr:from>
    <xdr:to>
      <xdr:col>11</xdr:col>
      <xdr:colOff>31750</xdr:colOff>
      <xdr:row>37</xdr:row>
      <xdr:rowOff>124278</xdr:rowOff>
    </xdr:to>
    <xdr:cxnSp macro="">
      <xdr:nvCxnSpPr>
        <xdr:cNvPr id="80" name="直線コネクタ 79"/>
        <xdr:cNvCxnSpPr/>
      </xdr:nvCxnSpPr>
      <xdr:spPr>
        <a:xfrm flipV="1">
          <a:off x="1447800" y="6278336"/>
          <a:ext cx="8890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60778</xdr:rowOff>
    </xdr:from>
    <xdr:to>
      <xdr:col>7</xdr:col>
      <xdr:colOff>31750</xdr:colOff>
      <xdr:row>42</xdr:row>
      <xdr:rowOff>162378</xdr:rowOff>
    </xdr:to>
    <xdr:sp macro="" textlink="">
      <xdr:nvSpPr>
        <xdr:cNvPr id="83" name="フローチャート: 判断 82"/>
        <xdr:cNvSpPr/>
      </xdr:nvSpPr>
      <xdr:spPr>
        <a:xfrm>
          <a:off x="1397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147155</xdr:rowOff>
    </xdr:from>
    <xdr:ext cx="762000" cy="259045"/>
    <xdr:sp macro="" textlink="">
      <xdr:nvSpPr>
        <xdr:cNvPr id="84" name="テキスト ボックス 83"/>
        <xdr:cNvSpPr txBox="1"/>
      </xdr:nvSpPr>
      <xdr:spPr>
        <a:xfrm>
          <a:off x="1066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38100</xdr:rowOff>
    </xdr:from>
    <xdr:to>
      <xdr:col>23</xdr:col>
      <xdr:colOff>184150</xdr:colOff>
      <xdr:row>36</xdr:row>
      <xdr:rowOff>139700</xdr:rowOff>
    </xdr:to>
    <xdr:sp macro="" textlink="">
      <xdr:nvSpPr>
        <xdr:cNvPr id="90" name="楕円 89"/>
        <xdr:cNvSpPr/>
      </xdr:nvSpPr>
      <xdr:spPr>
        <a:xfrm>
          <a:off x="4902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130827</xdr:rowOff>
    </xdr:from>
    <xdr:ext cx="762000" cy="259045"/>
    <xdr:sp macro="" textlink="">
      <xdr:nvSpPr>
        <xdr:cNvPr id="91" name="財政力該当値テキスト"/>
        <xdr:cNvSpPr txBox="1"/>
      </xdr:nvSpPr>
      <xdr:spPr>
        <a:xfrm>
          <a:off x="5041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123372</xdr:rowOff>
    </xdr:from>
    <xdr:to>
      <xdr:col>19</xdr:col>
      <xdr:colOff>184150</xdr:colOff>
      <xdr:row>36</xdr:row>
      <xdr:rowOff>53522</xdr:rowOff>
    </xdr:to>
    <xdr:sp macro="" textlink="">
      <xdr:nvSpPr>
        <xdr:cNvPr id="92" name="楕円 91"/>
        <xdr:cNvSpPr/>
      </xdr:nvSpPr>
      <xdr:spPr>
        <a:xfrm>
          <a:off x="4064000" y="61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63699</xdr:rowOff>
    </xdr:from>
    <xdr:ext cx="736600" cy="259045"/>
    <xdr:sp macro="" textlink="">
      <xdr:nvSpPr>
        <xdr:cNvPr id="93" name="テキスト ボックス 92"/>
        <xdr:cNvSpPr txBox="1"/>
      </xdr:nvSpPr>
      <xdr:spPr>
        <a:xfrm>
          <a:off x="3733800" y="5892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3628</xdr:rowOff>
    </xdr:from>
    <xdr:to>
      <xdr:col>15</xdr:col>
      <xdr:colOff>133350</xdr:colOff>
      <xdr:row>36</xdr:row>
      <xdr:rowOff>105228</xdr:rowOff>
    </xdr:to>
    <xdr:sp macro="" textlink="">
      <xdr:nvSpPr>
        <xdr:cNvPr id="94" name="楕円 93"/>
        <xdr:cNvSpPr/>
      </xdr:nvSpPr>
      <xdr:spPr>
        <a:xfrm>
          <a:off x="31750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115405</xdr:rowOff>
    </xdr:from>
    <xdr:ext cx="762000" cy="259045"/>
    <xdr:sp macro="" textlink="">
      <xdr:nvSpPr>
        <xdr:cNvPr id="95" name="テキスト ボックス 94"/>
        <xdr:cNvSpPr txBox="1"/>
      </xdr:nvSpPr>
      <xdr:spPr>
        <a:xfrm>
          <a:off x="2844800" y="594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55336</xdr:rowOff>
    </xdr:from>
    <xdr:to>
      <xdr:col>11</xdr:col>
      <xdr:colOff>82550</xdr:colOff>
      <xdr:row>36</xdr:row>
      <xdr:rowOff>156936</xdr:rowOff>
    </xdr:to>
    <xdr:sp macro="" textlink="">
      <xdr:nvSpPr>
        <xdr:cNvPr id="96" name="楕円 95"/>
        <xdr:cNvSpPr/>
      </xdr:nvSpPr>
      <xdr:spPr>
        <a:xfrm>
          <a:off x="2286000" y="62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167113</xdr:rowOff>
    </xdr:from>
    <xdr:ext cx="762000" cy="259045"/>
    <xdr:sp macro="" textlink="">
      <xdr:nvSpPr>
        <xdr:cNvPr id="97" name="テキスト ボックス 96"/>
        <xdr:cNvSpPr txBox="1"/>
      </xdr:nvSpPr>
      <xdr:spPr>
        <a:xfrm>
          <a:off x="1955800" y="599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73478</xdr:rowOff>
    </xdr:from>
    <xdr:to>
      <xdr:col>7</xdr:col>
      <xdr:colOff>31750</xdr:colOff>
      <xdr:row>38</xdr:row>
      <xdr:rowOff>3628</xdr:rowOff>
    </xdr:to>
    <xdr:sp macro="" textlink="">
      <xdr:nvSpPr>
        <xdr:cNvPr id="98" name="楕円 97"/>
        <xdr:cNvSpPr/>
      </xdr:nvSpPr>
      <xdr:spPr>
        <a:xfrm>
          <a:off x="1397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13805</xdr:rowOff>
    </xdr:from>
    <xdr:ext cx="762000" cy="259045"/>
    <xdr:sp macro="" textlink="">
      <xdr:nvSpPr>
        <xdr:cNvPr id="99" name="テキスト ボックス 98"/>
        <xdr:cNvSpPr txBox="1"/>
      </xdr:nvSpPr>
      <xdr:spPr>
        <a:xfrm>
          <a:off x="1066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年度は法人市民税の増収により地方税が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2,745,131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千円増加したことで、経常収支比率が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経常収支比率は全国トップクラスの水準にあるものの、法人市民税の一部国税化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の割合拡大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や法人実効税率の引き下げによる減収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、障害者福祉サービス利用者の増加による給付費の増加、大型事業の財源として借り入れた市債の償還開始に伴う公債費の増加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が見込まれるため、今後も事務事業の見直しや民間委託、指定管理者制度の活用など行政経営改革への取り組みを通じて、健全財政の維持に努める。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26924</xdr:rowOff>
    </xdr:to>
    <xdr:cxnSp macro="">
      <xdr:nvCxnSpPr>
        <xdr:cNvPr id="127" name="直線コネクタ 126"/>
        <xdr:cNvCxnSpPr/>
      </xdr:nvCxnSpPr>
      <xdr:spPr>
        <a:xfrm flipV="1">
          <a:off x="4953000" y="10273792"/>
          <a:ext cx="0" cy="12402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170451</xdr:rowOff>
    </xdr:from>
    <xdr:ext cx="762000" cy="259045"/>
    <xdr:sp macro="" textlink="">
      <xdr:nvSpPr>
        <xdr:cNvPr id="128"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26924</xdr:rowOff>
    </xdr:from>
    <xdr:to>
      <xdr:col>24</xdr:col>
      <xdr:colOff>12700</xdr:colOff>
      <xdr:row>67</xdr:row>
      <xdr:rowOff>26924</xdr:rowOff>
    </xdr:to>
    <xdr:cxnSp macro="">
      <xdr:nvCxnSpPr>
        <xdr:cNvPr id="129" name="直線コネクタ 128"/>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30"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31" name="直線コネクタ 130"/>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158242</xdr:rowOff>
    </xdr:from>
    <xdr:to>
      <xdr:col>23</xdr:col>
      <xdr:colOff>133350</xdr:colOff>
      <xdr:row>61</xdr:row>
      <xdr:rowOff>71120</xdr:rowOff>
    </xdr:to>
    <xdr:cxnSp macro="">
      <xdr:nvCxnSpPr>
        <xdr:cNvPr id="132" name="直線コネクタ 131"/>
        <xdr:cNvCxnSpPr/>
      </xdr:nvCxnSpPr>
      <xdr:spPr>
        <a:xfrm flipV="1">
          <a:off x="4114800" y="10273792"/>
          <a:ext cx="8382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136923</xdr:rowOff>
    </xdr:from>
    <xdr:ext cx="762000" cy="259045"/>
    <xdr:sp macro="" textlink="">
      <xdr:nvSpPr>
        <xdr:cNvPr id="133" name="財政構造の弾力性平均値テキスト"/>
        <xdr:cNvSpPr txBox="1"/>
      </xdr:nvSpPr>
      <xdr:spPr>
        <a:xfrm>
          <a:off x="5041900" y="10938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34" name="フローチャート: 判断 133"/>
        <xdr:cNvSpPr/>
      </xdr:nvSpPr>
      <xdr:spPr>
        <a:xfrm>
          <a:off x="49022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15748</xdr:rowOff>
    </xdr:from>
    <xdr:to>
      <xdr:col>19</xdr:col>
      <xdr:colOff>133350</xdr:colOff>
      <xdr:row>61</xdr:row>
      <xdr:rowOff>71120</xdr:rowOff>
    </xdr:to>
    <xdr:cxnSp macro="">
      <xdr:nvCxnSpPr>
        <xdr:cNvPr id="135" name="直線コネクタ 134"/>
        <xdr:cNvCxnSpPr/>
      </xdr:nvCxnSpPr>
      <xdr:spPr>
        <a:xfrm>
          <a:off x="3225800" y="10302748"/>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7874</xdr:rowOff>
    </xdr:from>
    <xdr:to>
      <xdr:col>19</xdr:col>
      <xdr:colOff>184150</xdr:colOff>
      <xdr:row>64</xdr:row>
      <xdr:rowOff>109474</xdr:rowOff>
    </xdr:to>
    <xdr:sp macro="" textlink="">
      <xdr:nvSpPr>
        <xdr:cNvPr id="136" name="フローチャート: 判断 135"/>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94251</xdr:rowOff>
    </xdr:from>
    <xdr:ext cx="736600" cy="259045"/>
    <xdr:sp macro="" textlink="">
      <xdr:nvSpPr>
        <xdr:cNvPr id="137" name="テキスト ボックス 136"/>
        <xdr:cNvSpPr txBox="1"/>
      </xdr:nvSpPr>
      <xdr:spPr>
        <a:xfrm>
          <a:off x="3733800" y="1106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15748</xdr:rowOff>
    </xdr:from>
    <xdr:to>
      <xdr:col>15</xdr:col>
      <xdr:colOff>82550</xdr:colOff>
      <xdr:row>60</xdr:row>
      <xdr:rowOff>64008</xdr:rowOff>
    </xdr:to>
    <xdr:cxnSp macro="">
      <xdr:nvCxnSpPr>
        <xdr:cNvPr id="138" name="直線コネクタ 137"/>
        <xdr:cNvCxnSpPr/>
      </xdr:nvCxnSpPr>
      <xdr:spPr>
        <a:xfrm flipV="1">
          <a:off x="2336800" y="1030274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32004</xdr:rowOff>
    </xdr:from>
    <xdr:to>
      <xdr:col>15</xdr:col>
      <xdr:colOff>133350</xdr:colOff>
      <xdr:row>64</xdr:row>
      <xdr:rowOff>133604</xdr:rowOff>
    </xdr:to>
    <xdr:sp macro="" textlink="">
      <xdr:nvSpPr>
        <xdr:cNvPr id="139" name="フローチャート: 判断 138"/>
        <xdr:cNvSpPr/>
      </xdr:nvSpPr>
      <xdr:spPr>
        <a:xfrm>
          <a:off x="3175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118381</xdr:rowOff>
    </xdr:from>
    <xdr:ext cx="762000" cy="259045"/>
    <xdr:sp macro="" textlink="">
      <xdr:nvSpPr>
        <xdr:cNvPr id="140" name="テキスト ボックス 139"/>
        <xdr:cNvSpPr txBox="1"/>
      </xdr:nvSpPr>
      <xdr:spPr>
        <a:xfrm>
          <a:off x="2844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90678</xdr:rowOff>
    </xdr:from>
    <xdr:to>
      <xdr:col>11</xdr:col>
      <xdr:colOff>31750</xdr:colOff>
      <xdr:row>60</xdr:row>
      <xdr:rowOff>64008</xdr:rowOff>
    </xdr:to>
    <xdr:cxnSp macro="">
      <xdr:nvCxnSpPr>
        <xdr:cNvPr id="141" name="直線コネクタ 140"/>
        <xdr:cNvCxnSpPr/>
      </xdr:nvCxnSpPr>
      <xdr:spPr>
        <a:xfrm>
          <a:off x="1447800" y="1020622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3" name="テキスト ボックス 142"/>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148082</xdr:rowOff>
    </xdr:from>
    <xdr:to>
      <xdr:col>7</xdr:col>
      <xdr:colOff>31750</xdr:colOff>
      <xdr:row>63</xdr:row>
      <xdr:rowOff>78232</xdr:rowOff>
    </xdr:to>
    <xdr:sp macro="" textlink="">
      <xdr:nvSpPr>
        <xdr:cNvPr id="144" name="フローチャート: 判断 143"/>
        <xdr:cNvSpPr/>
      </xdr:nvSpPr>
      <xdr:spPr>
        <a:xfrm>
          <a:off x="1397000" y="1077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63009</xdr:rowOff>
    </xdr:from>
    <xdr:ext cx="762000" cy="259045"/>
    <xdr:sp macro="" textlink="">
      <xdr:nvSpPr>
        <xdr:cNvPr id="145" name="テキスト ボックス 144"/>
        <xdr:cNvSpPr txBox="1"/>
      </xdr:nvSpPr>
      <xdr:spPr>
        <a:xfrm>
          <a:off x="1066800" y="1086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107442</xdr:rowOff>
    </xdr:from>
    <xdr:to>
      <xdr:col>23</xdr:col>
      <xdr:colOff>184150</xdr:colOff>
      <xdr:row>60</xdr:row>
      <xdr:rowOff>37592</xdr:rowOff>
    </xdr:to>
    <xdr:sp macro="" textlink="">
      <xdr:nvSpPr>
        <xdr:cNvPr id="151" name="楕円 150"/>
        <xdr:cNvSpPr/>
      </xdr:nvSpPr>
      <xdr:spPr>
        <a:xfrm>
          <a:off x="49022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28719</xdr:rowOff>
    </xdr:from>
    <xdr:ext cx="762000" cy="259045"/>
    <xdr:sp macro="" textlink="">
      <xdr:nvSpPr>
        <xdr:cNvPr id="152" name="財政構造の弾力性該当値テキスト"/>
        <xdr:cNvSpPr txBox="1"/>
      </xdr:nvSpPr>
      <xdr:spPr>
        <a:xfrm>
          <a:off x="5041900" y="1014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20320</xdr:rowOff>
    </xdr:from>
    <xdr:to>
      <xdr:col>19</xdr:col>
      <xdr:colOff>184150</xdr:colOff>
      <xdr:row>61</xdr:row>
      <xdr:rowOff>121920</xdr:rowOff>
    </xdr:to>
    <xdr:sp macro="" textlink="">
      <xdr:nvSpPr>
        <xdr:cNvPr id="153" name="楕円 152"/>
        <xdr:cNvSpPr/>
      </xdr:nvSpPr>
      <xdr:spPr>
        <a:xfrm>
          <a:off x="4064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54" name="テキスト ボックス 153"/>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136398</xdr:rowOff>
    </xdr:from>
    <xdr:to>
      <xdr:col>15</xdr:col>
      <xdr:colOff>133350</xdr:colOff>
      <xdr:row>60</xdr:row>
      <xdr:rowOff>66548</xdr:rowOff>
    </xdr:to>
    <xdr:sp macro="" textlink="">
      <xdr:nvSpPr>
        <xdr:cNvPr id="155" name="楕円 154"/>
        <xdr:cNvSpPr/>
      </xdr:nvSpPr>
      <xdr:spPr>
        <a:xfrm>
          <a:off x="31750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76725</xdr:rowOff>
    </xdr:from>
    <xdr:ext cx="762000" cy="259045"/>
    <xdr:sp macro="" textlink="">
      <xdr:nvSpPr>
        <xdr:cNvPr id="156" name="テキスト ボックス 155"/>
        <xdr:cNvSpPr txBox="1"/>
      </xdr:nvSpPr>
      <xdr:spPr>
        <a:xfrm>
          <a:off x="2844800" y="1002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13208</xdr:rowOff>
    </xdr:from>
    <xdr:to>
      <xdr:col>11</xdr:col>
      <xdr:colOff>82550</xdr:colOff>
      <xdr:row>60</xdr:row>
      <xdr:rowOff>114808</xdr:rowOff>
    </xdr:to>
    <xdr:sp macro="" textlink="">
      <xdr:nvSpPr>
        <xdr:cNvPr id="157" name="楕円 156"/>
        <xdr:cNvSpPr/>
      </xdr:nvSpPr>
      <xdr:spPr>
        <a:xfrm>
          <a:off x="22860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124985</xdr:rowOff>
    </xdr:from>
    <xdr:ext cx="762000" cy="259045"/>
    <xdr:sp macro="" textlink="">
      <xdr:nvSpPr>
        <xdr:cNvPr id="158" name="テキスト ボックス 157"/>
        <xdr:cNvSpPr txBox="1"/>
      </xdr:nvSpPr>
      <xdr:spPr>
        <a:xfrm>
          <a:off x="1955800" y="1006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39878</xdr:rowOff>
    </xdr:from>
    <xdr:to>
      <xdr:col>7</xdr:col>
      <xdr:colOff>31750</xdr:colOff>
      <xdr:row>59</xdr:row>
      <xdr:rowOff>141478</xdr:rowOff>
    </xdr:to>
    <xdr:sp macro="" textlink="">
      <xdr:nvSpPr>
        <xdr:cNvPr id="159" name="楕円 158"/>
        <xdr:cNvSpPr/>
      </xdr:nvSpPr>
      <xdr:spPr>
        <a:xfrm>
          <a:off x="1397000" y="1015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151655</xdr:rowOff>
    </xdr:from>
    <xdr:ext cx="762000" cy="259045"/>
    <xdr:sp macro="" textlink="">
      <xdr:nvSpPr>
        <xdr:cNvPr id="160" name="テキスト ボックス 159"/>
        <xdr:cNvSpPr txBox="1"/>
      </xdr:nvSpPr>
      <xdr:spPr>
        <a:xfrm>
          <a:off x="1066800" y="992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[140,497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、全国平均、愛知県平均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を超えているのは主に物件費で、近年大型施設が完成し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たことによる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維持管理経費が増加していることが要因である。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今後も、消費税増税による経費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や歴史博物館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の開館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に伴う管理経費の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が見込まれるため、行政評価制度等を積極的に活用し、事務事業の見直しを行い、経費削減に努める。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35074</xdr:rowOff>
    </xdr:from>
    <xdr:to>
      <xdr:col>23</xdr:col>
      <xdr:colOff>133350</xdr:colOff>
      <xdr:row>89</xdr:row>
      <xdr:rowOff>126693</xdr:rowOff>
    </xdr:to>
    <xdr:cxnSp macro="">
      <xdr:nvCxnSpPr>
        <xdr:cNvPr id="192" name="直線コネクタ 191"/>
        <xdr:cNvCxnSpPr/>
      </xdr:nvCxnSpPr>
      <xdr:spPr>
        <a:xfrm flipV="1">
          <a:off x="4953000" y="13751074"/>
          <a:ext cx="0" cy="1634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98770</xdr:rowOff>
    </xdr:from>
    <xdr:ext cx="762000" cy="259045"/>
    <xdr:sp macro="" textlink="">
      <xdr:nvSpPr>
        <xdr:cNvPr id="193" name="人件費・物件費等の状況最小値テキスト"/>
        <xdr:cNvSpPr txBox="1"/>
      </xdr:nvSpPr>
      <xdr:spPr>
        <a:xfrm>
          <a:off x="5041900" y="153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126693</xdr:rowOff>
    </xdr:from>
    <xdr:to>
      <xdr:col>24</xdr:col>
      <xdr:colOff>12700</xdr:colOff>
      <xdr:row>89</xdr:row>
      <xdr:rowOff>126693</xdr:rowOff>
    </xdr:to>
    <xdr:cxnSp macro="">
      <xdr:nvCxnSpPr>
        <xdr:cNvPr id="194" name="直線コネクタ 193"/>
        <xdr:cNvCxnSpPr/>
      </xdr:nvCxnSpPr>
      <xdr:spPr>
        <a:xfrm>
          <a:off x="4864100" y="1538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121451</xdr:rowOff>
    </xdr:from>
    <xdr:ext cx="762000" cy="259045"/>
    <xdr:sp macro="" textlink="">
      <xdr:nvSpPr>
        <xdr:cNvPr id="195" name="人件費・物件費等の状況最大値テキスト"/>
        <xdr:cNvSpPr txBox="1"/>
      </xdr:nvSpPr>
      <xdr:spPr>
        <a:xfrm>
          <a:off x="5041900" y="1349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35074</xdr:rowOff>
    </xdr:from>
    <xdr:to>
      <xdr:col>24</xdr:col>
      <xdr:colOff>12700</xdr:colOff>
      <xdr:row>80</xdr:row>
      <xdr:rowOff>35074</xdr:rowOff>
    </xdr:to>
    <xdr:cxnSp macro="">
      <xdr:nvCxnSpPr>
        <xdr:cNvPr id="196" name="直線コネクタ 195"/>
        <xdr:cNvCxnSpPr/>
      </xdr:nvCxnSpPr>
      <xdr:spPr>
        <a:xfrm>
          <a:off x="4864100" y="1375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96969</xdr:rowOff>
    </xdr:from>
    <xdr:to>
      <xdr:col>23</xdr:col>
      <xdr:colOff>133350</xdr:colOff>
      <xdr:row>86</xdr:row>
      <xdr:rowOff>41224</xdr:rowOff>
    </xdr:to>
    <xdr:cxnSp macro="">
      <xdr:nvCxnSpPr>
        <xdr:cNvPr id="197" name="直線コネクタ 196"/>
        <xdr:cNvCxnSpPr/>
      </xdr:nvCxnSpPr>
      <xdr:spPr>
        <a:xfrm>
          <a:off x="4114800" y="14670219"/>
          <a:ext cx="838200" cy="11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50196</xdr:rowOff>
    </xdr:from>
    <xdr:ext cx="762000" cy="259045"/>
    <xdr:sp macro="" textlink="">
      <xdr:nvSpPr>
        <xdr:cNvPr id="198" name="人件費・物件費等の状況平均値テキスト"/>
        <xdr:cNvSpPr txBox="1"/>
      </xdr:nvSpPr>
      <xdr:spPr>
        <a:xfrm>
          <a:off x="5041900" y="14109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33669</xdr:rowOff>
    </xdr:from>
    <xdr:to>
      <xdr:col>23</xdr:col>
      <xdr:colOff>184150</xdr:colOff>
      <xdr:row>83</xdr:row>
      <xdr:rowOff>135269</xdr:rowOff>
    </xdr:to>
    <xdr:sp macro="" textlink="">
      <xdr:nvSpPr>
        <xdr:cNvPr id="199" name="フローチャート: 判断 198"/>
        <xdr:cNvSpPr/>
      </xdr:nvSpPr>
      <xdr:spPr>
        <a:xfrm>
          <a:off x="49022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61826</xdr:rowOff>
    </xdr:from>
    <xdr:to>
      <xdr:col>19</xdr:col>
      <xdr:colOff>133350</xdr:colOff>
      <xdr:row>85</xdr:row>
      <xdr:rowOff>96969</xdr:rowOff>
    </xdr:to>
    <xdr:cxnSp macro="">
      <xdr:nvCxnSpPr>
        <xdr:cNvPr id="200" name="直線コネクタ 199"/>
        <xdr:cNvCxnSpPr/>
      </xdr:nvCxnSpPr>
      <xdr:spPr>
        <a:xfrm>
          <a:off x="3225800" y="14635076"/>
          <a:ext cx="889000" cy="3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16089</xdr:rowOff>
    </xdr:from>
    <xdr:to>
      <xdr:col>19</xdr:col>
      <xdr:colOff>184150</xdr:colOff>
      <xdr:row>83</xdr:row>
      <xdr:rowOff>117689</xdr:rowOff>
    </xdr:to>
    <xdr:sp macro="" textlink="">
      <xdr:nvSpPr>
        <xdr:cNvPr id="201" name="フローチャート: 判断 200"/>
        <xdr:cNvSpPr/>
      </xdr:nvSpPr>
      <xdr:spPr>
        <a:xfrm>
          <a:off x="4064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127866</xdr:rowOff>
    </xdr:from>
    <xdr:ext cx="736600" cy="259045"/>
    <xdr:sp macro="" textlink="">
      <xdr:nvSpPr>
        <xdr:cNvPr id="202" name="テキスト ボックス 201"/>
        <xdr:cNvSpPr txBox="1"/>
      </xdr:nvSpPr>
      <xdr:spPr>
        <a:xfrm>
          <a:off x="3733800" y="1401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61482</xdr:rowOff>
    </xdr:from>
    <xdr:to>
      <xdr:col>15</xdr:col>
      <xdr:colOff>82550</xdr:colOff>
      <xdr:row>85</xdr:row>
      <xdr:rowOff>61826</xdr:rowOff>
    </xdr:to>
    <xdr:cxnSp macro="">
      <xdr:nvCxnSpPr>
        <xdr:cNvPr id="203" name="直線コネクタ 202"/>
        <xdr:cNvCxnSpPr/>
      </xdr:nvCxnSpPr>
      <xdr:spPr>
        <a:xfrm>
          <a:off x="2336800" y="14634732"/>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22518</xdr:rowOff>
    </xdr:from>
    <xdr:to>
      <xdr:col>15</xdr:col>
      <xdr:colOff>133350</xdr:colOff>
      <xdr:row>83</xdr:row>
      <xdr:rowOff>124118</xdr:rowOff>
    </xdr:to>
    <xdr:sp macro="" textlink="">
      <xdr:nvSpPr>
        <xdr:cNvPr id="204" name="フローチャート: 判断 203"/>
        <xdr:cNvSpPr/>
      </xdr:nvSpPr>
      <xdr:spPr>
        <a:xfrm>
          <a:off x="3175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134295</xdr:rowOff>
    </xdr:from>
    <xdr:ext cx="762000" cy="259045"/>
    <xdr:sp macro="" textlink="">
      <xdr:nvSpPr>
        <xdr:cNvPr id="205" name="テキスト ボックス 204"/>
        <xdr:cNvSpPr txBox="1"/>
      </xdr:nvSpPr>
      <xdr:spPr>
        <a:xfrm>
          <a:off x="2844800" y="1402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129327</xdr:rowOff>
    </xdr:from>
    <xdr:to>
      <xdr:col>11</xdr:col>
      <xdr:colOff>31750</xdr:colOff>
      <xdr:row>85</xdr:row>
      <xdr:rowOff>61482</xdr:rowOff>
    </xdr:to>
    <xdr:cxnSp macro="">
      <xdr:nvCxnSpPr>
        <xdr:cNvPr id="206" name="直線コネクタ 205"/>
        <xdr:cNvCxnSpPr/>
      </xdr:nvCxnSpPr>
      <xdr:spPr>
        <a:xfrm>
          <a:off x="1447800" y="14531127"/>
          <a:ext cx="889000" cy="10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133592</xdr:rowOff>
    </xdr:from>
    <xdr:to>
      <xdr:col>11</xdr:col>
      <xdr:colOff>82550</xdr:colOff>
      <xdr:row>83</xdr:row>
      <xdr:rowOff>63742</xdr:rowOff>
    </xdr:to>
    <xdr:sp macro="" textlink="">
      <xdr:nvSpPr>
        <xdr:cNvPr id="207" name="フローチャート: 判断 206"/>
        <xdr:cNvSpPr/>
      </xdr:nvSpPr>
      <xdr:spPr>
        <a:xfrm>
          <a:off x="2286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73919</xdr:rowOff>
    </xdr:from>
    <xdr:ext cx="762000" cy="259045"/>
    <xdr:sp macro="" textlink="">
      <xdr:nvSpPr>
        <xdr:cNvPr id="208" name="テキスト ボックス 207"/>
        <xdr:cNvSpPr txBox="1"/>
      </xdr:nvSpPr>
      <xdr:spPr>
        <a:xfrm>
          <a:off x="1955800" y="1396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48854</xdr:rowOff>
    </xdr:from>
    <xdr:to>
      <xdr:col>7</xdr:col>
      <xdr:colOff>31750</xdr:colOff>
      <xdr:row>83</xdr:row>
      <xdr:rowOff>150454</xdr:rowOff>
    </xdr:to>
    <xdr:sp macro="" textlink="">
      <xdr:nvSpPr>
        <xdr:cNvPr id="209" name="フローチャート: 判断 208"/>
        <xdr:cNvSpPr/>
      </xdr:nvSpPr>
      <xdr:spPr>
        <a:xfrm>
          <a:off x="1397000" y="1427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160631</xdr:rowOff>
    </xdr:from>
    <xdr:ext cx="762000" cy="259045"/>
    <xdr:sp macro="" textlink="">
      <xdr:nvSpPr>
        <xdr:cNvPr id="210" name="テキスト ボックス 209"/>
        <xdr:cNvSpPr txBox="1"/>
      </xdr:nvSpPr>
      <xdr:spPr>
        <a:xfrm>
          <a:off x="1066800" y="1404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161874</xdr:rowOff>
    </xdr:from>
    <xdr:to>
      <xdr:col>23</xdr:col>
      <xdr:colOff>184150</xdr:colOff>
      <xdr:row>86</xdr:row>
      <xdr:rowOff>92024</xdr:rowOff>
    </xdr:to>
    <xdr:sp macro="" textlink="">
      <xdr:nvSpPr>
        <xdr:cNvPr id="216" name="楕円 215"/>
        <xdr:cNvSpPr/>
      </xdr:nvSpPr>
      <xdr:spPr>
        <a:xfrm>
          <a:off x="4902200" y="1473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133951</xdr:rowOff>
    </xdr:from>
    <xdr:ext cx="762000" cy="259045"/>
    <xdr:sp macro="" textlink="">
      <xdr:nvSpPr>
        <xdr:cNvPr id="217" name="人件費・物件費等の状況該当値テキスト"/>
        <xdr:cNvSpPr txBox="1"/>
      </xdr:nvSpPr>
      <xdr:spPr>
        <a:xfrm>
          <a:off x="5041900" y="1470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46169</xdr:rowOff>
    </xdr:from>
    <xdr:to>
      <xdr:col>19</xdr:col>
      <xdr:colOff>184150</xdr:colOff>
      <xdr:row>85</xdr:row>
      <xdr:rowOff>147769</xdr:rowOff>
    </xdr:to>
    <xdr:sp macro="" textlink="">
      <xdr:nvSpPr>
        <xdr:cNvPr id="218" name="楕円 217"/>
        <xdr:cNvSpPr/>
      </xdr:nvSpPr>
      <xdr:spPr>
        <a:xfrm>
          <a:off x="4064000" y="1461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132546</xdr:rowOff>
    </xdr:from>
    <xdr:ext cx="736600" cy="259045"/>
    <xdr:sp macro="" textlink="">
      <xdr:nvSpPr>
        <xdr:cNvPr id="219" name="テキスト ボックス 218"/>
        <xdr:cNvSpPr txBox="1"/>
      </xdr:nvSpPr>
      <xdr:spPr>
        <a:xfrm>
          <a:off x="3733800" y="14705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11026</xdr:rowOff>
    </xdr:from>
    <xdr:to>
      <xdr:col>15</xdr:col>
      <xdr:colOff>133350</xdr:colOff>
      <xdr:row>85</xdr:row>
      <xdr:rowOff>112626</xdr:rowOff>
    </xdr:to>
    <xdr:sp macro="" textlink="">
      <xdr:nvSpPr>
        <xdr:cNvPr id="220" name="楕円 219"/>
        <xdr:cNvSpPr/>
      </xdr:nvSpPr>
      <xdr:spPr>
        <a:xfrm>
          <a:off x="3175000" y="1458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97403</xdr:rowOff>
    </xdr:from>
    <xdr:ext cx="762000" cy="259045"/>
    <xdr:sp macro="" textlink="">
      <xdr:nvSpPr>
        <xdr:cNvPr id="221" name="テキスト ボックス 220"/>
        <xdr:cNvSpPr txBox="1"/>
      </xdr:nvSpPr>
      <xdr:spPr>
        <a:xfrm>
          <a:off x="2844800" y="1467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10682</xdr:rowOff>
    </xdr:from>
    <xdr:to>
      <xdr:col>11</xdr:col>
      <xdr:colOff>82550</xdr:colOff>
      <xdr:row>85</xdr:row>
      <xdr:rowOff>112282</xdr:rowOff>
    </xdr:to>
    <xdr:sp macro="" textlink="">
      <xdr:nvSpPr>
        <xdr:cNvPr id="222" name="楕円 221"/>
        <xdr:cNvSpPr/>
      </xdr:nvSpPr>
      <xdr:spPr>
        <a:xfrm>
          <a:off x="2286000" y="1458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97059</xdr:rowOff>
    </xdr:from>
    <xdr:ext cx="762000" cy="259045"/>
    <xdr:sp macro="" textlink="">
      <xdr:nvSpPr>
        <xdr:cNvPr id="223" name="テキスト ボックス 222"/>
        <xdr:cNvSpPr txBox="1"/>
      </xdr:nvSpPr>
      <xdr:spPr>
        <a:xfrm>
          <a:off x="1955800" y="1467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78527</xdr:rowOff>
    </xdr:from>
    <xdr:to>
      <xdr:col>7</xdr:col>
      <xdr:colOff>31750</xdr:colOff>
      <xdr:row>85</xdr:row>
      <xdr:rowOff>8677</xdr:rowOff>
    </xdr:to>
    <xdr:sp macro="" textlink="">
      <xdr:nvSpPr>
        <xdr:cNvPr id="224" name="楕円 223"/>
        <xdr:cNvSpPr/>
      </xdr:nvSpPr>
      <xdr:spPr>
        <a:xfrm>
          <a:off x="1397000" y="1448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164904</xdr:rowOff>
    </xdr:from>
    <xdr:ext cx="762000" cy="259045"/>
    <xdr:sp macro="" textlink="">
      <xdr:nvSpPr>
        <xdr:cNvPr id="225" name="テキスト ボックス 224"/>
        <xdr:cNvSpPr txBox="1"/>
      </xdr:nvSpPr>
      <xdr:spPr>
        <a:xfrm>
          <a:off x="1066800" y="1456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本市は人事院勧告に準拠した給料表を使用しており、毎年度職員構成による数値の変動があるものの、概ね国と同水準を維持している。近隣市町村との均衡を保ちながら、引き続き適正化を図っていく。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17780</xdr:rowOff>
    </xdr:from>
    <xdr:to>
      <xdr:col>81</xdr:col>
      <xdr:colOff>44450</xdr:colOff>
      <xdr:row>89</xdr:row>
      <xdr:rowOff>142239</xdr:rowOff>
    </xdr:to>
    <xdr:cxnSp macro="">
      <xdr:nvCxnSpPr>
        <xdr:cNvPr id="252" name="直線コネクタ 251"/>
        <xdr:cNvCxnSpPr/>
      </xdr:nvCxnSpPr>
      <xdr:spPr>
        <a:xfrm flipV="1">
          <a:off x="17018000" y="13905230"/>
          <a:ext cx="0" cy="14960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114316</xdr:rowOff>
    </xdr:from>
    <xdr:ext cx="762000" cy="259045"/>
    <xdr:sp macro="" textlink="">
      <xdr:nvSpPr>
        <xdr:cNvPr id="253" name="給与水準   （国との比較）最小値テキスト"/>
        <xdr:cNvSpPr txBox="1"/>
      </xdr:nvSpPr>
      <xdr:spPr>
        <a:xfrm>
          <a:off x="17106900" y="1537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142239</xdr:rowOff>
    </xdr:from>
    <xdr:to>
      <xdr:col>81</xdr:col>
      <xdr:colOff>133350</xdr:colOff>
      <xdr:row>89</xdr:row>
      <xdr:rowOff>142239</xdr:rowOff>
    </xdr:to>
    <xdr:cxnSp macro="">
      <xdr:nvCxnSpPr>
        <xdr:cNvPr id="254" name="直線コネクタ 253"/>
        <xdr:cNvCxnSpPr/>
      </xdr:nvCxnSpPr>
      <xdr:spPr>
        <a:xfrm>
          <a:off x="16929100" y="1540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104157</xdr:rowOff>
    </xdr:from>
    <xdr:ext cx="762000" cy="259045"/>
    <xdr:sp macro="" textlink="">
      <xdr:nvSpPr>
        <xdr:cNvPr id="255" name="給与水準   （国との比較）最大値テキスト"/>
        <xdr:cNvSpPr txBox="1"/>
      </xdr:nvSpPr>
      <xdr:spPr>
        <a:xfrm>
          <a:off x="17106900" y="136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17780</xdr:rowOff>
    </xdr:from>
    <xdr:to>
      <xdr:col>81</xdr:col>
      <xdr:colOff>133350</xdr:colOff>
      <xdr:row>81</xdr:row>
      <xdr:rowOff>17780</xdr:rowOff>
    </xdr:to>
    <xdr:cxnSp macro="">
      <xdr:nvCxnSpPr>
        <xdr:cNvPr id="256" name="直線コネクタ 255"/>
        <xdr:cNvCxnSpPr/>
      </xdr:nvCxnSpPr>
      <xdr:spPr>
        <a:xfrm>
          <a:off x="16929100" y="1390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77470</xdr:rowOff>
    </xdr:from>
    <xdr:to>
      <xdr:col>81</xdr:col>
      <xdr:colOff>44450</xdr:colOff>
      <xdr:row>86</xdr:row>
      <xdr:rowOff>101600</xdr:rowOff>
    </xdr:to>
    <xdr:cxnSp macro="">
      <xdr:nvCxnSpPr>
        <xdr:cNvPr id="257" name="直線コネクタ 256"/>
        <xdr:cNvCxnSpPr/>
      </xdr:nvCxnSpPr>
      <xdr:spPr>
        <a:xfrm>
          <a:off x="16179800" y="148221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43197</xdr:rowOff>
    </xdr:from>
    <xdr:ext cx="762000" cy="259045"/>
    <xdr:sp macro="" textlink="">
      <xdr:nvSpPr>
        <xdr:cNvPr id="258"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59" name="フローチャート: 判断 258"/>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77470</xdr:rowOff>
    </xdr:to>
    <xdr:cxnSp macro="">
      <xdr:nvCxnSpPr>
        <xdr:cNvPr id="260" name="直線コネクタ 259"/>
        <xdr:cNvCxnSpPr/>
      </xdr:nvCxnSpPr>
      <xdr:spPr>
        <a:xfrm>
          <a:off x="15290800" y="1472565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1" name="フローチャート: 判断 260"/>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2" name="テキスト ボックス 261"/>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101600</xdr:rowOff>
    </xdr:to>
    <xdr:cxnSp macro="">
      <xdr:nvCxnSpPr>
        <xdr:cNvPr id="263" name="直線コネクタ 262"/>
        <xdr:cNvCxnSpPr/>
      </xdr:nvCxnSpPr>
      <xdr:spPr>
        <a:xfrm flipV="1">
          <a:off x="14401800" y="147256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149861</xdr:rowOff>
    </xdr:from>
    <xdr:to>
      <xdr:col>73</xdr:col>
      <xdr:colOff>44450</xdr:colOff>
      <xdr:row>86</xdr:row>
      <xdr:rowOff>80011</xdr:rowOff>
    </xdr:to>
    <xdr:sp macro="" textlink="">
      <xdr:nvSpPr>
        <xdr:cNvPr id="264" name="フローチャート: 判断 263"/>
        <xdr:cNvSpPr/>
      </xdr:nvSpPr>
      <xdr:spPr>
        <a:xfrm>
          <a:off x="15240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64788</xdr:rowOff>
    </xdr:from>
    <xdr:ext cx="762000" cy="259045"/>
    <xdr:sp macro="" textlink="">
      <xdr:nvSpPr>
        <xdr:cNvPr id="265" name="テキスト ボックス 264"/>
        <xdr:cNvSpPr txBox="1"/>
      </xdr:nvSpPr>
      <xdr:spPr>
        <a:xfrm>
          <a:off x="14909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88</xdr:row>
      <xdr:rowOff>48261</xdr:rowOff>
    </xdr:to>
    <xdr:cxnSp macro="">
      <xdr:nvCxnSpPr>
        <xdr:cNvPr id="266" name="直線コネクタ 265"/>
        <xdr:cNvCxnSpPr/>
      </xdr:nvCxnSpPr>
      <xdr:spPr>
        <a:xfrm flipV="1">
          <a:off x="13512800" y="14846300"/>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7" name="フローチャート: 判断 266"/>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68" name="テキスト ボックス 267"/>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34289</xdr:rowOff>
    </xdr:from>
    <xdr:to>
      <xdr:col>64</xdr:col>
      <xdr:colOff>152400</xdr:colOff>
      <xdr:row>83</xdr:row>
      <xdr:rowOff>135889</xdr:rowOff>
    </xdr:to>
    <xdr:sp macro="" textlink="">
      <xdr:nvSpPr>
        <xdr:cNvPr id="269" name="フローチャート: 判断 268"/>
        <xdr:cNvSpPr/>
      </xdr:nvSpPr>
      <xdr:spPr>
        <a:xfrm>
          <a:off x="13462000" y="142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146066</xdr:rowOff>
    </xdr:from>
    <xdr:ext cx="762000" cy="259045"/>
    <xdr:sp macro="" textlink="">
      <xdr:nvSpPr>
        <xdr:cNvPr id="270" name="テキスト ボックス 269"/>
        <xdr:cNvSpPr txBox="1"/>
      </xdr:nvSpPr>
      <xdr:spPr>
        <a:xfrm>
          <a:off x="13131800" y="140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6" name="楕円 275"/>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7"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26670</xdr:rowOff>
    </xdr:from>
    <xdr:to>
      <xdr:col>77</xdr:col>
      <xdr:colOff>95250</xdr:colOff>
      <xdr:row>86</xdr:row>
      <xdr:rowOff>128270</xdr:rowOff>
    </xdr:to>
    <xdr:sp macro="" textlink="">
      <xdr:nvSpPr>
        <xdr:cNvPr id="278" name="楕円 277"/>
        <xdr:cNvSpPr/>
      </xdr:nvSpPr>
      <xdr:spPr>
        <a:xfrm>
          <a:off x="16129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138447</xdr:rowOff>
    </xdr:from>
    <xdr:ext cx="736600" cy="259045"/>
    <xdr:sp macro="" textlink="">
      <xdr:nvSpPr>
        <xdr:cNvPr id="279" name="テキスト ボックス 278"/>
        <xdr:cNvSpPr txBox="1"/>
      </xdr:nvSpPr>
      <xdr:spPr>
        <a:xfrm>
          <a:off x="15798800" y="1454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0" name="楕円 279"/>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81" name="テキスト ボックス 280"/>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2" name="楕円 281"/>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3" name="テキスト ボックス 282"/>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168911</xdr:rowOff>
    </xdr:from>
    <xdr:to>
      <xdr:col>64</xdr:col>
      <xdr:colOff>152400</xdr:colOff>
      <xdr:row>88</xdr:row>
      <xdr:rowOff>99061</xdr:rowOff>
    </xdr:to>
    <xdr:sp macro="" textlink="">
      <xdr:nvSpPr>
        <xdr:cNvPr id="284" name="楕円 283"/>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83838</xdr:rowOff>
    </xdr:from>
    <xdr:ext cx="762000" cy="259045"/>
    <xdr:sp macro="" textlink="">
      <xdr:nvSpPr>
        <xdr:cNvPr id="285" name="テキスト ボックス 284"/>
        <xdr:cNvSpPr txBox="1"/>
      </xdr:nvSpPr>
      <xdr:spPr>
        <a:xfrm>
          <a:off x="13131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平均と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同程度の数値である。今後も民間委託などを計画的に取り入れながら、限られた職員数でも効率的に業務を行い、市民サービスの向上に努める。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明朝" panose="02020600040205080304" pitchFamily="18" charset="-128"/>
            <a:ea typeface="ＭＳ Ｐ明朝" panose="02020600040205080304" pitchFamily="18"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127000</xdr:rowOff>
    </xdr:from>
    <xdr:to>
      <xdr:col>81</xdr:col>
      <xdr:colOff>44450</xdr:colOff>
      <xdr:row>65</xdr:row>
      <xdr:rowOff>159491</xdr:rowOff>
    </xdr:to>
    <xdr:cxnSp macro="">
      <xdr:nvCxnSpPr>
        <xdr:cNvPr id="315" name="直線コネクタ 314"/>
        <xdr:cNvCxnSpPr/>
      </xdr:nvCxnSpPr>
      <xdr:spPr>
        <a:xfrm flipV="1">
          <a:off x="17018000" y="10071100"/>
          <a:ext cx="0" cy="1232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131568</xdr:rowOff>
    </xdr:from>
    <xdr:ext cx="762000" cy="259045"/>
    <xdr:sp macro="" textlink="">
      <xdr:nvSpPr>
        <xdr:cNvPr id="316" name="定員管理の状況最小値テキスト"/>
        <xdr:cNvSpPr txBox="1"/>
      </xdr:nvSpPr>
      <xdr:spPr>
        <a:xfrm>
          <a:off x="17106900" y="11275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159491</xdr:rowOff>
    </xdr:from>
    <xdr:to>
      <xdr:col>81</xdr:col>
      <xdr:colOff>133350</xdr:colOff>
      <xdr:row>65</xdr:row>
      <xdr:rowOff>159491</xdr:rowOff>
    </xdr:to>
    <xdr:cxnSp macro="">
      <xdr:nvCxnSpPr>
        <xdr:cNvPr id="317" name="直線コネクタ 316"/>
        <xdr:cNvCxnSpPr/>
      </xdr:nvCxnSpPr>
      <xdr:spPr>
        <a:xfrm>
          <a:off x="16929100" y="113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41927</xdr:rowOff>
    </xdr:from>
    <xdr:ext cx="762000" cy="259045"/>
    <xdr:sp macro="" textlink="">
      <xdr:nvSpPr>
        <xdr:cNvPr id="318" name="定員管理の状況最大値テキスト"/>
        <xdr:cNvSpPr txBox="1"/>
      </xdr:nvSpPr>
      <xdr:spPr>
        <a:xfrm>
          <a:off x="17106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127000</xdr:rowOff>
    </xdr:from>
    <xdr:to>
      <xdr:col>81</xdr:col>
      <xdr:colOff>133350</xdr:colOff>
      <xdr:row>58</xdr:row>
      <xdr:rowOff>127000</xdr:rowOff>
    </xdr:to>
    <xdr:cxnSp macro="">
      <xdr:nvCxnSpPr>
        <xdr:cNvPr id="319" name="直線コネクタ 318"/>
        <xdr:cNvCxnSpPr/>
      </xdr:nvCxnSpPr>
      <xdr:spPr>
        <a:xfrm>
          <a:off x="16929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30904</xdr:rowOff>
    </xdr:from>
    <xdr:to>
      <xdr:col>81</xdr:col>
      <xdr:colOff>44450</xdr:colOff>
      <xdr:row>61</xdr:row>
      <xdr:rowOff>65088</xdr:rowOff>
    </xdr:to>
    <xdr:cxnSp macro="">
      <xdr:nvCxnSpPr>
        <xdr:cNvPr id="320" name="直線コネクタ 319"/>
        <xdr:cNvCxnSpPr/>
      </xdr:nvCxnSpPr>
      <xdr:spPr>
        <a:xfrm>
          <a:off x="16179800" y="10489354"/>
          <a:ext cx="838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1" name="定員管理の状況平均値テキスト"/>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12806</xdr:rowOff>
    </xdr:from>
    <xdr:to>
      <xdr:col>77</xdr:col>
      <xdr:colOff>44450</xdr:colOff>
      <xdr:row>61</xdr:row>
      <xdr:rowOff>30904</xdr:rowOff>
    </xdr:to>
    <xdr:cxnSp macro="">
      <xdr:nvCxnSpPr>
        <xdr:cNvPr id="323" name="直線コネクタ 322"/>
        <xdr:cNvCxnSpPr/>
      </xdr:nvCxnSpPr>
      <xdr:spPr>
        <a:xfrm>
          <a:off x="15290800" y="10471256"/>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159596</xdr:rowOff>
    </xdr:from>
    <xdr:to>
      <xdr:col>77</xdr:col>
      <xdr:colOff>95250</xdr:colOff>
      <xdr:row>61</xdr:row>
      <xdr:rowOff>89746</xdr:rowOff>
    </xdr:to>
    <xdr:sp macro="" textlink="">
      <xdr:nvSpPr>
        <xdr:cNvPr id="324" name="フローチャート: 判断 323"/>
        <xdr:cNvSpPr/>
      </xdr:nvSpPr>
      <xdr:spPr>
        <a:xfrm>
          <a:off x="16129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74523</xdr:rowOff>
    </xdr:from>
    <xdr:ext cx="736600" cy="259045"/>
    <xdr:sp macro="" textlink="">
      <xdr:nvSpPr>
        <xdr:cNvPr id="325" name="テキスト ボックス 324"/>
        <xdr:cNvSpPr txBox="1"/>
      </xdr:nvSpPr>
      <xdr:spPr>
        <a:xfrm>
          <a:off x="15798800" y="10532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164147</xdr:rowOff>
    </xdr:from>
    <xdr:to>
      <xdr:col>72</xdr:col>
      <xdr:colOff>203200</xdr:colOff>
      <xdr:row>61</xdr:row>
      <xdr:rowOff>12806</xdr:rowOff>
    </xdr:to>
    <xdr:cxnSp macro="">
      <xdr:nvCxnSpPr>
        <xdr:cNvPr id="326" name="直線コネクタ 325"/>
        <xdr:cNvCxnSpPr/>
      </xdr:nvCxnSpPr>
      <xdr:spPr>
        <a:xfrm>
          <a:off x="14401800" y="10451147"/>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212</xdr:rowOff>
    </xdr:from>
    <xdr:to>
      <xdr:col>73</xdr:col>
      <xdr:colOff>44450</xdr:colOff>
      <xdr:row>61</xdr:row>
      <xdr:rowOff>101812</xdr:rowOff>
    </xdr:to>
    <xdr:sp macro="" textlink="">
      <xdr:nvSpPr>
        <xdr:cNvPr id="327" name="フローチャート: 判断 326"/>
        <xdr:cNvSpPr/>
      </xdr:nvSpPr>
      <xdr:spPr>
        <a:xfrm>
          <a:off x="15240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86589</xdr:rowOff>
    </xdr:from>
    <xdr:ext cx="762000" cy="259045"/>
    <xdr:sp macro="" textlink="">
      <xdr:nvSpPr>
        <xdr:cNvPr id="328" name="テキスト ボックス 327"/>
        <xdr:cNvSpPr txBox="1"/>
      </xdr:nvSpPr>
      <xdr:spPr>
        <a:xfrm>
          <a:off x="149098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131974</xdr:rowOff>
    </xdr:from>
    <xdr:to>
      <xdr:col>68</xdr:col>
      <xdr:colOff>152400</xdr:colOff>
      <xdr:row>60</xdr:row>
      <xdr:rowOff>164147</xdr:rowOff>
    </xdr:to>
    <xdr:cxnSp macro="">
      <xdr:nvCxnSpPr>
        <xdr:cNvPr id="329" name="直線コネクタ 328"/>
        <xdr:cNvCxnSpPr/>
      </xdr:nvCxnSpPr>
      <xdr:spPr>
        <a:xfrm>
          <a:off x="13512800" y="1041897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31" name="テキスト ボックス 330"/>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56515</xdr:rowOff>
    </xdr:from>
    <xdr:to>
      <xdr:col>64</xdr:col>
      <xdr:colOff>152400</xdr:colOff>
      <xdr:row>61</xdr:row>
      <xdr:rowOff>158115</xdr:rowOff>
    </xdr:to>
    <xdr:sp macro="" textlink="">
      <xdr:nvSpPr>
        <xdr:cNvPr id="332" name="フローチャート: 判断 331"/>
        <xdr:cNvSpPr/>
      </xdr:nvSpPr>
      <xdr:spPr>
        <a:xfrm>
          <a:off x="13462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142892</xdr:rowOff>
    </xdr:from>
    <xdr:ext cx="762000" cy="259045"/>
    <xdr:sp macro="" textlink="">
      <xdr:nvSpPr>
        <xdr:cNvPr id="333" name="テキスト ボックス 332"/>
        <xdr:cNvSpPr txBox="1"/>
      </xdr:nvSpPr>
      <xdr:spPr>
        <a:xfrm>
          <a:off x="13131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14288</xdr:rowOff>
    </xdr:from>
    <xdr:to>
      <xdr:col>81</xdr:col>
      <xdr:colOff>95250</xdr:colOff>
      <xdr:row>61</xdr:row>
      <xdr:rowOff>115888</xdr:rowOff>
    </xdr:to>
    <xdr:sp macro="" textlink="">
      <xdr:nvSpPr>
        <xdr:cNvPr id="339" name="楕円 338"/>
        <xdr:cNvSpPr/>
      </xdr:nvSpPr>
      <xdr:spPr>
        <a:xfrm>
          <a:off x="16967200" y="10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157815</xdr:rowOff>
    </xdr:from>
    <xdr:ext cx="762000" cy="259045"/>
    <xdr:sp macro="" textlink="">
      <xdr:nvSpPr>
        <xdr:cNvPr id="340" name="定員管理の状況該当値テキスト"/>
        <xdr:cNvSpPr txBox="1"/>
      </xdr:nvSpPr>
      <xdr:spPr>
        <a:xfrm>
          <a:off x="17106900" y="1044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151554</xdr:rowOff>
    </xdr:from>
    <xdr:to>
      <xdr:col>77</xdr:col>
      <xdr:colOff>95250</xdr:colOff>
      <xdr:row>61</xdr:row>
      <xdr:rowOff>81704</xdr:rowOff>
    </xdr:to>
    <xdr:sp macro="" textlink="">
      <xdr:nvSpPr>
        <xdr:cNvPr id="341" name="楕円 340"/>
        <xdr:cNvSpPr/>
      </xdr:nvSpPr>
      <xdr:spPr>
        <a:xfrm>
          <a:off x="16129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91881</xdr:rowOff>
    </xdr:from>
    <xdr:ext cx="736600" cy="259045"/>
    <xdr:sp macro="" textlink="">
      <xdr:nvSpPr>
        <xdr:cNvPr id="342" name="テキスト ボックス 341"/>
        <xdr:cNvSpPr txBox="1"/>
      </xdr:nvSpPr>
      <xdr:spPr>
        <a:xfrm>
          <a:off x="15798800" y="10207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133456</xdr:rowOff>
    </xdr:from>
    <xdr:to>
      <xdr:col>73</xdr:col>
      <xdr:colOff>44450</xdr:colOff>
      <xdr:row>61</xdr:row>
      <xdr:rowOff>63606</xdr:rowOff>
    </xdr:to>
    <xdr:sp macro="" textlink="">
      <xdr:nvSpPr>
        <xdr:cNvPr id="343" name="楕円 342"/>
        <xdr:cNvSpPr/>
      </xdr:nvSpPr>
      <xdr:spPr>
        <a:xfrm>
          <a:off x="15240000" y="1042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73783</xdr:rowOff>
    </xdr:from>
    <xdr:ext cx="762000" cy="259045"/>
    <xdr:sp macro="" textlink="">
      <xdr:nvSpPr>
        <xdr:cNvPr id="344" name="テキスト ボックス 343"/>
        <xdr:cNvSpPr txBox="1"/>
      </xdr:nvSpPr>
      <xdr:spPr>
        <a:xfrm>
          <a:off x="14909800" y="1018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113347</xdr:rowOff>
    </xdr:from>
    <xdr:to>
      <xdr:col>68</xdr:col>
      <xdr:colOff>203200</xdr:colOff>
      <xdr:row>61</xdr:row>
      <xdr:rowOff>43497</xdr:rowOff>
    </xdr:to>
    <xdr:sp macro="" textlink="">
      <xdr:nvSpPr>
        <xdr:cNvPr id="345" name="楕円 344"/>
        <xdr:cNvSpPr/>
      </xdr:nvSpPr>
      <xdr:spPr>
        <a:xfrm>
          <a:off x="14351000" y="1040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53674</xdr:rowOff>
    </xdr:from>
    <xdr:ext cx="762000" cy="259045"/>
    <xdr:sp macro="" textlink="">
      <xdr:nvSpPr>
        <xdr:cNvPr id="346" name="テキスト ボックス 345"/>
        <xdr:cNvSpPr txBox="1"/>
      </xdr:nvSpPr>
      <xdr:spPr>
        <a:xfrm>
          <a:off x="14020800" y="1016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81174</xdr:rowOff>
    </xdr:from>
    <xdr:to>
      <xdr:col>64</xdr:col>
      <xdr:colOff>152400</xdr:colOff>
      <xdr:row>61</xdr:row>
      <xdr:rowOff>11324</xdr:rowOff>
    </xdr:to>
    <xdr:sp macro="" textlink="">
      <xdr:nvSpPr>
        <xdr:cNvPr id="347" name="楕円 346"/>
        <xdr:cNvSpPr/>
      </xdr:nvSpPr>
      <xdr:spPr>
        <a:xfrm>
          <a:off x="13462000" y="1036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21501</xdr:rowOff>
    </xdr:from>
    <xdr:ext cx="762000" cy="259045"/>
    <xdr:sp macro="" textlink="">
      <xdr:nvSpPr>
        <xdr:cNvPr id="348" name="テキスト ボックス 347"/>
        <xdr:cNvSpPr txBox="1"/>
      </xdr:nvSpPr>
      <xdr:spPr>
        <a:xfrm>
          <a:off x="13131800" y="1013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近年の起債抑制策や平成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年度に実施した繰上償還により、前年同様に類似団体平均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、全国平均、愛知県平均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を大きく下回る△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大型事業の財源として借り入れた市債の償還開始に伴い、公債費比率は増加することが見込まれる。また、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老朽化した校舎等の機能回復を目的とする大規模改造や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、スマートインターチェンジと合わせた周辺道路の一体的な整備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などの事業において、市債の発行に頼らざるを得ない状況となるが、国・県補助金、基金の活用等により市債の発行を必要最小限に抑え、公債費の増加の抑制に努める。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169333</xdr:rowOff>
    </xdr:from>
    <xdr:to>
      <xdr:col>81</xdr:col>
      <xdr:colOff>44450</xdr:colOff>
      <xdr:row>37</xdr:row>
      <xdr:rowOff>54187</xdr:rowOff>
    </xdr:to>
    <xdr:cxnSp macro="">
      <xdr:nvCxnSpPr>
        <xdr:cNvPr id="381" name="直線コネクタ 380"/>
        <xdr:cNvCxnSpPr/>
      </xdr:nvCxnSpPr>
      <xdr:spPr>
        <a:xfrm flipV="1">
          <a:off x="16179800" y="634153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82"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3" name="フローチャート: 判断 382"/>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54187</xdr:rowOff>
    </xdr:from>
    <xdr:to>
      <xdr:col>77</xdr:col>
      <xdr:colOff>44450</xdr:colOff>
      <xdr:row>37</xdr:row>
      <xdr:rowOff>118533</xdr:rowOff>
    </xdr:to>
    <xdr:cxnSp macro="">
      <xdr:nvCxnSpPr>
        <xdr:cNvPr id="384" name="直線コネクタ 383"/>
        <xdr:cNvCxnSpPr/>
      </xdr:nvCxnSpPr>
      <xdr:spPr>
        <a:xfrm flipV="1">
          <a:off x="15290800" y="639783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85" name="フローチャート: 判断 384"/>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15257</xdr:rowOff>
    </xdr:from>
    <xdr:ext cx="736600" cy="259045"/>
    <xdr:sp macro="" textlink="">
      <xdr:nvSpPr>
        <xdr:cNvPr id="386" name="テキスト ボックス 385"/>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118533</xdr:rowOff>
    </xdr:from>
    <xdr:to>
      <xdr:col>72</xdr:col>
      <xdr:colOff>203200</xdr:colOff>
      <xdr:row>38</xdr:row>
      <xdr:rowOff>11430</xdr:rowOff>
    </xdr:to>
    <xdr:cxnSp macro="">
      <xdr:nvCxnSpPr>
        <xdr:cNvPr id="387" name="直線コネクタ 386"/>
        <xdr:cNvCxnSpPr/>
      </xdr:nvCxnSpPr>
      <xdr:spPr>
        <a:xfrm flipV="1">
          <a:off x="14401800" y="646218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88" name="フローチャート: 判断 387"/>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89" name="テキスト ボックス 388"/>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11430</xdr:rowOff>
    </xdr:from>
    <xdr:to>
      <xdr:col>68</xdr:col>
      <xdr:colOff>152400</xdr:colOff>
      <xdr:row>38</xdr:row>
      <xdr:rowOff>43604</xdr:rowOff>
    </xdr:to>
    <xdr:cxnSp macro="">
      <xdr:nvCxnSpPr>
        <xdr:cNvPr id="390" name="直線コネクタ 389"/>
        <xdr:cNvCxnSpPr/>
      </xdr:nvCxnSpPr>
      <xdr:spPr>
        <a:xfrm flipV="1">
          <a:off x="13512800" y="652653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2" name="テキスト ボックス 391"/>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79163</xdr:rowOff>
    </xdr:from>
    <xdr:to>
      <xdr:col>64</xdr:col>
      <xdr:colOff>152400</xdr:colOff>
      <xdr:row>43</xdr:row>
      <xdr:rowOff>9313</xdr:rowOff>
    </xdr:to>
    <xdr:sp macro="" textlink="">
      <xdr:nvSpPr>
        <xdr:cNvPr id="393" name="フローチャート: 判断 392"/>
        <xdr:cNvSpPr/>
      </xdr:nvSpPr>
      <xdr:spPr>
        <a:xfrm>
          <a:off x="13462000" y="728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165540</xdr:rowOff>
    </xdr:from>
    <xdr:ext cx="762000" cy="259045"/>
    <xdr:sp macro="" textlink="">
      <xdr:nvSpPr>
        <xdr:cNvPr id="394" name="テキスト ボックス 393"/>
        <xdr:cNvSpPr txBox="1"/>
      </xdr:nvSpPr>
      <xdr:spPr>
        <a:xfrm>
          <a:off x="13131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118533</xdr:rowOff>
    </xdr:from>
    <xdr:to>
      <xdr:col>81</xdr:col>
      <xdr:colOff>95250</xdr:colOff>
      <xdr:row>37</xdr:row>
      <xdr:rowOff>48683</xdr:rowOff>
    </xdr:to>
    <xdr:sp macro="" textlink="">
      <xdr:nvSpPr>
        <xdr:cNvPr id="400" name="楕円 399"/>
        <xdr:cNvSpPr/>
      </xdr:nvSpPr>
      <xdr:spPr>
        <a:xfrm>
          <a:off x="169672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39810</xdr:rowOff>
    </xdr:from>
    <xdr:ext cx="762000" cy="259045"/>
    <xdr:sp macro="" textlink="">
      <xdr:nvSpPr>
        <xdr:cNvPr id="401" name="公債費負担の状況該当値テキスト"/>
        <xdr:cNvSpPr txBox="1"/>
      </xdr:nvSpPr>
      <xdr:spPr>
        <a:xfrm>
          <a:off x="17106900" y="621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3387</xdr:rowOff>
    </xdr:from>
    <xdr:to>
      <xdr:col>77</xdr:col>
      <xdr:colOff>95250</xdr:colOff>
      <xdr:row>37</xdr:row>
      <xdr:rowOff>104987</xdr:rowOff>
    </xdr:to>
    <xdr:sp macro="" textlink="">
      <xdr:nvSpPr>
        <xdr:cNvPr id="402" name="楕円 401"/>
        <xdr:cNvSpPr/>
      </xdr:nvSpPr>
      <xdr:spPr>
        <a:xfrm>
          <a:off x="16129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115164</xdr:rowOff>
    </xdr:from>
    <xdr:ext cx="736600" cy="259045"/>
    <xdr:sp macro="" textlink="">
      <xdr:nvSpPr>
        <xdr:cNvPr id="403" name="テキスト ボックス 402"/>
        <xdr:cNvSpPr txBox="1"/>
      </xdr:nvSpPr>
      <xdr:spPr>
        <a:xfrm>
          <a:off x="15798800" y="6115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67733</xdr:rowOff>
    </xdr:from>
    <xdr:to>
      <xdr:col>73</xdr:col>
      <xdr:colOff>44450</xdr:colOff>
      <xdr:row>37</xdr:row>
      <xdr:rowOff>169334</xdr:rowOff>
    </xdr:to>
    <xdr:sp macro="" textlink="">
      <xdr:nvSpPr>
        <xdr:cNvPr id="404" name="楕円 403"/>
        <xdr:cNvSpPr/>
      </xdr:nvSpPr>
      <xdr:spPr>
        <a:xfrm>
          <a:off x="15240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8060</xdr:rowOff>
    </xdr:from>
    <xdr:ext cx="762000" cy="259045"/>
    <xdr:sp macro="" textlink="">
      <xdr:nvSpPr>
        <xdr:cNvPr id="405" name="テキスト ボックス 404"/>
        <xdr:cNvSpPr txBox="1"/>
      </xdr:nvSpPr>
      <xdr:spPr>
        <a:xfrm>
          <a:off x="14909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132080</xdr:rowOff>
    </xdr:from>
    <xdr:to>
      <xdr:col>68</xdr:col>
      <xdr:colOff>203200</xdr:colOff>
      <xdr:row>38</xdr:row>
      <xdr:rowOff>62230</xdr:rowOff>
    </xdr:to>
    <xdr:sp macro="" textlink="">
      <xdr:nvSpPr>
        <xdr:cNvPr id="406" name="楕円 405"/>
        <xdr:cNvSpPr/>
      </xdr:nvSpPr>
      <xdr:spPr>
        <a:xfrm>
          <a:off x="14351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72407</xdr:rowOff>
    </xdr:from>
    <xdr:ext cx="762000" cy="259045"/>
    <xdr:sp macro="" textlink="">
      <xdr:nvSpPr>
        <xdr:cNvPr id="407" name="テキスト ボックス 406"/>
        <xdr:cNvSpPr txBox="1"/>
      </xdr:nvSpPr>
      <xdr:spPr>
        <a:xfrm>
          <a:off x="14020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164254</xdr:rowOff>
    </xdr:from>
    <xdr:to>
      <xdr:col>64</xdr:col>
      <xdr:colOff>152400</xdr:colOff>
      <xdr:row>38</xdr:row>
      <xdr:rowOff>94404</xdr:rowOff>
    </xdr:to>
    <xdr:sp macro="" textlink="">
      <xdr:nvSpPr>
        <xdr:cNvPr id="408" name="楕円 407"/>
        <xdr:cNvSpPr/>
      </xdr:nvSpPr>
      <xdr:spPr>
        <a:xfrm>
          <a:off x="134620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104580</xdr:rowOff>
    </xdr:from>
    <xdr:ext cx="762000" cy="259045"/>
    <xdr:sp macro="" textlink="">
      <xdr:nvSpPr>
        <xdr:cNvPr id="409" name="テキスト ボックス 408"/>
        <xdr:cNvSpPr txBox="1"/>
      </xdr:nvSpPr>
      <xdr:spPr>
        <a:xfrm>
          <a:off x="13131800" y="627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地方債現在高は平成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年度をピークとし、その後は繰上償還や市債の発行を最小限に留めてきたため、将来負担比率は発生していない。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今後は、老朽化した校舎等の機能回復を目的とする大規模改造や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、スマートインターチェンジと合わせた周辺道路の一体的な整備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などの事業において、市債の発行に頼らざるを得ない状況となるが、基金を活用することで起債の抑制を図り、健全財政の維持に努める。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132791</xdr:rowOff>
    </xdr:to>
    <xdr:cxnSp macro="">
      <xdr:nvCxnSpPr>
        <xdr:cNvPr id="436" name="直線コネクタ 435"/>
        <xdr:cNvCxnSpPr/>
      </xdr:nvCxnSpPr>
      <xdr:spPr>
        <a:xfrm flipV="1">
          <a:off x="17018000" y="2451100"/>
          <a:ext cx="0" cy="1453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104868</xdr:rowOff>
    </xdr:from>
    <xdr:ext cx="762000" cy="259045"/>
    <xdr:sp macro="" textlink="">
      <xdr:nvSpPr>
        <xdr:cNvPr id="437" name="将来負担の状況最小値テキスト"/>
        <xdr:cNvSpPr txBox="1"/>
      </xdr:nvSpPr>
      <xdr:spPr>
        <a:xfrm>
          <a:off x="17106900" y="3876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132791</xdr:rowOff>
    </xdr:from>
    <xdr:to>
      <xdr:col>81</xdr:col>
      <xdr:colOff>133350</xdr:colOff>
      <xdr:row>22</xdr:row>
      <xdr:rowOff>132791</xdr:rowOff>
    </xdr:to>
    <xdr:cxnSp macro="">
      <xdr:nvCxnSpPr>
        <xdr:cNvPr id="438" name="直線コネクタ 437"/>
        <xdr:cNvCxnSpPr/>
      </xdr:nvCxnSpPr>
      <xdr:spPr>
        <a:xfrm>
          <a:off x="16929100" y="390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169587</xdr:rowOff>
    </xdr:from>
    <xdr:ext cx="762000" cy="259045"/>
    <xdr:sp macro="" textlink="">
      <xdr:nvSpPr>
        <xdr:cNvPr id="441" name="将来負担の状況平均値テキスト"/>
        <xdr:cNvSpPr txBox="1"/>
      </xdr:nvSpPr>
      <xdr:spPr>
        <a:xfrm>
          <a:off x="17106900" y="239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26060</xdr:rowOff>
    </xdr:from>
    <xdr:to>
      <xdr:col>81</xdr:col>
      <xdr:colOff>95250</xdr:colOff>
      <xdr:row>14</xdr:row>
      <xdr:rowOff>127660</xdr:rowOff>
    </xdr:to>
    <xdr:sp macro="" textlink="">
      <xdr:nvSpPr>
        <xdr:cNvPr id="442" name="フローチャート: 判断 441"/>
        <xdr:cNvSpPr/>
      </xdr:nvSpPr>
      <xdr:spPr>
        <a:xfrm>
          <a:off x="16967200" y="242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55982</xdr:rowOff>
    </xdr:from>
    <xdr:to>
      <xdr:col>77</xdr:col>
      <xdr:colOff>95250</xdr:colOff>
      <xdr:row>14</xdr:row>
      <xdr:rowOff>157582</xdr:rowOff>
    </xdr:to>
    <xdr:sp macro="" textlink="">
      <xdr:nvSpPr>
        <xdr:cNvPr id="443" name="フローチャート: 判断 442"/>
        <xdr:cNvSpPr/>
      </xdr:nvSpPr>
      <xdr:spPr>
        <a:xfrm>
          <a:off x="161290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167759</xdr:rowOff>
    </xdr:from>
    <xdr:ext cx="736600" cy="259045"/>
    <xdr:sp macro="" textlink="">
      <xdr:nvSpPr>
        <xdr:cNvPr id="444" name="テキスト ボックス 443"/>
        <xdr:cNvSpPr txBox="1"/>
      </xdr:nvSpPr>
      <xdr:spPr>
        <a:xfrm>
          <a:off x="15798800" y="2225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62738</xdr:rowOff>
    </xdr:from>
    <xdr:to>
      <xdr:col>73</xdr:col>
      <xdr:colOff>44450</xdr:colOff>
      <xdr:row>14</xdr:row>
      <xdr:rowOff>164338</xdr:rowOff>
    </xdr:to>
    <xdr:sp macro="" textlink="">
      <xdr:nvSpPr>
        <xdr:cNvPr id="445" name="フローチャート: 判断 444"/>
        <xdr:cNvSpPr/>
      </xdr:nvSpPr>
      <xdr:spPr>
        <a:xfrm>
          <a:off x="15240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3065</xdr:rowOff>
    </xdr:from>
    <xdr:ext cx="762000" cy="259045"/>
    <xdr:sp macro="" textlink="">
      <xdr:nvSpPr>
        <xdr:cNvPr id="446" name="テキスト ボックス 445"/>
        <xdr:cNvSpPr txBox="1"/>
      </xdr:nvSpPr>
      <xdr:spPr>
        <a:xfrm>
          <a:off x="14909800" y="223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152502</xdr:rowOff>
    </xdr:from>
    <xdr:to>
      <xdr:col>68</xdr:col>
      <xdr:colOff>203200</xdr:colOff>
      <xdr:row>15</xdr:row>
      <xdr:rowOff>82652</xdr:rowOff>
    </xdr:to>
    <xdr:sp macro="" textlink="">
      <xdr:nvSpPr>
        <xdr:cNvPr id="447" name="フローチャート: 判断 446"/>
        <xdr:cNvSpPr/>
      </xdr:nvSpPr>
      <xdr:spPr>
        <a:xfrm>
          <a:off x="14351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92829</xdr:rowOff>
    </xdr:from>
    <xdr:ext cx="762000" cy="259045"/>
    <xdr:sp macro="" textlink="">
      <xdr:nvSpPr>
        <xdr:cNvPr id="448" name="テキスト ボックス 447"/>
        <xdr:cNvSpPr txBox="1"/>
      </xdr:nvSpPr>
      <xdr:spPr>
        <a:xfrm>
          <a:off x="14020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149962</xdr:rowOff>
    </xdr:from>
    <xdr:to>
      <xdr:col>64</xdr:col>
      <xdr:colOff>152400</xdr:colOff>
      <xdr:row>16</xdr:row>
      <xdr:rowOff>80112</xdr:rowOff>
    </xdr:to>
    <xdr:sp macro="" textlink="">
      <xdr:nvSpPr>
        <xdr:cNvPr id="449" name="フローチャート: 判断 448"/>
        <xdr:cNvSpPr/>
      </xdr:nvSpPr>
      <xdr:spPr>
        <a:xfrm>
          <a:off x="13462000" y="272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90289</xdr:rowOff>
    </xdr:from>
    <xdr:ext cx="762000" cy="259045"/>
    <xdr:sp macro="" textlink="">
      <xdr:nvSpPr>
        <xdr:cNvPr id="450" name="テキスト ボックス 449"/>
        <xdr:cNvSpPr txBox="1"/>
      </xdr:nvSpPr>
      <xdr:spPr>
        <a:xfrm>
          <a:off x="13131800" y="249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愛知県刈谷市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151,778
146,971
50.39
64,101,087
58,975,775
4,048,571
35,045,130
9,620,477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年度と比較して、退職者数の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による退職手当の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 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、愛知県平均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と比べても低い数値であるが、これは民間委託などを積極的かつ計画的に推進した結果である。今後も限られた職員数で効率的に業務を行い、市民サービスの向上に努める。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102507</xdr:rowOff>
    </xdr:from>
    <xdr:to>
      <xdr:col>24</xdr:col>
      <xdr:colOff>25400</xdr:colOff>
      <xdr:row>42</xdr:row>
      <xdr:rowOff>72572</xdr:rowOff>
    </xdr:to>
    <xdr:cxnSp macro="">
      <xdr:nvCxnSpPr>
        <xdr:cNvPr id="63" name="直線コネクタ 62"/>
        <xdr:cNvCxnSpPr/>
      </xdr:nvCxnSpPr>
      <xdr:spPr>
        <a:xfrm flipV="1">
          <a:off x="4826000" y="57603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44649</xdr:rowOff>
    </xdr:from>
    <xdr:ext cx="762000" cy="259045"/>
    <xdr:sp macro="" textlink="">
      <xdr:nvSpPr>
        <xdr:cNvPr id="64" name="人件費最小値テキスト"/>
        <xdr:cNvSpPr txBox="1"/>
      </xdr:nvSpPr>
      <xdr:spPr>
        <a:xfrm>
          <a:off x="4914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72572</xdr:rowOff>
    </xdr:from>
    <xdr:to>
      <xdr:col>24</xdr:col>
      <xdr:colOff>114300</xdr:colOff>
      <xdr:row>42</xdr:row>
      <xdr:rowOff>72572</xdr:rowOff>
    </xdr:to>
    <xdr:cxnSp macro="">
      <xdr:nvCxnSpPr>
        <xdr:cNvPr id="65" name="直線コネクタ 64"/>
        <xdr:cNvCxnSpPr/>
      </xdr:nvCxnSpPr>
      <xdr:spPr>
        <a:xfrm>
          <a:off x="4737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102507</xdr:rowOff>
    </xdr:from>
    <xdr:to>
      <xdr:col>24</xdr:col>
      <xdr:colOff>114300</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39914</xdr:rowOff>
    </xdr:from>
    <xdr:to>
      <xdr:col>24</xdr:col>
      <xdr:colOff>25400</xdr:colOff>
      <xdr:row>35</xdr:row>
      <xdr:rowOff>64407</xdr:rowOff>
    </xdr:to>
    <xdr:cxnSp macro="">
      <xdr:nvCxnSpPr>
        <xdr:cNvPr id="68" name="直線コネクタ 67"/>
        <xdr:cNvCxnSpPr/>
      </xdr:nvCxnSpPr>
      <xdr:spPr>
        <a:xfrm flipV="1">
          <a:off x="3987800" y="5869214"/>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108149</xdr:rowOff>
    </xdr:from>
    <xdr:ext cx="762000" cy="259045"/>
    <xdr:sp macro="" textlink="">
      <xdr:nvSpPr>
        <xdr:cNvPr id="69" name="人件費平均値テキスト"/>
        <xdr:cNvSpPr txBox="1"/>
      </xdr:nvSpPr>
      <xdr:spPr>
        <a:xfrm>
          <a:off x="4914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136072</xdr:rowOff>
    </xdr:from>
    <xdr:to>
      <xdr:col>24</xdr:col>
      <xdr:colOff>76200</xdr:colOff>
      <xdr:row>37</xdr:row>
      <xdr:rowOff>66222</xdr:rowOff>
    </xdr:to>
    <xdr:sp macro="" textlink="">
      <xdr:nvSpPr>
        <xdr:cNvPr id="70" name="フローチャート: 判断 69"/>
        <xdr:cNvSpPr/>
      </xdr:nvSpPr>
      <xdr:spPr>
        <a:xfrm>
          <a:off x="4775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18143</xdr:rowOff>
    </xdr:from>
    <xdr:to>
      <xdr:col>19</xdr:col>
      <xdr:colOff>187325</xdr:colOff>
      <xdr:row>35</xdr:row>
      <xdr:rowOff>64407</xdr:rowOff>
    </xdr:to>
    <xdr:cxnSp macro="">
      <xdr:nvCxnSpPr>
        <xdr:cNvPr id="71" name="直線コネクタ 70"/>
        <xdr:cNvCxnSpPr/>
      </xdr:nvCxnSpPr>
      <xdr:spPr>
        <a:xfrm>
          <a:off x="3098800" y="5847443"/>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94542</xdr:rowOff>
    </xdr:from>
    <xdr:ext cx="736600" cy="259045"/>
    <xdr:sp macro="" textlink="">
      <xdr:nvSpPr>
        <xdr:cNvPr id="73" name="テキスト ボックス 72"/>
        <xdr:cNvSpPr txBox="1"/>
      </xdr:nvSpPr>
      <xdr:spPr>
        <a:xfrm>
          <a:off x="3606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18143</xdr:rowOff>
    </xdr:from>
    <xdr:to>
      <xdr:col>15</xdr:col>
      <xdr:colOff>98425</xdr:colOff>
      <xdr:row>34</xdr:row>
      <xdr:rowOff>72572</xdr:rowOff>
    </xdr:to>
    <xdr:cxnSp macro="">
      <xdr:nvCxnSpPr>
        <xdr:cNvPr id="74" name="直線コネクタ 73"/>
        <xdr:cNvCxnSpPr/>
      </xdr:nvCxnSpPr>
      <xdr:spPr>
        <a:xfrm flipV="1">
          <a:off x="2209800" y="58474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83655</xdr:rowOff>
    </xdr:from>
    <xdr:ext cx="762000" cy="259045"/>
    <xdr:sp macro="" textlink="">
      <xdr:nvSpPr>
        <xdr:cNvPr id="76" name="テキスト ボックス 75"/>
        <xdr:cNvSpPr txBox="1"/>
      </xdr:nvSpPr>
      <xdr:spPr>
        <a:xfrm>
          <a:off x="2717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18143</xdr:rowOff>
    </xdr:from>
    <xdr:to>
      <xdr:col>11</xdr:col>
      <xdr:colOff>9525</xdr:colOff>
      <xdr:row>34</xdr:row>
      <xdr:rowOff>72572</xdr:rowOff>
    </xdr:to>
    <xdr:cxnSp macro="">
      <xdr:nvCxnSpPr>
        <xdr:cNvPr id="77" name="直線コネクタ 76"/>
        <xdr:cNvCxnSpPr/>
      </xdr:nvCxnSpPr>
      <xdr:spPr>
        <a:xfrm>
          <a:off x="1320800" y="58474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83655</xdr:rowOff>
    </xdr:from>
    <xdr:ext cx="762000" cy="259045"/>
    <xdr:sp macro="" textlink="">
      <xdr:nvSpPr>
        <xdr:cNvPr id="79" name="テキスト ボックス 78"/>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5443</xdr:rowOff>
    </xdr:from>
    <xdr:to>
      <xdr:col>6</xdr:col>
      <xdr:colOff>171450</xdr:colOff>
      <xdr:row>36</xdr:row>
      <xdr:rowOff>107043</xdr:rowOff>
    </xdr:to>
    <xdr:sp macro="" textlink="">
      <xdr:nvSpPr>
        <xdr:cNvPr id="80" name="フローチャート: 判断 79"/>
        <xdr:cNvSpPr/>
      </xdr:nvSpPr>
      <xdr:spPr>
        <a:xfrm>
          <a:off x="1270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91820</xdr:rowOff>
    </xdr:from>
    <xdr:ext cx="762000" cy="259045"/>
    <xdr:sp macro="" textlink="">
      <xdr:nvSpPr>
        <xdr:cNvPr id="81" name="テキスト ボックス 80"/>
        <xdr:cNvSpPr txBox="1"/>
      </xdr:nvSpPr>
      <xdr:spPr>
        <a:xfrm>
          <a:off x="939800" y="62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160564</xdr:rowOff>
    </xdr:from>
    <xdr:to>
      <xdr:col>24</xdr:col>
      <xdr:colOff>76200</xdr:colOff>
      <xdr:row>34</xdr:row>
      <xdr:rowOff>90714</xdr:rowOff>
    </xdr:to>
    <xdr:sp macro="" textlink="">
      <xdr:nvSpPr>
        <xdr:cNvPr id="87" name="楕円 86"/>
        <xdr:cNvSpPr/>
      </xdr:nvSpPr>
      <xdr:spPr>
        <a:xfrm>
          <a:off x="47752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69141</xdr:rowOff>
    </xdr:from>
    <xdr:ext cx="762000" cy="259045"/>
    <xdr:sp macro="" textlink="">
      <xdr:nvSpPr>
        <xdr:cNvPr id="88" name="人件費該当値テキスト"/>
        <xdr:cNvSpPr txBox="1"/>
      </xdr:nvSpPr>
      <xdr:spPr>
        <a:xfrm>
          <a:off x="4914900" y="5726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13607</xdr:rowOff>
    </xdr:from>
    <xdr:to>
      <xdr:col>20</xdr:col>
      <xdr:colOff>38100</xdr:colOff>
      <xdr:row>35</xdr:row>
      <xdr:rowOff>115207</xdr:rowOff>
    </xdr:to>
    <xdr:sp macro="" textlink="">
      <xdr:nvSpPr>
        <xdr:cNvPr id="89" name="楕円 88"/>
        <xdr:cNvSpPr/>
      </xdr:nvSpPr>
      <xdr:spPr>
        <a:xfrm>
          <a:off x="3937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125384</xdr:rowOff>
    </xdr:from>
    <xdr:ext cx="736600" cy="259045"/>
    <xdr:sp macro="" textlink="">
      <xdr:nvSpPr>
        <xdr:cNvPr id="90" name="テキスト ボックス 89"/>
        <xdr:cNvSpPr txBox="1"/>
      </xdr:nvSpPr>
      <xdr:spPr>
        <a:xfrm>
          <a:off x="3606800" y="578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138793</xdr:rowOff>
    </xdr:from>
    <xdr:to>
      <xdr:col>15</xdr:col>
      <xdr:colOff>149225</xdr:colOff>
      <xdr:row>34</xdr:row>
      <xdr:rowOff>68943</xdr:rowOff>
    </xdr:to>
    <xdr:sp macro="" textlink="">
      <xdr:nvSpPr>
        <xdr:cNvPr id="91" name="楕円 90"/>
        <xdr:cNvSpPr/>
      </xdr:nvSpPr>
      <xdr:spPr>
        <a:xfrm>
          <a:off x="3048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79120</xdr:rowOff>
    </xdr:from>
    <xdr:ext cx="762000" cy="259045"/>
    <xdr:sp macro="" textlink="">
      <xdr:nvSpPr>
        <xdr:cNvPr id="92" name="テキスト ボックス 91"/>
        <xdr:cNvSpPr txBox="1"/>
      </xdr:nvSpPr>
      <xdr:spPr>
        <a:xfrm>
          <a:off x="2717800" y="556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21772</xdr:rowOff>
    </xdr:from>
    <xdr:to>
      <xdr:col>11</xdr:col>
      <xdr:colOff>60325</xdr:colOff>
      <xdr:row>34</xdr:row>
      <xdr:rowOff>123372</xdr:rowOff>
    </xdr:to>
    <xdr:sp macro="" textlink="">
      <xdr:nvSpPr>
        <xdr:cNvPr id="93" name="楕円 92"/>
        <xdr:cNvSpPr/>
      </xdr:nvSpPr>
      <xdr:spPr>
        <a:xfrm>
          <a:off x="2159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133549</xdr:rowOff>
    </xdr:from>
    <xdr:ext cx="762000" cy="259045"/>
    <xdr:sp macro="" textlink="">
      <xdr:nvSpPr>
        <xdr:cNvPr id="94" name="テキスト ボックス 93"/>
        <xdr:cNvSpPr txBox="1"/>
      </xdr:nvSpPr>
      <xdr:spPr>
        <a:xfrm>
          <a:off x="1828800" y="561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138793</xdr:rowOff>
    </xdr:from>
    <xdr:to>
      <xdr:col>6</xdr:col>
      <xdr:colOff>171450</xdr:colOff>
      <xdr:row>34</xdr:row>
      <xdr:rowOff>68943</xdr:rowOff>
    </xdr:to>
    <xdr:sp macro="" textlink="">
      <xdr:nvSpPr>
        <xdr:cNvPr id="95" name="楕円 94"/>
        <xdr:cNvSpPr/>
      </xdr:nvSpPr>
      <xdr:spPr>
        <a:xfrm>
          <a:off x="1270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79120</xdr:rowOff>
    </xdr:from>
    <xdr:ext cx="762000" cy="259045"/>
    <xdr:sp macro="" textlink="">
      <xdr:nvSpPr>
        <xdr:cNvPr id="96" name="テキスト ボックス 95"/>
        <xdr:cNvSpPr txBox="1"/>
      </xdr:nvSpPr>
      <xdr:spPr>
        <a:xfrm>
          <a:off x="939800" y="556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年度以降上昇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傾向にあったが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消費税増税による経費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や、歴史博物館の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開館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に伴う管理経費の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が見込まれるため、行政評価制度を積極的に活用し、事務事業の見直しを行い、経費削減に努める。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11" name="直線コネクタ 110"/>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2" name="テキスト ボックス 111"/>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3" name="直線コネクタ 112"/>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4" name="テキスト ボックス 113"/>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5" name="直線コネクタ 114"/>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6" name="テキスト ボックス 115"/>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9" name="直線コネクタ 118"/>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20" name="テキスト ボックス 119"/>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21" name="直線コネクタ 12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2" name="テキスト ボックス 12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3" name="直線コネクタ 122"/>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4" name="テキスト ボックス 123"/>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12700</xdr:rowOff>
    </xdr:to>
    <xdr:cxnSp macro="">
      <xdr:nvCxnSpPr>
        <xdr:cNvPr id="128" name="直線コネクタ 127"/>
        <xdr:cNvCxnSpPr/>
      </xdr:nvCxnSpPr>
      <xdr:spPr>
        <a:xfrm flipV="1">
          <a:off x="16510000" y="22606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156227</xdr:rowOff>
    </xdr:from>
    <xdr:ext cx="762000" cy="259045"/>
    <xdr:sp macro="" textlink="">
      <xdr:nvSpPr>
        <xdr:cNvPr id="129" name="物件費最小値テキスト"/>
        <xdr:cNvSpPr txBox="1"/>
      </xdr:nvSpPr>
      <xdr:spPr>
        <a:xfrm>
          <a:off x="16598900" y="358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12700</xdr:rowOff>
    </xdr:from>
    <xdr:to>
      <xdr:col>82</xdr:col>
      <xdr:colOff>196850</xdr:colOff>
      <xdr:row>21</xdr:row>
      <xdr:rowOff>12700</xdr:rowOff>
    </xdr:to>
    <xdr:cxnSp macro="">
      <xdr:nvCxnSpPr>
        <xdr:cNvPr id="130" name="直線コネクタ 129"/>
        <xdr:cNvCxnSpPr/>
      </xdr:nvCxnSpPr>
      <xdr:spPr>
        <a:xfrm>
          <a:off x="16421100" y="361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31"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2" name="直線コネクタ 131"/>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12700</xdr:rowOff>
    </xdr:from>
    <xdr:to>
      <xdr:col>82</xdr:col>
      <xdr:colOff>107950</xdr:colOff>
      <xdr:row>21</xdr:row>
      <xdr:rowOff>79375</xdr:rowOff>
    </xdr:to>
    <xdr:cxnSp macro="">
      <xdr:nvCxnSpPr>
        <xdr:cNvPr id="133" name="直線コネクタ 132"/>
        <xdr:cNvCxnSpPr/>
      </xdr:nvCxnSpPr>
      <xdr:spPr>
        <a:xfrm flipV="1">
          <a:off x="15671800" y="361315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111777</xdr:rowOff>
    </xdr:from>
    <xdr:ext cx="762000" cy="259045"/>
    <xdr:sp macro="" textlink="">
      <xdr:nvSpPr>
        <xdr:cNvPr id="134" name="物件費平均値テキスト"/>
        <xdr:cNvSpPr txBox="1"/>
      </xdr:nvSpPr>
      <xdr:spPr>
        <a:xfrm>
          <a:off x="16598900" y="2683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95250</xdr:rowOff>
    </xdr:from>
    <xdr:to>
      <xdr:col>82</xdr:col>
      <xdr:colOff>158750</xdr:colOff>
      <xdr:row>17</xdr:row>
      <xdr:rowOff>25400</xdr:rowOff>
    </xdr:to>
    <xdr:sp macro="" textlink="">
      <xdr:nvSpPr>
        <xdr:cNvPr id="135" name="フローチャート: 判断 134"/>
        <xdr:cNvSpPr/>
      </xdr:nvSpPr>
      <xdr:spPr>
        <a:xfrm>
          <a:off x="16459200" y="283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98425</xdr:rowOff>
    </xdr:from>
    <xdr:to>
      <xdr:col>78</xdr:col>
      <xdr:colOff>69850</xdr:colOff>
      <xdr:row>21</xdr:row>
      <xdr:rowOff>79375</xdr:rowOff>
    </xdr:to>
    <xdr:cxnSp macro="">
      <xdr:nvCxnSpPr>
        <xdr:cNvPr id="136" name="直線コネクタ 135"/>
        <xdr:cNvCxnSpPr/>
      </xdr:nvCxnSpPr>
      <xdr:spPr>
        <a:xfrm>
          <a:off x="14782800" y="352742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7" name="フローチャート: 判断 136"/>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8" name="テキスト ボックス 137"/>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60325</xdr:rowOff>
    </xdr:from>
    <xdr:to>
      <xdr:col>73</xdr:col>
      <xdr:colOff>180975</xdr:colOff>
      <xdr:row>20</xdr:row>
      <xdr:rowOff>98425</xdr:rowOff>
    </xdr:to>
    <xdr:cxnSp macro="">
      <xdr:nvCxnSpPr>
        <xdr:cNvPr id="139" name="直線コネクタ 138"/>
        <xdr:cNvCxnSpPr/>
      </xdr:nvCxnSpPr>
      <xdr:spPr>
        <a:xfrm>
          <a:off x="13893800" y="34893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57150</xdr:rowOff>
    </xdr:from>
    <xdr:to>
      <xdr:col>74</xdr:col>
      <xdr:colOff>31750</xdr:colOff>
      <xdr:row>16</xdr:row>
      <xdr:rowOff>158750</xdr:rowOff>
    </xdr:to>
    <xdr:sp macro="" textlink="">
      <xdr:nvSpPr>
        <xdr:cNvPr id="140" name="フローチャート: 判断 139"/>
        <xdr:cNvSpPr/>
      </xdr:nvSpPr>
      <xdr:spPr>
        <a:xfrm>
          <a:off x="14732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168927</xdr:rowOff>
    </xdr:from>
    <xdr:ext cx="762000" cy="259045"/>
    <xdr:sp macro="" textlink="">
      <xdr:nvSpPr>
        <xdr:cNvPr id="141" name="テキスト ボックス 140"/>
        <xdr:cNvSpPr txBox="1"/>
      </xdr:nvSpPr>
      <xdr:spPr>
        <a:xfrm>
          <a:off x="14401800" y="256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79375</xdr:rowOff>
    </xdr:from>
    <xdr:to>
      <xdr:col>69</xdr:col>
      <xdr:colOff>92075</xdr:colOff>
      <xdr:row>20</xdr:row>
      <xdr:rowOff>60325</xdr:rowOff>
    </xdr:to>
    <xdr:cxnSp macro="">
      <xdr:nvCxnSpPr>
        <xdr:cNvPr id="142" name="直線コネクタ 141"/>
        <xdr:cNvCxnSpPr/>
      </xdr:nvCxnSpPr>
      <xdr:spPr>
        <a:xfrm>
          <a:off x="13004800" y="333692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161925</xdr:rowOff>
    </xdr:from>
    <xdr:to>
      <xdr:col>69</xdr:col>
      <xdr:colOff>142875</xdr:colOff>
      <xdr:row>16</xdr:row>
      <xdr:rowOff>92075</xdr:rowOff>
    </xdr:to>
    <xdr:sp macro="" textlink="">
      <xdr:nvSpPr>
        <xdr:cNvPr id="143" name="フローチャート: 判断 142"/>
        <xdr:cNvSpPr/>
      </xdr:nvSpPr>
      <xdr:spPr>
        <a:xfrm>
          <a:off x="13843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102252</xdr:rowOff>
    </xdr:from>
    <xdr:ext cx="762000" cy="259045"/>
    <xdr:sp macro="" textlink="">
      <xdr:nvSpPr>
        <xdr:cNvPr id="144" name="テキスト ボックス 143"/>
        <xdr:cNvSpPr txBox="1"/>
      </xdr:nvSpPr>
      <xdr:spPr>
        <a:xfrm>
          <a:off x="13512800" y="250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45" name="フローチャート: 判断 144"/>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130827</xdr:rowOff>
    </xdr:from>
    <xdr:ext cx="762000" cy="259045"/>
    <xdr:sp macro="" textlink="">
      <xdr:nvSpPr>
        <xdr:cNvPr id="146" name="テキスト ボックス 145"/>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133350</xdr:rowOff>
    </xdr:from>
    <xdr:to>
      <xdr:col>82</xdr:col>
      <xdr:colOff>158750</xdr:colOff>
      <xdr:row>21</xdr:row>
      <xdr:rowOff>63500</xdr:rowOff>
    </xdr:to>
    <xdr:sp macro="" textlink="">
      <xdr:nvSpPr>
        <xdr:cNvPr id="152" name="楕円 151"/>
        <xdr:cNvSpPr/>
      </xdr:nvSpPr>
      <xdr:spPr>
        <a:xfrm>
          <a:off x="16459200" y="356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41927</xdr:rowOff>
    </xdr:from>
    <xdr:ext cx="762000" cy="259045"/>
    <xdr:sp macro="" textlink="">
      <xdr:nvSpPr>
        <xdr:cNvPr id="153" name="物件費該当値テキスト"/>
        <xdr:cNvSpPr txBox="1"/>
      </xdr:nvSpPr>
      <xdr:spPr>
        <a:xfrm>
          <a:off x="16598900" y="347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28575</xdr:rowOff>
    </xdr:from>
    <xdr:to>
      <xdr:col>78</xdr:col>
      <xdr:colOff>120650</xdr:colOff>
      <xdr:row>21</xdr:row>
      <xdr:rowOff>130175</xdr:rowOff>
    </xdr:to>
    <xdr:sp macro="" textlink="">
      <xdr:nvSpPr>
        <xdr:cNvPr id="154" name="楕円 153"/>
        <xdr:cNvSpPr/>
      </xdr:nvSpPr>
      <xdr:spPr>
        <a:xfrm>
          <a:off x="15621000" y="362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114952</xdr:rowOff>
    </xdr:from>
    <xdr:ext cx="736600" cy="259045"/>
    <xdr:sp macro="" textlink="">
      <xdr:nvSpPr>
        <xdr:cNvPr id="155" name="テキスト ボックス 154"/>
        <xdr:cNvSpPr txBox="1"/>
      </xdr:nvSpPr>
      <xdr:spPr>
        <a:xfrm>
          <a:off x="15290800" y="371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47625</xdr:rowOff>
    </xdr:from>
    <xdr:to>
      <xdr:col>74</xdr:col>
      <xdr:colOff>31750</xdr:colOff>
      <xdr:row>20</xdr:row>
      <xdr:rowOff>149225</xdr:rowOff>
    </xdr:to>
    <xdr:sp macro="" textlink="">
      <xdr:nvSpPr>
        <xdr:cNvPr id="156" name="楕円 155"/>
        <xdr:cNvSpPr/>
      </xdr:nvSpPr>
      <xdr:spPr>
        <a:xfrm>
          <a:off x="14732000" y="347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134002</xdr:rowOff>
    </xdr:from>
    <xdr:ext cx="762000" cy="259045"/>
    <xdr:sp macro="" textlink="">
      <xdr:nvSpPr>
        <xdr:cNvPr id="157" name="テキスト ボックス 156"/>
        <xdr:cNvSpPr txBox="1"/>
      </xdr:nvSpPr>
      <xdr:spPr>
        <a:xfrm>
          <a:off x="14401800" y="356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9525</xdr:rowOff>
    </xdr:from>
    <xdr:to>
      <xdr:col>69</xdr:col>
      <xdr:colOff>142875</xdr:colOff>
      <xdr:row>20</xdr:row>
      <xdr:rowOff>111125</xdr:rowOff>
    </xdr:to>
    <xdr:sp macro="" textlink="">
      <xdr:nvSpPr>
        <xdr:cNvPr id="158" name="楕円 157"/>
        <xdr:cNvSpPr/>
      </xdr:nvSpPr>
      <xdr:spPr>
        <a:xfrm>
          <a:off x="13843000" y="343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95902</xdr:rowOff>
    </xdr:from>
    <xdr:ext cx="762000" cy="259045"/>
    <xdr:sp macro="" textlink="">
      <xdr:nvSpPr>
        <xdr:cNvPr id="159" name="テキスト ボックス 158"/>
        <xdr:cNvSpPr txBox="1"/>
      </xdr:nvSpPr>
      <xdr:spPr>
        <a:xfrm>
          <a:off x="13512800" y="352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28575</xdr:rowOff>
    </xdr:from>
    <xdr:to>
      <xdr:col>65</xdr:col>
      <xdr:colOff>53975</xdr:colOff>
      <xdr:row>19</xdr:row>
      <xdr:rowOff>130175</xdr:rowOff>
    </xdr:to>
    <xdr:sp macro="" textlink="">
      <xdr:nvSpPr>
        <xdr:cNvPr id="160" name="楕円 159"/>
        <xdr:cNvSpPr/>
      </xdr:nvSpPr>
      <xdr:spPr>
        <a:xfrm>
          <a:off x="12954000" y="328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114952</xdr:rowOff>
    </xdr:from>
    <xdr:ext cx="762000" cy="259045"/>
    <xdr:sp macro="" textlink="">
      <xdr:nvSpPr>
        <xdr:cNvPr id="161" name="テキスト ボックス 160"/>
        <xdr:cNvSpPr txBox="1"/>
      </xdr:nvSpPr>
      <xdr:spPr>
        <a:xfrm>
          <a:off x="12623800" y="337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全国平均、愛知県平均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下回っている。扶助費に占める割合としては、児童手当や生活保護に係る費用は依然として多く、横ばいの状態を維持している。今後は、児童福祉や高齢者福祉に係る費用が一定の水準で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するものと思われる。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3" name="テキスト ボックス 17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6" name="直線コネクタ 17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7" name="テキスト ボックス 17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8" name="直線コネクタ 17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9" name="テキスト ボックス 17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80" name="直線コネクタ 17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81" name="テキスト ボックス 18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2" name="直線コネクタ 18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3" name="テキスト ボックス 18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4" name="直線コネクタ 18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5" name="テキスト ボックス 18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107950</xdr:rowOff>
    </xdr:to>
    <xdr:cxnSp macro="">
      <xdr:nvCxnSpPr>
        <xdr:cNvPr id="189" name="直線コネクタ 188"/>
        <xdr:cNvCxnSpPr/>
      </xdr:nvCxnSpPr>
      <xdr:spPr>
        <a:xfrm flipV="1">
          <a:off x="4826000" y="92710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90"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91" name="直線コネクタ 190"/>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92"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93" name="直線コネクタ 192"/>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31750</xdr:rowOff>
    </xdr:from>
    <xdr:to>
      <xdr:col>24</xdr:col>
      <xdr:colOff>25400</xdr:colOff>
      <xdr:row>56</xdr:row>
      <xdr:rowOff>107950</xdr:rowOff>
    </xdr:to>
    <xdr:cxnSp macro="">
      <xdr:nvCxnSpPr>
        <xdr:cNvPr id="194" name="直線コネクタ 193"/>
        <xdr:cNvCxnSpPr/>
      </xdr:nvCxnSpPr>
      <xdr:spPr>
        <a:xfrm flipV="1">
          <a:off x="3987800" y="96329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95" name="扶助費平均値テキスト"/>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6" name="フローチャート: 判断 195"/>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107950</xdr:rowOff>
    </xdr:to>
    <xdr:cxnSp macro="">
      <xdr:nvCxnSpPr>
        <xdr:cNvPr id="197" name="直線コネクタ 196"/>
        <xdr:cNvCxnSpPr/>
      </xdr:nvCxnSpPr>
      <xdr:spPr>
        <a:xfrm>
          <a:off x="3098800" y="95758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8" name="フローチャート: 判断 197"/>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9" name="テキスト ボックス 198"/>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55</xdr:row>
      <xdr:rowOff>146050</xdr:rowOff>
    </xdr:to>
    <xdr:cxnSp macro="">
      <xdr:nvCxnSpPr>
        <xdr:cNvPr id="200" name="直線コネクタ 199"/>
        <xdr:cNvCxnSpPr/>
      </xdr:nvCxnSpPr>
      <xdr:spPr>
        <a:xfrm>
          <a:off x="2209800" y="9556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201" name="フローチャート: 判断 200"/>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2" name="テキスト ボックス 201"/>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xdr:rowOff>
    </xdr:from>
    <xdr:to>
      <xdr:col>11</xdr:col>
      <xdr:colOff>9525</xdr:colOff>
      <xdr:row>55</xdr:row>
      <xdr:rowOff>127000</xdr:rowOff>
    </xdr:to>
    <xdr:cxnSp macro="">
      <xdr:nvCxnSpPr>
        <xdr:cNvPr id="203" name="直線コネクタ 202"/>
        <xdr:cNvCxnSpPr/>
      </xdr:nvCxnSpPr>
      <xdr:spPr>
        <a:xfrm>
          <a:off x="1320800" y="9442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204" name="フローチャート: 判断 203"/>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205" name="テキスト ボックス 204"/>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38100</xdr:rowOff>
    </xdr:from>
    <xdr:to>
      <xdr:col>6</xdr:col>
      <xdr:colOff>171450</xdr:colOff>
      <xdr:row>53</xdr:row>
      <xdr:rowOff>139700</xdr:rowOff>
    </xdr:to>
    <xdr:sp macro="" textlink="">
      <xdr:nvSpPr>
        <xdr:cNvPr id="206" name="フローチャート: 判断 205"/>
        <xdr:cNvSpPr/>
      </xdr:nvSpPr>
      <xdr:spPr>
        <a:xfrm>
          <a:off x="1270000" y="912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149877</xdr:rowOff>
    </xdr:from>
    <xdr:ext cx="762000" cy="259045"/>
    <xdr:sp macro="" textlink="">
      <xdr:nvSpPr>
        <xdr:cNvPr id="207" name="テキスト ボックス 206"/>
        <xdr:cNvSpPr txBox="1"/>
      </xdr:nvSpPr>
      <xdr:spPr>
        <a:xfrm>
          <a:off x="939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213" name="楕円 212"/>
        <xdr:cNvSpPr/>
      </xdr:nvSpPr>
      <xdr:spPr>
        <a:xfrm>
          <a:off x="4775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168927</xdr:rowOff>
    </xdr:from>
    <xdr:ext cx="762000" cy="259045"/>
    <xdr:sp macro="" textlink="">
      <xdr:nvSpPr>
        <xdr:cNvPr id="214" name="扶助費該当値テキスト"/>
        <xdr:cNvSpPr txBox="1"/>
      </xdr:nvSpPr>
      <xdr:spPr>
        <a:xfrm>
          <a:off x="49149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57150</xdr:rowOff>
    </xdr:from>
    <xdr:to>
      <xdr:col>20</xdr:col>
      <xdr:colOff>38100</xdr:colOff>
      <xdr:row>56</xdr:row>
      <xdr:rowOff>158750</xdr:rowOff>
    </xdr:to>
    <xdr:sp macro="" textlink="">
      <xdr:nvSpPr>
        <xdr:cNvPr id="215" name="楕円 214"/>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168927</xdr:rowOff>
    </xdr:from>
    <xdr:ext cx="736600" cy="259045"/>
    <xdr:sp macro="" textlink="">
      <xdr:nvSpPr>
        <xdr:cNvPr id="216" name="テキスト ボックス 215"/>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17" name="楕円 216"/>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18" name="テキスト ボックス 217"/>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19" name="楕円 218"/>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20" name="テキスト ボックス 219"/>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133350</xdr:rowOff>
    </xdr:from>
    <xdr:to>
      <xdr:col>6</xdr:col>
      <xdr:colOff>171450</xdr:colOff>
      <xdr:row>55</xdr:row>
      <xdr:rowOff>63500</xdr:rowOff>
    </xdr:to>
    <xdr:sp macro="" textlink="">
      <xdr:nvSpPr>
        <xdr:cNvPr id="221" name="楕円 220"/>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48277</xdr:rowOff>
    </xdr:from>
    <xdr:ext cx="762000" cy="259045"/>
    <xdr:sp macro="" textlink="">
      <xdr:nvSpPr>
        <xdr:cNvPr id="222" name="テキスト ボックス 221"/>
        <xdr:cNvSpPr txBox="1"/>
      </xdr:nvSpPr>
      <xdr:spPr>
        <a:xfrm>
          <a:off x="939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下水道事業の企業会計移行により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下降し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て以降ほぼ横ばいである。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、愛知県平均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を下回っているが、主に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国民健康保険会計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等の特別会計への繰出金が占めているため、特別会計の健全かつ適切な財政運営に努める。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7" name="直線コネクタ 236"/>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8" name="テキスト ボックス 237"/>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9" name="直線コネクタ 23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40" name="テキスト ボックス 23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41" name="直線コネクタ 240"/>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2" name="テキスト ボックス 241"/>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3" name="直線コネクタ 24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4" name="テキスト ボックス 24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5" name="直線コネクタ 244"/>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6" name="テキスト ボックス 245"/>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7" name="直線コネクタ 246"/>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8" name="テキスト ボックス 247"/>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9" name="直線コネクタ 248"/>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50" name="テキスト ボックス 249"/>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51" name="直線コネクタ 25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2" name="テキスト ボックス 25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79375</xdr:rowOff>
    </xdr:from>
    <xdr:to>
      <xdr:col>82</xdr:col>
      <xdr:colOff>107950</xdr:colOff>
      <xdr:row>61</xdr:row>
      <xdr:rowOff>50800</xdr:rowOff>
    </xdr:to>
    <xdr:cxnSp macro="">
      <xdr:nvCxnSpPr>
        <xdr:cNvPr id="254" name="直線コネクタ 253"/>
        <xdr:cNvCxnSpPr/>
      </xdr:nvCxnSpPr>
      <xdr:spPr>
        <a:xfrm flipV="1">
          <a:off x="16510000" y="916622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22877</xdr:rowOff>
    </xdr:from>
    <xdr:ext cx="762000" cy="259045"/>
    <xdr:sp macro="" textlink="">
      <xdr:nvSpPr>
        <xdr:cNvPr id="255" name="その他最小値テキスト"/>
        <xdr:cNvSpPr txBox="1"/>
      </xdr:nvSpPr>
      <xdr:spPr>
        <a:xfrm>
          <a:off x="16598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50800</xdr:rowOff>
    </xdr:from>
    <xdr:to>
      <xdr:col>82</xdr:col>
      <xdr:colOff>196850</xdr:colOff>
      <xdr:row>61</xdr:row>
      <xdr:rowOff>50800</xdr:rowOff>
    </xdr:to>
    <xdr:cxnSp macro="">
      <xdr:nvCxnSpPr>
        <xdr:cNvPr id="256" name="直線コネクタ 255"/>
        <xdr:cNvCxnSpPr/>
      </xdr:nvCxnSpPr>
      <xdr:spPr>
        <a:xfrm>
          <a:off x="16421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165752</xdr:rowOff>
    </xdr:from>
    <xdr:ext cx="762000" cy="259045"/>
    <xdr:sp macro="" textlink="">
      <xdr:nvSpPr>
        <xdr:cNvPr id="257" name="その他最大値テキスト"/>
        <xdr:cNvSpPr txBox="1"/>
      </xdr:nvSpPr>
      <xdr:spPr>
        <a:xfrm>
          <a:off x="16598900" y="890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79375</xdr:rowOff>
    </xdr:from>
    <xdr:to>
      <xdr:col>82</xdr:col>
      <xdr:colOff>196850</xdr:colOff>
      <xdr:row>53</xdr:row>
      <xdr:rowOff>79375</xdr:rowOff>
    </xdr:to>
    <xdr:cxnSp macro="">
      <xdr:nvCxnSpPr>
        <xdr:cNvPr id="258" name="直線コネクタ 257"/>
        <xdr:cNvCxnSpPr/>
      </xdr:nvCxnSpPr>
      <xdr:spPr>
        <a:xfrm>
          <a:off x="16421100" y="916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79375</xdr:rowOff>
    </xdr:from>
    <xdr:to>
      <xdr:col>82</xdr:col>
      <xdr:colOff>107950</xdr:colOff>
      <xdr:row>53</xdr:row>
      <xdr:rowOff>98425</xdr:rowOff>
    </xdr:to>
    <xdr:cxnSp macro="">
      <xdr:nvCxnSpPr>
        <xdr:cNvPr id="259" name="直線コネクタ 258"/>
        <xdr:cNvCxnSpPr/>
      </xdr:nvCxnSpPr>
      <xdr:spPr>
        <a:xfrm flipV="1">
          <a:off x="15671800" y="916622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29227</xdr:rowOff>
    </xdr:from>
    <xdr:ext cx="762000" cy="259045"/>
    <xdr:sp macro="" textlink="">
      <xdr:nvSpPr>
        <xdr:cNvPr id="260" name="その他平均値テキスト"/>
        <xdr:cNvSpPr txBox="1"/>
      </xdr:nvSpPr>
      <xdr:spPr>
        <a:xfrm>
          <a:off x="16598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61" name="フローチャート: 判断 260"/>
        <xdr:cNvSpPr/>
      </xdr:nvSpPr>
      <xdr:spPr>
        <a:xfrm>
          <a:off x="16459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98425</xdr:rowOff>
    </xdr:from>
    <xdr:to>
      <xdr:col>78</xdr:col>
      <xdr:colOff>69850</xdr:colOff>
      <xdr:row>55</xdr:row>
      <xdr:rowOff>12700</xdr:rowOff>
    </xdr:to>
    <xdr:cxnSp macro="">
      <xdr:nvCxnSpPr>
        <xdr:cNvPr id="262" name="直線コネクタ 261"/>
        <xdr:cNvCxnSpPr/>
      </xdr:nvCxnSpPr>
      <xdr:spPr>
        <a:xfrm flipV="1">
          <a:off x="14782800" y="9185275"/>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66675</xdr:rowOff>
    </xdr:from>
    <xdr:to>
      <xdr:col>78</xdr:col>
      <xdr:colOff>120650</xdr:colOff>
      <xdr:row>56</xdr:row>
      <xdr:rowOff>168275</xdr:rowOff>
    </xdr:to>
    <xdr:sp macro="" textlink="">
      <xdr:nvSpPr>
        <xdr:cNvPr id="263" name="フローチャート: 判断 262"/>
        <xdr:cNvSpPr/>
      </xdr:nvSpPr>
      <xdr:spPr>
        <a:xfrm>
          <a:off x="156210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153052</xdr:rowOff>
    </xdr:from>
    <xdr:ext cx="736600" cy="259045"/>
    <xdr:sp macro="" textlink="">
      <xdr:nvSpPr>
        <xdr:cNvPr id="264" name="テキスト ボックス 263"/>
        <xdr:cNvSpPr txBox="1"/>
      </xdr:nvSpPr>
      <xdr:spPr>
        <a:xfrm>
          <a:off x="15290800" y="9754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12700</xdr:rowOff>
    </xdr:from>
    <xdr:to>
      <xdr:col>73</xdr:col>
      <xdr:colOff>180975</xdr:colOff>
      <xdr:row>55</xdr:row>
      <xdr:rowOff>79375</xdr:rowOff>
    </xdr:to>
    <xdr:cxnSp macro="">
      <xdr:nvCxnSpPr>
        <xdr:cNvPr id="265" name="直線コネクタ 264"/>
        <xdr:cNvCxnSpPr/>
      </xdr:nvCxnSpPr>
      <xdr:spPr>
        <a:xfrm flipV="1">
          <a:off x="13893800" y="94424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66" name="フローチャート: 判断 265"/>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48277</xdr:rowOff>
    </xdr:from>
    <xdr:ext cx="762000" cy="259045"/>
    <xdr:sp macro="" textlink="">
      <xdr:nvSpPr>
        <xdr:cNvPr id="267" name="テキスト ボックス 266"/>
        <xdr:cNvSpPr txBox="1"/>
      </xdr:nvSpPr>
      <xdr:spPr>
        <a:xfrm>
          <a:off x="14401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117475</xdr:rowOff>
    </xdr:from>
    <xdr:to>
      <xdr:col>69</xdr:col>
      <xdr:colOff>92075</xdr:colOff>
      <xdr:row>55</xdr:row>
      <xdr:rowOff>79375</xdr:rowOff>
    </xdr:to>
    <xdr:cxnSp macro="">
      <xdr:nvCxnSpPr>
        <xdr:cNvPr id="268" name="直線コネクタ 267"/>
        <xdr:cNvCxnSpPr/>
      </xdr:nvCxnSpPr>
      <xdr:spPr>
        <a:xfrm>
          <a:off x="13004800" y="937577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95250</xdr:rowOff>
    </xdr:from>
    <xdr:to>
      <xdr:col>69</xdr:col>
      <xdr:colOff>142875</xdr:colOff>
      <xdr:row>57</xdr:row>
      <xdr:rowOff>25400</xdr:rowOff>
    </xdr:to>
    <xdr:sp macro="" textlink="">
      <xdr:nvSpPr>
        <xdr:cNvPr id="269" name="フローチャート: 判断 268"/>
        <xdr:cNvSpPr/>
      </xdr:nvSpPr>
      <xdr:spPr>
        <a:xfrm>
          <a:off x="13843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10177</xdr:rowOff>
    </xdr:from>
    <xdr:ext cx="762000" cy="259045"/>
    <xdr:sp macro="" textlink="">
      <xdr:nvSpPr>
        <xdr:cNvPr id="270" name="テキスト ボックス 269"/>
        <xdr:cNvSpPr txBox="1"/>
      </xdr:nvSpPr>
      <xdr:spPr>
        <a:xfrm>
          <a:off x="13512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85725</xdr:rowOff>
    </xdr:from>
    <xdr:to>
      <xdr:col>65</xdr:col>
      <xdr:colOff>53975</xdr:colOff>
      <xdr:row>57</xdr:row>
      <xdr:rowOff>15875</xdr:rowOff>
    </xdr:to>
    <xdr:sp macro="" textlink="">
      <xdr:nvSpPr>
        <xdr:cNvPr id="271" name="フローチャート: 判断 270"/>
        <xdr:cNvSpPr/>
      </xdr:nvSpPr>
      <xdr:spPr>
        <a:xfrm>
          <a:off x="129540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652</xdr:rowOff>
    </xdr:from>
    <xdr:ext cx="762000" cy="259045"/>
    <xdr:sp macro="" textlink="">
      <xdr:nvSpPr>
        <xdr:cNvPr id="272" name="テキスト ボックス 271"/>
        <xdr:cNvSpPr txBox="1"/>
      </xdr:nvSpPr>
      <xdr:spPr>
        <a:xfrm>
          <a:off x="12623800" y="9773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3" name="テキスト ボックス 27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4" name="テキスト ボックス 27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5" name="テキスト ボックス 27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6" name="テキスト ボックス 27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7" name="テキスト ボックス 27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28575</xdr:rowOff>
    </xdr:from>
    <xdr:to>
      <xdr:col>82</xdr:col>
      <xdr:colOff>158750</xdr:colOff>
      <xdr:row>53</xdr:row>
      <xdr:rowOff>130175</xdr:rowOff>
    </xdr:to>
    <xdr:sp macro="" textlink="">
      <xdr:nvSpPr>
        <xdr:cNvPr id="278" name="楕円 277"/>
        <xdr:cNvSpPr/>
      </xdr:nvSpPr>
      <xdr:spPr>
        <a:xfrm>
          <a:off x="16459200" y="911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108602</xdr:rowOff>
    </xdr:from>
    <xdr:ext cx="762000" cy="259045"/>
    <xdr:sp macro="" textlink="">
      <xdr:nvSpPr>
        <xdr:cNvPr id="279" name="その他該当値テキスト"/>
        <xdr:cNvSpPr txBox="1"/>
      </xdr:nvSpPr>
      <xdr:spPr>
        <a:xfrm>
          <a:off x="16598900" y="902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47625</xdr:rowOff>
    </xdr:from>
    <xdr:to>
      <xdr:col>78</xdr:col>
      <xdr:colOff>120650</xdr:colOff>
      <xdr:row>53</xdr:row>
      <xdr:rowOff>149225</xdr:rowOff>
    </xdr:to>
    <xdr:sp macro="" textlink="">
      <xdr:nvSpPr>
        <xdr:cNvPr id="280" name="楕円 279"/>
        <xdr:cNvSpPr/>
      </xdr:nvSpPr>
      <xdr:spPr>
        <a:xfrm>
          <a:off x="15621000" y="913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159402</xdr:rowOff>
    </xdr:from>
    <xdr:ext cx="736600" cy="259045"/>
    <xdr:sp macro="" textlink="">
      <xdr:nvSpPr>
        <xdr:cNvPr id="281" name="テキスト ボックス 280"/>
        <xdr:cNvSpPr txBox="1"/>
      </xdr:nvSpPr>
      <xdr:spPr>
        <a:xfrm>
          <a:off x="15290800" y="8903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133350</xdr:rowOff>
    </xdr:from>
    <xdr:to>
      <xdr:col>74</xdr:col>
      <xdr:colOff>31750</xdr:colOff>
      <xdr:row>55</xdr:row>
      <xdr:rowOff>63500</xdr:rowOff>
    </xdr:to>
    <xdr:sp macro="" textlink="">
      <xdr:nvSpPr>
        <xdr:cNvPr id="282" name="楕円 281"/>
        <xdr:cNvSpPr/>
      </xdr:nvSpPr>
      <xdr:spPr>
        <a:xfrm>
          <a:off x="14732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73677</xdr:rowOff>
    </xdr:from>
    <xdr:ext cx="762000" cy="259045"/>
    <xdr:sp macro="" textlink="">
      <xdr:nvSpPr>
        <xdr:cNvPr id="283" name="テキスト ボックス 282"/>
        <xdr:cNvSpPr txBox="1"/>
      </xdr:nvSpPr>
      <xdr:spPr>
        <a:xfrm>
          <a:off x="14401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28575</xdr:rowOff>
    </xdr:from>
    <xdr:to>
      <xdr:col>69</xdr:col>
      <xdr:colOff>142875</xdr:colOff>
      <xdr:row>55</xdr:row>
      <xdr:rowOff>130175</xdr:rowOff>
    </xdr:to>
    <xdr:sp macro="" textlink="">
      <xdr:nvSpPr>
        <xdr:cNvPr id="284" name="楕円 283"/>
        <xdr:cNvSpPr/>
      </xdr:nvSpPr>
      <xdr:spPr>
        <a:xfrm>
          <a:off x="13843000" y="945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140352</xdr:rowOff>
    </xdr:from>
    <xdr:ext cx="762000" cy="259045"/>
    <xdr:sp macro="" textlink="">
      <xdr:nvSpPr>
        <xdr:cNvPr id="285" name="テキスト ボックス 284"/>
        <xdr:cNvSpPr txBox="1"/>
      </xdr:nvSpPr>
      <xdr:spPr>
        <a:xfrm>
          <a:off x="13512800" y="922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66675</xdr:rowOff>
    </xdr:from>
    <xdr:to>
      <xdr:col>65</xdr:col>
      <xdr:colOff>53975</xdr:colOff>
      <xdr:row>54</xdr:row>
      <xdr:rowOff>168275</xdr:rowOff>
    </xdr:to>
    <xdr:sp macro="" textlink="">
      <xdr:nvSpPr>
        <xdr:cNvPr id="286" name="楕円 285"/>
        <xdr:cNvSpPr/>
      </xdr:nvSpPr>
      <xdr:spPr>
        <a:xfrm>
          <a:off x="12954000" y="932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7002</xdr:rowOff>
    </xdr:from>
    <xdr:ext cx="762000" cy="259045"/>
    <xdr:sp macro="" textlink="">
      <xdr:nvSpPr>
        <xdr:cNvPr id="287" name="テキスト ボックス 286"/>
        <xdr:cNvSpPr txBox="1"/>
      </xdr:nvSpPr>
      <xdr:spPr>
        <a:xfrm>
          <a:off x="12623800" y="909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8" name="正方形/長方形 28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9" name="正方形/長方形 28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90" name="正方形/長方形 28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91" name="正方形/長方形 29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2" name="正方形/長方形 29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3" name="正方形/長方形 29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4" name="正方形/長方形 29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5" name="正方形/長方形 29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6" name="正方形/長方形 29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7" name="正方形/長方形 29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8" name="テキスト ボックス 29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年度以降、全国平均、愛知県平均を下回っていたが、下水道事業の企業会計移行により、平成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年度は上回る結果となっている。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年度は市内企業の修正申告に伴う市税還付金の減少や、各種補助金の見直し及び廃止により、前年度と比較して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下降した。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、消費税増税による経費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が見込まれるため、経費のチェックを進めるとともに、補助金や負担金等の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更なる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見直しを図り、経費の削減に努める。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9" name="テキスト ボックス 29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300" name="直線コネクタ 29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301" name="テキスト ボックス 30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2" name="直線コネクタ 30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3" name="テキスト ボックス 30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4" name="直線コネクタ 30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5" name="テキスト ボックス 30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6" name="直線コネクタ 30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7" name="テキスト ボックス 30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8" name="直線コネクタ 30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9" name="テキスト ボックス 30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10" name="直線コネクタ 30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11" name="テキスト ボックス 31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2" name="直線コネクタ 31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1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41</xdr:row>
      <xdr:rowOff>69850</xdr:rowOff>
    </xdr:to>
    <xdr:cxnSp macro="">
      <xdr:nvCxnSpPr>
        <xdr:cNvPr id="314" name="直線コネクタ 313"/>
        <xdr:cNvCxnSpPr/>
      </xdr:nvCxnSpPr>
      <xdr:spPr>
        <a:xfrm flipV="1">
          <a:off x="16510000" y="5742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1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16" name="直線コネクタ 31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17"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8" name="直線コネクタ 317"/>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115570</xdr:rowOff>
    </xdr:from>
    <xdr:to>
      <xdr:col>82</xdr:col>
      <xdr:colOff>107950</xdr:colOff>
      <xdr:row>38</xdr:row>
      <xdr:rowOff>27940</xdr:rowOff>
    </xdr:to>
    <xdr:cxnSp macro="">
      <xdr:nvCxnSpPr>
        <xdr:cNvPr id="319" name="直線コネクタ 318"/>
        <xdr:cNvCxnSpPr/>
      </xdr:nvCxnSpPr>
      <xdr:spPr>
        <a:xfrm flipV="1">
          <a:off x="15671800" y="64592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73677</xdr:rowOff>
    </xdr:from>
    <xdr:ext cx="762000" cy="259045"/>
    <xdr:sp macro="" textlink="">
      <xdr:nvSpPr>
        <xdr:cNvPr id="320" name="補助費等平均値テキスト"/>
        <xdr:cNvSpPr txBox="1"/>
      </xdr:nvSpPr>
      <xdr:spPr>
        <a:xfrm>
          <a:off x="16598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57150</xdr:rowOff>
    </xdr:from>
    <xdr:to>
      <xdr:col>82</xdr:col>
      <xdr:colOff>158750</xdr:colOff>
      <xdr:row>37</xdr:row>
      <xdr:rowOff>158750</xdr:rowOff>
    </xdr:to>
    <xdr:sp macro="" textlink="">
      <xdr:nvSpPr>
        <xdr:cNvPr id="321" name="フローチャート: 判断 320"/>
        <xdr:cNvSpPr/>
      </xdr:nvSpPr>
      <xdr:spPr>
        <a:xfrm>
          <a:off x="16459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111760</xdr:rowOff>
    </xdr:from>
    <xdr:to>
      <xdr:col>78</xdr:col>
      <xdr:colOff>69850</xdr:colOff>
      <xdr:row>38</xdr:row>
      <xdr:rowOff>27940</xdr:rowOff>
    </xdr:to>
    <xdr:cxnSp macro="">
      <xdr:nvCxnSpPr>
        <xdr:cNvPr id="322" name="直線コネクタ 321"/>
        <xdr:cNvCxnSpPr/>
      </xdr:nvCxnSpPr>
      <xdr:spPr>
        <a:xfrm>
          <a:off x="14782800" y="628396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26670</xdr:rowOff>
    </xdr:from>
    <xdr:to>
      <xdr:col>78</xdr:col>
      <xdr:colOff>120650</xdr:colOff>
      <xdr:row>37</xdr:row>
      <xdr:rowOff>128270</xdr:rowOff>
    </xdr:to>
    <xdr:sp macro="" textlink="">
      <xdr:nvSpPr>
        <xdr:cNvPr id="323" name="フローチャート: 判断 322"/>
        <xdr:cNvSpPr/>
      </xdr:nvSpPr>
      <xdr:spPr>
        <a:xfrm>
          <a:off x="15621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138447</xdr:rowOff>
    </xdr:from>
    <xdr:ext cx="736600" cy="259045"/>
    <xdr:sp macro="" textlink="">
      <xdr:nvSpPr>
        <xdr:cNvPr id="324" name="テキスト ボックス 323"/>
        <xdr:cNvSpPr txBox="1"/>
      </xdr:nvSpPr>
      <xdr:spPr>
        <a:xfrm>
          <a:off x="15290800" y="613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96520</xdr:rowOff>
    </xdr:from>
    <xdr:to>
      <xdr:col>73</xdr:col>
      <xdr:colOff>180975</xdr:colOff>
      <xdr:row>36</xdr:row>
      <xdr:rowOff>111760</xdr:rowOff>
    </xdr:to>
    <xdr:cxnSp macro="">
      <xdr:nvCxnSpPr>
        <xdr:cNvPr id="325" name="直線コネクタ 324"/>
        <xdr:cNvCxnSpPr/>
      </xdr:nvCxnSpPr>
      <xdr:spPr>
        <a:xfrm>
          <a:off x="13893800" y="6268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41910</xdr:rowOff>
    </xdr:from>
    <xdr:to>
      <xdr:col>74</xdr:col>
      <xdr:colOff>31750</xdr:colOff>
      <xdr:row>37</xdr:row>
      <xdr:rowOff>143510</xdr:rowOff>
    </xdr:to>
    <xdr:sp macro="" textlink="">
      <xdr:nvSpPr>
        <xdr:cNvPr id="326" name="フローチャート: 判断 325"/>
        <xdr:cNvSpPr/>
      </xdr:nvSpPr>
      <xdr:spPr>
        <a:xfrm>
          <a:off x="14732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27" name="テキスト ボックス 326"/>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73660</xdr:rowOff>
    </xdr:from>
    <xdr:to>
      <xdr:col>69</xdr:col>
      <xdr:colOff>92075</xdr:colOff>
      <xdr:row>36</xdr:row>
      <xdr:rowOff>96520</xdr:rowOff>
    </xdr:to>
    <xdr:cxnSp macro="">
      <xdr:nvCxnSpPr>
        <xdr:cNvPr id="328" name="直線コネクタ 327"/>
        <xdr:cNvCxnSpPr/>
      </xdr:nvCxnSpPr>
      <xdr:spPr>
        <a:xfrm>
          <a:off x="13004800" y="6245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129540</xdr:rowOff>
    </xdr:from>
    <xdr:to>
      <xdr:col>69</xdr:col>
      <xdr:colOff>142875</xdr:colOff>
      <xdr:row>37</xdr:row>
      <xdr:rowOff>59690</xdr:rowOff>
    </xdr:to>
    <xdr:sp macro="" textlink="">
      <xdr:nvSpPr>
        <xdr:cNvPr id="329" name="フローチャート: 判断 328"/>
        <xdr:cNvSpPr/>
      </xdr:nvSpPr>
      <xdr:spPr>
        <a:xfrm>
          <a:off x="13843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44467</xdr:rowOff>
    </xdr:from>
    <xdr:ext cx="762000" cy="259045"/>
    <xdr:sp macro="" textlink="">
      <xdr:nvSpPr>
        <xdr:cNvPr id="330" name="テキスト ボックス 329"/>
        <xdr:cNvSpPr txBox="1"/>
      </xdr:nvSpPr>
      <xdr:spPr>
        <a:xfrm>
          <a:off x="13512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102870</xdr:rowOff>
    </xdr:from>
    <xdr:to>
      <xdr:col>65</xdr:col>
      <xdr:colOff>53975</xdr:colOff>
      <xdr:row>38</xdr:row>
      <xdr:rowOff>33020</xdr:rowOff>
    </xdr:to>
    <xdr:sp macro="" textlink="">
      <xdr:nvSpPr>
        <xdr:cNvPr id="331" name="フローチャート: 判断 330"/>
        <xdr:cNvSpPr/>
      </xdr:nvSpPr>
      <xdr:spPr>
        <a:xfrm>
          <a:off x="12954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17797</xdr:rowOff>
    </xdr:from>
    <xdr:ext cx="762000" cy="259045"/>
    <xdr:sp macro="" textlink="">
      <xdr:nvSpPr>
        <xdr:cNvPr id="332" name="テキスト ボックス 331"/>
        <xdr:cNvSpPr txBox="1"/>
      </xdr:nvSpPr>
      <xdr:spPr>
        <a:xfrm>
          <a:off x="12623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3" name="テキスト ボックス 33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4" name="テキスト ボックス 33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5" name="テキスト ボックス 33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6" name="テキスト ボックス 33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7" name="テキスト ボックス 33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38" name="楕円 337"/>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36847</xdr:rowOff>
    </xdr:from>
    <xdr:ext cx="762000" cy="259045"/>
    <xdr:sp macro="" textlink="">
      <xdr:nvSpPr>
        <xdr:cNvPr id="339" name="補助費等該当値テキスト"/>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148590</xdr:rowOff>
    </xdr:from>
    <xdr:to>
      <xdr:col>78</xdr:col>
      <xdr:colOff>120650</xdr:colOff>
      <xdr:row>38</xdr:row>
      <xdr:rowOff>78740</xdr:rowOff>
    </xdr:to>
    <xdr:sp macro="" textlink="">
      <xdr:nvSpPr>
        <xdr:cNvPr id="340" name="楕円 339"/>
        <xdr:cNvSpPr/>
      </xdr:nvSpPr>
      <xdr:spPr>
        <a:xfrm>
          <a:off x="15621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63517</xdr:rowOff>
    </xdr:from>
    <xdr:ext cx="736600" cy="259045"/>
    <xdr:sp macro="" textlink="">
      <xdr:nvSpPr>
        <xdr:cNvPr id="341" name="テキスト ボックス 340"/>
        <xdr:cNvSpPr txBox="1"/>
      </xdr:nvSpPr>
      <xdr:spPr>
        <a:xfrm>
          <a:off x="15290800" y="65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60960</xdr:rowOff>
    </xdr:from>
    <xdr:to>
      <xdr:col>74</xdr:col>
      <xdr:colOff>31750</xdr:colOff>
      <xdr:row>36</xdr:row>
      <xdr:rowOff>162560</xdr:rowOff>
    </xdr:to>
    <xdr:sp macro="" textlink="">
      <xdr:nvSpPr>
        <xdr:cNvPr id="342" name="楕円 341"/>
        <xdr:cNvSpPr/>
      </xdr:nvSpPr>
      <xdr:spPr>
        <a:xfrm>
          <a:off x="14732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1287</xdr:rowOff>
    </xdr:from>
    <xdr:ext cx="762000" cy="259045"/>
    <xdr:sp macro="" textlink="">
      <xdr:nvSpPr>
        <xdr:cNvPr id="343" name="テキスト ボックス 342"/>
        <xdr:cNvSpPr txBox="1"/>
      </xdr:nvSpPr>
      <xdr:spPr>
        <a:xfrm>
          <a:off x="14401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45720</xdr:rowOff>
    </xdr:from>
    <xdr:to>
      <xdr:col>69</xdr:col>
      <xdr:colOff>142875</xdr:colOff>
      <xdr:row>36</xdr:row>
      <xdr:rowOff>147320</xdr:rowOff>
    </xdr:to>
    <xdr:sp macro="" textlink="">
      <xdr:nvSpPr>
        <xdr:cNvPr id="344" name="楕円 343"/>
        <xdr:cNvSpPr/>
      </xdr:nvSpPr>
      <xdr:spPr>
        <a:xfrm>
          <a:off x="13843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157497</xdr:rowOff>
    </xdr:from>
    <xdr:ext cx="762000" cy="259045"/>
    <xdr:sp macro="" textlink="">
      <xdr:nvSpPr>
        <xdr:cNvPr id="345" name="テキスト ボックス 344"/>
        <xdr:cNvSpPr txBox="1"/>
      </xdr:nvSpPr>
      <xdr:spPr>
        <a:xfrm>
          <a:off x="13512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46" name="楕円 345"/>
        <xdr:cNvSpPr/>
      </xdr:nvSpPr>
      <xdr:spPr>
        <a:xfrm>
          <a:off x="12954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134637</xdr:rowOff>
    </xdr:from>
    <xdr:ext cx="762000" cy="259045"/>
    <xdr:sp macro="" textlink="">
      <xdr:nvSpPr>
        <xdr:cNvPr id="347" name="テキスト ボックス 346"/>
        <xdr:cNvSpPr txBox="1"/>
      </xdr:nvSpPr>
      <xdr:spPr>
        <a:xfrm>
          <a:off x="12623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8" name="正方形/長方形 34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9" name="正方形/長方形 34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50" name="正方形/長方形 34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1" name="正方形/長方形 35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2" name="正方形/長方形 35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3" name="正方形/長方形 35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4" name="正方形/長方形 35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正方形/長方形 35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6" name="正方形/長方形 35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7" name="正方形/長方形 35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8" name="テキスト ボックス 35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年度末市債残高約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億円をピークに、その後は繰上償還の実施や市債の発行を最小限に留めてきたことにより、類似団体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、愛知県平均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を大きく下回っている。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今後大規模な事業が本格化する中でも、引き続き新規の市債の発行については、必要最小限に抑えることにより、健全な財政運営に努める。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9" name="テキスト ボックス 35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60" name="直線コネクタ 35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1" name="テキスト ボックス 36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62" name="直線コネクタ 36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3" name="テキスト ボックス 36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4" name="直線コネクタ 36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5" name="テキスト ボックス 36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6" name="直線コネクタ 36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7" name="テキスト ボックス 36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8" name="直線コネクタ 36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9" name="テキスト ボックス 36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0" name="直線コネクタ 36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21844</xdr:rowOff>
    </xdr:from>
    <xdr:to>
      <xdr:col>24</xdr:col>
      <xdr:colOff>25400</xdr:colOff>
      <xdr:row>79</xdr:row>
      <xdr:rowOff>120142</xdr:rowOff>
    </xdr:to>
    <xdr:cxnSp macro="">
      <xdr:nvCxnSpPr>
        <xdr:cNvPr id="372" name="直線コネクタ 371"/>
        <xdr:cNvCxnSpPr/>
      </xdr:nvCxnSpPr>
      <xdr:spPr>
        <a:xfrm flipV="1">
          <a:off x="4826000" y="1270914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92219</xdr:rowOff>
    </xdr:from>
    <xdr:ext cx="762000" cy="259045"/>
    <xdr:sp macro="" textlink="">
      <xdr:nvSpPr>
        <xdr:cNvPr id="373" name="公債費最小値テキスト"/>
        <xdr:cNvSpPr txBox="1"/>
      </xdr:nvSpPr>
      <xdr:spPr>
        <a:xfrm>
          <a:off x="4914900" y="1363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120142</xdr:rowOff>
    </xdr:from>
    <xdr:to>
      <xdr:col>24</xdr:col>
      <xdr:colOff>114300</xdr:colOff>
      <xdr:row>79</xdr:row>
      <xdr:rowOff>120142</xdr:rowOff>
    </xdr:to>
    <xdr:cxnSp macro="">
      <xdr:nvCxnSpPr>
        <xdr:cNvPr id="374" name="直線コネクタ 373"/>
        <xdr:cNvCxnSpPr/>
      </xdr:nvCxnSpPr>
      <xdr:spPr>
        <a:xfrm>
          <a:off x="4737100" y="1366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108221</xdr:rowOff>
    </xdr:from>
    <xdr:ext cx="762000" cy="259045"/>
    <xdr:sp macro="" textlink="">
      <xdr:nvSpPr>
        <xdr:cNvPr id="375" name="公債費最大値テキスト"/>
        <xdr:cNvSpPr txBox="1"/>
      </xdr:nvSpPr>
      <xdr:spPr>
        <a:xfrm>
          <a:off x="4914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21844</xdr:rowOff>
    </xdr:from>
    <xdr:to>
      <xdr:col>24</xdr:col>
      <xdr:colOff>114300</xdr:colOff>
      <xdr:row>74</xdr:row>
      <xdr:rowOff>21844</xdr:rowOff>
    </xdr:to>
    <xdr:cxnSp macro="">
      <xdr:nvCxnSpPr>
        <xdr:cNvPr id="376" name="直線コネクタ 375"/>
        <xdr:cNvCxnSpPr/>
      </xdr:nvCxnSpPr>
      <xdr:spPr>
        <a:xfrm>
          <a:off x="4737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21844</xdr:rowOff>
    </xdr:from>
    <xdr:to>
      <xdr:col>24</xdr:col>
      <xdr:colOff>25400</xdr:colOff>
      <xdr:row>74</xdr:row>
      <xdr:rowOff>72136</xdr:rowOff>
    </xdr:to>
    <xdr:cxnSp macro="">
      <xdr:nvCxnSpPr>
        <xdr:cNvPr id="377" name="直線コネクタ 376"/>
        <xdr:cNvCxnSpPr/>
      </xdr:nvCxnSpPr>
      <xdr:spPr>
        <a:xfrm flipV="1">
          <a:off x="3987800" y="1270914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78"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9" name="フローチャート: 判断 378"/>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72136</xdr:rowOff>
    </xdr:from>
    <xdr:to>
      <xdr:col>19</xdr:col>
      <xdr:colOff>187325</xdr:colOff>
      <xdr:row>74</xdr:row>
      <xdr:rowOff>85852</xdr:rowOff>
    </xdr:to>
    <xdr:cxnSp macro="">
      <xdr:nvCxnSpPr>
        <xdr:cNvPr id="380" name="直線コネクタ 379"/>
        <xdr:cNvCxnSpPr/>
      </xdr:nvCxnSpPr>
      <xdr:spPr>
        <a:xfrm flipV="1">
          <a:off x="3098800" y="127594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28194</xdr:rowOff>
    </xdr:from>
    <xdr:to>
      <xdr:col>20</xdr:col>
      <xdr:colOff>38100</xdr:colOff>
      <xdr:row>77</xdr:row>
      <xdr:rowOff>129794</xdr:rowOff>
    </xdr:to>
    <xdr:sp macro="" textlink="">
      <xdr:nvSpPr>
        <xdr:cNvPr id="381" name="フローチャート: 判断 38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114571</xdr:rowOff>
    </xdr:from>
    <xdr:ext cx="736600" cy="259045"/>
    <xdr:sp macro="" textlink="">
      <xdr:nvSpPr>
        <xdr:cNvPr id="382" name="テキスト ボックス 381"/>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85852</xdr:rowOff>
    </xdr:from>
    <xdr:to>
      <xdr:col>15</xdr:col>
      <xdr:colOff>98425</xdr:colOff>
      <xdr:row>74</xdr:row>
      <xdr:rowOff>108712</xdr:rowOff>
    </xdr:to>
    <xdr:cxnSp macro="">
      <xdr:nvCxnSpPr>
        <xdr:cNvPr id="383" name="直線コネクタ 382"/>
        <xdr:cNvCxnSpPr/>
      </xdr:nvCxnSpPr>
      <xdr:spPr>
        <a:xfrm flipV="1">
          <a:off x="2209800" y="127731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4" name="フローチャート: 判断 383"/>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85" name="テキスト ボックス 384"/>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108712</xdr:rowOff>
    </xdr:from>
    <xdr:to>
      <xdr:col>11</xdr:col>
      <xdr:colOff>9525</xdr:colOff>
      <xdr:row>75</xdr:row>
      <xdr:rowOff>1270</xdr:rowOff>
    </xdr:to>
    <xdr:cxnSp macro="">
      <xdr:nvCxnSpPr>
        <xdr:cNvPr id="386" name="直線コネクタ 385"/>
        <xdr:cNvCxnSpPr/>
      </xdr:nvCxnSpPr>
      <xdr:spPr>
        <a:xfrm flipV="1">
          <a:off x="1320800" y="127960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7" name="フローチャート: 判断 386"/>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88" name="テキスト ボックス 387"/>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9" name="フローチャート: 判断 38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90" name="テキスト ボックス 389"/>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142494</xdr:rowOff>
    </xdr:from>
    <xdr:to>
      <xdr:col>24</xdr:col>
      <xdr:colOff>76200</xdr:colOff>
      <xdr:row>74</xdr:row>
      <xdr:rowOff>72644</xdr:rowOff>
    </xdr:to>
    <xdr:sp macro="" textlink="">
      <xdr:nvSpPr>
        <xdr:cNvPr id="396" name="楕円 395"/>
        <xdr:cNvSpPr/>
      </xdr:nvSpPr>
      <xdr:spPr>
        <a:xfrm>
          <a:off x="4775200" y="126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51071</xdr:rowOff>
    </xdr:from>
    <xdr:ext cx="762000" cy="259045"/>
    <xdr:sp macro="" textlink="">
      <xdr:nvSpPr>
        <xdr:cNvPr id="397" name="公債費該当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21336</xdr:rowOff>
    </xdr:from>
    <xdr:to>
      <xdr:col>20</xdr:col>
      <xdr:colOff>38100</xdr:colOff>
      <xdr:row>74</xdr:row>
      <xdr:rowOff>122936</xdr:rowOff>
    </xdr:to>
    <xdr:sp macro="" textlink="">
      <xdr:nvSpPr>
        <xdr:cNvPr id="398" name="楕円 397"/>
        <xdr:cNvSpPr/>
      </xdr:nvSpPr>
      <xdr:spPr>
        <a:xfrm>
          <a:off x="3937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133113</xdr:rowOff>
    </xdr:from>
    <xdr:ext cx="736600" cy="259045"/>
    <xdr:sp macro="" textlink="">
      <xdr:nvSpPr>
        <xdr:cNvPr id="399" name="テキスト ボックス 398"/>
        <xdr:cNvSpPr txBox="1"/>
      </xdr:nvSpPr>
      <xdr:spPr>
        <a:xfrm>
          <a:off x="3606800" y="12477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35052</xdr:rowOff>
    </xdr:from>
    <xdr:to>
      <xdr:col>15</xdr:col>
      <xdr:colOff>149225</xdr:colOff>
      <xdr:row>74</xdr:row>
      <xdr:rowOff>136652</xdr:rowOff>
    </xdr:to>
    <xdr:sp macro="" textlink="">
      <xdr:nvSpPr>
        <xdr:cNvPr id="400" name="楕円 399"/>
        <xdr:cNvSpPr/>
      </xdr:nvSpPr>
      <xdr:spPr>
        <a:xfrm>
          <a:off x="3048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146829</xdr:rowOff>
    </xdr:from>
    <xdr:ext cx="762000" cy="259045"/>
    <xdr:sp macro="" textlink="">
      <xdr:nvSpPr>
        <xdr:cNvPr id="401" name="テキスト ボックス 400"/>
        <xdr:cNvSpPr txBox="1"/>
      </xdr:nvSpPr>
      <xdr:spPr>
        <a:xfrm>
          <a:off x="2717800" y="1249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57912</xdr:rowOff>
    </xdr:from>
    <xdr:to>
      <xdr:col>11</xdr:col>
      <xdr:colOff>60325</xdr:colOff>
      <xdr:row>74</xdr:row>
      <xdr:rowOff>159512</xdr:rowOff>
    </xdr:to>
    <xdr:sp macro="" textlink="">
      <xdr:nvSpPr>
        <xdr:cNvPr id="402" name="楕円 401"/>
        <xdr:cNvSpPr/>
      </xdr:nvSpPr>
      <xdr:spPr>
        <a:xfrm>
          <a:off x="2159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169689</xdr:rowOff>
    </xdr:from>
    <xdr:ext cx="762000" cy="259045"/>
    <xdr:sp macro="" textlink="">
      <xdr:nvSpPr>
        <xdr:cNvPr id="403" name="テキスト ボックス 402"/>
        <xdr:cNvSpPr txBox="1"/>
      </xdr:nvSpPr>
      <xdr:spPr>
        <a:xfrm>
          <a:off x="1828800" y="1251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121920</xdr:rowOff>
    </xdr:from>
    <xdr:to>
      <xdr:col>6</xdr:col>
      <xdr:colOff>171450</xdr:colOff>
      <xdr:row>75</xdr:row>
      <xdr:rowOff>52070</xdr:rowOff>
    </xdr:to>
    <xdr:sp macro="" textlink="">
      <xdr:nvSpPr>
        <xdr:cNvPr id="404" name="楕円 403"/>
        <xdr:cNvSpPr/>
      </xdr:nvSpPr>
      <xdr:spPr>
        <a:xfrm>
          <a:off x="1270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62247</xdr:rowOff>
    </xdr:from>
    <xdr:ext cx="762000" cy="259045"/>
    <xdr:sp macro="" textlink="">
      <xdr:nvSpPr>
        <xdr:cNvPr id="405" name="テキスト ボックス 404"/>
        <xdr:cNvSpPr txBox="1"/>
      </xdr:nvSpPr>
      <xdr:spPr>
        <a:xfrm>
          <a:off x="939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年度は人件費や物件費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、補助費等が減少したことに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伴い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類似団体平均、全国平均、愛知県平均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を下回ったが、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類似団体の中で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割合の高い物件費について、行政評価制度等を活用し、削減に努める。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0" name="直線コネクタ 41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1" name="テキスト ボックス 42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2" name="直線コネクタ 42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3" name="テキスト ボックス 42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4" name="直線コネクタ 42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5" name="テキスト ボックス 42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6" name="直線コネクタ 42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7" name="テキスト ボックス 42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72137</xdr:rowOff>
    </xdr:to>
    <xdr:cxnSp macro="">
      <xdr:nvCxnSpPr>
        <xdr:cNvPr id="431" name="直線コネクタ 430"/>
        <xdr:cNvCxnSpPr/>
      </xdr:nvCxnSpPr>
      <xdr:spPr>
        <a:xfrm flipV="1">
          <a:off x="16510000" y="12873736"/>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32" name="公債費以外最小値テキスト"/>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33" name="直線コネクタ 432"/>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34"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35" name="直線コネクタ 434"/>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77</xdr:row>
      <xdr:rowOff>101854</xdr:rowOff>
    </xdr:to>
    <xdr:cxnSp macro="">
      <xdr:nvCxnSpPr>
        <xdr:cNvPr id="436" name="直線コネクタ 435"/>
        <xdr:cNvCxnSpPr/>
      </xdr:nvCxnSpPr>
      <xdr:spPr>
        <a:xfrm flipV="1">
          <a:off x="15671800" y="13111480"/>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153433</xdr:rowOff>
    </xdr:from>
    <xdr:ext cx="762000" cy="259045"/>
    <xdr:sp macro="" textlink="">
      <xdr:nvSpPr>
        <xdr:cNvPr id="437" name="公債費以外平均値テキスト"/>
        <xdr:cNvSpPr txBox="1"/>
      </xdr:nvSpPr>
      <xdr:spPr>
        <a:xfrm>
          <a:off x="16598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38" name="フローチャート: 判断 437"/>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44704</xdr:rowOff>
    </xdr:from>
    <xdr:to>
      <xdr:col>78</xdr:col>
      <xdr:colOff>69850</xdr:colOff>
      <xdr:row>77</xdr:row>
      <xdr:rowOff>101854</xdr:rowOff>
    </xdr:to>
    <xdr:cxnSp macro="">
      <xdr:nvCxnSpPr>
        <xdr:cNvPr id="439" name="直線コネクタ 438"/>
        <xdr:cNvCxnSpPr/>
      </xdr:nvCxnSpPr>
      <xdr:spPr>
        <a:xfrm>
          <a:off x="14782800" y="1307490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40" name="フローチャート: 判断 439"/>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41" name="テキスト ボックス 440"/>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44704</xdr:rowOff>
    </xdr:from>
    <xdr:to>
      <xdr:col>73</xdr:col>
      <xdr:colOff>180975</xdr:colOff>
      <xdr:row>76</xdr:row>
      <xdr:rowOff>67563</xdr:rowOff>
    </xdr:to>
    <xdr:cxnSp macro="">
      <xdr:nvCxnSpPr>
        <xdr:cNvPr id="442" name="直線コネクタ 441"/>
        <xdr:cNvCxnSpPr/>
      </xdr:nvCxnSpPr>
      <xdr:spPr>
        <a:xfrm flipV="1">
          <a:off x="13893800" y="130749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43" name="フローチャート: 判断 442"/>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44" name="テキスト ボックス 443"/>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37846</xdr:rowOff>
    </xdr:from>
    <xdr:to>
      <xdr:col>69</xdr:col>
      <xdr:colOff>92075</xdr:colOff>
      <xdr:row>76</xdr:row>
      <xdr:rowOff>67563</xdr:rowOff>
    </xdr:to>
    <xdr:cxnSp macro="">
      <xdr:nvCxnSpPr>
        <xdr:cNvPr id="445" name="直線コネクタ 444"/>
        <xdr:cNvCxnSpPr/>
      </xdr:nvCxnSpPr>
      <xdr:spPr>
        <a:xfrm>
          <a:off x="13004800" y="12896596"/>
          <a:ext cx="889000" cy="20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6" name="フローチャート: 判断 445"/>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47" name="テキスト ボックス 446"/>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73914</xdr:rowOff>
    </xdr:from>
    <xdr:to>
      <xdr:col>65</xdr:col>
      <xdr:colOff>53975</xdr:colOff>
      <xdr:row>76</xdr:row>
      <xdr:rowOff>4065</xdr:rowOff>
    </xdr:to>
    <xdr:sp macro="" textlink="">
      <xdr:nvSpPr>
        <xdr:cNvPr id="448" name="フローチャート: 判断 447"/>
        <xdr:cNvSpPr/>
      </xdr:nvSpPr>
      <xdr:spPr>
        <a:xfrm>
          <a:off x="12954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160290</xdr:rowOff>
    </xdr:from>
    <xdr:ext cx="762000" cy="259045"/>
    <xdr:sp macro="" textlink="">
      <xdr:nvSpPr>
        <xdr:cNvPr id="449" name="テキスト ボックス 448"/>
        <xdr:cNvSpPr txBox="1"/>
      </xdr:nvSpPr>
      <xdr:spPr>
        <a:xfrm>
          <a:off x="12623800" y="1301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55" name="楕円 454"/>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47007</xdr:rowOff>
    </xdr:from>
    <xdr:ext cx="762000" cy="259045"/>
    <xdr:sp macro="" textlink="">
      <xdr:nvSpPr>
        <xdr:cNvPr id="456" name="公債費以外該当値テキスト"/>
        <xdr:cNvSpPr txBox="1"/>
      </xdr:nvSpPr>
      <xdr:spPr>
        <a:xfrm>
          <a:off x="16598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51054</xdr:rowOff>
    </xdr:from>
    <xdr:to>
      <xdr:col>78</xdr:col>
      <xdr:colOff>120650</xdr:colOff>
      <xdr:row>77</xdr:row>
      <xdr:rowOff>152654</xdr:rowOff>
    </xdr:to>
    <xdr:sp macro="" textlink="">
      <xdr:nvSpPr>
        <xdr:cNvPr id="457" name="楕円 456"/>
        <xdr:cNvSpPr/>
      </xdr:nvSpPr>
      <xdr:spPr>
        <a:xfrm>
          <a:off x="15621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137431</xdr:rowOff>
    </xdr:from>
    <xdr:ext cx="736600" cy="259045"/>
    <xdr:sp macro="" textlink="">
      <xdr:nvSpPr>
        <xdr:cNvPr id="458" name="テキスト ボックス 457"/>
        <xdr:cNvSpPr txBox="1"/>
      </xdr:nvSpPr>
      <xdr:spPr>
        <a:xfrm>
          <a:off x="15290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165354</xdr:rowOff>
    </xdr:from>
    <xdr:to>
      <xdr:col>74</xdr:col>
      <xdr:colOff>31750</xdr:colOff>
      <xdr:row>76</xdr:row>
      <xdr:rowOff>95504</xdr:rowOff>
    </xdr:to>
    <xdr:sp macro="" textlink="">
      <xdr:nvSpPr>
        <xdr:cNvPr id="459" name="楕円 458"/>
        <xdr:cNvSpPr/>
      </xdr:nvSpPr>
      <xdr:spPr>
        <a:xfrm>
          <a:off x="14732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105681</xdr:rowOff>
    </xdr:from>
    <xdr:ext cx="762000" cy="259045"/>
    <xdr:sp macro="" textlink="">
      <xdr:nvSpPr>
        <xdr:cNvPr id="460" name="テキスト ボックス 459"/>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xdr:rowOff>
    </xdr:from>
    <xdr:to>
      <xdr:col>69</xdr:col>
      <xdr:colOff>142875</xdr:colOff>
      <xdr:row>76</xdr:row>
      <xdr:rowOff>118363</xdr:rowOff>
    </xdr:to>
    <xdr:sp macro="" textlink="">
      <xdr:nvSpPr>
        <xdr:cNvPr id="461" name="楕円 460"/>
        <xdr:cNvSpPr/>
      </xdr:nvSpPr>
      <xdr:spPr>
        <a:xfrm>
          <a:off x="13843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128541</xdr:rowOff>
    </xdr:from>
    <xdr:ext cx="762000" cy="259045"/>
    <xdr:sp macro="" textlink="">
      <xdr:nvSpPr>
        <xdr:cNvPr id="462" name="テキスト ボックス 461"/>
        <xdr:cNvSpPr txBox="1"/>
      </xdr:nvSpPr>
      <xdr:spPr>
        <a:xfrm>
          <a:off x="13512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158496</xdr:rowOff>
    </xdr:from>
    <xdr:to>
      <xdr:col>65</xdr:col>
      <xdr:colOff>53975</xdr:colOff>
      <xdr:row>75</xdr:row>
      <xdr:rowOff>88646</xdr:rowOff>
    </xdr:to>
    <xdr:sp macro="" textlink="">
      <xdr:nvSpPr>
        <xdr:cNvPr id="463" name="楕円 462"/>
        <xdr:cNvSpPr/>
      </xdr:nvSpPr>
      <xdr:spPr>
        <a:xfrm>
          <a:off x="12954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98823</xdr:rowOff>
    </xdr:from>
    <xdr:ext cx="762000" cy="259045"/>
    <xdr:sp macro="" textlink="">
      <xdr:nvSpPr>
        <xdr:cNvPr id="464" name="テキスト ボックス 463"/>
        <xdr:cNvSpPr txBox="1"/>
      </xdr:nvSpPr>
      <xdr:spPr>
        <a:xfrm>
          <a:off x="12623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愛知県刈谷市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103416</xdr:rowOff>
    </xdr:from>
    <xdr:to>
      <xdr:col>29</xdr:col>
      <xdr:colOff>127000</xdr:colOff>
      <xdr:row>19</xdr:row>
      <xdr:rowOff>71145</xdr:rowOff>
    </xdr:to>
    <xdr:cxnSp macro="">
      <xdr:nvCxnSpPr>
        <xdr:cNvPr id="45" name="直線コネクタ 44"/>
        <xdr:cNvCxnSpPr/>
      </xdr:nvCxnSpPr>
      <xdr:spPr bwMode="auto">
        <a:xfrm flipV="1">
          <a:off x="5651500" y="2208441"/>
          <a:ext cx="0" cy="1167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43222</xdr:rowOff>
    </xdr:from>
    <xdr:ext cx="762000" cy="259045"/>
    <xdr:sp macro="" textlink="">
      <xdr:nvSpPr>
        <xdr:cNvPr id="46" name="人口1人当たり決算額の推移最小値テキスト130"/>
        <xdr:cNvSpPr txBox="1"/>
      </xdr:nvSpPr>
      <xdr:spPr>
        <a:xfrm>
          <a:off x="5740400" y="334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71145</xdr:rowOff>
    </xdr:from>
    <xdr:to>
      <xdr:col>30</xdr:col>
      <xdr:colOff>25400</xdr:colOff>
      <xdr:row>19</xdr:row>
      <xdr:rowOff>71145</xdr:rowOff>
    </xdr:to>
    <xdr:cxnSp macro="">
      <xdr:nvCxnSpPr>
        <xdr:cNvPr id="47" name="直線コネクタ 46"/>
        <xdr:cNvCxnSpPr/>
      </xdr:nvCxnSpPr>
      <xdr:spPr bwMode="auto">
        <a:xfrm>
          <a:off x="5562600" y="33763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18343</xdr:rowOff>
    </xdr:from>
    <xdr:ext cx="762000" cy="259045"/>
    <xdr:sp macro="" textlink="">
      <xdr:nvSpPr>
        <xdr:cNvPr id="48" name="人口1人当たり決算額の推移最大値テキスト130"/>
        <xdr:cNvSpPr txBox="1"/>
      </xdr:nvSpPr>
      <xdr:spPr>
        <a:xfrm>
          <a:off x="5740400" y="195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103416</xdr:rowOff>
    </xdr:from>
    <xdr:to>
      <xdr:col>30</xdr:col>
      <xdr:colOff>25400</xdr:colOff>
      <xdr:row>12</xdr:row>
      <xdr:rowOff>103416</xdr:rowOff>
    </xdr:to>
    <xdr:cxnSp macro="">
      <xdr:nvCxnSpPr>
        <xdr:cNvPr id="49" name="直線コネクタ 48"/>
        <xdr:cNvCxnSpPr/>
      </xdr:nvCxnSpPr>
      <xdr:spPr bwMode="auto">
        <a:xfrm>
          <a:off x="5562600" y="2208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86195</xdr:rowOff>
    </xdr:from>
    <xdr:to>
      <xdr:col>29</xdr:col>
      <xdr:colOff>127000</xdr:colOff>
      <xdr:row>17</xdr:row>
      <xdr:rowOff>104807</xdr:rowOff>
    </xdr:to>
    <xdr:cxnSp macro="">
      <xdr:nvCxnSpPr>
        <xdr:cNvPr id="50" name="直線コネクタ 49"/>
        <xdr:cNvCxnSpPr/>
      </xdr:nvCxnSpPr>
      <xdr:spPr bwMode="auto">
        <a:xfrm flipV="1">
          <a:off x="5003800" y="3048470"/>
          <a:ext cx="647700" cy="18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70972</xdr:rowOff>
    </xdr:from>
    <xdr:ext cx="762000" cy="259045"/>
    <xdr:sp macro="" textlink="">
      <xdr:nvSpPr>
        <xdr:cNvPr id="51" name="人口1人当たり決算額の推移平均値テキスト130"/>
        <xdr:cNvSpPr txBox="1"/>
      </xdr:nvSpPr>
      <xdr:spPr>
        <a:xfrm>
          <a:off x="5740400" y="3033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52940</xdr:rowOff>
    </xdr:from>
    <xdr:to>
      <xdr:col>29</xdr:col>
      <xdr:colOff>177800</xdr:colOff>
      <xdr:row>17</xdr:row>
      <xdr:rowOff>154540</xdr:rowOff>
    </xdr:to>
    <xdr:sp macro="" textlink="">
      <xdr:nvSpPr>
        <xdr:cNvPr id="52" name="フローチャート: 判断 51"/>
        <xdr:cNvSpPr/>
      </xdr:nvSpPr>
      <xdr:spPr bwMode="auto">
        <a:xfrm>
          <a:off x="56007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104807</xdr:rowOff>
    </xdr:from>
    <xdr:to>
      <xdr:col>26</xdr:col>
      <xdr:colOff>50800</xdr:colOff>
      <xdr:row>17</xdr:row>
      <xdr:rowOff>126886</xdr:rowOff>
    </xdr:to>
    <xdr:cxnSp macro="">
      <xdr:nvCxnSpPr>
        <xdr:cNvPr id="53" name="直線コネクタ 52"/>
        <xdr:cNvCxnSpPr/>
      </xdr:nvCxnSpPr>
      <xdr:spPr bwMode="auto">
        <a:xfrm flipV="1">
          <a:off x="4305300" y="3067082"/>
          <a:ext cx="698500" cy="22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55988</xdr:rowOff>
    </xdr:from>
    <xdr:to>
      <xdr:col>26</xdr:col>
      <xdr:colOff>101600</xdr:colOff>
      <xdr:row>17</xdr:row>
      <xdr:rowOff>157588</xdr:rowOff>
    </xdr:to>
    <xdr:sp macro="" textlink="">
      <xdr:nvSpPr>
        <xdr:cNvPr id="54" name="フローチャート: 判断 53"/>
        <xdr:cNvSpPr/>
      </xdr:nvSpPr>
      <xdr:spPr bwMode="auto">
        <a:xfrm>
          <a:off x="4953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142365</xdr:rowOff>
    </xdr:from>
    <xdr:ext cx="736600" cy="259045"/>
    <xdr:sp macro="" textlink="">
      <xdr:nvSpPr>
        <xdr:cNvPr id="55" name="テキスト ボックス 54"/>
        <xdr:cNvSpPr txBox="1"/>
      </xdr:nvSpPr>
      <xdr:spPr>
        <a:xfrm>
          <a:off x="4622800" y="3104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126886</xdr:rowOff>
    </xdr:from>
    <xdr:to>
      <xdr:col>22</xdr:col>
      <xdr:colOff>114300</xdr:colOff>
      <xdr:row>17</xdr:row>
      <xdr:rowOff>150889</xdr:rowOff>
    </xdr:to>
    <xdr:cxnSp macro="">
      <xdr:nvCxnSpPr>
        <xdr:cNvPr id="56" name="直線コネクタ 55"/>
        <xdr:cNvCxnSpPr/>
      </xdr:nvCxnSpPr>
      <xdr:spPr bwMode="auto">
        <a:xfrm flipV="1">
          <a:off x="3606800" y="3089161"/>
          <a:ext cx="698500" cy="24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42672</xdr:rowOff>
    </xdr:from>
    <xdr:to>
      <xdr:col>22</xdr:col>
      <xdr:colOff>165100</xdr:colOff>
      <xdr:row>17</xdr:row>
      <xdr:rowOff>144272</xdr:rowOff>
    </xdr:to>
    <xdr:sp macro="" textlink="">
      <xdr:nvSpPr>
        <xdr:cNvPr id="57" name="フローチャート: 判断 56"/>
        <xdr:cNvSpPr/>
      </xdr:nvSpPr>
      <xdr:spPr bwMode="auto">
        <a:xfrm>
          <a:off x="4254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154449</xdr:rowOff>
    </xdr:from>
    <xdr:ext cx="762000" cy="259045"/>
    <xdr:sp macro="" textlink="">
      <xdr:nvSpPr>
        <xdr:cNvPr id="58" name="テキスト ボックス 57"/>
        <xdr:cNvSpPr txBox="1"/>
      </xdr:nvSpPr>
      <xdr:spPr>
        <a:xfrm>
          <a:off x="39243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150889</xdr:rowOff>
    </xdr:from>
    <xdr:to>
      <xdr:col>18</xdr:col>
      <xdr:colOff>177800</xdr:colOff>
      <xdr:row>18</xdr:row>
      <xdr:rowOff>34227</xdr:rowOff>
    </xdr:to>
    <xdr:cxnSp macro="">
      <xdr:nvCxnSpPr>
        <xdr:cNvPr id="59" name="直線コネクタ 58"/>
        <xdr:cNvCxnSpPr/>
      </xdr:nvCxnSpPr>
      <xdr:spPr bwMode="auto">
        <a:xfrm flipV="1">
          <a:off x="2908300" y="3113164"/>
          <a:ext cx="698500" cy="54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64503</xdr:rowOff>
    </xdr:from>
    <xdr:to>
      <xdr:col>19</xdr:col>
      <xdr:colOff>38100</xdr:colOff>
      <xdr:row>17</xdr:row>
      <xdr:rowOff>166103</xdr:rowOff>
    </xdr:to>
    <xdr:sp macro="" textlink="">
      <xdr:nvSpPr>
        <xdr:cNvPr id="60" name="フローチャート: 判断 59"/>
        <xdr:cNvSpPr/>
      </xdr:nvSpPr>
      <xdr:spPr bwMode="auto">
        <a:xfrm>
          <a:off x="3556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4830</xdr:rowOff>
    </xdr:from>
    <xdr:ext cx="762000" cy="259045"/>
    <xdr:sp macro="" textlink="">
      <xdr:nvSpPr>
        <xdr:cNvPr id="61" name="テキスト ボックス 60"/>
        <xdr:cNvSpPr txBox="1"/>
      </xdr:nvSpPr>
      <xdr:spPr>
        <a:xfrm>
          <a:off x="3225800" y="279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108166</xdr:rowOff>
    </xdr:from>
    <xdr:to>
      <xdr:col>15</xdr:col>
      <xdr:colOff>101600</xdr:colOff>
      <xdr:row>17</xdr:row>
      <xdr:rowOff>38316</xdr:rowOff>
    </xdr:to>
    <xdr:sp macro="" textlink="">
      <xdr:nvSpPr>
        <xdr:cNvPr id="62" name="フローチャート: 判断 61"/>
        <xdr:cNvSpPr/>
      </xdr:nvSpPr>
      <xdr:spPr bwMode="auto">
        <a:xfrm>
          <a:off x="2857500" y="2898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48493</xdr:rowOff>
    </xdr:from>
    <xdr:ext cx="762000" cy="259045"/>
    <xdr:sp macro="" textlink="">
      <xdr:nvSpPr>
        <xdr:cNvPr id="63" name="テキスト ボックス 62"/>
        <xdr:cNvSpPr txBox="1"/>
      </xdr:nvSpPr>
      <xdr:spPr>
        <a:xfrm>
          <a:off x="2527300" y="266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35395</xdr:rowOff>
    </xdr:from>
    <xdr:to>
      <xdr:col>29</xdr:col>
      <xdr:colOff>177800</xdr:colOff>
      <xdr:row>17</xdr:row>
      <xdr:rowOff>136995</xdr:rowOff>
    </xdr:to>
    <xdr:sp macro="" textlink="">
      <xdr:nvSpPr>
        <xdr:cNvPr id="69" name="楕円 68"/>
        <xdr:cNvSpPr/>
      </xdr:nvSpPr>
      <xdr:spPr bwMode="auto">
        <a:xfrm>
          <a:off x="5600700" y="2997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51922</xdr:rowOff>
    </xdr:from>
    <xdr:ext cx="762000" cy="259045"/>
    <xdr:sp macro="" textlink="">
      <xdr:nvSpPr>
        <xdr:cNvPr id="70" name="人口1人当たり決算額の推移該当値テキスト130"/>
        <xdr:cNvSpPr txBox="1"/>
      </xdr:nvSpPr>
      <xdr:spPr>
        <a:xfrm>
          <a:off x="5740400" y="2842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54007</xdr:rowOff>
    </xdr:from>
    <xdr:to>
      <xdr:col>26</xdr:col>
      <xdr:colOff>101600</xdr:colOff>
      <xdr:row>17</xdr:row>
      <xdr:rowOff>155607</xdr:rowOff>
    </xdr:to>
    <xdr:sp macro="" textlink="">
      <xdr:nvSpPr>
        <xdr:cNvPr id="71" name="楕円 70"/>
        <xdr:cNvSpPr/>
      </xdr:nvSpPr>
      <xdr:spPr bwMode="auto">
        <a:xfrm>
          <a:off x="4953000" y="3016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165784</xdr:rowOff>
    </xdr:from>
    <xdr:ext cx="736600" cy="259045"/>
    <xdr:sp macro="" textlink="">
      <xdr:nvSpPr>
        <xdr:cNvPr id="72" name="テキスト ボックス 71"/>
        <xdr:cNvSpPr txBox="1"/>
      </xdr:nvSpPr>
      <xdr:spPr>
        <a:xfrm>
          <a:off x="4622800" y="2785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76086</xdr:rowOff>
    </xdr:from>
    <xdr:to>
      <xdr:col>22</xdr:col>
      <xdr:colOff>165100</xdr:colOff>
      <xdr:row>18</xdr:row>
      <xdr:rowOff>6236</xdr:rowOff>
    </xdr:to>
    <xdr:sp macro="" textlink="">
      <xdr:nvSpPr>
        <xdr:cNvPr id="73" name="楕円 72"/>
        <xdr:cNvSpPr/>
      </xdr:nvSpPr>
      <xdr:spPr bwMode="auto">
        <a:xfrm>
          <a:off x="4254500" y="3038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162463</xdr:rowOff>
    </xdr:from>
    <xdr:ext cx="762000" cy="259045"/>
    <xdr:sp macro="" textlink="">
      <xdr:nvSpPr>
        <xdr:cNvPr id="74" name="テキスト ボックス 73"/>
        <xdr:cNvSpPr txBox="1"/>
      </xdr:nvSpPr>
      <xdr:spPr>
        <a:xfrm>
          <a:off x="3924300" y="312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100089</xdr:rowOff>
    </xdr:from>
    <xdr:to>
      <xdr:col>19</xdr:col>
      <xdr:colOff>38100</xdr:colOff>
      <xdr:row>18</xdr:row>
      <xdr:rowOff>30239</xdr:rowOff>
    </xdr:to>
    <xdr:sp macro="" textlink="">
      <xdr:nvSpPr>
        <xdr:cNvPr id="75" name="楕円 74"/>
        <xdr:cNvSpPr/>
      </xdr:nvSpPr>
      <xdr:spPr bwMode="auto">
        <a:xfrm>
          <a:off x="3556000" y="3062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15016</xdr:rowOff>
    </xdr:from>
    <xdr:ext cx="762000" cy="259045"/>
    <xdr:sp macro="" textlink="">
      <xdr:nvSpPr>
        <xdr:cNvPr id="76" name="テキスト ボックス 75"/>
        <xdr:cNvSpPr txBox="1"/>
      </xdr:nvSpPr>
      <xdr:spPr>
        <a:xfrm>
          <a:off x="3225800" y="314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154877</xdr:rowOff>
    </xdr:from>
    <xdr:to>
      <xdr:col>15</xdr:col>
      <xdr:colOff>101600</xdr:colOff>
      <xdr:row>18</xdr:row>
      <xdr:rowOff>85027</xdr:rowOff>
    </xdr:to>
    <xdr:sp macro="" textlink="">
      <xdr:nvSpPr>
        <xdr:cNvPr id="77" name="楕円 76"/>
        <xdr:cNvSpPr/>
      </xdr:nvSpPr>
      <xdr:spPr bwMode="auto">
        <a:xfrm>
          <a:off x="2857500" y="3117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69804</xdr:rowOff>
    </xdr:from>
    <xdr:ext cx="762000" cy="259045"/>
    <xdr:sp macro="" textlink="">
      <xdr:nvSpPr>
        <xdr:cNvPr id="78" name="テキスト ボックス 77"/>
        <xdr:cNvSpPr txBox="1"/>
      </xdr:nvSpPr>
      <xdr:spPr>
        <a:xfrm>
          <a:off x="2527300" y="320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164262</xdr:rowOff>
    </xdr:from>
    <xdr:to>
      <xdr:col>29</xdr:col>
      <xdr:colOff>127000</xdr:colOff>
      <xdr:row>37</xdr:row>
      <xdr:rowOff>342112</xdr:rowOff>
    </xdr:to>
    <xdr:cxnSp macro="">
      <xdr:nvCxnSpPr>
        <xdr:cNvPr id="106" name="直線コネクタ 105"/>
        <xdr:cNvCxnSpPr/>
      </xdr:nvCxnSpPr>
      <xdr:spPr bwMode="auto">
        <a:xfrm flipV="1">
          <a:off x="5651500" y="6088812"/>
          <a:ext cx="0" cy="13780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9389</xdr:rowOff>
    </xdr:from>
    <xdr:ext cx="762000" cy="259045"/>
    <xdr:sp macro="" textlink="">
      <xdr:nvSpPr>
        <xdr:cNvPr id="107" name="人口1人当たり決算額の推移最小値テキスト445"/>
        <xdr:cNvSpPr txBox="1"/>
      </xdr:nvSpPr>
      <xdr:spPr>
        <a:xfrm>
          <a:off x="5740400" y="747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342112</xdr:rowOff>
    </xdr:from>
    <xdr:to>
      <xdr:col>30</xdr:col>
      <xdr:colOff>25400</xdr:colOff>
      <xdr:row>37</xdr:row>
      <xdr:rowOff>342112</xdr:rowOff>
    </xdr:to>
    <xdr:cxnSp macro="">
      <xdr:nvCxnSpPr>
        <xdr:cNvPr id="108" name="直線コネクタ 107"/>
        <xdr:cNvCxnSpPr/>
      </xdr:nvCxnSpPr>
      <xdr:spPr bwMode="auto">
        <a:xfrm>
          <a:off x="5562600" y="7466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79189</xdr:rowOff>
    </xdr:from>
    <xdr:ext cx="762000" cy="259045"/>
    <xdr:sp macro="" textlink="">
      <xdr:nvSpPr>
        <xdr:cNvPr id="109" name="人口1人当たり決算額の推移最大値テキスト445"/>
        <xdr:cNvSpPr txBox="1"/>
      </xdr:nvSpPr>
      <xdr:spPr>
        <a:xfrm>
          <a:off x="5740400" y="583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164262</xdr:rowOff>
    </xdr:from>
    <xdr:to>
      <xdr:col>30</xdr:col>
      <xdr:colOff>25400</xdr:colOff>
      <xdr:row>33</xdr:row>
      <xdr:rowOff>164262</xdr:rowOff>
    </xdr:to>
    <xdr:cxnSp macro="">
      <xdr:nvCxnSpPr>
        <xdr:cNvPr id="110" name="直線コネクタ 109"/>
        <xdr:cNvCxnSpPr/>
      </xdr:nvCxnSpPr>
      <xdr:spPr bwMode="auto">
        <a:xfrm>
          <a:off x="5562600" y="6088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289992</xdr:rowOff>
    </xdr:from>
    <xdr:to>
      <xdr:col>29</xdr:col>
      <xdr:colOff>127000</xdr:colOff>
      <xdr:row>37</xdr:row>
      <xdr:rowOff>342112</xdr:rowOff>
    </xdr:to>
    <xdr:cxnSp macro="">
      <xdr:nvCxnSpPr>
        <xdr:cNvPr id="111" name="直線コネクタ 110"/>
        <xdr:cNvCxnSpPr/>
      </xdr:nvCxnSpPr>
      <xdr:spPr bwMode="auto">
        <a:xfrm>
          <a:off x="5003800" y="7414692"/>
          <a:ext cx="647700" cy="52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16680</xdr:rowOff>
    </xdr:from>
    <xdr:ext cx="762000" cy="259045"/>
    <xdr:sp macro="" textlink="">
      <xdr:nvSpPr>
        <xdr:cNvPr id="112" name="人口1人当たり決算額の推移平均値テキスト445"/>
        <xdr:cNvSpPr txBox="1"/>
      </xdr:nvSpPr>
      <xdr:spPr>
        <a:xfrm>
          <a:off x="5740400" y="6627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171603</xdr:rowOff>
    </xdr:from>
    <xdr:to>
      <xdr:col>29</xdr:col>
      <xdr:colOff>177800</xdr:colOff>
      <xdr:row>35</xdr:row>
      <xdr:rowOff>273203</xdr:rowOff>
    </xdr:to>
    <xdr:sp macro="" textlink="">
      <xdr:nvSpPr>
        <xdr:cNvPr id="113" name="フローチャート: 判断 112"/>
        <xdr:cNvSpPr/>
      </xdr:nvSpPr>
      <xdr:spPr bwMode="auto">
        <a:xfrm>
          <a:off x="56007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289992</xdr:rowOff>
    </xdr:from>
    <xdr:to>
      <xdr:col>26</xdr:col>
      <xdr:colOff>50800</xdr:colOff>
      <xdr:row>37</xdr:row>
      <xdr:rowOff>307289</xdr:rowOff>
    </xdr:to>
    <xdr:cxnSp macro="">
      <xdr:nvCxnSpPr>
        <xdr:cNvPr id="114" name="直線コネクタ 113"/>
        <xdr:cNvCxnSpPr/>
      </xdr:nvCxnSpPr>
      <xdr:spPr bwMode="auto">
        <a:xfrm flipV="1">
          <a:off x="4305300" y="7414692"/>
          <a:ext cx="698500" cy="17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144894</xdr:rowOff>
    </xdr:from>
    <xdr:to>
      <xdr:col>26</xdr:col>
      <xdr:colOff>101600</xdr:colOff>
      <xdr:row>35</xdr:row>
      <xdr:rowOff>246494</xdr:rowOff>
    </xdr:to>
    <xdr:sp macro="" textlink="">
      <xdr:nvSpPr>
        <xdr:cNvPr id="115" name="フローチャート: 判断 114"/>
        <xdr:cNvSpPr/>
      </xdr:nvSpPr>
      <xdr:spPr bwMode="auto">
        <a:xfrm>
          <a:off x="49530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256671</xdr:rowOff>
    </xdr:from>
    <xdr:ext cx="736600" cy="259045"/>
    <xdr:sp macro="" textlink="">
      <xdr:nvSpPr>
        <xdr:cNvPr id="116" name="テキスト ボックス 115"/>
        <xdr:cNvSpPr txBox="1"/>
      </xdr:nvSpPr>
      <xdr:spPr>
        <a:xfrm>
          <a:off x="4622800" y="652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174434</xdr:rowOff>
    </xdr:from>
    <xdr:to>
      <xdr:col>22</xdr:col>
      <xdr:colOff>114300</xdr:colOff>
      <xdr:row>37</xdr:row>
      <xdr:rowOff>307289</xdr:rowOff>
    </xdr:to>
    <xdr:cxnSp macro="">
      <xdr:nvCxnSpPr>
        <xdr:cNvPr id="117" name="直線コネクタ 116"/>
        <xdr:cNvCxnSpPr/>
      </xdr:nvCxnSpPr>
      <xdr:spPr bwMode="auto">
        <a:xfrm>
          <a:off x="3606800" y="7299134"/>
          <a:ext cx="698500" cy="132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118834</xdr:rowOff>
    </xdr:from>
    <xdr:to>
      <xdr:col>22</xdr:col>
      <xdr:colOff>165100</xdr:colOff>
      <xdr:row>35</xdr:row>
      <xdr:rowOff>220434</xdr:rowOff>
    </xdr:to>
    <xdr:sp macro="" textlink="">
      <xdr:nvSpPr>
        <xdr:cNvPr id="118" name="フローチャート: 判断 117"/>
        <xdr:cNvSpPr/>
      </xdr:nvSpPr>
      <xdr:spPr bwMode="auto">
        <a:xfrm>
          <a:off x="42545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230611</xdr:rowOff>
    </xdr:from>
    <xdr:ext cx="762000" cy="259045"/>
    <xdr:sp macro="" textlink="">
      <xdr:nvSpPr>
        <xdr:cNvPr id="119" name="テキスト ボックス 118"/>
        <xdr:cNvSpPr txBox="1"/>
      </xdr:nvSpPr>
      <xdr:spPr>
        <a:xfrm>
          <a:off x="3924300" y="649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87643</xdr:rowOff>
    </xdr:from>
    <xdr:to>
      <xdr:col>18</xdr:col>
      <xdr:colOff>177800</xdr:colOff>
      <xdr:row>37</xdr:row>
      <xdr:rowOff>174434</xdr:rowOff>
    </xdr:to>
    <xdr:cxnSp macro="">
      <xdr:nvCxnSpPr>
        <xdr:cNvPr id="120" name="直線コネクタ 119"/>
        <xdr:cNvCxnSpPr/>
      </xdr:nvCxnSpPr>
      <xdr:spPr bwMode="auto">
        <a:xfrm>
          <a:off x="2908300" y="7212343"/>
          <a:ext cx="698500" cy="86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88773</xdr:rowOff>
    </xdr:from>
    <xdr:to>
      <xdr:col>19</xdr:col>
      <xdr:colOff>38100</xdr:colOff>
      <xdr:row>35</xdr:row>
      <xdr:rowOff>190373</xdr:rowOff>
    </xdr:to>
    <xdr:sp macro="" textlink="">
      <xdr:nvSpPr>
        <xdr:cNvPr id="121" name="フローチャート: 判断 120"/>
        <xdr:cNvSpPr/>
      </xdr:nvSpPr>
      <xdr:spPr bwMode="auto">
        <a:xfrm>
          <a:off x="3556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200550</xdr:rowOff>
    </xdr:from>
    <xdr:ext cx="762000" cy="259045"/>
    <xdr:sp macro="" textlink="">
      <xdr:nvSpPr>
        <xdr:cNvPr id="122" name="テキスト ボックス 121"/>
        <xdr:cNvSpPr txBox="1"/>
      </xdr:nvSpPr>
      <xdr:spPr>
        <a:xfrm>
          <a:off x="3225800" y="646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182575</xdr:rowOff>
    </xdr:from>
    <xdr:to>
      <xdr:col>15</xdr:col>
      <xdr:colOff>101600</xdr:colOff>
      <xdr:row>34</xdr:row>
      <xdr:rowOff>284175</xdr:rowOff>
    </xdr:to>
    <xdr:sp macro="" textlink="">
      <xdr:nvSpPr>
        <xdr:cNvPr id="123" name="フローチャート: 判断 122"/>
        <xdr:cNvSpPr/>
      </xdr:nvSpPr>
      <xdr:spPr bwMode="auto">
        <a:xfrm>
          <a:off x="2857500" y="6450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294352</xdr:rowOff>
    </xdr:from>
    <xdr:ext cx="762000" cy="259045"/>
    <xdr:sp macro="" textlink="">
      <xdr:nvSpPr>
        <xdr:cNvPr id="124" name="テキスト ボックス 123"/>
        <xdr:cNvSpPr txBox="1"/>
      </xdr:nvSpPr>
      <xdr:spPr>
        <a:xfrm>
          <a:off x="2527300" y="621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291312</xdr:rowOff>
    </xdr:from>
    <xdr:to>
      <xdr:col>29</xdr:col>
      <xdr:colOff>177800</xdr:colOff>
      <xdr:row>38</xdr:row>
      <xdr:rowOff>50012</xdr:rowOff>
    </xdr:to>
    <xdr:sp macro="" textlink="">
      <xdr:nvSpPr>
        <xdr:cNvPr id="130" name="楕円 129"/>
        <xdr:cNvSpPr/>
      </xdr:nvSpPr>
      <xdr:spPr bwMode="auto">
        <a:xfrm>
          <a:off x="5600700" y="7416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199889</xdr:rowOff>
    </xdr:from>
    <xdr:ext cx="762000" cy="259045"/>
    <xdr:sp macro="" textlink="">
      <xdr:nvSpPr>
        <xdr:cNvPr id="131" name="人口1人当たり決算額の推移該当値テキスト445"/>
        <xdr:cNvSpPr txBox="1"/>
      </xdr:nvSpPr>
      <xdr:spPr>
        <a:xfrm>
          <a:off x="5740400" y="732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239192</xdr:rowOff>
    </xdr:from>
    <xdr:to>
      <xdr:col>26</xdr:col>
      <xdr:colOff>101600</xdr:colOff>
      <xdr:row>37</xdr:row>
      <xdr:rowOff>340792</xdr:rowOff>
    </xdr:to>
    <xdr:sp macro="" textlink="">
      <xdr:nvSpPr>
        <xdr:cNvPr id="132" name="楕円 131"/>
        <xdr:cNvSpPr/>
      </xdr:nvSpPr>
      <xdr:spPr bwMode="auto">
        <a:xfrm>
          <a:off x="4953000" y="7363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325569</xdr:rowOff>
    </xdr:from>
    <xdr:ext cx="736600" cy="259045"/>
    <xdr:sp macro="" textlink="">
      <xdr:nvSpPr>
        <xdr:cNvPr id="133" name="テキスト ボックス 132"/>
        <xdr:cNvSpPr txBox="1"/>
      </xdr:nvSpPr>
      <xdr:spPr>
        <a:xfrm>
          <a:off x="4622800" y="7450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256489</xdr:rowOff>
    </xdr:from>
    <xdr:to>
      <xdr:col>22</xdr:col>
      <xdr:colOff>165100</xdr:colOff>
      <xdr:row>38</xdr:row>
      <xdr:rowOff>15189</xdr:rowOff>
    </xdr:to>
    <xdr:sp macro="" textlink="">
      <xdr:nvSpPr>
        <xdr:cNvPr id="134" name="楕円 133"/>
        <xdr:cNvSpPr/>
      </xdr:nvSpPr>
      <xdr:spPr bwMode="auto">
        <a:xfrm>
          <a:off x="4254500" y="7381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342866</xdr:rowOff>
    </xdr:from>
    <xdr:ext cx="762000" cy="259045"/>
    <xdr:sp macro="" textlink="">
      <xdr:nvSpPr>
        <xdr:cNvPr id="135" name="テキスト ボックス 134"/>
        <xdr:cNvSpPr txBox="1"/>
      </xdr:nvSpPr>
      <xdr:spPr>
        <a:xfrm>
          <a:off x="3924300" y="746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123634</xdr:rowOff>
    </xdr:from>
    <xdr:to>
      <xdr:col>19</xdr:col>
      <xdr:colOff>38100</xdr:colOff>
      <xdr:row>37</xdr:row>
      <xdr:rowOff>225234</xdr:rowOff>
    </xdr:to>
    <xdr:sp macro="" textlink="">
      <xdr:nvSpPr>
        <xdr:cNvPr id="136" name="楕円 135"/>
        <xdr:cNvSpPr/>
      </xdr:nvSpPr>
      <xdr:spPr bwMode="auto">
        <a:xfrm>
          <a:off x="3556000" y="7248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210011</xdr:rowOff>
    </xdr:from>
    <xdr:ext cx="762000" cy="259045"/>
    <xdr:sp macro="" textlink="">
      <xdr:nvSpPr>
        <xdr:cNvPr id="137" name="テキスト ボックス 136"/>
        <xdr:cNvSpPr txBox="1"/>
      </xdr:nvSpPr>
      <xdr:spPr>
        <a:xfrm>
          <a:off x="3225800" y="7334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36843</xdr:rowOff>
    </xdr:from>
    <xdr:to>
      <xdr:col>15</xdr:col>
      <xdr:colOff>101600</xdr:colOff>
      <xdr:row>37</xdr:row>
      <xdr:rowOff>138443</xdr:rowOff>
    </xdr:to>
    <xdr:sp macro="" textlink="">
      <xdr:nvSpPr>
        <xdr:cNvPr id="138" name="楕円 137"/>
        <xdr:cNvSpPr/>
      </xdr:nvSpPr>
      <xdr:spPr bwMode="auto">
        <a:xfrm>
          <a:off x="2857500" y="7161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123220</xdr:rowOff>
    </xdr:from>
    <xdr:ext cx="762000" cy="259045"/>
    <xdr:sp macro="" textlink="">
      <xdr:nvSpPr>
        <xdr:cNvPr id="139" name="テキスト ボックス 138"/>
        <xdr:cNvSpPr txBox="1"/>
      </xdr:nvSpPr>
      <xdr:spPr>
        <a:xfrm>
          <a:off x="2527300" y="724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愛知県刈谷市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151,778
146,971
50.39
64,101,087
58,975,775
4,048,571
35,045,130
9,620,477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156959</xdr:rowOff>
    </xdr:from>
    <xdr:to>
      <xdr:col>24</xdr:col>
      <xdr:colOff>62865</xdr:colOff>
      <xdr:row>38</xdr:row>
      <xdr:rowOff>158141</xdr:rowOff>
    </xdr:to>
    <xdr:cxnSp macro="">
      <xdr:nvCxnSpPr>
        <xdr:cNvPr id="56" name="直線コネクタ 55"/>
        <xdr:cNvCxnSpPr/>
      </xdr:nvCxnSpPr>
      <xdr:spPr>
        <a:xfrm flipV="1">
          <a:off x="4633595" y="5129009"/>
          <a:ext cx="1270" cy="1544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161968</xdr:rowOff>
    </xdr:from>
    <xdr:ext cx="534377" cy="259045"/>
    <xdr:sp macro="" textlink="">
      <xdr:nvSpPr>
        <xdr:cNvPr id="57" name="人件費最小値テキスト"/>
        <xdr:cNvSpPr txBox="1"/>
      </xdr:nvSpPr>
      <xdr:spPr>
        <a:xfrm>
          <a:off x="4686300" y="667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158141</xdr:rowOff>
    </xdr:from>
    <xdr:to>
      <xdr:col>24</xdr:col>
      <xdr:colOff>152400</xdr:colOff>
      <xdr:row>38</xdr:row>
      <xdr:rowOff>158141</xdr:rowOff>
    </xdr:to>
    <xdr:cxnSp macro="">
      <xdr:nvCxnSpPr>
        <xdr:cNvPr id="58" name="直線コネクタ 57"/>
        <xdr:cNvCxnSpPr/>
      </xdr:nvCxnSpPr>
      <xdr:spPr>
        <a:xfrm>
          <a:off x="4546600" y="667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103636</xdr:rowOff>
    </xdr:from>
    <xdr:ext cx="534377" cy="259045"/>
    <xdr:sp macro="" textlink="">
      <xdr:nvSpPr>
        <xdr:cNvPr id="59" name="人件費最大値テキスト"/>
        <xdr:cNvSpPr txBox="1"/>
      </xdr:nvSpPr>
      <xdr:spPr>
        <a:xfrm>
          <a:off x="4686300" y="490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156959</xdr:rowOff>
    </xdr:from>
    <xdr:to>
      <xdr:col>24</xdr:col>
      <xdr:colOff>152400</xdr:colOff>
      <xdr:row>29</xdr:row>
      <xdr:rowOff>156959</xdr:rowOff>
    </xdr:to>
    <xdr:cxnSp macro="">
      <xdr:nvCxnSpPr>
        <xdr:cNvPr id="60" name="直線コネクタ 59"/>
        <xdr:cNvCxnSpPr/>
      </xdr:nvCxnSpPr>
      <xdr:spPr>
        <a:xfrm>
          <a:off x="4546600" y="512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135356</xdr:rowOff>
    </xdr:from>
    <xdr:to>
      <xdr:col>24</xdr:col>
      <xdr:colOff>63500</xdr:colOff>
      <xdr:row>37</xdr:row>
      <xdr:rowOff>3759</xdr:rowOff>
    </xdr:to>
    <xdr:cxnSp macro="">
      <xdr:nvCxnSpPr>
        <xdr:cNvPr id="61" name="直線コネクタ 60"/>
        <xdr:cNvCxnSpPr/>
      </xdr:nvCxnSpPr>
      <xdr:spPr>
        <a:xfrm>
          <a:off x="3797300" y="6307556"/>
          <a:ext cx="838200" cy="3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91241</xdr:rowOff>
    </xdr:from>
    <xdr:ext cx="534377" cy="259045"/>
    <xdr:sp macro="" textlink="">
      <xdr:nvSpPr>
        <xdr:cNvPr id="62" name="人件費平均値テキスト"/>
        <xdr:cNvSpPr txBox="1"/>
      </xdr:nvSpPr>
      <xdr:spPr>
        <a:xfrm>
          <a:off x="4686300" y="5920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68364</xdr:rowOff>
    </xdr:from>
    <xdr:to>
      <xdr:col>24</xdr:col>
      <xdr:colOff>114300</xdr:colOff>
      <xdr:row>35</xdr:row>
      <xdr:rowOff>169964</xdr:rowOff>
    </xdr:to>
    <xdr:sp macro="" textlink="">
      <xdr:nvSpPr>
        <xdr:cNvPr id="63" name="フローチャート: 判断 62"/>
        <xdr:cNvSpPr/>
      </xdr:nvSpPr>
      <xdr:spPr>
        <a:xfrm>
          <a:off x="45847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135356</xdr:rowOff>
    </xdr:from>
    <xdr:to>
      <xdr:col>19</xdr:col>
      <xdr:colOff>177800</xdr:colOff>
      <xdr:row>37</xdr:row>
      <xdr:rowOff>72034</xdr:rowOff>
    </xdr:to>
    <xdr:cxnSp macro="">
      <xdr:nvCxnSpPr>
        <xdr:cNvPr id="64" name="直線コネクタ 63"/>
        <xdr:cNvCxnSpPr/>
      </xdr:nvCxnSpPr>
      <xdr:spPr>
        <a:xfrm flipV="1">
          <a:off x="2908300" y="6307556"/>
          <a:ext cx="889000" cy="10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64744</xdr:rowOff>
    </xdr:from>
    <xdr:to>
      <xdr:col>20</xdr:col>
      <xdr:colOff>38100</xdr:colOff>
      <xdr:row>35</xdr:row>
      <xdr:rowOff>166344</xdr:rowOff>
    </xdr:to>
    <xdr:sp macro="" textlink="">
      <xdr:nvSpPr>
        <xdr:cNvPr id="65" name="フローチャート: 判断 64"/>
        <xdr:cNvSpPr/>
      </xdr:nvSpPr>
      <xdr:spPr>
        <a:xfrm>
          <a:off x="3746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11421</xdr:rowOff>
    </xdr:from>
    <xdr:ext cx="534377" cy="259045"/>
    <xdr:sp macro="" textlink="">
      <xdr:nvSpPr>
        <xdr:cNvPr id="66" name="テキスト ボックス 65"/>
        <xdr:cNvSpPr txBox="1"/>
      </xdr:nvSpPr>
      <xdr:spPr>
        <a:xfrm>
          <a:off x="3530111" y="584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25591</xdr:rowOff>
    </xdr:from>
    <xdr:to>
      <xdr:col>15</xdr:col>
      <xdr:colOff>50800</xdr:colOff>
      <xdr:row>37</xdr:row>
      <xdr:rowOff>72034</xdr:rowOff>
    </xdr:to>
    <xdr:cxnSp macro="">
      <xdr:nvCxnSpPr>
        <xdr:cNvPr id="67" name="直線コネクタ 66"/>
        <xdr:cNvCxnSpPr/>
      </xdr:nvCxnSpPr>
      <xdr:spPr>
        <a:xfrm>
          <a:off x="2019300" y="6369241"/>
          <a:ext cx="889000" cy="4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80480</xdr:rowOff>
    </xdr:from>
    <xdr:to>
      <xdr:col>15</xdr:col>
      <xdr:colOff>101600</xdr:colOff>
      <xdr:row>36</xdr:row>
      <xdr:rowOff>10630</xdr:rowOff>
    </xdr:to>
    <xdr:sp macro="" textlink="">
      <xdr:nvSpPr>
        <xdr:cNvPr id="68" name="フローチャート: 判断 67"/>
        <xdr:cNvSpPr/>
      </xdr:nvSpPr>
      <xdr:spPr>
        <a:xfrm>
          <a:off x="2857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27157</xdr:rowOff>
    </xdr:from>
    <xdr:ext cx="534377" cy="259045"/>
    <xdr:sp macro="" textlink="">
      <xdr:nvSpPr>
        <xdr:cNvPr id="69" name="テキスト ボックス 68"/>
        <xdr:cNvSpPr txBox="1"/>
      </xdr:nvSpPr>
      <xdr:spPr>
        <a:xfrm>
          <a:off x="2641111" y="585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25591</xdr:rowOff>
    </xdr:from>
    <xdr:to>
      <xdr:col>10</xdr:col>
      <xdr:colOff>114300</xdr:colOff>
      <xdr:row>37</xdr:row>
      <xdr:rowOff>39269</xdr:rowOff>
    </xdr:to>
    <xdr:cxnSp macro="">
      <xdr:nvCxnSpPr>
        <xdr:cNvPr id="70" name="直線コネクタ 69"/>
        <xdr:cNvCxnSpPr/>
      </xdr:nvCxnSpPr>
      <xdr:spPr>
        <a:xfrm flipV="1">
          <a:off x="1130300" y="6369241"/>
          <a:ext cx="8890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50000</xdr:rowOff>
    </xdr:from>
    <xdr:to>
      <xdr:col>10</xdr:col>
      <xdr:colOff>165100</xdr:colOff>
      <xdr:row>35</xdr:row>
      <xdr:rowOff>151600</xdr:rowOff>
    </xdr:to>
    <xdr:sp macro="" textlink="">
      <xdr:nvSpPr>
        <xdr:cNvPr id="71" name="フローチャート: 判断 70"/>
        <xdr:cNvSpPr/>
      </xdr:nvSpPr>
      <xdr:spPr>
        <a:xfrm>
          <a:off x="1968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168127</xdr:rowOff>
    </xdr:from>
    <xdr:ext cx="534377" cy="259045"/>
    <xdr:sp macro="" textlink="">
      <xdr:nvSpPr>
        <xdr:cNvPr id="72" name="テキスト ボックス 71"/>
        <xdr:cNvSpPr txBox="1"/>
      </xdr:nvSpPr>
      <xdr:spPr>
        <a:xfrm>
          <a:off x="1752111" y="582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77394</xdr:rowOff>
    </xdr:from>
    <xdr:to>
      <xdr:col>6</xdr:col>
      <xdr:colOff>38100</xdr:colOff>
      <xdr:row>35</xdr:row>
      <xdr:rowOff>7544</xdr:rowOff>
    </xdr:to>
    <xdr:sp macro="" textlink="">
      <xdr:nvSpPr>
        <xdr:cNvPr id="73" name="フローチャート: 判断 72"/>
        <xdr:cNvSpPr/>
      </xdr:nvSpPr>
      <xdr:spPr>
        <a:xfrm>
          <a:off x="1079500" y="590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24071</xdr:rowOff>
    </xdr:from>
    <xdr:ext cx="534377" cy="259045"/>
    <xdr:sp macro="" textlink="">
      <xdr:nvSpPr>
        <xdr:cNvPr id="74" name="テキスト ボックス 73"/>
        <xdr:cNvSpPr txBox="1"/>
      </xdr:nvSpPr>
      <xdr:spPr>
        <a:xfrm>
          <a:off x="863111" y="568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124409</xdr:rowOff>
    </xdr:from>
    <xdr:to>
      <xdr:col>24</xdr:col>
      <xdr:colOff>114300</xdr:colOff>
      <xdr:row>37</xdr:row>
      <xdr:rowOff>54559</xdr:rowOff>
    </xdr:to>
    <xdr:sp macro="" textlink="">
      <xdr:nvSpPr>
        <xdr:cNvPr id="80" name="楕円 79"/>
        <xdr:cNvSpPr/>
      </xdr:nvSpPr>
      <xdr:spPr>
        <a:xfrm>
          <a:off x="4584700" y="629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102836</xdr:rowOff>
    </xdr:from>
    <xdr:ext cx="534377" cy="259045"/>
    <xdr:sp macro="" textlink="">
      <xdr:nvSpPr>
        <xdr:cNvPr id="81" name="人件費該当値テキスト"/>
        <xdr:cNvSpPr txBox="1"/>
      </xdr:nvSpPr>
      <xdr:spPr>
        <a:xfrm>
          <a:off x="4686300" y="62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84556</xdr:rowOff>
    </xdr:from>
    <xdr:to>
      <xdr:col>20</xdr:col>
      <xdr:colOff>38100</xdr:colOff>
      <xdr:row>37</xdr:row>
      <xdr:rowOff>14706</xdr:rowOff>
    </xdr:to>
    <xdr:sp macro="" textlink="">
      <xdr:nvSpPr>
        <xdr:cNvPr id="82" name="楕円 81"/>
        <xdr:cNvSpPr/>
      </xdr:nvSpPr>
      <xdr:spPr>
        <a:xfrm>
          <a:off x="3746500" y="625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5833</xdr:rowOff>
    </xdr:from>
    <xdr:ext cx="534377" cy="259045"/>
    <xdr:sp macro="" textlink="">
      <xdr:nvSpPr>
        <xdr:cNvPr id="83" name="テキスト ボックス 82"/>
        <xdr:cNvSpPr txBox="1"/>
      </xdr:nvSpPr>
      <xdr:spPr>
        <a:xfrm>
          <a:off x="3530111" y="634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21234</xdr:rowOff>
    </xdr:from>
    <xdr:to>
      <xdr:col>15</xdr:col>
      <xdr:colOff>101600</xdr:colOff>
      <xdr:row>37</xdr:row>
      <xdr:rowOff>122834</xdr:rowOff>
    </xdr:to>
    <xdr:sp macro="" textlink="">
      <xdr:nvSpPr>
        <xdr:cNvPr id="84" name="楕円 83"/>
        <xdr:cNvSpPr/>
      </xdr:nvSpPr>
      <xdr:spPr>
        <a:xfrm>
          <a:off x="2857500" y="636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113961</xdr:rowOff>
    </xdr:from>
    <xdr:ext cx="534377" cy="259045"/>
    <xdr:sp macro="" textlink="">
      <xdr:nvSpPr>
        <xdr:cNvPr id="85" name="テキスト ボックス 84"/>
        <xdr:cNvSpPr txBox="1"/>
      </xdr:nvSpPr>
      <xdr:spPr>
        <a:xfrm>
          <a:off x="2641111" y="645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146241</xdr:rowOff>
    </xdr:from>
    <xdr:to>
      <xdr:col>10</xdr:col>
      <xdr:colOff>165100</xdr:colOff>
      <xdr:row>37</xdr:row>
      <xdr:rowOff>76391</xdr:rowOff>
    </xdr:to>
    <xdr:sp macro="" textlink="">
      <xdr:nvSpPr>
        <xdr:cNvPr id="86" name="楕円 85"/>
        <xdr:cNvSpPr/>
      </xdr:nvSpPr>
      <xdr:spPr>
        <a:xfrm>
          <a:off x="1968500" y="631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67518</xdr:rowOff>
    </xdr:from>
    <xdr:ext cx="534377" cy="259045"/>
    <xdr:sp macro="" textlink="">
      <xdr:nvSpPr>
        <xdr:cNvPr id="87" name="テキスト ボックス 86"/>
        <xdr:cNvSpPr txBox="1"/>
      </xdr:nvSpPr>
      <xdr:spPr>
        <a:xfrm>
          <a:off x="1752111" y="641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159919</xdr:rowOff>
    </xdr:from>
    <xdr:to>
      <xdr:col>6</xdr:col>
      <xdr:colOff>38100</xdr:colOff>
      <xdr:row>37</xdr:row>
      <xdr:rowOff>90069</xdr:rowOff>
    </xdr:to>
    <xdr:sp macro="" textlink="">
      <xdr:nvSpPr>
        <xdr:cNvPr id="88" name="楕円 87"/>
        <xdr:cNvSpPr/>
      </xdr:nvSpPr>
      <xdr:spPr>
        <a:xfrm>
          <a:off x="1079500" y="633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81196</xdr:rowOff>
    </xdr:from>
    <xdr:ext cx="534377" cy="259045"/>
    <xdr:sp macro="" textlink="">
      <xdr:nvSpPr>
        <xdr:cNvPr id="89" name="テキスト ボックス 88"/>
        <xdr:cNvSpPr txBox="1"/>
      </xdr:nvSpPr>
      <xdr:spPr>
        <a:xfrm>
          <a:off x="863111" y="642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157629</xdr:rowOff>
    </xdr:from>
    <xdr:to>
      <xdr:col>24</xdr:col>
      <xdr:colOff>62865</xdr:colOff>
      <xdr:row>59</xdr:row>
      <xdr:rowOff>154722</xdr:rowOff>
    </xdr:to>
    <xdr:cxnSp macro="">
      <xdr:nvCxnSpPr>
        <xdr:cNvPr id="116" name="直線コネクタ 115"/>
        <xdr:cNvCxnSpPr/>
      </xdr:nvCxnSpPr>
      <xdr:spPr>
        <a:xfrm flipV="1">
          <a:off x="4633595" y="8730129"/>
          <a:ext cx="1270" cy="1540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158549</xdr:rowOff>
    </xdr:from>
    <xdr:ext cx="534377" cy="259045"/>
    <xdr:sp macro="" textlink="">
      <xdr:nvSpPr>
        <xdr:cNvPr id="117" name="物件費最小値テキスト"/>
        <xdr:cNvSpPr txBox="1"/>
      </xdr:nvSpPr>
      <xdr:spPr>
        <a:xfrm>
          <a:off x="4686300" y="1027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154722</xdr:rowOff>
    </xdr:from>
    <xdr:to>
      <xdr:col>24</xdr:col>
      <xdr:colOff>152400</xdr:colOff>
      <xdr:row>59</xdr:row>
      <xdr:rowOff>154722</xdr:rowOff>
    </xdr:to>
    <xdr:cxnSp macro="">
      <xdr:nvCxnSpPr>
        <xdr:cNvPr id="118" name="直線コネクタ 117"/>
        <xdr:cNvCxnSpPr/>
      </xdr:nvCxnSpPr>
      <xdr:spPr>
        <a:xfrm>
          <a:off x="4546600" y="1027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104306</xdr:rowOff>
    </xdr:from>
    <xdr:ext cx="534377" cy="259045"/>
    <xdr:sp macro="" textlink="">
      <xdr:nvSpPr>
        <xdr:cNvPr id="119" name="物件費最大値テキスト"/>
        <xdr:cNvSpPr txBox="1"/>
      </xdr:nvSpPr>
      <xdr:spPr>
        <a:xfrm>
          <a:off x="4686300" y="850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157629</xdr:rowOff>
    </xdr:from>
    <xdr:to>
      <xdr:col>24</xdr:col>
      <xdr:colOff>152400</xdr:colOff>
      <xdr:row>50</xdr:row>
      <xdr:rowOff>157629</xdr:rowOff>
    </xdr:to>
    <xdr:cxnSp macro="">
      <xdr:nvCxnSpPr>
        <xdr:cNvPr id="120" name="直線コネクタ 119"/>
        <xdr:cNvCxnSpPr/>
      </xdr:nvCxnSpPr>
      <xdr:spPr>
        <a:xfrm>
          <a:off x="4546600" y="873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157629</xdr:rowOff>
    </xdr:from>
    <xdr:to>
      <xdr:col>24</xdr:col>
      <xdr:colOff>63500</xdr:colOff>
      <xdr:row>51</xdr:row>
      <xdr:rowOff>162887</xdr:rowOff>
    </xdr:to>
    <xdr:cxnSp macro="">
      <xdr:nvCxnSpPr>
        <xdr:cNvPr id="121" name="直線コネクタ 120"/>
        <xdr:cNvCxnSpPr/>
      </xdr:nvCxnSpPr>
      <xdr:spPr>
        <a:xfrm flipV="1">
          <a:off x="3797300" y="8730129"/>
          <a:ext cx="838200" cy="17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14880</xdr:rowOff>
    </xdr:from>
    <xdr:ext cx="534377" cy="259045"/>
    <xdr:sp macro="" textlink="">
      <xdr:nvSpPr>
        <xdr:cNvPr id="122" name="物件費平均値テキスト"/>
        <xdr:cNvSpPr txBox="1"/>
      </xdr:nvSpPr>
      <xdr:spPr>
        <a:xfrm>
          <a:off x="4686300" y="9616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36453</xdr:rowOff>
    </xdr:from>
    <xdr:to>
      <xdr:col>24</xdr:col>
      <xdr:colOff>114300</xdr:colOff>
      <xdr:row>56</xdr:row>
      <xdr:rowOff>138053</xdr:rowOff>
    </xdr:to>
    <xdr:sp macro="" textlink="">
      <xdr:nvSpPr>
        <xdr:cNvPr id="123" name="フローチャート: 判断 122"/>
        <xdr:cNvSpPr/>
      </xdr:nvSpPr>
      <xdr:spPr>
        <a:xfrm>
          <a:off x="45847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162887</xdr:rowOff>
    </xdr:from>
    <xdr:to>
      <xdr:col>19</xdr:col>
      <xdr:colOff>177800</xdr:colOff>
      <xdr:row>52</xdr:row>
      <xdr:rowOff>52342</xdr:rowOff>
    </xdr:to>
    <xdr:cxnSp macro="">
      <xdr:nvCxnSpPr>
        <xdr:cNvPr id="124" name="直線コネクタ 123"/>
        <xdr:cNvCxnSpPr/>
      </xdr:nvCxnSpPr>
      <xdr:spPr>
        <a:xfrm flipV="1">
          <a:off x="2908300" y="8906837"/>
          <a:ext cx="889000" cy="6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63722</xdr:rowOff>
    </xdr:from>
    <xdr:to>
      <xdr:col>20</xdr:col>
      <xdr:colOff>38100</xdr:colOff>
      <xdr:row>56</xdr:row>
      <xdr:rowOff>165322</xdr:rowOff>
    </xdr:to>
    <xdr:sp macro="" textlink="">
      <xdr:nvSpPr>
        <xdr:cNvPr id="125" name="フローチャート: 判断 124"/>
        <xdr:cNvSpPr/>
      </xdr:nvSpPr>
      <xdr:spPr>
        <a:xfrm>
          <a:off x="3746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156449</xdr:rowOff>
    </xdr:from>
    <xdr:ext cx="534377" cy="259045"/>
    <xdr:sp macro="" textlink="">
      <xdr:nvSpPr>
        <xdr:cNvPr id="126" name="テキスト ボックス 125"/>
        <xdr:cNvSpPr txBox="1"/>
      </xdr:nvSpPr>
      <xdr:spPr>
        <a:xfrm>
          <a:off x="3530111" y="9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35883</xdr:rowOff>
    </xdr:from>
    <xdr:to>
      <xdr:col>15</xdr:col>
      <xdr:colOff>50800</xdr:colOff>
      <xdr:row>52</xdr:row>
      <xdr:rowOff>52342</xdr:rowOff>
    </xdr:to>
    <xdr:cxnSp macro="">
      <xdr:nvCxnSpPr>
        <xdr:cNvPr id="127" name="直線コネクタ 126"/>
        <xdr:cNvCxnSpPr/>
      </xdr:nvCxnSpPr>
      <xdr:spPr>
        <a:xfrm>
          <a:off x="2019300" y="8951283"/>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52945</xdr:rowOff>
    </xdr:from>
    <xdr:to>
      <xdr:col>15</xdr:col>
      <xdr:colOff>101600</xdr:colOff>
      <xdr:row>56</xdr:row>
      <xdr:rowOff>154545</xdr:rowOff>
    </xdr:to>
    <xdr:sp macro="" textlink="">
      <xdr:nvSpPr>
        <xdr:cNvPr id="128" name="フローチャート: 判断 127"/>
        <xdr:cNvSpPr/>
      </xdr:nvSpPr>
      <xdr:spPr>
        <a:xfrm>
          <a:off x="2857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145672</xdr:rowOff>
    </xdr:from>
    <xdr:ext cx="534377" cy="259045"/>
    <xdr:sp macro="" textlink="">
      <xdr:nvSpPr>
        <xdr:cNvPr id="129" name="テキスト ボックス 128"/>
        <xdr:cNvSpPr txBox="1"/>
      </xdr:nvSpPr>
      <xdr:spPr>
        <a:xfrm>
          <a:off x="2641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35883</xdr:rowOff>
    </xdr:from>
    <xdr:to>
      <xdr:col>10</xdr:col>
      <xdr:colOff>114300</xdr:colOff>
      <xdr:row>52</xdr:row>
      <xdr:rowOff>141006</xdr:rowOff>
    </xdr:to>
    <xdr:cxnSp macro="">
      <xdr:nvCxnSpPr>
        <xdr:cNvPr id="130" name="直線コネクタ 129"/>
        <xdr:cNvCxnSpPr/>
      </xdr:nvCxnSpPr>
      <xdr:spPr>
        <a:xfrm flipV="1">
          <a:off x="1130300" y="8951283"/>
          <a:ext cx="889000" cy="10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152484</xdr:rowOff>
    </xdr:from>
    <xdr:to>
      <xdr:col>10</xdr:col>
      <xdr:colOff>165100</xdr:colOff>
      <xdr:row>57</xdr:row>
      <xdr:rowOff>82634</xdr:rowOff>
    </xdr:to>
    <xdr:sp macro="" textlink="">
      <xdr:nvSpPr>
        <xdr:cNvPr id="131" name="フローチャート: 判断 130"/>
        <xdr:cNvSpPr/>
      </xdr:nvSpPr>
      <xdr:spPr>
        <a:xfrm>
          <a:off x="1968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73761</xdr:rowOff>
    </xdr:from>
    <xdr:ext cx="534377" cy="259045"/>
    <xdr:sp macro="" textlink="">
      <xdr:nvSpPr>
        <xdr:cNvPr id="132" name="テキスト ボックス 131"/>
        <xdr:cNvSpPr txBox="1"/>
      </xdr:nvSpPr>
      <xdr:spPr>
        <a:xfrm>
          <a:off x="1752111" y="98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72147</xdr:rowOff>
    </xdr:from>
    <xdr:to>
      <xdr:col>6</xdr:col>
      <xdr:colOff>38100</xdr:colOff>
      <xdr:row>57</xdr:row>
      <xdr:rowOff>2297</xdr:rowOff>
    </xdr:to>
    <xdr:sp macro="" textlink="">
      <xdr:nvSpPr>
        <xdr:cNvPr id="133" name="フローチャート: 判断 132"/>
        <xdr:cNvSpPr/>
      </xdr:nvSpPr>
      <xdr:spPr>
        <a:xfrm>
          <a:off x="1079500" y="967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164874</xdr:rowOff>
    </xdr:from>
    <xdr:ext cx="534377" cy="259045"/>
    <xdr:sp macro="" textlink="">
      <xdr:nvSpPr>
        <xdr:cNvPr id="134" name="テキスト ボックス 133"/>
        <xdr:cNvSpPr txBox="1"/>
      </xdr:nvSpPr>
      <xdr:spPr>
        <a:xfrm>
          <a:off x="863111" y="976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106829</xdr:rowOff>
    </xdr:from>
    <xdr:to>
      <xdr:col>24</xdr:col>
      <xdr:colOff>114300</xdr:colOff>
      <xdr:row>51</xdr:row>
      <xdr:rowOff>36979</xdr:rowOff>
    </xdr:to>
    <xdr:sp macro="" textlink="">
      <xdr:nvSpPr>
        <xdr:cNvPr id="140" name="楕円 139"/>
        <xdr:cNvSpPr/>
      </xdr:nvSpPr>
      <xdr:spPr>
        <a:xfrm>
          <a:off x="4584700" y="867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59856</xdr:rowOff>
    </xdr:from>
    <xdr:ext cx="534377" cy="259045"/>
    <xdr:sp macro="" textlink="">
      <xdr:nvSpPr>
        <xdr:cNvPr id="141" name="物件費該当値テキスト"/>
        <xdr:cNvSpPr txBox="1"/>
      </xdr:nvSpPr>
      <xdr:spPr>
        <a:xfrm>
          <a:off x="4686300" y="863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112087</xdr:rowOff>
    </xdr:from>
    <xdr:to>
      <xdr:col>20</xdr:col>
      <xdr:colOff>38100</xdr:colOff>
      <xdr:row>52</xdr:row>
      <xdr:rowOff>42237</xdr:rowOff>
    </xdr:to>
    <xdr:sp macro="" textlink="">
      <xdr:nvSpPr>
        <xdr:cNvPr id="142" name="楕円 141"/>
        <xdr:cNvSpPr/>
      </xdr:nvSpPr>
      <xdr:spPr>
        <a:xfrm>
          <a:off x="3746500" y="88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58764</xdr:rowOff>
    </xdr:from>
    <xdr:ext cx="534377" cy="259045"/>
    <xdr:sp macro="" textlink="">
      <xdr:nvSpPr>
        <xdr:cNvPr id="143" name="テキスト ボックス 142"/>
        <xdr:cNvSpPr txBox="1"/>
      </xdr:nvSpPr>
      <xdr:spPr>
        <a:xfrm>
          <a:off x="3530111" y="863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1542</xdr:rowOff>
    </xdr:from>
    <xdr:to>
      <xdr:col>15</xdr:col>
      <xdr:colOff>101600</xdr:colOff>
      <xdr:row>52</xdr:row>
      <xdr:rowOff>103142</xdr:rowOff>
    </xdr:to>
    <xdr:sp macro="" textlink="">
      <xdr:nvSpPr>
        <xdr:cNvPr id="144" name="楕円 143"/>
        <xdr:cNvSpPr/>
      </xdr:nvSpPr>
      <xdr:spPr>
        <a:xfrm>
          <a:off x="2857500" y="891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119669</xdr:rowOff>
    </xdr:from>
    <xdr:ext cx="534377" cy="259045"/>
    <xdr:sp macro="" textlink="">
      <xdr:nvSpPr>
        <xdr:cNvPr id="145" name="テキスト ボックス 144"/>
        <xdr:cNvSpPr txBox="1"/>
      </xdr:nvSpPr>
      <xdr:spPr>
        <a:xfrm>
          <a:off x="2641111" y="869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156533</xdr:rowOff>
    </xdr:from>
    <xdr:to>
      <xdr:col>10</xdr:col>
      <xdr:colOff>165100</xdr:colOff>
      <xdr:row>52</xdr:row>
      <xdr:rowOff>86683</xdr:rowOff>
    </xdr:to>
    <xdr:sp macro="" textlink="">
      <xdr:nvSpPr>
        <xdr:cNvPr id="146" name="楕円 145"/>
        <xdr:cNvSpPr/>
      </xdr:nvSpPr>
      <xdr:spPr>
        <a:xfrm>
          <a:off x="1968500" y="890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103210</xdr:rowOff>
    </xdr:from>
    <xdr:ext cx="534377" cy="259045"/>
    <xdr:sp macro="" textlink="">
      <xdr:nvSpPr>
        <xdr:cNvPr id="147" name="テキスト ボックス 146"/>
        <xdr:cNvSpPr txBox="1"/>
      </xdr:nvSpPr>
      <xdr:spPr>
        <a:xfrm>
          <a:off x="1752111" y="867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90206</xdr:rowOff>
    </xdr:from>
    <xdr:to>
      <xdr:col>6</xdr:col>
      <xdr:colOff>38100</xdr:colOff>
      <xdr:row>53</xdr:row>
      <xdr:rowOff>20356</xdr:rowOff>
    </xdr:to>
    <xdr:sp macro="" textlink="">
      <xdr:nvSpPr>
        <xdr:cNvPr id="148" name="楕円 147"/>
        <xdr:cNvSpPr/>
      </xdr:nvSpPr>
      <xdr:spPr>
        <a:xfrm>
          <a:off x="1079500" y="900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36883</xdr:rowOff>
    </xdr:from>
    <xdr:ext cx="534377" cy="259045"/>
    <xdr:sp macro="" textlink="">
      <xdr:nvSpPr>
        <xdr:cNvPr id="149" name="テキスト ボックス 148"/>
        <xdr:cNvSpPr txBox="1"/>
      </xdr:nvSpPr>
      <xdr:spPr>
        <a:xfrm>
          <a:off x="863111" y="878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86142</xdr:rowOff>
    </xdr:from>
    <xdr:to>
      <xdr:col>24</xdr:col>
      <xdr:colOff>62865</xdr:colOff>
      <xdr:row>78</xdr:row>
      <xdr:rowOff>131372</xdr:rowOff>
    </xdr:to>
    <xdr:cxnSp macro="">
      <xdr:nvCxnSpPr>
        <xdr:cNvPr id="175" name="直線コネクタ 174"/>
        <xdr:cNvCxnSpPr/>
      </xdr:nvCxnSpPr>
      <xdr:spPr>
        <a:xfrm flipV="1">
          <a:off x="4633595" y="12087642"/>
          <a:ext cx="1270" cy="141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135199</xdr:rowOff>
    </xdr:from>
    <xdr:ext cx="378565" cy="259045"/>
    <xdr:sp macro="" textlink="">
      <xdr:nvSpPr>
        <xdr:cNvPr id="176" name="維持補修費最小値テキスト"/>
        <xdr:cNvSpPr txBox="1"/>
      </xdr:nvSpPr>
      <xdr:spPr>
        <a:xfrm>
          <a:off x="4686300" y="13508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131372</xdr:rowOff>
    </xdr:from>
    <xdr:to>
      <xdr:col>24</xdr:col>
      <xdr:colOff>152400</xdr:colOff>
      <xdr:row>78</xdr:row>
      <xdr:rowOff>131372</xdr:rowOff>
    </xdr:to>
    <xdr:cxnSp macro="">
      <xdr:nvCxnSpPr>
        <xdr:cNvPr id="177" name="直線コネクタ 176"/>
        <xdr:cNvCxnSpPr/>
      </xdr:nvCxnSpPr>
      <xdr:spPr>
        <a:xfrm>
          <a:off x="4546600" y="1350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32819</xdr:rowOff>
    </xdr:from>
    <xdr:ext cx="469744" cy="259045"/>
    <xdr:sp macro="" textlink="">
      <xdr:nvSpPr>
        <xdr:cNvPr id="178" name="維持補修費最大値テキスト"/>
        <xdr:cNvSpPr txBox="1"/>
      </xdr:nvSpPr>
      <xdr:spPr>
        <a:xfrm>
          <a:off x="4686300" y="1186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86142</xdr:rowOff>
    </xdr:from>
    <xdr:to>
      <xdr:col>24</xdr:col>
      <xdr:colOff>152400</xdr:colOff>
      <xdr:row>70</xdr:row>
      <xdr:rowOff>86142</xdr:rowOff>
    </xdr:to>
    <xdr:cxnSp macro="">
      <xdr:nvCxnSpPr>
        <xdr:cNvPr id="179" name="直線コネクタ 178"/>
        <xdr:cNvCxnSpPr/>
      </xdr:nvCxnSpPr>
      <xdr:spPr>
        <a:xfrm>
          <a:off x="4546600" y="12087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161090</xdr:rowOff>
    </xdr:from>
    <xdr:to>
      <xdr:col>24</xdr:col>
      <xdr:colOff>63500</xdr:colOff>
      <xdr:row>75</xdr:row>
      <xdr:rowOff>121902</xdr:rowOff>
    </xdr:to>
    <xdr:cxnSp macro="">
      <xdr:nvCxnSpPr>
        <xdr:cNvPr id="180" name="直線コネクタ 179"/>
        <xdr:cNvCxnSpPr/>
      </xdr:nvCxnSpPr>
      <xdr:spPr>
        <a:xfrm flipV="1">
          <a:off x="3797300" y="12848390"/>
          <a:ext cx="838200" cy="13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18342</xdr:rowOff>
    </xdr:from>
    <xdr:ext cx="469744" cy="259045"/>
    <xdr:sp macro="" textlink="">
      <xdr:nvSpPr>
        <xdr:cNvPr id="181" name="維持補修費平均値テキスト"/>
        <xdr:cNvSpPr txBox="1"/>
      </xdr:nvSpPr>
      <xdr:spPr>
        <a:xfrm>
          <a:off x="4686300" y="128770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39915</xdr:rowOff>
    </xdr:from>
    <xdr:to>
      <xdr:col>24</xdr:col>
      <xdr:colOff>114300</xdr:colOff>
      <xdr:row>75</xdr:row>
      <xdr:rowOff>141515</xdr:rowOff>
    </xdr:to>
    <xdr:sp macro="" textlink="">
      <xdr:nvSpPr>
        <xdr:cNvPr id="182" name="フローチャート: 判断 181"/>
        <xdr:cNvSpPr/>
      </xdr:nvSpPr>
      <xdr:spPr>
        <a:xfrm>
          <a:off x="45847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133495</xdr:rowOff>
    </xdr:from>
    <xdr:to>
      <xdr:col>19</xdr:col>
      <xdr:colOff>177800</xdr:colOff>
      <xdr:row>75</xdr:row>
      <xdr:rowOff>121902</xdr:rowOff>
    </xdr:to>
    <xdr:cxnSp macro="">
      <xdr:nvCxnSpPr>
        <xdr:cNvPr id="183" name="直線コネクタ 182"/>
        <xdr:cNvCxnSpPr/>
      </xdr:nvCxnSpPr>
      <xdr:spPr>
        <a:xfrm>
          <a:off x="2908300" y="12820795"/>
          <a:ext cx="889000" cy="15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55426</xdr:rowOff>
    </xdr:from>
    <xdr:to>
      <xdr:col>20</xdr:col>
      <xdr:colOff>38100</xdr:colOff>
      <xdr:row>75</xdr:row>
      <xdr:rowOff>157026</xdr:rowOff>
    </xdr:to>
    <xdr:sp macro="" textlink="">
      <xdr:nvSpPr>
        <xdr:cNvPr id="184" name="フローチャート: 判断 183"/>
        <xdr:cNvSpPr/>
      </xdr:nvSpPr>
      <xdr:spPr>
        <a:xfrm>
          <a:off x="3746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2103</xdr:rowOff>
    </xdr:from>
    <xdr:ext cx="469744" cy="259045"/>
    <xdr:sp macro="" textlink="">
      <xdr:nvSpPr>
        <xdr:cNvPr id="185" name="テキスト ボックス 184"/>
        <xdr:cNvSpPr txBox="1"/>
      </xdr:nvSpPr>
      <xdr:spPr>
        <a:xfrm>
          <a:off x="3562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100838</xdr:rowOff>
    </xdr:from>
    <xdr:to>
      <xdr:col>15</xdr:col>
      <xdr:colOff>50800</xdr:colOff>
      <xdr:row>74</xdr:row>
      <xdr:rowOff>133495</xdr:rowOff>
    </xdr:to>
    <xdr:cxnSp macro="">
      <xdr:nvCxnSpPr>
        <xdr:cNvPr id="186" name="直線コネクタ 185"/>
        <xdr:cNvCxnSpPr/>
      </xdr:nvCxnSpPr>
      <xdr:spPr>
        <a:xfrm>
          <a:off x="2019300" y="1278813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41711</xdr:rowOff>
    </xdr:from>
    <xdr:to>
      <xdr:col>15</xdr:col>
      <xdr:colOff>101600</xdr:colOff>
      <xdr:row>75</xdr:row>
      <xdr:rowOff>143311</xdr:rowOff>
    </xdr:to>
    <xdr:sp macro="" textlink="">
      <xdr:nvSpPr>
        <xdr:cNvPr id="187" name="フローチャート: 判断 186"/>
        <xdr:cNvSpPr/>
      </xdr:nvSpPr>
      <xdr:spPr>
        <a:xfrm>
          <a:off x="2857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134438</xdr:rowOff>
    </xdr:from>
    <xdr:ext cx="469744" cy="259045"/>
    <xdr:sp macro="" textlink="">
      <xdr:nvSpPr>
        <xdr:cNvPr id="188" name="テキスト ボックス 187"/>
        <xdr:cNvSpPr txBox="1"/>
      </xdr:nvSpPr>
      <xdr:spPr>
        <a:xfrm>
          <a:off x="2673428" y="129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100838</xdr:rowOff>
    </xdr:from>
    <xdr:to>
      <xdr:col>10</xdr:col>
      <xdr:colOff>114300</xdr:colOff>
      <xdr:row>75</xdr:row>
      <xdr:rowOff>56261</xdr:rowOff>
    </xdr:to>
    <xdr:cxnSp macro="">
      <xdr:nvCxnSpPr>
        <xdr:cNvPr id="189" name="直線コネクタ 188"/>
        <xdr:cNvCxnSpPr/>
      </xdr:nvCxnSpPr>
      <xdr:spPr>
        <a:xfrm flipV="1">
          <a:off x="1130300" y="12788138"/>
          <a:ext cx="889000" cy="1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95595</xdr:rowOff>
    </xdr:from>
    <xdr:to>
      <xdr:col>10</xdr:col>
      <xdr:colOff>165100</xdr:colOff>
      <xdr:row>76</xdr:row>
      <xdr:rowOff>25744</xdr:rowOff>
    </xdr:to>
    <xdr:sp macro="" textlink="">
      <xdr:nvSpPr>
        <xdr:cNvPr id="190" name="フローチャート: 判断 189"/>
        <xdr:cNvSpPr/>
      </xdr:nvSpPr>
      <xdr:spPr>
        <a:xfrm>
          <a:off x="1968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16871</xdr:rowOff>
    </xdr:from>
    <xdr:ext cx="469744" cy="259045"/>
    <xdr:sp macro="" textlink="">
      <xdr:nvSpPr>
        <xdr:cNvPr id="191" name="テキスト ボックス 190"/>
        <xdr:cNvSpPr txBox="1"/>
      </xdr:nvSpPr>
      <xdr:spPr>
        <a:xfrm>
          <a:off x="1784428" y="13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142294</xdr:rowOff>
    </xdr:from>
    <xdr:to>
      <xdr:col>6</xdr:col>
      <xdr:colOff>38100</xdr:colOff>
      <xdr:row>76</xdr:row>
      <xdr:rowOff>72445</xdr:rowOff>
    </xdr:to>
    <xdr:sp macro="" textlink="">
      <xdr:nvSpPr>
        <xdr:cNvPr id="192" name="フローチャート: 判断 191"/>
        <xdr:cNvSpPr/>
      </xdr:nvSpPr>
      <xdr:spPr>
        <a:xfrm>
          <a:off x="1079500" y="130010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63572</xdr:rowOff>
    </xdr:from>
    <xdr:ext cx="469744" cy="259045"/>
    <xdr:sp macro="" textlink="">
      <xdr:nvSpPr>
        <xdr:cNvPr id="193" name="テキスト ボックス 192"/>
        <xdr:cNvSpPr txBox="1"/>
      </xdr:nvSpPr>
      <xdr:spPr>
        <a:xfrm>
          <a:off x="895428" y="1309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110290</xdr:rowOff>
    </xdr:from>
    <xdr:to>
      <xdr:col>24</xdr:col>
      <xdr:colOff>114300</xdr:colOff>
      <xdr:row>75</xdr:row>
      <xdr:rowOff>40440</xdr:rowOff>
    </xdr:to>
    <xdr:sp macro="" textlink="">
      <xdr:nvSpPr>
        <xdr:cNvPr id="199" name="楕円 198"/>
        <xdr:cNvSpPr/>
      </xdr:nvSpPr>
      <xdr:spPr>
        <a:xfrm>
          <a:off x="4584700" y="1279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133167</xdr:rowOff>
    </xdr:from>
    <xdr:ext cx="469744" cy="259045"/>
    <xdr:sp macro="" textlink="">
      <xdr:nvSpPr>
        <xdr:cNvPr id="200" name="維持補修費該当値テキスト"/>
        <xdr:cNvSpPr txBox="1"/>
      </xdr:nvSpPr>
      <xdr:spPr>
        <a:xfrm>
          <a:off x="4686300" y="126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71102</xdr:rowOff>
    </xdr:from>
    <xdr:to>
      <xdr:col>20</xdr:col>
      <xdr:colOff>38100</xdr:colOff>
      <xdr:row>76</xdr:row>
      <xdr:rowOff>1253</xdr:rowOff>
    </xdr:to>
    <xdr:sp macro="" textlink="">
      <xdr:nvSpPr>
        <xdr:cNvPr id="201" name="楕円 200"/>
        <xdr:cNvSpPr/>
      </xdr:nvSpPr>
      <xdr:spPr>
        <a:xfrm>
          <a:off x="3746500" y="129298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163828</xdr:rowOff>
    </xdr:from>
    <xdr:ext cx="469744" cy="259045"/>
    <xdr:sp macro="" textlink="">
      <xdr:nvSpPr>
        <xdr:cNvPr id="202" name="テキスト ボックス 201"/>
        <xdr:cNvSpPr txBox="1"/>
      </xdr:nvSpPr>
      <xdr:spPr>
        <a:xfrm>
          <a:off x="3562428" y="13022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82695</xdr:rowOff>
    </xdr:from>
    <xdr:to>
      <xdr:col>15</xdr:col>
      <xdr:colOff>101600</xdr:colOff>
      <xdr:row>75</xdr:row>
      <xdr:rowOff>12845</xdr:rowOff>
    </xdr:to>
    <xdr:sp macro="" textlink="">
      <xdr:nvSpPr>
        <xdr:cNvPr id="203" name="楕円 202"/>
        <xdr:cNvSpPr/>
      </xdr:nvSpPr>
      <xdr:spPr>
        <a:xfrm>
          <a:off x="2857500" y="1276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29372</xdr:rowOff>
    </xdr:from>
    <xdr:ext cx="469744" cy="259045"/>
    <xdr:sp macro="" textlink="">
      <xdr:nvSpPr>
        <xdr:cNvPr id="204" name="テキスト ボックス 203"/>
        <xdr:cNvSpPr txBox="1"/>
      </xdr:nvSpPr>
      <xdr:spPr>
        <a:xfrm>
          <a:off x="2673428" y="1254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50038</xdr:rowOff>
    </xdr:from>
    <xdr:to>
      <xdr:col>10</xdr:col>
      <xdr:colOff>165100</xdr:colOff>
      <xdr:row>74</xdr:row>
      <xdr:rowOff>151638</xdr:rowOff>
    </xdr:to>
    <xdr:sp macro="" textlink="">
      <xdr:nvSpPr>
        <xdr:cNvPr id="205" name="楕円 204"/>
        <xdr:cNvSpPr/>
      </xdr:nvSpPr>
      <xdr:spPr>
        <a:xfrm>
          <a:off x="1968500" y="127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168165</xdr:rowOff>
    </xdr:from>
    <xdr:ext cx="469744" cy="259045"/>
    <xdr:sp macro="" textlink="">
      <xdr:nvSpPr>
        <xdr:cNvPr id="206" name="テキスト ボックス 205"/>
        <xdr:cNvSpPr txBox="1"/>
      </xdr:nvSpPr>
      <xdr:spPr>
        <a:xfrm>
          <a:off x="1784428" y="1251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5461</xdr:rowOff>
    </xdr:from>
    <xdr:to>
      <xdr:col>6</xdr:col>
      <xdr:colOff>38100</xdr:colOff>
      <xdr:row>75</xdr:row>
      <xdr:rowOff>107061</xdr:rowOff>
    </xdr:to>
    <xdr:sp macro="" textlink="">
      <xdr:nvSpPr>
        <xdr:cNvPr id="207" name="楕円 206"/>
        <xdr:cNvSpPr/>
      </xdr:nvSpPr>
      <xdr:spPr>
        <a:xfrm>
          <a:off x="1079500" y="1286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123588</xdr:rowOff>
    </xdr:from>
    <xdr:ext cx="469744" cy="259045"/>
    <xdr:sp macro="" textlink="">
      <xdr:nvSpPr>
        <xdr:cNvPr id="208" name="テキスト ボックス 207"/>
        <xdr:cNvSpPr txBox="1"/>
      </xdr:nvSpPr>
      <xdr:spPr>
        <a:xfrm>
          <a:off x="895428" y="1263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135243</xdr:rowOff>
    </xdr:from>
    <xdr:to>
      <xdr:col>24</xdr:col>
      <xdr:colOff>62865</xdr:colOff>
      <xdr:row>98</xdr:row>
      <xdr:rowOff>76149</xdr:rowOff>
    </xdr:to>
    <xdr:cxnSp macro="">
      <xdr:nvCxnSpPr>
        <xdr:cNvPr id="233" name="直線コネクタ 232"/>
        <xdr:cNvCxnSpPr/>
      </xdr:nvCxnSpPr>
      <xdr:spPr>
        <a:xfrm flipV="1">
          <a:off x="4633595" y="15565743"/>
          <a:ext cx="1270" cy="1312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79976</xdr:rowOff>
    </xdr:from>
    <xdr:ext cx="534377" cy="259045"/>
    <xdr:sp macro="" textlink="">
      <xdr:nvSpPr>
        <xdr:cNvPr id="234" name="扶助費最小値テキスト"/>
        <xdr:cNvSpPr txBox="1"/>
      </xdr:nvSpPr>
      <xdr:spPr>
        <a:xfrm>
          <a:off x="4686300" y="16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76149</xdr:rowOff>
    </xdr:from>
    <xdr:to>
      <xdr:col>24</xdr:col>
      <xdr:colOff>152400</xdr:colOff>
      <xdr:row>98</xdr:row>
      <xdr:rowOff>76149</xdr:rowOff>
    </xdr:to>
    <xdr:cxnSp macro="">
      <xdr:nvCxnSpPr>
        <xdr:cNvPr id="235" name="直線コネクタ 234"/>
        <xdr:cNvCxnSpPr/>
      </xdr:nvCxnSpPr>
      <xdr:spPr>
        <a:xfrm>
          <a:off x="4546600" y="1687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81920</xdr:rowOff>
    </xdr:from>
    <xdr:ext cx="534377" cy="259045"/>
    <xdr:sp macro="" textlink="">
      <xdr:nvSpPr>
        <xdr:cNvPr id="236" name="扶助費最大値テキスト"/>
        <xdr:cNvSpPr txBox="1"/>
      </xdr:nvSpPr>
      <xdr:spPr>
        <a:xfrm>
          <a:off x="4686300" y="1534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135243</xdr:rowOff>
    </xdr:from>
    <xdr:to>
      <xdr:col>24</xdr:col>
      <xdr:colOff>152400</xdr:colOff>
      <xdr:row>90</xdr:row>
      <xdr:rowOff>135243</xdr:rowOff>
    </xdr:to>
    <xdr:cxnSp macro="">
      <xdr:nvCxnSpPr>
        <xdr:cNvPr id="237" name="直線コネクタ 236"/>
        <xdr:cNvCxnSpPr/>
      </xdr:nvCxnSpPr>
      <xdr:spPr>
        <a:xfrm>
          <a:off x="4546600" y="1556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110325</xdr:rowOff>
    </xdr:from>
    <xdr:to>
      <xdr:col>24</xdr:col>
      <xdr:colOff>63500</xdr:colOff>
      <xdr:row>97</xdr:row>
      <xdr:rowOff>146938</xdr:rowOff>
    </xdr:to>
    <xdr:cxnSp macro="">
      <xdr:nvCxnSpPr>
        <xdr:cNvPr id="238" name="直線コネクタ 237"/>
        <xdr:cNvCxnSpPr/>
      </xdr:nvCxnSpPr>
      <xdr:spPr>
        <a:xfrm flipV="1">
          <a:off x="3797300" y="16740975"/>
          <a:ext cx="838200" cy="3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120045</xdr:rowOff>
    </xdr:from>
    <xdr:ext cx="534377" cy="259045"/>
    <xdr:sp macro="" textlink="">
      <xdr:nvSpPr>
        <xdr:cNvPr id="239" name="扶助費平均値テキスト"/>
        <xdr:cNvSpPr txBox="1"/>
      </xdr:nvSpPr>
      <xdr:spPr>
        <a:xfrm>
          <a:off x="4686300" y="1606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97168</xdr:rowOff>
    </xdr:from>
    <xdr:to>
      <xdr:col>24</xdr:col>
      <xdr:colOff>114300</xdr:colOff>
      <xdr:row>95</xdr:row>
      <xdr:rowOff>27318</xdr:rowOff>
    </xdr:to>
    <xdr:sp macro="" textlink="">
      <xdr:nvSpPr>
        <xdr:cNvPr id="240" name="フローチャート: 判断 239"/>
        <xdr:cNvSpPr/>
      </xdr:nvSpPr>
      <xdr:spPr>
        <a:xfrm>
          <a:off x="4584700" y="1621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88112</xdr:rowOff>
    </xdr:from>
    <xdr:to>
      <xdr:col>19</xdr:col>
      <xdr:colOff>177800</xdr:colOff>
      <xdr:row>97</xdr:row>
      <xdr:rowOff>146938</xdr:rowOff>
    </xdr:to>
    <xdr:cxnSp macro="">
      <xdr:nvCxnSpPr>
        <xdr:cNvPr id="241" name="直線コネクタ 240"/>
        <xdr:cNvCxnSpPr/>
      </xdr:nvCxnSpPr>
      <xdr:spPr>
        <a:xfrm>
          <a:off x="2908300" y="16718762"/>
          <a:ext cx="889000" cy="5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93587</xdr:rowOff>
    </xdr:from>
    <xdr:to>
      <xdr:col>20</xdr:col>
      <xdr:colOff>38100</xdr:colOff>
      <xdr:row>95</xdr:row>
      <xdr:rowOff>23737</xdr:rowOff>
    </xdr:to>
    <xdr:sp macro="" textlink="">
      <xdr:nvSpPr>
        <xdr:cNvPr id="242" name="フローチャート: 判断 241"/>
        <xdr:cNvSpPr/>
      </xdr:nvSpPr>
      <xdr:spPr>
        <a:xfrm>
          <a:off x="37465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40264</xdr:rowOff>
    </xdr:from>
    <xdr:ext cx="534377" cy="259045"/>
    <xdr:sp macro="" textlink="">
      <xdr:nvSpPr>
        <xdr:cNvPr id="243" name="テキスト ボックス 242"/>
        <xdr:cNvSpPr txBox="1"/>
      </xdr:nvSpPr>
      <xdr:spPr>
        <a:xfrm>
          <a:off x="3530111" y="1598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88112</xdr:rowOff>
    </xdr:from>
    <xdr:to>
      <xdr:col>15</xdr:col>
      <xdr:colOff>50800</xdr:colOff>
      <xdr:row>98</xdr:row>
      <xdr:rowOff>21971</xdr:rowOff>
    </xdr:to>
    <xdr:cxnSp macro="">
      <xdr:nvCxnSpPr>
        <xdr:cNvPr id="244" name="直線コネクタ 243"/>
        <xdr:cNvCxnSpPr/>
      </xdr:nvCxnSpPr>
      <xdr:spPr>
        <a:xfrm flipV="1">
          <a:off x="2019300" y="16718762"/>
          <a:ext cx="889000" cy="10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113588</xdr:rowOff>
    </xdr:from>
    <xdr:to>
      <xdr:col>15</xdr:col>
      <xdr:colOff>101600</xdr:colOff>
      <xdr:row>95</xdr:row>
      <xdr:rowOff>43738</xdr:rowOff>
    </xdr:to>
    <xdr:sp macro="" textlink="">
      <xdr:nvSpPr>
        <xdr:cNvPr id="245" name="フローチャート: 判断 244"/>
        <xdr:cNvSpPr/>
      </xdr:nvSpPr>
      <xdr:spPr>
        <a:xfrm>
          <a:off x="2857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60265</xdr:rowOff>
    </xdr:from>
    <xdr:ext cx="534377" cy="259045"/>
    <xdr:sp macro="" textlink="">
      <xdr:nvSpPr>
        <xdr:cNvPr id="246" name="テキスト ボックス 245"/>
        <xdr:cNvSpPr txBox="1"/>
      </xdr:nvSpPr>
      <xdr:spPr>
        <a:xfrm>
          <a:off x="2641111" y="1600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89484</xdr:rowOff>
    </xdr:from>
    <xdr:to>
      <xdr:col>10</xdr:col>
      <xdr:colOff>114300</xdr:colOff>
      <xdr:row>98</xdr:row>
      <xdr:rowOff>21971</xdr:rowOff>
    </xdr:to>
    <xdr:cxnSp macro="">
      <xdr:nvCxnSpPr>
        <xdr:cNvPr id="247" name="直線コネクタ 246"/>
        <xdr:cNvCxnSpPr/>
      </xdr:nvCxnSpPr>
      <xdr:spPr>
        <a:xfrm>
          <a:off x="1130300" y="16720134"/>
          <a:ext cx="889000" cy="10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19062</xdr:rowOff>
    </xdr:from>
    <xdr:to>
      <xdr:col>10</xdr:col>
      <xdr:colOff>165100</xdr:colOff>
      <xdr:row>95</xdr:row>
      <xdr:rowOff>120662</xdr:rowOff>
    </xdr:to>
    <xdr:sp macro="" textlink="">
      <xdr:nvSpPr>
        <xdr:cNvPr id="248" name="フローチャート: 判断 247"/>
        <xdr:cNvSpPr/>
      </xdr:nvSpPr>
      <xdr:spPr>
        <a:xfrm>
          <a:off x="1968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137189</xdr:rowOff>
    </xdr:from>
    <xdr:ext cx="534377" cy="259045"/>
    <xdr:sp macro="" textlink="">
      <xdr:nvSpPr>
        <xdr:cNvPr id="249" name="テキスト ボックス 248"/>
        <xdr:cNvSpPr txBox="1"/>
      </xdr:nvSpPr>
      <xdr:spPr>
        <a:xfrm>
          <a:off x="1752111" y="1608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84480</xdr:rowOff>
    </xdr:from>
    <xdr:to>
      <xdr:col>6</xdr:col>
      <xdr:colOff>38100</xdr:colOff>
      <xdr:row>97</xdr:row>
      <xdr:rowOff>14630</xdr:rowOff>
    </xdr:to>
    <xdr:sp macro="" textlink="">
      <xdr:nvSpPr>
        <xdr:cNvPr id="250" name="フローチャート: 判断 249"/>
        <xdr:cNvSpPr/>
      </xdr:nvSpPr>
      <xdr:spPr>
        <a:xfrm>
          <a:off x="1079500" y="1654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31157</xdr:rowOff>
    </xdr:from>
    <xdr:ext cx="534377" cy="259045"/>
    <xdr:sp macro="" textlink="">
      <xdr:nvSpPr>
        <xdr:cNvPr id="251" name="テキスト ボックス 250"/>
        <xdr:cNvSpPr txBox="1"/>
      </xdr:nvSpPr>
      <xdr:spPr>
        <a:xfrm>
          <a:off x="863111" y="1631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59525</xdr:rowOff>
    </xdr:from>
    <xdr:to>
      <xdr:col>24</xdr:col>
      <xdr:colOff>114300</xdr:colOff>
      <xdr:row>97</xdr:row>
      <xdr:rowOff>161125</xdr:rowOff>
    </xdr:to>
    <xdr:sp macro="" textlink="">
      <xdr:nvSpPr>
        <xdr:cNvPr id="257" name="楕円 256"/>
        <xdr:cNvSpPr/>
      </xdr:nvSpPr>
      <xdr:spPr>
        <a:xfrm>
          <a:off x="4584700" y="1669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37952</xdr:rowOff>
    </xdr:from>
    <xdr:ext cx="534377" cy="259045"/>
    <xdr:sp macro="" textlink="">
      <xdr:nvSpPr>
        <xdr:cNvPr id="258" name="扶助費該当値テキスト"/>
        <xdr:cNvSpPr txBox="1"/>
      </xdr:nvSpPr>
      <xdr:spPr>
        <a:xfrm>
          <a:off x="4686300" y="1666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96138</xdr:rowOff>
    </xdr:from>
    <xdr:to>
      <xdr:col>20</xdr:col>
      <xdr:colOff>38100</xdr:colOff>
      <xdr:row>98</xdr:row>
      <xdr:rowOff>26288</xdr:rowOff>
    </xdr:to>
    <xdr:sp macro="" textlink="">
      <xdr:nvSpPr>
        <xdr:cNvPr id="259" name="楕円 258"/>
        <xdr:cNvSpPr/>
      </xdr:nvSpPr>
      <xdr:spPr>
        <a:xfrm>
          <a:off x="3746500" y="1672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17415</xdr:rowOff>
    </xdr:from>
    <xdr:ext cx="534377" cy="259045"/>
    <xdr:sp macro="" textlink="">
      <xdr:nvSpPr>
        <xdr:cNvPr id="260" name="テキスト ボックス 259"/>
        <xdr:cNvSpPr txBox="1"/>
      </xdr:nvSpPr>
      <xdr:spPr>
        <a:xfrm>
          <a:off x="3530111" y="1681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37312</xdr:rowOff>
    </xdr:from>
    <xdr:to>
      <xdr:col>15</xdr:col>
      <xdr:colOff>101600</xdr:colOff>
      <xdr:row>97</xdr:row>
      <xdr:rowOff>138912</xdr:rowOff>
    </xdr:to>
    <xdr:sp macro="" textlink="">
      <xdr:nvSpPr>
        <xdr:cNvPr id="261" name="楕円 260"/>
        <xdr:cNvSpPr/>
      </xdr:nvSpPr>
      <xdr:spPr>
        <a:xfrm>
          <a:off x="2857500" y="1666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130039</xdr:rowOff>
    </xdr:from>
    <xdr:ext cx="534377" cy="259045"/>
    <xdr:sp macro="" textlink="">
      <xdr:nvSpPr>
        <xdr:cNvPr id="262" name="テキスト ボックス 261"/>
        <xdr:cNvSpPr txBox="1"/>
      </xdr:nvSpPr>
      <xdr:spPr>
        <a:xfrm>
          <a:off x="2641111" y="1676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142621</xdr:rowOff>
    </xdr:from>
    <xdr:to>
      <xdr:col>10</xdr:col>
      <xdr:colOff>165100</xdr:colOff>
      <xdr:row>98</xdr:row>
      <xdr:rowOff>72771</xdr:rowOff>
    </xdr:to>
    <xdr:sp macro="" textlink="">
      <xdr:nvSpPr>
        <xdr:cNvPr id="263" name="楕円 262"/>
        <xdr:cNvSpPr/>
      </xdr:nvSpPr>
      <xdr:spPr>
        <a:xfrm>
          <a:off x="1968500" y="1677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63898</xdr:rowOff>
    </xdr:from>
    <xdr:ext cx="534377" cy="259045"/>
    <xdr:sp macro="" textlink="">
      <xdr:nvSpPr>
        <xdr:cNvPr id="264" name="テキスト ボックス 263"/>
        <xdr:cNvSpPr txBox="1"/>
      </xdr:nvSpPr>
      <xdr:spPr>
        <a:xfrm>
          <a:off x="1752111" y="1686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38684</xdr:rowOff>
    </xdr:from>
    <xdr:to>
      <xdr:col>6</xdr:col>
      <xdr:colOff>38100</xdr:colOff>
      <xdr:row>97</xdr:row>
      <xdr:rowOff>140284</xdr:rowOff>
    </xdr:to>
    <xdr:sp macro="" textlink="">
      <xdr:nvSpPr>
        <xdr:cNvPr id="265" name="楕円 264"/>
        <xdr:cNvSpPr/>
      </xdr:nvSpPr>
      <xdr:spPr>
        <a:xfrm>
          <a:off x="1079500" y="1666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131411</xdr:rowOff>
    </xdr:from>
    <xdr:ext cx="534377" cy="259045"/>
    <xdr:sp macro="" textlink="">
      <xdr:nvSpPr>
        <xdr:cNvPr id="266" name="テキスト ボックス 265"/>
        <xdr:cNvSpPr txBox="1"/>
      </xdr:nvSpPr>
      <xdr:spPr>
        <a:xfrm>
          <a:off x="863111" y="1676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6" name="テキスト ボックス 285"/>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166087</xdr:rowOff>
    </xdr:from>
    <xdr:to>
      <xdr:col>54</xdr:col>
      <xdr:colOff>189865</xdr:colOff>
      <xdr:row>38</xdr:row>
      <xdr:rowOff>83758</xdr:rowOff>
    </xdr:to>
    <xdr:cxnSp macro="">
      <xdr:nvCxnSpPr>
        <xdr:cNvPr id="292" name="直線コネクタ 291"/>
        <xdr:cNvCxnSpPr/>
      </xdr:nvCxnSpPr>
      <xdr:spPr>
        <a:xfrm flipV="1">
          <a:off x="10475595" y="5309587"/>
          <a:ext cx="1270" cy="1289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87585</xdr:rowOff>
    </xdr:from>
    <xdr:ext cx="534377" cy="259045"/>
    <xdr:sp macro="" textlink="">
      <xdr:nvSpPr>
        <xdr:cNvPr id="293" name="補助費等最小値テキスト"/>
        <xdr:cNvSpPr txBox="1"/>
      </xdr:nvSpPr>
      <xdr:spPr>
        <a:xfrm>
          <a:off x="10528300" y="660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83758</xdr:rowOff>
    </xdr:from>
    <xdr:to>
      <xdr:col>55</xdr:col>
      <xdr:colOff>88900</xdr:colOff>
      <xdr:row>38</xdr:row>
      <xdr:rowOff>83758</xdr:rowOff>
    </xdr:to>
    <xdr:cxnSp macro="">
      <xdr:nvCxnSpPr>
        <xdr:cNvPr id="294" name="直線コネクタ 293"/>
        <xdr:cNvCxnSpPr/>
      </xdr:nvCxnSpPr>
      <xdr:spPr>
        <a:xfrm>
          <a:off x="10388600" y="659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112764</xdr:rowOff>
    </xdr:from>
    <xdr:ext cx="534377" cy="259045"/>
    <xdr:sp macro="" textlink="">
      <xdr:nvSpPr>
        <xdr:cNvPr id="295" name="補助費等最大値テキスト"/>
        <xdr:cNvSpPr txBox="1"/>
      </xdr:nvSpPr>
      <xdr:spPr>
        <a:xfrm>
          <a:off x="10528300" y="508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166087</xdr:rowOff>
    </xdr:from>
    <xdr:to>
      <xdr:col>55</xdr:col>
      <xdr:colOff>88900</xdr:colOff>
      <xdr:row>30</xdr:row>
      <xdr:rowOff>166087</xdr:rowOff>
    </xdr:to>
    <xdr:cxnSp macro="">
      <xdr:nvCxnSpPr>
        <xdr:cNvPr id="296" name="直線コネクタ 295"/>
        <xdr:cNvCxnSpPr/>
      </xdr:nvCxnSpPr>
      <xdr:spPr>
        <a:xfrm>
          <a:off x="10388600" y="530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124482</xdr:rowOff>
    </xdr:from>
    <xdr:to>
      <xdr:col>55</xdr:col>
      <xdr:colOff>0</xdr:colOff>
      <xdr:row>36</xdr:row>
      <xdr:rowOff>3471</xdr:rowOff>
    </xdr:to>
    <xdr:cxnSp macro="">
      <xdr:nvCxnSpPr>
        <xdr:cNvPr id="297" name="直線コネクタ 296"/>
        <xdr:cNvCxnSpPr/>
      </xdr:nvCxnSpPr>
      <xdr:spPr>
        <a:xfrm>
          <a:off x="9639300" y="6125232"/>
          <a:ext cx="838200" cy="5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140924</xdr:rowOff>
    </xdr:from>
    <xdr:ext cx="534377" cy="259045"/>
    <xdr:sp macro="" textlink="">
      <xdr:nvSpPr>
        <xdr:cNvPr id="298" name="補助費等平均値テキスト"/>
        <xdr:cNvSpPr txBox="1"/>
      </xdr:nvSpPr>
      <xdr:spPr>
        <a:xfrm>
          <a:off x="10528300" y="5970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118047</xdr:rowOff>
    </xdr:from>
    <xdr:to>
      <xdr:col>55</xdr:col>
      <xdr:colOff>50800</xdr:colOff>
      <xdr:row>36</xdr:row>
      <xdr:rowOff>48197</xdr:rowOff>
    </xdr:to>
    <xdr:sp macro="" textlink="">
      <xdr:nvSpPr>
        <xdr:cNvPr id="299" name="フローチャート: 判断 298"/>
        <xdr:cNvSpPr/>
      </xdr:nvSpPr>
      <xdr:spPr>
        <a:xfrm>
          <a:off x="104267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124482</xdr:rowOff>
    </xdr:from>
    <xdr:to>
      <xdr:col>50</xdr:col>
      <xdr:colOff>114300</xdr:colOff>
      <xdr:row>36</xdr:row>
      <xdr:rowOff>134720</xdr:rowOff>
    </xdr:to>
    <xdr:cxnSp macro="">
      <xdr:nvCxnSpPr>
        <xdr:cNvPr id="300" name="直線コネクタ 299"/>
        <xdr:cNvCxnSpPr/>
      </xdr:nvCxnSpPr>
      <xdr:spPr>
        <a:xfrm flipV="1">
          <a:off x="8750300" y="6125232"/>
          <a:ext cx="889000" cy="18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147862</xdr:rowOff>
    </xdr:from>
    <xdr:to>
      <xdr:col>50</xdr:col>
      <xdr:colOff>165100</xdr:colOff>
      <xdr:row>36</xdr:row>
      <xdr:rowOff>78012</xdr:rowOff>
    </xdr:to>
    <xdr:sp macro="" textlink="">
      <xdr:nvSpPr>
        <xdr:cNvPr id="301" name="フローチャート: 判断 300"/>
        <xdr:cNvSpPr/>
      </xdr:nvSpPr>
      <xdr:spPr>
        <a:xfrm>
          <a:off x="9588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69139</xdr:rowOff>
    </xdr:from>
    <xdr:ext cx="534377" cy="259045"/>
    <xdr:sp macro="" textlink="">
      <xdr:nvSpPr>
        <xdr:cNvPr id="302" name="テキスト ボックス 301"/>
        <xdr:cNvSpPr txBox="1"/>
      </xdr:nvSpPr>
      <xdr:spPr>
        <a:xfrm>
          <a:off x="9372111" y="624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99091</xdr:rowOff>
    </xdr:from>
    <xdr:to>
      <xdr:col>45</xdr:col>
      <xdr:colOff>177800</xdr:colOff>
      <xdr:row>36</xdr:row>
      <xdr:rowOff>134720</xdr:rowOff>
    </xdr:to>
    <xdr:cxnSp macro="">
      <xdr:nvCxnSpPr>
        <xdr:cNvPr id="303" name="直線コネクタ 302"/>
        <xdr:cNvCxnSpPr/>
      </xdr:nvCxnSpPr>
      <xdr:spPr>
        <a:xfrm>
          <a:off x="7861300" y="6271291"/>
          <a:ext cx="889000" cy="3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146703</xdr:rowOff>
    </xdr:from>
    <xdr:to>
      <xdr:col>46</xdr:col>
      <xdr:colOff>38100</xdr:colOff>
      <xdr:row>36</xdr:row>
      <xdr:rowOff>76853</xdr:rowOff>
    </xdr:to>
    <xdr:sp macro="" textlink="">
      <xdr:nvSpPr>
        <xdr:cNvPr id="304" name="フローチャート: 判断 303"/>
        <xdr:cNvSpPr/>
      </xdr:nvSpPr>
      <xdr:spPr>
        <a:xfrm>
          <a:off x="8699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93380</xdr:rowOff>
    </xdr:from>
    <xdr:ext cx="534377" cy="259045"/>
    <xdr:sp macro="" textlink="">
      <xdr:nvSpPr>
        <xdr:cNvPr id="305" name="テキスト ボックス 304"/>
        <xdr:cNvSpPr txBox="1"/>
      </xdr:nvSpPr>
      <xdr:spPr>
        <a:xfrm>
          <a:off x="8483111" y="592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99091</xdr:rowOff>
    </xdr:from>
    <xdr:to>
      <xdr:col>41</xdr:col>
      <xdr:colOff>50800</xdr:colOff>
      <xdr:row>37</xdr:row>
      <xdr:rowOff>18787</xdr:rowOff>
    </xdr:to>
    <xdr:cxnSp macro="">
      <xdr:nvCxnSpPr>
        <xdr:cNvPr id="306" name="直線コネクタ 305"/>
        <xdr:cNvCxnSpPr/>
      </xdr:nvCxnSpPr>
      <xdr:spPr>
        <a:xfrm flipV="1">
          <a:off x="6972300" y="6271291"/>
          <a:ext cx="889000" cy="9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35734</xdr:rowOff>
    </xdr:from>
    <xdr:to>
      <xdr:col>41</xdr:col>
      <xdr:colOff>101600</xdr:colOff>
      <xdr:row>36</xdr:row>
      <xdr:rowOff>137334</xdr:rowOff>
    </xdr:to>
    <xdr:sp macro="" textlink="">
      <xdr:nvSpPr>
        <xdr:cNvPr id="307" name="フローチャート: 判断 306"/>
        <xdr:cNvSpPr/>
      </xdr:nvSpPr>
      <xdr:spPr>
        <a:xfrm>
          <a:off x="7810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153861</xdr:rowOff>
    </xdr:from>
    <xdr:ext cx="534377" cy="259045"/>
    <xdr:sp macro="" textlink="">
      <xdr:nvSpPr>
        <xdr:cNvPr id="308" name="テキスト ボックス 307"/>
        <xdr:cNvSpPr txBox="1"/>
      </xdr:nvSpPr>
      <xdr:spPr>
        <a:xfrm>
          <a:off x="7594111" y="598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44290</xdr:rowOff>
    </xdr:from>
    <xdr:to>
      <xdr:col>36</xdr:col>
      <xdr:colOff>165100</xdr:colOff>
      <xdr:row>35</xdr:row>
      <xdr:rowOff>145890</xdr:rowOff>
    </xdr:to>
    <xdr:sp macro="" textlink="">
      <xdr:nvSpPr>
        <xdr:cNvPr id="309" name="フローチャート: 判断 308"/>
        <xdr:cNvSpPr/>
      </xdr:nvSpPr>
      <xdr:spPr>
        <a:xfrm>
          <a:off x="6921500" y="60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162417</xdr:rowOff>
    </xdr:from>
    <xdr:ext cx="534377" cy="259045"/>
    <xdr:sp macro="" textlink="">
      <xdr:nvSpPr>
        <xdr:cNvPr id="310" name="テキスト ボックス 309"/>
        <xdr:cNvSpPr txBox="1"/>
      </xdr:nvSpPr>
      <xdr:spPr>
        <a:xfrm>
          <a:off x="6705111" y="582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124121</xdr:rowOff>
    </xdr:from>
    <xdr:to>
      <xdr:col>55</xdr:col>
      <xdr:colOff>50800</xdr:colOff>
      <xdr:row>36</xdr:row>
      <xdr:rowOff>54271</xdr:rowOff>
    </xdr:to>
    <xdr:sp macro="" textlink="">
      <xdr:nvSpPr>
        <xdr:cNvPr id="316" name="楕円 315"/>
        <xdr:cNvSpPr/>
      </xdr:nvSpPr>
      <xdr:spPr>
        <a:xfrm>
          <a:off x="10426700" y="612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102548</xdr:rowOff>
    </xdr:from>
    <xdr:ext cx="534377" cy="259045"/>
    <xdr:sp macro="" textlink="">
      <xdr:nvSpPr>
        <xdr:cNvPr id="317" name="補助費等該当値テキスト"/>
        <xdr:cNvSpPr txBox="1"/>
      </xdr:nvSpPr>
      <xdr:spPr>
        <a:xfrm>
          <a:off x="10528300" y="610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73682</xdr:rowOff>
    </xdr:from>
    <xdr:to>
      <xdr:col>50</xdr:col>
      <xdr:colOff>165100</xdr:colOff>
      <xdr:row>36</xdr:row>
      <xdr:rowOff>3832</xdr:rowOff>
    </xdr:to>
    <xdr:sp macro="" textlink="">
      <xdr:nvSpPr>
        <xdr:cNvPr id="318" name="楕円 317"/>
        <xdr:cNvSpPr/>
      </xdr:nvSpPr>
      <xdr:spPr>
        <a:xfrm>
          <a:off x="9588500" y="607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20359</xdr:rowOff>
    </xdr:from>
    <xdr:ext cx="534377" cy="259045"/>
    <xdr:sp macro="" textlink="">
      <xdr:nvSpPr>
        <xdr:cNvPr id="319" name="テキスト ボックス 318"/>
        <xdr:cNvSpPr txBox="1"/>
      </xdr:nvSpPr>
      <xdr:spPr>
        <a:xfrm>
          <a:off x="9372111" y="584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83920</xdr:rowOff>
    </xdr:from>
    <xdr:to>
      <xdr:col>46</xdr:col>
      <xdr:colOff>38100</xdr:colOff>
      <xdr:row>37</xdr:row>
      <xdr:rowOff>14070</xdr:rowOff>
    </xdr:to>
    <xdr:sp macro="" textlink="">
      <xdr:nvSpPr>
        <xdr:cNvPr id="320" name="楕円 319"/>
        <xdr:cNvSpPr/>
      </xdr:nvSpPr>
      <xdr:spPr>
        <a:xfrm>
          <a:off x="8699500" y="625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5197</xdr:rowOff>
    </xdr:from>
    <xdr:ext cx="534377" cy="259045"/>
    <xdr:sp macro="" textlink="">
      <xdr:nvSpPr>
        <xdr:cNvPr id="321" name="テキスト ボックス 320"/>
        <xdr:cNvSpPr txBox="1"/>
      </xdr:nvSpPr>
      <xdr:spPr>
        <a:xfrm>
          <a:off x="8483111" y="634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48291</xdr:rowOff>
    </xdr:from>
    <xdr:to>
      <xdr:col>41</xdr:col>
      <xdr:colOff>101600</xdr:colOff>
      <xdr:row>36</xdr:row>
      <xdr:rowOff>149891</xdr:rowOff>
    </xdr:to>
    <xdr:sp macro="" textlink="">
      <xdr:nvSpPr>
        <xdr:cNvPr id="322" name="楕円 321"/>
        <xdr:cNvSpPr/>
      </xdr:nvSpPr>
      <xdr:spPr>
        <a:xfrm>
          <a:off x="7810500" y="622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141018</xdr:rowOff>
    </xdr:from>
    <xdr:ext cx="534377" cy="259045"/>
    <xdr:sp macro="" textlink="">
      <xdr:nvSpPr>
        <xdr:cNvPr id="323" name="テキスト ボックス 322"/>
        <xdr:cNvSpPr txBox="1"/>
      </xdr:nvSpPr>
      <xdr:spPr>
        <a:xfrm>
          <a:off x="7594111" y="63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139437</xdr:rowOff>
    </xdr:from>
    <xdr:to>
      <xdr:col>36</xdr:col>
      <xdr:colOff>165100</xdr:colOff>
      <xdr:row>37</xdr:row>
      <xdr:rowOff>69587</xdr:rowOff>
    </xdr:to>
    <xdr:sp macro="" textlink="">
      <xdr:nvSpPr>
        <xdr:cNvPr id="324" name="楕円 323"/>
        <xdr:cNvSpPr/>
      </xdr:nvSpPr>
      <xdr:spPr>
        <a:xfrm>
          <a:off x="6921500" y="631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60714</xdr:rowOff>
    </xdr:from>
    <xdr:ext cx="534377" cy="259045"/>
    <xdr:sp macro="" textlink="">
      <xdr:nvSpPr>
        <xdr:cNvPr id="325" name="テキスト ボックス 324"/>
        <xdr:cNvSpPr txBox="1"/>
      </xdr:nvSpPr>
      <xdr:spPr>
        <a:xfrm>
          <a:off x="6705111" y="640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78888</xdr:rowOff>
    </xdr:from>
    <xdr:to>
      <xdr:col>54</xdr:col>
      <xdr:colOff>189865</xdr:colOff>
      <xdr:row>58</xdr:row>
      <xdr:rowOff>30841</xdr:rowOff>
    </xdr:to>
    <xdr:cxnSp macro="">
      <xdr:nvCxnSpPr>
        <xdr:cNvPr id="347" name="直線コネクタ 346"/>
        <xdr:cNvCxnSpPr/>
      </xdr:nvCxnSpPr>
      <xdr:spPr>
        <a:xfrm flipV="1">
          <a:off x="10475595" y="8651388"/>
          <a:ext cx="1270" cy="132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34668</xdr:rowOff>
    </xdr:from>
    <xdr:ext cx="534377" cy="259045"/>
    <xdr:sp macro="" textlink="">
      <xdr:nvSpPr>
        <xdr:cNvPr id="348" name="普通建設事業費最小値テキスト"/>
        <xdr:cNvSpPr txBox="1"/>
      </xdr:nvSpPr>
      <xdr:spPr>
        <a:xfrm>
          <a:off x="10528300" y="99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30841</xdr:rowOff>
    </xdr:from>
    <xdr:to>
      <xdr:col>55</xdr:col>
      <xdr:colOff>88900</xdr:colOff>
      <xdr:row>58</xdr:row>
      <xdr:rowOff>30841</xdr:rowOff>
    </xdr:to>
    <xdr:cxnSp macro="">
      <xdr:nvCxnSpPr>
        <xdr:cNvPr id="349" name="直線コネクタ 348"/>
        <xdr:cNvCxnSpPr/>
      </xdr:nvCxnSpPr>
      <xdr:spPr>
        <a:xfrm>
          <a:off x="10388600" y="9974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25565</xdr:rowOff>
    </xdr:from>
    <xdr:ext cx="599010" cy="259045"/>
    <xdr:sp macro="" textlink="">
      <xdr:nvSpPr>
        <xdr:cNvPr id="350" name="普通建設事業費最大値テキスト"/>
        <xdr:cNvSpPr txBox="1"/>
      </xdr:nvSpPr>
      <xdr:spPr>
        <a:xfrm>
          <a:off x="10528300" y="842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78888</xdr:rowOff>
    </xdr:from>
    <xdr:to>
      <xdr:col>55</xdr:col>
      <xdr:colOff>88900</xdr:colOff>
      <xdr:row>50</xdr:row>
      <xdr:rowOff>78888</xdr:rowOff>
    </xdr:to>
    <xdr:cxnSp macro="">
      <xdr:nvCxnSpPr>
        <xdr:cNvPr id="351" name="直線コネクタ 350"/>
        <xdr:cNvCxnSpPr/>
      </xdr:nvCxnSpPr>
      <xdr:spPr>
        <a:xfrm>
          <a:off x="10388600" y="865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85554</xdr:rowOff>
    </xdr:from>
    <xdr:to>
      <xdr:col>55</xdr:col>
      <xdr:colOff>0</xdr:colOff>
      <xdr:row>56</xdr:row>
      <xdr:rowOff>137099</xdr:rowOff>
    </xdr:to>
    <xdr:cxnSp macro="">
      <xdr:nvCxnSpPr>
        <xdr:cNvPr id="352" name="直線コネクタ 351"/>
        <xdr:cNvCxnSpPr/>
      </xdr:nvCxnSpPr>
      <xdr:spPr>
        <a:xfrm>
          <a:off x="9639300" y="9686754"/>
          <a:ext cx="838200" cy="5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26627</xdr:rowOff>
    </xdr:from>
    <xdr:ext cx="534377" cy="259045"/>
    <xdr:sp macro="" textlink="">
      <xdr:nvSpPr>
        <xdr:cNvPr id="353" name="普通建設事業費平均値テキスト"/>
        <xdr:cNvSpPr txBox="1"/>
      </xdr:nvSpPr>
      <xdr:spPr>
        <a:xfrm>
          <a:off x="10528300" y="9799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48200</xdr:rowOff>
    </xdr:from>
    <xdr:to>
      <xdr:col>55</xdr:col>
      <xdr:colOff>50800</xdr:colOff>
      <xdr:row>57</xdr:row>
      <xdr:rowOff>149800</xdr:rowOff>
    </xdr:to>
    <xdr:sp macro="" textlink="">
      <xdr:nvSpPr>
        <xdr:cNvPr id="354" name="フローチャート: 判断 353"/>
        <xdr:cNvSpPr/>
      </xdr:nvSpPr>
      <xdr:spPr>
        <a:xfrm>
          <a:off x="104267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85554</xdr:rowOff>
    </xdr:from>
    <xdr:to>
      <xdr:col>50</xdr:col>
      <xdr:colOff>114300</xdr:colOff>
      <xdr:row>57</xdr:row>
      <xdr:rowOff>3308</xdr:rowOff>
    </xdr:to>
    <xdr:cxnSp macro="">
      <xdr:nvCxnSpPr>
        <xdr:cNvPr id="355" name="直線コネクタ 354"/>
        <xdr:cNvCxnSpPr/>
      </xdr:nvCxnSpPr>
      <xdr:spPr>
        <a:xfrm flipV="1">
          <a:off x="8750300" y="9686754"/>
          <a:ext cx="889000" cy="8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21198</xdr:rowOff>
    </xdr:from>
    <xdr:to>
      <xdr:col>50</xdr:col>
      <xdr:colOff>165100</xdr:colOff>
      <xdr:row>57</xdr:row>
      <xdr:rowOff>122798</xdr:rowOff>
    </xdr:to>
    <xdr:sp macro="" textlink="">
      <xdr:nvSpPr>
        <xdr:cNvPr id="356" name="フローチャート: 判断 355"/>
        <xdr:cNvSpPr/>
      </xdr:nvSpPr>
      <xdr:spPr>
        <a:xfrm>
          <a:off x="9588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113925</xdr:rowOff>
    </xdr:from>
    <xdr:ext cx="534377" cy="259045"/>
    <xdr:sp macro="" textlink="">
      <xdr:nvSpPr>
        <xdr:cNvPr id="357" name="テキスト ボックス 356"/>
        <xdr:cNvSpPr txBox="1"/>
      </xdr:nvSpPr>
      <xdr:spPr>
        <a:xfrm>
          <a:off x="9372111" y="98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3308</xdr:rowOff>
    </xdr:from>
    <xdr:to>
      <xdr:col>45</xdr:col>
      <xdr:colOff>177800</xdr:colOff>
      <xdr:row>57</xdr:row>
      <xdr:rowOff>30219</xdr:rowOff>
    </xdr:to>
    <xdr:cxnSp macro="">
      <xdr:nvCxnSpPr>
        <xdr:cNvPr id="358" name="直線コネクタ 357"/>
        <xdr:cNvCxnSpPr/>
      </xdr:nvCxnSpPr>
      <xdr:spPr>
        <a:xfrm flipV="1">
          <a:off x="7861300" y="9775958"/>
          <a:ext cx="889000" cy="2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142589</xdr:rowOff>
    </xdr:from>
    <xdr:to>
      <xdr:col>46</xdr:col>
      <xdr:colOff>38100</xdr:colOff>
      <xdr:row>57</xdr:row>
      <xdr:rowOff>72739</xdr:rowOff>
    </xdr:to>
    <xdr:sp macro="" textlink="">
      <xdr:nvSpPr>
        <xdr:cNvPr id="359" name="フローチャート: 判断 358"/>
        <xdr:cNvSpPr/>
      </xdr:nvSpPr>
      <xdr:spPr>
        <a:xfrm>
          <a:off x="8699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63866</xdr:rowOff>
    </xdr:from>
    <xdr:ext cx="534377" cy="259045"/>
    <xdr:sp macro="" textlink="">
      <xdr:nvSpPr>
        <xdr:cNvPr id="360" name="テキスト ボックス 359"/>
        <xdr:cNvSpPr txBox="1"/>
      </xdr:nvSpPr>
      <xdr:spPr>
        <a:xfrm>
          <a:off x="8483111" y="983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30219</xdr:rowOff>
    </xdr:from>
    <xdr:to>
      <xdr:col>41</xdr:col>
      <xdr:colOff>50800</xdr:colOff>
      <xdr:row>57</xdr:row>
      <xdr:rowOff>94552</xdr:rowOff>
    </xdr:to>
    <xdr:cxnSp macro="">
      <xdr:nvCxnSpPr>
        <xdr:cNvPr id="361" name="直線コネクタ 360"/>
        <xdr:cNvCxnSpPr/>
      </xdr:nvCxnSpPr>
      <xdr:spPr>
        <a:xfrm flipV="1">
          <a:off x="6972300" y="9802869"/>
          <a:ext cx="889000" cy="6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48027</xdr:rowOff>
    </xdr:from>
    <xdr:to>
      <xdr:col>41</xdr:col>
      <xdr:colOff>101600</xdr:colOff>
      <xdr:row>57</xdr:row>
      <xdr:rowOff>149627</xdr:rowOff>
    </xdr:to>
    <xdr:sp macro="" textlink="">
      <xdr:nvSpPr>
        <xdr:cNvPr id="362" name="フローチャート: 判断 361"/>
        <xdr:cNvSpPr/>
      </xdr:nvSpPr>
      <xdr:spPr>
        <a:xfrm>
          <a:off x="7810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140754</xdr:rowOff>
    </xdr:from>
    <xdr:ext cx="534377" cy="259045"/>
    <xdr:sp macro="" textlink="">
      <xdr:nvSpPr>
        <xdr:cNvPr id="363" name="テキスト ボックス 362"/>
        <xdr:cNvSpPr txBox="1"/>
      </xdr:nvSpPr>
      <xdr:spPr>
        <a:xfrm>
          <a:off x="7594111" y="991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137880</xdr:rowOff>
    </xdr:from>
    <xdr:to>
      <xdr:col>36</xdr:col>
      <xdr:colOff>165100</xdr:colOff>
      <xdr:row>57</xdr:row>
      <xdr:rowOff>68030</xdr:rowOff>
    </xdr:to>
    <xdr:sp macro="" textlink="">
      <xdr:nvSpPr>
        <xdr:cNvPr id="364" name="フローチャート: 判断 363"/>
        <xdr:cNvSpPr/>
      </xdr:nvSpPr>
      <xdr:spPr>
        <a:xfrm>
          <a:off x="6921500" y="97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84557</xdr:rowOff>
    </xdr:from>
    <xdr:ext cx="534377" cy="259045"/>
    <xdr:sp macro="" textlink="">
      <xdr:nvSpPr>
        <xdr:cNvPr id="365" name="テキスト ボックス 364"/>
        <xdr:cNvSpPr txBox="1"/>
      </xdr:nvSpPr>
      <xdr:spPr>
        <a:xfrm>
          <a:off x="6705111" y="951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86299</xdr:rowOff>
    </xdr:from>
    <xdr:to>
      <xdr:col>55</xdr:col>
      <xdr:colOff>50800</xdr:colOff>
      <xdr:row>57</xdr:row>
      <xdr:rowOff>16449</xdr:rowOff>
    </xdr:to>
    <xdr:sp macro="" textlink="">
      <xdr:nvSpPr>
        <xdr:cNvPr id="371" name="楕円 370"/>
        <xdr:cNvSpPr/>
      </xdr:nvSpPr>
      <xdr:spPr>
        <a:xfrm>
          <a:off x="10426700" y="968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109176</xdr:rowOff>
    </xdr:from>
    <xdr:ext cx="534377" cy="259045"/>
    <xdr:sp macro="" textlink="">
      <xdr:nvSpPr>
        <xdr:cNvPr id="372" name="普通建設事業費該当値テキスト"/>
        <xdr:cNvSpPr txBox="1"/>
      </xdr:nvSpPr>
      <xdr:spPr>
        <a:xfrm>
          <a:off x="10528300" y="953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34754</xdr:rowOff>
    </xdr:from>
    <xdr:to>
      <xdr:col>50</xdr:col>
      <xdr:colOff>165100</xdr:colOff>
      <xdr:row>56</xdr:row>
      <xdr:rowOff>136354</xdr:rowOff>
    </xdr:to>
    <xdr:sp macro="" textlink="">
      <xdr:nvSpPr>
        <xdr:cNvPr id="373" name="楕円 372"/>
        <xdr:cNvSpPr/>
      </xdr:nvSpPr>
      <xdr:spPr>
        <a:xfrm>
          <a:off x="9588500" y="96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152881</xdr:rowOff>
    </xdr:from>
    <xdr:ext cx="534377" cy="259045"/>
    <xdr:sp macro="" textlink="">
      <xdr:nvSpPr>
        <xdr:cNvPr id="374" name="テキスト ボックス 373"/>
        <xdr:cNvSpPr txBox="1"/>
      </xdr:nvSpPr>
      <xdr:spPr>
        <a:xfrm>
          <a:off x="9372111" y="941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123958</xdr:rowOff>
    </xdr:from>
    <xdr:to>
      <xdr:col>46</xdr:col>
      <xdr:colOff>38100</xdr:colOff>
      <xdr:row>57</xdr:row>
      <xdr:rowOff>54108</xdr:rowOff>
    </xdr:to>
    <xdr:sp macro="" textlink="">
      <xdr:nvSpPr>
        <xdr:cNvPr id="375" name="楕円 374"/>
        <xdr:cNvSpPr/>
      </xdr:nvSpPr>
      <xdr:spPr>
        <a:xfrm>
          <a:off x="8699500" y="972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70635</xdr:rowOff>
    </xdr:from>
    <xdr:ext cx="534377" cy="259045"/>
    <xdr:sp macro="" textlink="">
      <xdr:nvSpPr>
        <xdr:cNvPr id="376" name="テキスト ボックス 375"/>
        <xdr:cNvSpPr txBox="1"/>
      </xdr:nvSpPr>
      <xdr:spPr>
        <a:xfrm>
          <a:off x="8483111" y="950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150869</xdr:rowOff>
    </xdr:from>
    <xdr:to>
      <xdr:col>41</xdr:col>
      <xdr:colOff>101600</xdr:colOff>
      <xdr:row>57</xdr:row>
      <xdr:rowOff>81019</xdr:rowOff>
    </xdr:to>
    <xdr:sp macro="" textlink="">
      <xdr:nvSpPr>
        <xdr:cNvPr id="377" name="楕円 376"/>
        <xdr:cNvSpPr/>
      </xdr:nvSpPr>
      <xdr:spPr>
        <a:xfrm>
          <a:off x="7810500" y="975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97546</xdr:rowOff>
    </xdr:from>
    <xdr:ext cx="534377" cy="259045"/>
    <xdr:sp macro="" textlink="">
      <xdr:nvSpPr>
        <xdr:cNvPr id="378" name="テキスト ボックス 377"/>
        <xdr:cNvSpPr txBox="1"/>
      </xdr:nvSpPr>
      <xdr:spPr>
        <a:xfrm>
          <a:off x="7594111" y="95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43752</xdr:rowOff>
    </xdr:from>
    <xdr:to>
      <xdr:col>36</xdr:col>
      <xdr:colOff>165100</xdr:colOff>
      <xdr:row>57</xdr:row>
      <xdr:rowOff>145352</xdr:rowOff>
    </xdr:to>
    <xdr:sp macro="" textlink="">
      <xdr:nvSpPr>
        <xdr:cNvPr id="379" name="楕円 378"/>
        <xdr:cNvSpPr/>
      </xdr:nvSpPr>
      <xdr:spPr>
        <a:xfrm>
          <a:off x="6921500" y="981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136479</xdr:rowOff>
    </xdr:from>
    <xdr:ext cx="534377" cy="259045"/>
    <xdr:sp macro="" textlink="">
      <xdr:nvSpPr>
        <xdr:cNvPr id="380" name="テキスト ボックス 379"/>
        <xdr:cNvSpPr txBox="1"/>
      </xdr:nvSpPr>
      <xdr:spPr>
        <a:xfrm>
          <a:off x="6705111" y="99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106210</xdr:rowOff>
    </xdr:from>
    <xdr:to>
      <xdr:col>54</xdr:col>
      <xdr:colOff>189865</xdr:colOff>
      <xdr:row>78</xdr:row>
      <xdr:rowOff>138072</xdr:rowOff>
    </xdr:to>
    <xdr:cxnSp macro="">
      <xdr:nvCxnSpPr>
        <xdr:cNvPr id="402" name="直線コネクタ 401"/>
        <xdr:cNvCxnSpPr/>
      </xdr:nvCxnSpPr>
      <xdr:spPr>
        <a:xfrm flipV="1">
          <a:off x="10475595" y="12450610"/>
          <a:ext cx="1270" cy="106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141899</xdr:rowOff>
    </xdr:from>
    <xdr:ext cx="378565" cy="259045"/>
    <xdr:sp macro="" textlink="">
      <xdr:nvSpPr>
        <xdr:cNvPr id="403" name="普通建設事業費 （ うち新規整備　）最小値テキスト"/>
        <xdr:cNvSpPr txBox="1"/>
      </xdr:nvSpPr>
      <xdr:spPr>
        <a:xfrm>
          <a:off x="10528300" y="13514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138072</xdr:rowOff>
    </xdr:from>
    <xdr:to>
      <xdr:col>55</xdr:col>
      <xdr:colOff>88900</xdr:colOff>
      <xdr:row>78</xdr:row>
      <xdr:rowOff>138072</xdr:rowOff>
    </xdr:to>
    <xdr:cxnSp macro="">
      <xdr:nvCxnSpPr>
        <xdr:cNvPr id="404" name="直線コネクタ 403"/>
        <xdr:cNvCxnSpPr/>
      </xdr:nvCxnSpPr>
      <xdr:spPr>
        <a:xfrm>
          <a:off x="10388600" y="1351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52887</xdr:rowOff>
    </xdr:from>
    <xdr:ext cx="599010" cy="259045"/>
    <xdr:sp macro="" textlink="">
      <xdr:nvSpPr>
        <xdr:cNvPr id="405" name="普通建設事業費 （ うち新規整備　）最大値テキスト"/>
        <xdr:cNvSpPr txBox="1"/>
      </xdr:nvSpPr>
      <xdr:spPr>
        <a:xfrm>
          <a:off x="10528300" y="1222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106210</xdr:rowOff>
    </xdr:from>
    <xdr:to>
      <xdr:col>55</xdr:col>
      <xdr:colOff>88900</xdr:colOff>
      <xdr:row>72</xdr:row>
      <xdr:rowOff>106210</xdr:rowOff>
    </xdr:to>
    <xdr:cxnSp macro="">
      <xdr:nvCxnSpPr>
        <xdr:cNvPr id="406" name="直線コネクタ 405"/>
        <xdr:cNvCxnSpPr/>
      </xdr:nvCxnSpPr>
      <xdr:spPr>
        <a:xfrm>
          <a:off x="10388600" y="1245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159364</xdr:rowOff>
    </xdr:from>
    <xdr:to>
      <xdr:col>55</xdr:col>
      <xdr:colOff>0</xdr:colOff>
      <xdr:row>78</xdr:row>
      <xdr:rowOff>31193</xdr:rowOff>
    </xdr:to>
    <xdr:cxnSp macro="">
      <xdr:nvCxnSpPr>
        <xdr:cNvPr id="407" name="直線コネクタ 406"/>
        <xdr:cNvCxnSpPr/>
      </xdr:nvCxnSpPr>
      <xdr:spPr>
        <a:xfrm flipV="1">
          <a:off x="9639300" y="13361014"/>
          <a:ext cx="838200" cy="4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8760</xdr:rowOff>
    </xdr:from>
    <xdr:ext cx="534377" cy="259045"/>
    <xdr:sp macro="" textlink="">
      <xdr:nvSpPr>
        <xdr:cNvPr id="408" name="普通建設事業費 （ うち新規整備　）平均値テキスト"/>
        <xdr:cNvSpPr txBox="1"/>
      </xdr:nvSpPr>
      <xdr:spPr>
        <a:xfrm>
          <a:off x="10528300" y="13381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30333</xdr:rowOff>
    </xdr:from>
    <xdr:to>
      <xdr:col>55</xdr:col>
      <xdr:colOff>50800</xdr:colOff>
      <xdr:row>78</xdr:row>
      <xdr:rowOff>131933</xdr:rowOff>
    </xdr:to>
    <xdr:sp macro="" textlink="">
      <xdr:nvSpPr>
        <xdr:cNvPr id="409" name="フローチャート: 判断 408"/>
        <xdr:cNvSpPr/>
      </xdr:nvSpPr>
      <xdr:spPr>
        <a:xfrm>
          <a:off x="104267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31193</xdr:rowOff>
    </xdr:from>
    <xdr:to>
      <xdr:col>50</xdr:col>
      <xdr:colOff>114300</xdr:colOff>
      <xdr:row>78</xdr:row>
      <xdr:rowOff>111362</xdr:rowOff>
    </xdr:to>
    <xdr:cxnSp macro="">
      <xdr:nvCxnSpPr>
        <xdr:cNvPr id="410" name="直線コネクタ 409"/>
        <xdr:cNvCxnSpPr/>
      </xdr:nvCxnSpPr>
      <xdr:spPr>
        <a:xfrm flipV="1">
          <a:off x="8750300" y="13404293"/>
          <a:ext cx="889000" cy="8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42120</xdr:rowOff>
    </xdr:from>
    <xdr:to>
      <xdr:col>50</xdr:col>
      <xdr:colOff>165100</xdr:colOff>
      <xdr:row>78</xdr:row>
      <xdr:rowOff>143720</xdr:rowOff>
    </xdr:to>
    <xdr:sp macro="" textlink="">
      <xdr:nvSpPr>
        <xdr:cNvPr id="411" name="フローチャート: 判断 410"/>
        <xdr:cNvSpPr/>
      </xdr:nvSpPr>
      <xdr:spPr>
        <a:xfrm>
          <a:off x="9588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134847</xdr:rowOff>
    </xdr:from>
    <xdr:ext cx="534377" cy="259045"/>
    <xdr:sp macro="" textlink="">
      <xdr:nvSpPr>
        <xdr:cNvPr id="412" name="テキスト ボックス 411"/>
        <xdr:cNvSpPr txBox="1"/>
      </xdr:nvSpPr>
      <xdr:spPr>
        <a:xfrm>
          <a:off x="9372111" y="1350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50034</xdr:rowOff>
    </xdr:from>
    <xdr:to>
      <xdr:col>45</xdr:col>
      <xdr:colOff>177800</xdr:colOff>
      <xdr:row>78</xdr:row>
      <xdr:rowOff>111362</xdr:rowOff>
    </xdr:to>
    <xdr:cxnSp macro="">
      <xdr:nvCxnSpPr>
        <xdr:cNvPr id="413" name="直線コネクタ 412"/>
        <xdr:cNvCxnSpPr/>
      </xdr:nvCxnSpPr>
      <xdr:spPr>
        <a:xfrm>
          <a:off x="7861300" y="13423134"/>
          <a:ext cx="889000" cy="6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155222</xdr:rowOff>
    </xdr:from>
    <xdr:to>
      <xdr:col>46</xdr:col>
      <xdr:colOff>38100</xdr:colOff>
      <xdr:row>78</xdr:row>
      <xdr:rowOff>85372</xdr:rowOff>
    </xdr:to>
    <xdr:sp macro="" textlink="">
      <xdr:nvSpPr>
        <xdr:cNvPr id="414" name="フローチャート: 判断 413"/>
        <xdr:cNvSpPr/>
      </xdr:nvSpPr>
      <xdr:spPr>
        <a:xfrm>
          <a:off x="8699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101899</xdr:rowOff>
    </xdr:from>
    <xdr:ext cx="534377" cy="259045"/>
    <xdr:sp macro="" textlink="">
      <xdr:nvSpPr>
        <xdr:cNvPr id="415" name="テキスト ボックス 414"/>
        <xdr:cNvSpPr txBox="1"/>
      </xdr:nvSpPr>
      <xdr:spPr>
        <a:xfrm>
          <a:off x="8483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50034</xdr:rowOff>
    </xdr:from>
    <xdr:to>
      <xdr:col>41</xdr:col>
      <xdr:colOff>50800</xdr:colOff>
      <xdr:row>78</xdr:row>
      <xdr:rowOff>79925</xdr:rowOff>
    </xdr:to>
    <xdr:cxnSp macro="">
      <xdr:nvCxnSpPr>
        <xdr:cNvPr id="416" name="直線コネクタ 415"/>
        <xdr:cNvCxnSpPr/>
      </xdr:nvCxnSpPr>
      <xdr:spPr>
        <a:xfrm flipV="1">
          <a:off x="6972300" y="13423134"/>
          <a:ext cx="889000" cy="2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15281</xdr:rowOff>
    </xdr:from>
    <xdr:to>
      <xdr:col>41</xdr:col>
      <xdr:colOff>101600</xdr:colOff>
      <xdr:row>78</xdr:row>
      <xdr:rowOff>116881</xdr:rowOff>
    </xdr:to>
    <xdr:sp macro="" textlink="">
      <xdr:nvSpPr>
        <xdr:cNvPr id="417" name="フローチャート: 判断 416"/>
        <xdr:cNvSpPr/>
      </xdr:nvSpPr>
      <xdr:spPr>
        <a:xfrm>
          <a:off x="7810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108008</xdr:rowOff>
    </xdr:from>
    <xdr:ext cx="534377" cy="259045"/>
    <xdr:sp macro="" textlink="">
      <xdr:nvSpPr>
        <xdr:cNvPr id="418" name="テキスト ボックス 417"/>
        <xdr:cNvSpPr txBox="1"/>
      </xdr:nvSpPr>
      <xdr:spPr>
        <a:xfrm>
          <a:off x="7594111" y="134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151820</xdr:rowOff>
    </xdr:from>
    <xdr:to>
      <xdr:col>36</xdr:col>
      <xdr:colOff>165100</xdr:colOff>
      <xdr:row>78</xdr:row>
      <xdr:rowOff>81970</xdr:rowOff>
    </xdr:to>
    <xdr:sp macro="" textlink="">
      <xdr:nvSpPr>
        <xdr:cNvPr id="419" name="フローチャート: 判断 418"/>
        <xdr:cNvSpPr/>
      </xdr:nvSpPr>
      <xdr:spPr>
        <a:xfrm>
          <a:off x="6921500" y="1335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98497</xdr:rowOff>
    </xdr:from>
    <xdr:ext cx="534377" cy="259045"/>
    <xdr:sp macro="" textlink="">
      <xdr:nvSpPr>
        <xdr:cNvPr id="420" name="テキスト ボックス 419"/>
        <xdr:cNvSpPr txBox="1"/>
      </xdr:nvSpPr>
      <xdr:spPr>
        <a:xfrm>
          <a:off x="6705111" y="1312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108564</xdr:rowOff>
    </xdr:from>
    <xdr:to>
      <xdr:col>55</xdr:col>
      <xdr:colOff>50800</xdr:colOff>
      <xdr:row>78</xdr:row>
      <xdr:rowOff>38714</xdr:rowOff>
    </xdr:to>
    <xdr:sp macro="" textlink="">
      <xdr:nvSpPr>
        <xdr:cNvPr id="426" name="楕円 425"/>
        <xdr:cNvSpPr/>
      </xdr:nvSpPr>
      <xdr:spPr>
        <a:xfrm>
          <a:off x="10426700" y="1331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131441</xdr:rowOff>
    </xdr:from>
    <xdr:ext cx="534377" cy="259045"/>
    <xdr:sp macro="" textlink="">
      <xdr:nvSpPr>
        <xdr:cNvPr id="427" name="普通建設事業費 （ うち新規整備　）該当値テキスト"/>
        <xdr:cNvSpPr txBox="1"/>
      </xdr:nvSpPr>
      <xdr:spPr>
        <a:xfrm>
          <a:off x="10528300" y="1316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151843</xdr:rowOff>
    </xdr:from>
    <xdr:to>
      <xdr:col>50</xdr:col>
      <xdr:colOff>165100</xdr:colOff>
      <xdr:row>78</xdr:row>
      <xdr:rowOff>81993</xdr:rowOff>
    </xdr:to>
    <xdr:sp macro="" textlink="">
      <xdr:nvSpPr>
        <xdr:cNvPr id="428" name="楕円 427"/>
        <xdr:cNvSpPr/>
      </xdr:nvSpPr>
      <xdr:spPr>
        <a:xfrm>
          <a:off x="9588500" y="1335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98520</xdr:rowOff>
    </xdr:from>
    <xdr:ext cx="534377" cy="259045"/>
    <xdr:sp macro="" textlink="">
      <xdr:nvSpPr>
        <xdr:cNvPr id="429" name="テキスト ボックス 428"/>
        <xdr:cNvSpPr txBox="1"/>
      </xdr:nvSpPr>
      <xdr:spPr>
        <a:xfrm>
          <a:off x="9372111" y="1312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60562</xdr:rowOff>
    </xdr:from>
    <xdr:to>
      <xdr:col>46</xdr:col>
      <xdr:colOff>38100</xdr:colOff>
      <xdr:row>78</xdr:row>
      <xdr:rowOff>162162</xdr:rowOff>
    </xdr:to>
    <xdr:sp macro="" textlink="">
      <xdr:nvSpPr>
        <xdr:cNvPr id="430" name="楕円 429"/>
        <xdr:cNvSpPr/>
      </xdr:nvSpPr>
      <xdr:spPr>
        <a:xfrm>
          <a:off x="8699500" y="1343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153289</xdr:rowOff>
    </xdr:from>
    <xdr:ext cx="469744" cy="259045"/>
    <xdr:sp macro="" textlink="">
      <xdr:nvSpPr>
        <xdr:cNvPr id="431" name="テキスト ボックス 430"/>
        <xdr:cNvSpPr txBox="1"/>
      </xdr:nvSpPr>
      <xdr:spPr>
        <a:xfrm>
          <a:off x="8515428" y="1352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170684</xdr:rowOff>
    </xdr:from>
    <xdr:to>
      <xdr:col>41</xdr:col>
      <xdr:colOff>101600</xdr:colOff>
      <xdr:row>78</xdr:row>
      <xdr:rowOff>100834</xdr:rowOff>
    </xdr:to>
    <xdr:sp macro="" textlink="">
      <xdr:nvSpPr>
        <xdr:cNvPr id="432" name="楕円 431"/>
        <xdr:cNvSpPr/>
      </xdr:nvSpPr>
      <xdr:spPr>
        <a:xfrm>
          <a:off x="7810500" y="1337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117361</xdr:rowOff>
    </xdr:from>
    <xdr:ext cx="534377" cy="259045"/>
    <xdr:sp macro="" textlink="">
      <xdr:nvSpPr>
        <xdr:cNvPr id="433" name="テキスト ボックス 432"/>
        <xdr:cNvSpPr txBox="1"/>
      </xdr:nvSpPr>
      <xdr:spPr>
        <a:xfrm>
          <a:off x="7594111" y="1314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29125</xdr:rowOff>
    </xdr:from>
    <xdr:to>
      <xdr:col>36</xdr:col>
      <xdr:colOff>165100</xdr:colOff>
      <xdr:row>78</xdr:row>
      <xdr:rowOff>130725</xdr:rowOff>
    </xdr:to>
    <xdr:sp macro="" textlink="">
      <xdr:nvSpPr>
        <xdr:cNvPr id="434" name="楕円 433"/>
        <xdr:cNvSpPr/>
      </xdr:nvSpPr>
      <xdr:spPr>
        <a:xfrm>
          <a:off x="6921500" y="1340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121852</xdr:rowOff>
    </xdr:from>
    <xdr:ext cx="534377" cy="259045"/>
    <xdr:sp macro="" textlink="">
      <xdr:nvSpPr>
        <xdr:cNvPr id="435" name="テキスト ボックス 434"/>
        <xdr:cNvSpPr txBox="1"/>
      </xdr:nvSpPr>
      <xdr:spPr>
        <a:xfrm>
          <a:off x="6705111" y="1349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6" name="直線コネクタ 445"/>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7" name="テキスト ボックス 446"/>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8" name="直線コネクタ 44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9" name="テキスト ボックス 448"/>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0" name="直線コネクタ 449"/>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1" name="テキスト ボックス 450"/>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4" name="直線コネクタ 453"/>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5" name="テキスト ボックス 454"/>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6" name="直線コネクタ 45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90</xdr:row>
      <xdr:rowOff>111777</xdr:rowOff>
    </xdr:from>
    <xdr:ext cx="531299" cy="259045"/>
    <xdr:sp macro="" textlink="">
      <xdr:nvSpPr>
        <xdr:cNvPr id="457" name="テキスト ボックス 456"/>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8" name="直線コネクタ 457"/>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88</xdr:row>
      <xdr:rowOff>168927</xdr:rowOff>
    </xdr:from>
    <xdr:ext cx="531299" cy="259045"/>
    <xdr:sp macro="" textlink="">
      <xdr:nvSpPr>
        <xdr:cNvPr id="459" name="テキスト ボックス 458"/>
        <xdr:cNvSpPr txBox="1"/>
      </xdr:nvSpPr>
      <xdr:spPr>
        <a:xfrm>
          <a:off x="6072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164361</xdr:rowOff>
    </xdr:from>
    <xdr:to>
      <xdr:col>54</xdr:col>
      <xdr:colOff>189865</xdr:colOff>
      <xdr:row>99</xdr:row>
      <xdr:rowOff>30287</xdr:rowOff>
    </xdr:to>
    <xdr:cxnSp macro="">
      <xdr:nvCxnSpPr>
        <xdr:cNvPr id="463" name="直線コネクタ 462"/>
        <xdr:cNvCxnSpPr/>
      </xdr:nvCxnSpPr>
      <xdr:spPr>
        <a:xfrm flipV="1">
          <a:off x="10475595" y="15594861"/>
          <a:ext cx="1270" cy="1408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34114</xdr:rowOff>
    </xdr:from>
    <xdr:ext cx="469744" cy="259045"/>
    <xdr:sp macro="" textlink="">
      <xdr:nvSpPr>
        <xdr:cNvPr id="464" name="普通建設事業費 （ うち更新整備　）最小値テキスト"/>
        <xdr:cNvSpPr txBox="1"/>
      </xdr:nvSpPr>
      <xdr:spPr>
        <a:xfrm>
          <a:off x="10528300" y="170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30287</xdr:rowOff>
    </xdr:from>
    <xdr:to>
      <xdr:col>55</xdr:col>
      <xdr:colOff>88900</xdr:colOff>
      <xdr:row>99</xdr:row>
      <xdr:rowOff>30287</xdr:rowOff>
    </xdr:to>
    <xdr:cxnSp macro="">
      <xdr:nvCxnSpPr>
        <xdr:cNvPr id="465" name="直線コネクタ 464"/>
        <xdr:cNvCxnSpPr/>
      </xdr:nvCxnSpPr>
      <xdr:spPr>
        <a:xfrm>
          <a:off x="10388600" y="1700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111038</xdr:rowOff>
    </xdr:from>
    <xdr:ext cx="534377" cy="259045"/>
    <xdr:sp macro="" textlink="">
      <xdr:nvSpPr>
        <xdr:cNvPr id="466" name="普通建設事業費 （ うち更新整備　）最大値テキスト"/>
        <xdr:cNvSpPr txBox="1"/>
      </xdr:nvSpPr>
      <xdr:spPr>
        <a:xfrm>
          <a:off x="10528300" y="1537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164361</xdr:rowOff>
    </xdr:from>
    <xdr:to>
      <xdr:col>55</xdr:col>
      <xdr:colOff>88900</xdr:colOff>
      <xdr:row>90</xdr:row>
      <xdr:rowOff>164361</xdr:rowOff>
    </xdr:to>
    <xdr:cxnSp macro="">
      <xdr:nvCxnSpPr>
        <xdr:cNvPr id="467" name="直線コネクタ 466"/>
        <xdr:cNvCxnSpPr/>
      </xdr:nvCxnSpPr>
      <xdr:spPr>
        <a:xfrm>
          <a:off x="10388600" y="155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20913</xdr:rowOff>
    </xdr:from>
    <xdr:to>
      <xdr:col>55</xdr:col>
      <xdr:colOff>0</xdr:colOff>
      <xdr:row>95</xdr:row>
      <xdr:rowOff>49061</xdr:rowOff>
    </xdr:to>
    <xdr:cxnSp macro="">
      <xdr:nvCxnSpPr>
        <xdr:cNvPr id="468" name="直線コネクタ 467"/>
        <xdr:cNvCxnSpPr/>
      </xdr:nvCxnSpPr>
      <xdr:spPr>
        <a:xfrm>
          <a:off x="9639300" y="15622863"/>
          <a:ext cx="838200" cy="71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105246</xdr:rowOff>
    </xdr:from>
    <xdr:ext cx="534377" cy="259045"/>
    <xdr:sp macro="" textlink="">
      <xdr:nvSpPr>
        <xdr:cNvPr id="469" name="普通建設事業費 （ うち更新整備　）平均値テキスト"/>
        <xdr:cNvSpPr txBox="1"/>
      </xdr:nvSpPr>
      <xdr:spPr>
        <a:xfrm>
          <a:off x="10528300" y="16392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126819</xdr:rowOff>
    </xdr:from>
    <xdr:to>
      <xdr:col>55</xdr:col>
      <xdr:colOff>50800</xdr:colOff>
      <xdr:row>96</xdr:row>
      <xdr:rowOff>56969</xdr:rowOff>
    </xdr:to>
    <xdr:sp macro="" textlink="">
      <xdr:nvSpPr>
        <xdr:cNvPr id="470" name="フローチャート: 判断 469"/>
        <xdr:cNvSpPr/>
      </xdr:nvSpPr>
      <xdr:spPr>
        <a:xfrm>
          <a:off x="10426700" y="1641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20913</xdr:rowOff>
    </xdr:from>
    <xdr:to>
      <xdr:col>50</xdr:col>
      <xdr:colOff>114300</xdr:colOff>
      <xdr:row>92</xdr:row>
      <xdr:rowOff>57632</xdr:rowOff>
    </xdr:to>
    <xdr:cxnSp macro="">
      <xdr:nvCxnSpPr>
        <xdr:cNvPr id="471" name="直線コネクタ 470"/>
        <xdr:cNvCxnSpPr/>
      </xdr:nvCxnSpPr>
      <xdr:spPr>
        <a:xfrm flipV="1">
          <a:off x="8750300" y="15622863"/>
          <a:ext cx="889000" cy="20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16690</xdr:rowOff>
    </xdr:from>
    <xdr:to>
      <xdr:col>50</xdr:col>
      <xdr:colOff>165100</xdr:colOff>
      <xdr:row>94</xdr:row>
      <xdr:rowOff>118290</xdr:rowOff>
    </xdr:to>
    <xdr:sp macro="" textlink="">
      <xdr:nvSpPr>
        <xdr:cNvPr id="472" name="フローチャート: 判断 471"/>
        <xdr:cNvSpPr/>
      </xdr:nvSpPr>
      <xdr:spPr>
        <a:xfrm>
          <a:off x="9588500" y="1613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109417</xdr:rowOff>
    </xdr:from>
    <xdr:ext cx="534377" cy="259045"/>
    <xdr:sp macro="" textlink="">
      <xdr:nvSpPr>
        <xdr:cNvPr id="473" name="テキスト ボックス 472"/>
        <xdr:cNvSpPr txBox="1"/>
      </xdr:nvSpPr>
      <xdr:spPr>
        <a:xfrm>
          <a:off x="9372111" y="1622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57632</xdr:rowOff>
    </xdr:from>
    <xdr:to>
      <xdr:col>45</xdr:col>
      <xdr:colOff>177800</xdr:colOff>
      <xdr:row>94</xdr:row>
      <xdr:rowOff>147673</xdr:rowOff>
    </xdr:to>
    <xdr:cxnSp macro="">
      <xdr:nvCxnSpPr>
        <xdr:cNvPr id="474" name="直線コネクタ 473"/>
        <xdr:cNvCxnSpPr/>
      </xdr:nvCxnSpPr>
      <xdr:spPr>
        <a:xfrm flipV="1">
          <a:off x="7861300" y="15831032"/>
          <a:ext cx="889000" cy="43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27863</xdr:rowOff>
    </xdr:from>
    <xdr:to>
      <xdr:col>46</xdr:col>
      <xdr:colOff>38100</xdr:colOff>
      <xdr:row>95</xdr:row>
      <xdr:rowOff>129463</xdr:rowOff>
    </xdr:to>
    <xdr:sp macro="" textlink="">
      <xdr:nvSpPr>
        <xdr:cNvPr id="475" name="フローチャート: 判断 474"/>
        <xdr:cNvSpPr/>
      </xdr:nvSpPr>
      <xdr:spPr>
        <a:xfrm>
          <a:off x="8699500" y="1631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120590</xdr:rowOff>
    </xdr:from>
    <xdr:ext cx="534377" cy="259045"/>
    <xdr:sp macro="" textlink="">
      <xdr:nvSpPr>
        <xdr:cNvPr id="476" name="テキスト ボックス 475"/>
        <xdr:cNvSpPr txBox="1"/>
      </xdr:nvSpPr>
      <xdr:spPr>
        <a:xfrm>
          <a:off x="8483111" y="1640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147673</xdr:rowOff>
    </xdr:from>
    <xdr:to>
      <xdr:col>41</xdr:col>
      <xdr:colOff>50800</xdr:colOff>
      <xdr:row>95</xdr:row>
      <xdr:rowOff>171162</xdr:rowOff>
    </xdr:to>
    <xdr:cxnSp macro="">
      <xdr:nvCxnSpPr>
        <xdr:cNvPr id="477" name="直線コネクタ 476"/>
        <xdr:cNvCxnSpPr/>
      </xdr:nvCxnSpPr>
      <xdr:spPr>
        <a:xfrm flipV="1">
          <a:off x="6972300" y="16263973"/>
          <a:ext cx="889000" cy="19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11661</xdr:rowOff>
    </xdr:from>
    <xdr:to>
      <xdr:col>41</xdr:col>
      <xdr:colOff>101600</xdr:colOff>
      <xdr:row>96</xdr:row>
      <xdr:rowOff>113261</xdr:rowOff>
    </xdr:to>
    <xdr:sp macro="" textlink="">
      <xdr:nvSpPr>
        <xdr:cNvPr id="478" name="フローチャート: 判断 477"/>
        <xdr:cNvSpPr/>
      </xdr:nvSpPr>
      <xdr:spPr>
        <a:xfrm>
          <a:off x="7810500" y="1647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104388</xdr:rowOff>
    </xdr:from>
    <xdr:ext cx="534377" cy="259045"/>
    <xdr:sp macro="" textlink="">
      <xdr:nvSpPr>
        <xdr:cNvPr id="479" name="テキスト ボックス 478"/>
        <xdr:cNvSpPr txBox="1"/>
      </xdr:nvSpPr>
      <xdr:spPr>
        <a:xfrm>
          <a:off x="7594111" y="1656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91529</xdr:rowOff>
    </xdr:from>
    <xdr:to>
      <xdr:col>36</xdr:col>
      <xdr:colOff>165100</xdr:colOff>
      <xdr:row>95</xdr:row>
      <xdr:rowOff>21679</xdr:rowOff>
    </xdr:to>
    <xdr:sp macro="" textlink="">
      <xdr:nvSpPr>
        <xdr:cNvPr id="480" name="フローチャート: 判断 479"/>
        <xdr:cNvSpPr/>
      </xdr:nvSpPr>
      <xdr:spPr>
        <a:xfrm>
          <a:off x="6921500" y="1620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38206</xdr:rowOff>
    </xdr:from>
    <xdr:ext cx="534377" cy="259045"/>
    <xdr:sp macro="" textlink="">
      <xdr:nvSpPr>
        <xdr:cNvPr id="481" name="テキスト ボックス 480"/>
        <xdr:cNvSpPr txBox="1"/>
      </xdr:nvSpPr>
      <xdr:spPr>
        <a:xfrm>
          <a:off x="6705111" y="1598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169711</xdr:rowOff>
    </xdr:from>
    <xdr:to>
      <xdr:col>55</xdr:col>
      <xdr:colOff>50800</xdr:colOff>
      <xdr:row>95</xdr:row>
      <xdr:rowOff>99861</xdr:rowOff>
    </xdr:to>
    <xdr:sp macro="" textlink="">
      <xdr:nvSpPr>
        <xdr:cNvPr id="487" name="楕円 486"/>
        <xdr:cNvSpPr/>
      </xdr:nvSpPr>
      <xdr:spPr>
        <a:xfrm>
          <a:off x="10426700" y="1628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21138</xdr:rowOff>
    </xdr:from>
    <xdr:ext cx="534377" cy="259045"/>
    <xdr:sp macro="" textlink="">
      <xdr:nvSpPr>
        <xdr:cNvPr id="488" name="普通建設事業費 （ うち更新整備　）該当値テキスト"/>
        <xdr:cNvSpPr txBox="1"/>
      </xdr:nvSpPr>
      <xdr:spPr>
        <a:xfrm>
          <a:off x="10528300" y="1613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141563</xdr:rowOff>
    </xdr:from>
    <xdr:to>
      <xdr:col>50</xdr:col>
      <xdr:colOff>165100</xdr:colOff>
      <xdr:row>91</xdr:row>
      <xdr:rowOff>71713</xdr:rowOff>
    </xdr:to>
    <xdr:sp macro="" textlink="">
      <xdr:nvSpPr>
        <xdr:cNvPr id="489" name="楕円 488"/>
        <xdr:cNvSpPr/>
      </xdr:nvSpPr>
      <xdr:spPr>
        <a:xfrm>
          <a:off x="9588500" y="1557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88240</xdr:rowOff>
    </xdr:from>
    <xdr:ext cx="534377" cy="259045"/>
    <xdr:sp macro="" textlink="">
      <xdr:nvSpPr>
        <xdr:cNvPr id="490" name="テキスト ボックス 489"/>
        <xdr:cNvSpPr txBox="1"/>
      </xdr:nvSpPr>
      <xdr:spPr>
        <a:xfrm>
          <a:off x="9372111" y="1534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6832</xdr:rowOff>
    </xdr:from>
    <xdr:to>
      <xdr:col>46</xdr:col>
      <xdr:colOff>38100</xdr:colOff>
      <xdr:row>92</xdr:row>
      <xdr:rowOff>108432</xdr:rowOff>
    </xdr:to>
    <xdr:sp macro="" textlink="">
      <xdr:nvSpPr>
        <xdr:cNvPr id="491" name="楕円 490"/>
        <xdr:cNvSpPr/>
      </xdr:nvSpPr>
      <xdr:spPr>
        <a:xfrm>
          <a:off x="8699500" y="1578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124959</xdr:rowOff>
    </xdr:from>
    <xdr:ext cx="534377" cy="259045"/>
    <xdr:sp macro="" textlink="">
      <xdr:nvSpPr>
        <xdr:cNvPr id="492" name="テキスト ボックス 491"/>
        <xdr:cNvSpPr txBox="1"/>
      </xdr:nvSpPr>
      <xdr:spPr>
        <a:xfrm>
          <a:off x="8483111" y="1555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96873</xdr:rowOff>
    </xdr:from>
    <xdr:to>
      <xdr:col>41</xdr:col>
      <xdr:colOff>101600</xdr:colOff>
      <xdr:row>95</xdr:row>
      <xdr:rowOff>27023</xdr:rowOff>
    </xdr:to>
    <xdr:sp macro="" textlink="">
      <xdr:nvSpPr>
        <xdr:cNvPr id="493" name="楕円 492"/>
        <xdr:cNvSpPr/>
      </xdr:nvSpPr>
      <xdr:spPr>
        <a:xfrm>
          <a:off x="7810500" y="1621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43550</xdr:rowOff>
    </xdr:from>
    <xdr:ext cx="534377" cy="259045"/>
    <xdr:sp macro="" textlink="">
      <xdr:nvSpPr>
        <xdr:cNvPr id="494" name="テキスト ボックス 493"/>
        <xdr:cNvSpPr txBox="1"/>
      </xdr:nvSpPr>
      <xdr:spPr>
        <a:xfrm>
          <a:off x="7594111" y="1598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120362</xdr:rowOff>
    </xdr:from>
    <xdr:to>
      <xdr:col>36</xdr:col>
      <xdr:colOff>165100</xdr:colOff>
      <xdr:row>96</xdr:row>
      <xdr:rowOff>50512</xdr:rowOff>
    </xdr:to>
    <xdr:sp macro="" textlink="">
      <xdr:nvSpPr>
        <xdr:cNvPr id="495" name="楕円 494"/>
        <xdr:cNvSpPr/>
      </xdr:nvSpPr>
      <xdr:spPr>
        <a:xfrm>
          <a:off x="6921500" y="1640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41639</xdr:rowOff>
    </xdr:from>
    <xdr:ext cx="534377" cy="259045"/>
    <xdr:sp macro="" textlink="">
      <xdr:nvSpPr>
        <xdr:cNvPr id="496" name="テキスト ボックス 495"/>
        <xdr:cNvSpPr txBox="1"/>
      </xdr:nvSpPr>
      <xdr:spPr>
        <a:xfrm>
          <a:off x="6705111" y="1650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8" name="テキスト ボックス 517"/>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95123</xdr:rowOff>
    </xdr:from>
    <xdr:to>
      <xdr:col>85</xdr:col>
      <xdr:colOff>126364</xdr:colOff>
      <xdr:row>39</xdr:row>
      <xdr:rowOff>98878</xdr:rowOff>
    </xdr:to>
    <xdr:cxnSp macro="">
      <xdr:nvCxnSpPr>
        <xdr:cNvPr id="522" name="直線コネクタ 521"/>
        <xdr:cNvCxnSpPr/>
      </xdr:nvCxnSpPr>
      <xdr:spPr>
        <a:xfrm flipV="1">
          <a:off x="16317595" y="5238623"/>
          <a:ext cx="1269" cy="154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132343</xdr:rowOff>
    </xdr:from>
    <xdr:ext cx="249299" cy="259045"/>
    <xdr:sp macro="" textlink="">
      <xdr:nvSpPr>
        <xdr:cNvPr id="523" name="災害復旧事業費最小値テキスト"/>
        <xdr:cNvSpPr txBox="1"/>
      </xdr:nvSpPr>
      <xdr:spPr>
        <a:xfrm>
          <a:off x="16370300" y="68188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41800</xdr:rowOff>
    </xdr:from>
    <xdr:ext cx="534377" cy="259045"/>
    <xdr:sp macro="" textlink="">
      <xdr:nvSpPr>
        <xdr:cNvPr id="525" name="災害復旧事業費最大値テキスト"/>
        <xdr:cNvSpPr txBox="1"/>
      </xdr:nvSpPr>
      <xdr:spPr>
        <a:xfrm>
          <a:off x="16370300" y="50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95123</xdr:rowOff>
    </xdr:from>
    <xdr:to>
      <xdr:col>86</xdr:col>
      <xdr:colOff>25400</xdr:colOff>
      <xdr:row>30</xdr:row>
      <xdr:rowOff>95123</xdr:rowOff>
    </xdr:to>
    <xdr:cxnSp macro="">
      <xdr:nvCxnSpPr>
        <xdr:cNvPr id="526" name="直線コネクタ 525"/>
        <xdr:cNvCxnSpPr/>
      </xdr:nvCxnSpPr>
      <xdr:spPr>
        <a:xfrm>
          <a:off x="16230600" y="523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7" name="直線コネクタ 526"/>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49794</xdr:rowOff>
    </xdr:from>
    <xdr:ext cx="469744" cy="259045"/>
    <xdr:sp macro="" textlink="">
      <xdr:nvSpPr>
        <xdr:cNvPr id="528" name="災害復旧事業費平均値テキスト"/>
        <xdr:cNvSpPr txBox="1"/>
      </xdr:nvSpPr>
      <xdr:spPr>
        <a:xfrm>
          <a:off x="16370300" y="6564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26917</xdr:rowOff>
    </xdr:from>
    <xdr:to>
      <xdr:col>85</xdr:col>
      <xdr:colOff>177800</xdr:colOff>
      <xdr:row>39</xdr:row>
      <xdr:rowOff>128517</xdr:rowOff>
    </xdr:to>
    <xdr:sp macro="" textlink="">
      <xdr:nvSpPr>
        <xdr:cNvPr id="529" name="フローチャート: 判断 528"/>
        <xdr:cNvSpPr/>
      </xdr:nvSpPr>
      <xdr:spPr>
        <a:xfrm>
          <a:off x="16268700" y="671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0" name="直線コネクタ 529"/>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39915</xdr:rowOff>
    </xdr:from>
    <xdr:to>
      <xdr:col>81</xdr:col>
      <xdr:colOff>101600</xdr:colOff>
      <xdr:row>39</xdr:row>
      <xdr:rowOff>141515</xdr:rowOff>
    </xdr:to>
    <xdr:sp macro="" textlink="">
      <xdr:nvSpPr>
        <xdr:cNvPr id="531" name="フローチャート: 判断 530"/>
        <xdr:cNvSpPr/>
      </xdr:nvSpPr>
      <xdr:spPr>
        <a:xfrm>
          <a:off x="15430500" y="672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158042</xdr:rowOff>
    </xdr:from>
    <xdr:ext cx="378565" cy="259045"/>
    <xdr:sp macro="" textlink="">
      <xdr:nvSpPr>
        <xdr:cNvPr id="532" name="テキスト ボックス 531"/>
        <xdr:cNvSpPr txBox="1"/>
      </xdr:nvSpPr>
      <xdr:spPr>
        <a:xfrm>
          <a:off x="15292017" y="6501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98127</xdr:rowOff>
    </xdr:from>
    <xdr:to>
      <xdr:col>76</xdr:col>
      <xdr:colOff>114300</xdr:colOff>
      <xdr:row>39</xdr:row>
      <xdr:rowOff>98878</xdr:rowOff>
    </xdr:to>
    <xdr:cxnSp macro="">
      <xdr:nvCxnSpPr>
        <xdr:cNvPr id="533" name="直線コネクタ 532"/>
        <xdr:cNvCxnSpPr/>
      </xdr:nvCxnSpPr>
      <xdr:spPr>
        <a:xfrm>
          <a:off x="13703300" y="6784677"/>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145021</xdr:rowOff>
    </xdr:from>
    <xdr:to>
      <xdr:col>76</xdr:col>
      <xdr:colOff>165100</xdr:colOff>
      <xdr:row>39</xdr:row>
      <xdr:rowOff>75171</xdr:rowOff>
    </xdr:to>
    <xdr:sp macro="" textlink="">
      <xdr:nvSpPr>
        <xdr:cNvPr id="534" name="フローチャート: 判断 533"/>
        <xdr:cNvSpPr/>
      </xdr:nvSpPr>
      <xdr:spPr>
        <a:xfrm>
          <a:off x="14541500" y="666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91698</xdr:rowOff>
    </xdr:from>
    <xdr:ext cx="469744" cy="259045"/>
    <xdr:sp macro="" textlink="">
      <xdr:nvSpPr>
        <xdr:cNvPr id="535" name="テキスト ボックス 534"/>
        <xdr:cNvSpPr txBox="1"/>
      </xdr:nvSpPr>
      <xdr:spPr>
        <a:xfrm>
          <a:off x="14357428" y="643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98127</xdr:rowOff>
    </xdr:from>
    <xdr:to>
      <xdr:col>71</xdr:col>
      <xdr:colOff>177800</xdr:colOff>
      <xdr:row>39</xdr:row>
      <xdr:rowOff>98878</xdr:rowOff>
    </xdr:to>
    <xdr:cxnSp macro="">
      <xdr:nvCxnSpPr>
        <xdr:cNvPr id="536" name="直線コネクタ 535"/>
        <xdr:cNvCxnSpPr/>
      </xdr:nvCxnSpPr>
      <xdr:spPr>
        <a:xfrm flipV="1">
          <a:off x="12814300" y="6784677"/>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39881</xdr:rowOff>
    </xdr:from>
    <xdr:to>
      <xdr:col>72</xdr:col>
      <xdr:colOff>38100</xdr:colOff>
      <xdr:row>39</xdr:row>
      <xdr:rowOff>141481</xdr:rowOff>
    </xdr:to>
    <xdr:sp macro="" textlink="">
      <xdr:nvSpPr>
        <xdr:cNvPr id="537" name="フローチャート: 判断 536"/>
        <xdr:cNvSpPr/>
      </xdr:nvSpPr>
      <xdr:spPr>
        <a:xfrm>
          <a:off x="13652500" y="67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158008</xdr:rowOff>
    </xdr:from>
    <xdr:ext cx="378565" cy="259045"/>
    <xdr:sp macro="" textlink="">
      <xdr:nvSpPr>
        <xdr:cNvPr id="538" name="テキスト ボックス 537"/>
        <xdr:cNvSpPr txBox="1"/>
      </xdr:nvSpPr>
      <xdr:spPr>
        <a:xfrm>
          <a:off x="13514017" y="6501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7404</xdr:rowOff>
    </xdr:from>
    <xdr:to>
      <xdr:col>67</xdr:col>
      <xdr:colOff>101600</xdr:colOff>
      <xdr:row>39</xdr:row>
      <xdr:rowOff>109004</xdr:rowOff>
    </xdr:to>
    <xdr:sp macro="" textlink="">
      <xdr:nvSpPr>
        <xdr:cNvPr id="539" name="フローチャート: 判断 538"/>
        <xdr:cNvSpPr/>
      </xdr:nvSpPr>
      <xdr:spPr>
        <a:xfrm>
          <a:off x="12763500" y="669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125531</xdr:rowOff>
    </xdr:from>
    <xdr:ext cx="469744" cy="259045"/>
    <xdr:sp macro="" textlink="">
      <xdr:nvSpPr>
        <xdr:cNvPr id="540" name="テキスト ボックス 539"/>
        <xdr:cNvSpPr txBox="1"/>
      </xdr:nvSpPr>
      <xdr:spPr>
        <a:xfrm>
          <a:off x="12579428" y="646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6" name="楕円 545"/>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5343</xdr:rowOff>
    </xdr:from>
    <xdr:ext cx="249299" cy="259045"/>
    <xdr:sp macro="" textlink="">
      <xdr:nvSpPr>
        <xdr:cNvPr id="547" name="災害復旧事業費該当値テキスト"/>
        <xdr:cNvSpPr txBox="1"/>
      </xdr:nvSpPr>
      <xdr:spPr>
        <a:xfrm>
          <a:off x="16370300" y="66918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8" name="楕円 547"/>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9" name="テキスト ボックス 548"/>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0" name="楕円 549"/>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1" name="テキスト ボックス 550"/>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47327</xdr:rowOff>
    </xdr:from>
    <xdr:to>
      <xdr:col>72</xdr:col>
      <xdr:colOff>38100</xdr:colOff>
      <xdr:row>39</xdr:row>
      <xdr:rowOff>148927</xdr:rowOff>
    </xdr:to>
    <xdr:sp macro="" textlink="">
      <xdr:nvSpPr>
        <xdr:cNvPr id="552" name="楕円 551"/>
        <xdr:cNvSpPr/>
      </xdr:nvSpPr>
      <xdr:spPr>
        <a:xfrm>
          <a:off x="13652500" y="673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140054</xdr:rowOff>
    </xdr:from>
    <xdr:ext cx="313932" cy="259045"/>
    <xdr:sp macro="" textlink="">
      <xdr:nvSpPr>
        <xdr:cNvPr id="553" name="テキスト ボックス 552"/>
        <xdr:cNvSpPr txBox="1"/>
      </xdr:nvSpPr>
      <xdr:spPr>
        <a:xfrm>
          <a:off x="13546333" y="6826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4" name="楕円 553"/>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5" name="テキスト ボックス 554"/>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8872</xdr:rowOff>
    </xdr:from>
    <xdr:to>
      <xdr:col>85</xdr:col>
      <xdr:colOff>126364</xdr:colOff>
      <xdr:row>77</xdr:row>
      <xdr:rowOff>145597</xdr:rowOff>
    </xdr:to>
    <xdr:cxnSp macro="">
      <xdr:nvCxnSpPr>
        <xdr:cNvPr id="626" name="直線コネクタ 625"/>
        <xdr:cNvCxnSpPr/>
      </xdr:nvCxnSpPr>
      <xdr:spPr>
        <a:xfrm flipV="1">
          <a:off x="16317595" y="12010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149424</xdr:rowOff>
    </xdr:from>
    <xdr:ext cx="469744" cy="259045"/>
    <xdr:sp macro="" textlink="">
      <xdr:nvSpPr>
        <xdr:cNvPr id="627" name="公債費最小値テキスト"/>
        <xdr:cNvSpPr txBox="1"/>
      </xdr:nvSpPr>
      <xdr:spPr>
        <a:xfrm>
          <a:off x="16370300" y="1335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145597</xdr:rowOff>
    </xdr:from>
    <xdr:to>
      <xdr:col>86</xdr:col>
      <xdr:colOff>25400</xdr:colOff>
      <xdr:row>77</xdr:row>
      <xdr:rowOff>145597</xdr:rowOff>
    </xdr:to>
    <xdr:cxnSp macro="">
      <xdr:nvCxnSpPr>
        <xdr:cNvPr id="628" name="直線コネクタ 627"/>
        <xdr:cNvCxnSpPr/>
      </xdr:nvCxnSpPr>
      <xdr:spPr>
        <a:xfrm>
          <a:off x="16230600" y="13347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126999</xdr:rowOff>
    </xdr:from>
    <xdr:ext cx="534377" cy="259045"/>
    <xdr:sp macro="" textlink="">
      <xdr:nvSpPr>
        <xdr:cNvPr id="629" name="公債費最大値テキスト"/>
        <xdr:cNvSpPr txBox="1"/>
      </xdr:nvSpPr>
      <xdr:spPr>
        <a:xfrm>
          <a:off x="16370300" y="1178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8872</xdr:rowOff>
    </xdr:from>
    <xdr:to>
      <xdr:col>86</xdr:col>
      <xdr:colOff>25400</xdr:colOff>
      <xdr:row>70</xdr:row>
      <xdr:rowOff>8872</xdr:rowOff>
    </xdr:to>
    <xdr:cxnSp macro="">
      <xdr:nvCxnSpPr>
        <xdr:cNvPr id="630" name="直線コネクタ 629"/>
        <xdr:cNvCxnSpPr/>
      </xdr:nvCxnSpPr>
      <xdr:spPr>
        <a:xfrm>
          <a:off x="16230600" y="1201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90483</xdr:rowOff>
    </xdr:from>
    <xdr:to>
      <xdr:col>85</xdr:col>
      <xdr:colOff>127000</xdr:colOff>
      <xdr:row>77</xdr:row>
      <xdr:rowOff>145597</xdr:rowOff>
    </xdr:to>
    <xdr:cxnSp macro="">
      <xdr:nvCxnSpPr>
        <xdr:cNvPr id="631" name="直線コネクタ 630"/>
        <xdr:cNvCxnSpPr/>
      </xdr:nvCxnSpPr>
      <xdr:spPr>
        <a:xfrm>
          <a:off x="15481300" y="13292133"/>
          <a:ext cx="838200" cy="5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2689</xdr:rowOff>
    </xdr:from>
    <xdr:ext cx="534377" cy="259045"/>
    <xdr:sp macro="" textlink="">
      <xdr:nvSpPr>
        <xdr:cNvPr id="632" name="公債費平均値テキスト"/>
        <xdr:cNvSpPr txBox="1"/>
      </xdr:nvSpPr>
      <xdr:spPr>
        <a:xfrm>
          <a:off x="16370300" y="1251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151262</xdr:rowOff>
    </xdr:from>
    <xdr:to>
      <xdr:col>85</xdr:col>
      <xdr:colOff>177800</xdr:colOff>
      <xdr:row>74</xdr:row>
      <xdr:rowOff>81412</xdr:rowOff>
    </xdr:to>
    <xdr:sp macro="" textlink="">
      <xdr:nvSpPr>
        <xdr:cNvPr id="633" name="フローチャート: 判断 632"/>
        <xdr:cNvSpPr/>
      </xdr:nvSpPr>
      <xdr:spPr>
        <a:xfrm>
          <a:off x="162687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64559</xdr:rowOff>
    </xdr:from>
    <xdr:to>
      <xdr:col>81</xdr:col>
      <xdr:colOff>50800</xdr:colOff>
      <xdr:row>77</xdr:row>
      <xdr:rowOff>90483</xdr:rowOff>
    </xdr:to>
    <xdr:cxnSp macro="">
      <xdr:nvCxnSpPr>
        <xdr:cNvPr id="634" name="直線コネクタ 633"/>
        <xdr:cNvCxnSpPr/>
      </xdr:nvCxnSpPr>
      <xdr:spPr>
        <a:xfrm>
          <a:off x="14592300" y="13266209"/>
          <a:ext cx="889000" cy="2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135603</xdr:rowOff>
    </xdr:from>
    <xdr:to>
      <xdr:col>81</xdr:col>
      <xdr:colOff>101600</xdr:colOff>
      <xdr:row>74</xdr:row>
      <xdr:rowOff>65753</xdr:rowOff>
    </xdr:to>
    <xdr:sp macro="" textlink="">
      <xdr:nvSpPr>
        <xdr:cNvPr id="635" name="フローチャート: 判断 634"/>
        <xdr:cNvSpPr/>
      </xdr:nvSpPr>
      <xdr:spPr>
        <a:xfrm>
          <a:off x="15430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82280</xdr:rowOff>
    </xdr:from>
    <xdr:ext cx="534377" cy="259045"/>
    <xdr:sp macro="" textlink="">
      <xdr:nvSpPr>
        <xdr:cNvPr id="636" name="テキスト ボックス 635"/>
        <xdr:cNvSpPr txBox="1"/>
      </xdr:nvSpPr>
      <xdr:spPr>
        <a:xfrm>
          <a:off x="15214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32006</xdr:rowOff>
    </xdr:from>
    <xdr:to>
      <xdr:col>76</xdr:col>
      <xdr:colOff>114300</xdr:colOff>
      <xdr:row>77</xdr:row>
      <xdr:rowOff>64559</xdr:rowOff>
    </xdr:to>
    <xdr:cxnSp macro="">
      <xdr:nvCxnSpPr>
        <xdr:cNvPr id="637" name="直線コネクタ 636"/>
        <xdr:cNvCxnSpPr/>
      </xdr:nvCxnSpPr>
      <xdr:spPr>
        <a:xfrm>
          <a:off x="13703300" y="13233656"/>
          <a:ext cx="889000" cy="3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112423</xdr:rowOff>
    </xdr:from>
    <xdr:to>
      <xdr:col>76</xdr:col>
      <xdr:colOff>165100</xdr:colOff>
      <xdr:row>74</xdr:row>
      <xdr:rowOff>42573</xdr:rowOff>
    </xdr:to>
    <xdr:sp macro="" textlink="">
      <xdr:nvSpPr>
        <xdr:cNvPr id="638" name="フローチャート: 判断 637"/>
        <xdr:cNvSpPr/>
      </xdr:nvSpPr>
      <xdr:spPr>
        <a:xfrm>
          <a:off x="14541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59100</xdr:rowOff>
    </xdr:from>
    <xdr:ext cx="534377" cy="259045"/>
    <xdr:sp macro="" textlink="">
      <xdr:nvSpPr>
        <xdr:cNvPr id="639" name="テキスト ボックス 638"/>
        <xdr:cNvSpPr txBox="1"/>
      </xdr:nvSpPr>
      <xdr:spPr>
        <a:xfrm>
          <a:off x="14325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102278</xdr:rowOff>
    </xdr:from>
    <xdr:to>
      <xdr:col>71</xdr:col>
      <xdr:colOff>177800</xdr:colOff>
      <xdr:row>77</xdr:row>
      <xdr:rowOff>32006</xdr:rowOff>
    </xdr:to>
    <xdr:cxnSp macro="">
      <xdr:nvCxnSpPr>
        <xdr:cNvPr id="640" name="直線コネクタ 639"/>
        <xdr:cNvCxnSpPr/>
      </xdr:nvCxnSpPr>
      <xdr:spPr>
        <a:xfrm>
          <a:off x="12814300" y="12961028"/>
          <a:ext cx="889000" cy="27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124013</xdr:rowOff>
    </xdr:from>
    <xdr:to>
      <xdr:col>72</xdr:col>
      <xdr:colOff>38100</xdr:colOff>
      <xdr:row>74</xdr:row>
      <xdr:rowOff>54163</xdr:rowOff>
    </xdr:to>
    <xdr:sp macro="" textlink="">
      <xdr:nvSpPr>
        <xdr:cNvPr id="641" name="フローチャート: 判断 640"/>
        <xdr:cNvSpPr/>
      </xdr:nvSpPr>
      <xdr:spPr>
        <a:xfrm>
          <a:off x="13652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70690</xdr:rowOff>
    </xdr:from>
    <xdr:ext cx="534377" cy="259045"/>
    <xdr:sp macro="" textlink="">
      <xdr:nvSpPr>
        <xdr:cNvPr id="642" name="テキスト ボックス 641"/>
        <xdr:cNvSpPr txBox="1"/>
      </xdr:nvSpPr>
      <xdr:spPr>
        <a:xfrm>
          <a:off x="13436111" y="124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33807</xdr:rowOff>
    </xdr:from>
    <xdr:to>
      <xdr:col>67</xdr:col>
      <xdr:colOff>101600</xdr:colOff>
      <xdr:row>72</xdr:row>
      <xdr:rowOff>135407</xdr:rowOff>
    </xdr:to>
    <xdr:sp macro="" textlink="">
      <xdr:nvSpPr>
        <xdr:cNvPr id="643" name="フローチャート: 判断 642"/>
        <xdr:cNvSpPr/>
      </xdr:nvSpPr>
      <xdr:spPr>
        <a:xfrm>
          <a:off x="12763500" y="12378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151934</xdr:rowOff>
    </xdr:from>
    <xdr:ext cx="534377" cy="259045"/>
    <xdr:sp macro="" textlink="">
      <xdr:nvSpPr>
        <xdr:cNvPr id="644" name="テキスト ボックス 643"/>
        <xdr:cNvSpPr txBox="1"/>
      </xdr:nvSpPr>
      <xdr:spPr>
        <a:xfrm>
          <a:off x="12547111" y="1215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94797</xdr:rowOff>
    </xdr:from>
    <xdr:to>
      <xdr:col>85</xdr:col>
      <xdr:colOff>177800</xdr:colOff>
      <xdr:row>78</xdr:row>
      <xdr:rowOff>24947</xdr:rowOff>
    </xdr:to>
    <xdr:sp macro="" textlink="">
      <xdr:nvSpPr>
        <xdr:cNvPr id="650" name="楕円 649"/>
        <xdr:cNvSpPr/>
      </xdr:nvSpPr>
      <xdr:spPr>
        <a:xfrm>
          <a:off x="16268700" y="1329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9724</xdr:rowOff>
    </xdr:from>
    <xdr:ext cx="469744" cy="259045"/>
    <xdr:sp macro="" textlink="">
      <xdr:nvSpPr>
        <xdr:cNvPr id="651" name="公債費該当値テキスト"/>
        <xdr:cNvSpPr txBox="1"/>
      </xdr:nvSpPr>
      <xdr:spPr>
        <a:xfrm>
          <a:off x="16370300" y="1321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39683</xdr:rowOff>
    </xdr:from>
    <xdr:to>
      <xdr:col>81</xdr:col>
      <xdr:colOff>101600</xdr:colOff>
      <xdr:row>77</xdr:row>
      <xdr:rowOff>141283</xdr:rowOff>
    </xdr:to>
    <xdr:sp macro="" textlink="">
      <xdr:nvSpPr>
        <xdr:cNvPr id="652" name="楕円 651"/>
        <xdr:cNvSpPr/>
      </xdr:nvSpPr>
      <xdr:spPr>
        <a:xfrm>
          <a:off x="15430500" y="1324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132410</xdr:rowOff>
    </xdr:from>
    <xdr:ext cx="469744" cy="259045"/>
    <xdr:sp macro="" textlink="">
      <xdr:nvSpPr>
        <xdr:cNvPr id="653" name="テキスト ボックス 652"/>
        <xdr:cNvSpPr txBox="1"/>
      </xdr:nvSpPr>
      <xdr:spPr>
        <a:xfrm>
          <a:off x="15246428" y="1333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13759</xdr:rowOff>
    </xdr:from>
    <xdr:to>
      <xdr:col>76</xdr:col>
      <xdr:colOff>165100</xdr:colOff>
      <xdr:row>77</xdr:row>
      <xdr:rowOff>115359</xdr:rowOff>
    </xdr:to>
    <xdr:sp macro="" textlink="">
      <xdr:nvSpPr>
        <xdr:cNvPr id="654" name="楕円 653"/>
        <xdr:cNvSpPr/>
      </xdr:nvSpPr>
      <xdr:spPr>
        <a:xfrm>
          <a:off x="14541500" y="1321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106486</xdr:rowOff>
    </xdr:from>
    <xdr:ext cx="534377" cy="259045"/>
    <xdr:sp macro="" textlink="">
      <xdr:nvSpPr>
        <xdr:cNvPr id="655" name="テキスト ボックス 654"/>
        <xdr:cNvSpPr txBox="1"/>
      </xdr:nvSpPr>
      <xdr:spPr>
        <a:xfrm>
          <a:off x="14325111" y="133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152656</xdr:rowOff>
    </xdr:from>
    <xdr:to>
      <xdr:col>72</xdr:col>
      <xdr:colOff>38100</xdr:colOff>
      <xdr:row>77</xdr:row>
      <xdr:rowOff>82806</xdr:rowOff>
    </xdr:to>
    <xdr:sp macro="" textlink="">
      <xdr:nvSpPr>
        <xdr:cNvPr id="656" name="楕円 655"/>
        <xdr:cNvSpPr/>
      </xdr:nvSpPr>
      <xdr:spPr>
        <a:xfrm>
          <a:off x="13652500" y="1318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73933</xdr:rowOff>
    </xdr:from>
    <xdr:ext cx="534377" cy="259045"/>
    <xdr:sp macro="" textlink="">
      <xdr:nvSpPr>
        <xdr:cNvPr id="657" name="テキスト ボックス 656"/>
        <xdr:cNvSpPr txBox="1"/>
      </xdr:nvSpPr>
      <xdr:spPr>
        <a:xfrm>
          <a:off x="13436111" y="1327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51478</xdr:rowOff>
    </xdr:from>
    <xdr:to>
      <xdr:col>67</xdr:col>
      <xdr:colOff>101600</xdr:colOff>
      <xdr:row>75</xdr:row>
      <xdr:rowOff>153079</xdr:rowOff>
    </xdr:to>
    <xdr:sp macro="" textlink="">
      <xdr:nvSpPr>
        <xdr:cNvPr id="658" name="楕円 657"/>
        <xdr:cNvSpPr/>
      </xdr:nvSpPr>
      <xdr:spPr>
        <a:xfrm>
          <a:off x="12763500" y="129102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144204</xdr:rowOff>
    </xdr:from>
    <xdr:ext cx="534377" cy="259045"/>
    <xdr:sp macro="" textlink="">
      <xdr:nvSpPr>
        <xdr:cNvPr id="659" name="テキスト ボックス 658"/>
        <xdr:cNvSpPr txBox="1"/>
      </xdr:nvSpPr>
      <xdr:spPr>
        <a:xfrm>
          <a:off x="12547111" y="1300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49323</xdr:rowOff>
    </xdr:from>
    <xdr:to>
      <xdr:col>85</xdr:col>
      <xdr:colOff>126364</xdr:colOff>
      <xdr:row>99</xdr:row>
      <xdr:rowOff>39227</xdr:rowOff>
    </xdr:to>
    <xdr:cxnSp macro="">
      <xdr:nvCxnSpPr>
        <xdr:cNvPr id="683" name="直線コネクタ 682"/>
        <xdr:cNvCxnSpPr/>
      </xdr:nvCxnSpPr>
      <xdr:spPr>
        <a:xfrm flipV="1">
          <a:off x="16317595" y="15651273"/>
          <a:ext cx="1269" cy="1361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58962</xdr:rowOff>
    </xdr:from>
    <xdr:ext cx="469744" cy="259045"/>
    <xdr:sp macro="" textlink="">
      <xdr:nvSpPr>
        <xdr:cNvPr id="684" name="積立金最小値テキスト"/>
        <xdr:cNvSpPr txBox="1"/>
      </xdr:nvSpPr>
      <xdr:spPr>
        <a:xfrm>
          <a:off x="16370300" y="1703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39227</xdr:rowOff>
    </xdr:from>
    <xdr:to>
      <xdr:col>86</xdr:col>
      <xdr:colOff>25400</xdr:colOff>
      <xdr:row>99</xdr:row>
      <xdr:rowOff>39227</xdr:rowOff>
    </xdr:to>
    <xdr:cxnSp macro="">
      <xdr:nvCxnSpPr>
        <xdr:cNvPr id="685" name="直線コネクタ 684"/>
        <xdr:cNvCxnSpPr/>
      </xdr:nvCxnSpPr>
      <xdr:spPr>
        <a:xfrm>
          <a:off x="16230600" y="1701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167450</xdr:rowOff>
    </xdr:from>
    <xdr:ext cx="599010" cy="259045"/>
    <xdr:sp macro="" textlink="">
      <xdr:nvSpPr>
        <xdr:cNvPr id="686" name="積立金最大値テキスト"/>
        <xdr:cNvSpPr txBox="1"/>
      </xdr:nvSpPr>
      <xdr:spPr>
        <a:xfrm>
          <a:off x="16370300" y="1542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49323</xdr:rowOff>
    </xdr:from>
    <xdr:to>
      <xdr:col>86</xdr:col>
      <xdr:colOff>25400</xdr:colOff>
      <xdr:row>91</xdr:row>
      <xdr:rowOff>49323</xdr:rowOff>
    </xdr:to>
    <xdr:cxnSp macro="">
      <xdr:nvCxnSpPr>
        <xdr:cNvPr id="687" name="直線コネクタ 686"/>
        <xdr:cNvCxnSpPr/>
      </xdr:nvCxnSpPr>
      <xdr:spPr>
        <a:xfrm>
          <a:off x="16230600" y="1565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99009</xdr:rowOff>
    </xdr:from>
    <xdr:to>
      <xdr:col>85</xdr:col>
      <xdr:colOff>127000</xdr:colOff>
      <xdr:row>98</xdr:row>
      <xdr:rowOff>105662</xdr:rowOff>
    </xdr:to>
    <xdr:cxnSp macro="">
      <xdr:nvCxnSpPr>
        <xdr:cNvPr id="688" name="直線コネクタ 687"/>
        <xdr:cNvCxnSpPr/>
      </xdr:nvCxnSpPr>
      <xdr:spPr>
        <a:xfrm>
          <a:off x="15481300" y="16901109"/>
          <a:ext cx="838200" cy="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103412</xdr:rowOff>
    </xdr:from>
    <xdr:ext cx="534377" cy="259045"/>
    <xdr:sp macro="" textlink="">
      <xdr:nvSpPr>
        <xdr:cNvPr id="689" name="積立金平均値テキスト"/>
        <xdr:cNvSpPr txBox="1"/>
      </xdr:nvSpPr>
      <xdr:spPr>
        <a:xfrm>
          <a:off x="16370300" y="16905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124985</xdr:rowOff>
    </xdr:from>
    <xdr:to>
      <xdr:col>85</xdr:col>
      <xdr:colOff>177800</xdr:colOff>
      <xdr:row>99</xdr:row>
      <xdr:rowOff>55135</xdr:rowOff>
    </xdr:to>
    <xdr:sp macro="" textlink="">
      <xdr:nvSpPr>
        <xdr:cNvPr id="690" name="フローチャート: 判断 689"/>
        <xdr:cNvSpPr/>
      </xdr:nvSpPr>
      <xdr:spPr>
        <a:xfrm>
          <a:off x="162687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99009</xdr:rowOff>
    </xdr:from>
    <xdr:to>
      <xdr:col>81</xdr:col>
      <xdr:colOff>50800</xdr:colOff>
      <xdr:row>98</xdr:row>
      <xdr:rowOff>133936</xdr:rowOff>
    </xdr:to>
    <xdr:cxnSp macro="">
      <xdr:nvCxnSpPr>
        <xdr:cNvPr id="691" name="直線コネクタ 690"/>
        <xdr:cNvCxnSpPr/>
      </xdr:nvCxnSpPr>
      <xdr:spPr>
        <a:xfrm flipV="1">
          <a:off x="14592300" y="16901109"/>
          <a:ext cx="889000" cy="3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120245</xdr:rowOff>
    </xdr:from>
    <xdr:to>
      <xdr:col>81</xdr:col>
      <xdr:colOff>101600</xdr:colOff>
      <xdr:row>99</xdr:row>
      <xdr:rowOff>50395</xdr:rowOff>
    </xdr:to>
    <xdr:sp macro="" textlink="">
      <xdr:nvSpPr>
        <xdr:cNvPr id="692" name="フローチャート: 判断 691"/>
        <xdr:cNvSpPr/>
      </xdr:nvSpPr>
      <xdr:spPr>
        <a:xfrm>
          <a:off x="15430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41522</xdr:rowOff>
    </xdr:from>
    <xdr:ext cx="534377" cy="259045"/>
    <xdr:sp macro="" textlink="">
      <xdr:nvSpPr>
        <xdr:cNvPr id="693" name="テキスト ボックス 692"/>
        <xdr:cNvSpPr txBox="1"/>
      </xdr:nvSpPr>
      <xdr:spPr>
        <a:xfrm>
          <a:off x="15214111" y="1701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133936</xdr:rowOff>
    </xdr:from>
    <xdr:to>
      <xdr:col>76</xdr:col>
      <xdr:colOff>114300</xdr:colOff>
      <xdr:row>99</xdr:row>
      <xdr:rowOff>4899</xdr:rowOff>
    </xdr:to>
    <xdr:cxnSp macro="">
      <xdr:nvCxnSpPr>
        <xdr:cNvPr id="694" name="直線コネクタ 693"/>
        <xdr:cNvCxnSpPr/>
      </xdr:nvCxnSpPr>
      <xdr:spPr>
        <a:xfrm flipV="1">
          <a:off x="13703300" y="16936036"/>
          <a:ext cx="889000" cy="4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88850</xdr:rowOff>
    </xdr:from>
    <xdr:to>
      <xdr:col>76</xdr:col>
      <xdr:colOff>165100</xdr:colOff>
      <xdr:row>99</xdr:row>
      <xdr:rowOff>19000</xdr:rowOff>
    </xdr:to>
    <xdr:sp macro="" textlink="">
      <xdr:nvSpPr>
        <xdr:cNvPr id="695" name="フローチャート: 判断 694"/>
        <xdr:cNvSpPr/>
      </xdr:nvSpPr>
      <xdr:spPr>
        <a:xfrm>
          <a:off x="14541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10127</xdr:rowOff>
    </xdr:from>
    <xdr:ext cx="534377" cy="259045"/>
    <xdr:sp macro="" textlink="">
      <xdr:nvSpPr>
        <xdr:cNvPr id="696" name="テキスト ボックス 695"/>
        <xdr:cNvSpPr txBox="1"/>
      </xdr:nvSpPr>
      <xdr:spPr>
        <a:xfrm>
          <a:off x="14325111" y="1698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285</xdr:rowOff>
    </xdr:from>
    <xdr:to>
      <xdr:col>71</xdr:col>
      <xdr:colOff>177800</xdr:colOff>
      <xdr:row>99</xdr:row>
      <xdr:rowOff>4899</xdr:rowOff>
    </xdr:to>
    <xdr:cxnSp macro="">
      <xdr:nvCxnSpPr>
        <xdr:cNvPr id="697" name="直線コネクタ 696"/>
        <xdr:cNvCxnSpPr/>
      </xdr:nvCxnSpPr>
      <xdr:spPr>
        <a:xfrm>
          <a:off x="12814300" y="16973835"/>
          <a:ext cx="889000" cy="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120977</xdr:rowOff>
    </xdr:from>
    <xdr:to>
      <xdr:col>72</xdr:col>
      <xdr:colOff>38100</xdr:colOff>
      <xdr:row>99</xdr:row>
      <xdr:rowOff>51127</xdr:rowOff>
    </xdr:to>
    <xdr:sp macro="" textlink="">
      <xdr:nvSpPr>
        <xdr:cNvPr id="698" name="フローチャート: 判断 697"/>
        <xdr:cNvSpPr/>
      </xdr:nvSpPr>
      <xdr:spPr>
        <a:xfrm>
          <a:off x="13652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67654</xdr:rowOff>
    </xdr:from>
    <xdr:ext cx="534377" cy="259045"/>
    <xdr:sp macro="" textlink="">
      <xdr:nvSpPr>
        <xdr:cNvPr id="699" name="テキスト ボックス 698"/>
        <xdr:cNvSpPr txBox="1"/>
      </xdr:nvSpPr>
      <xdr:spPr>
        <a:xfrm>
          <a:off x="13436111" y="166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116649</xdr:rowOff>
    </xdr:from>
    <xdr:to>
      <xdr:col>67</xdr:col>
      <xdr:colOff>101600</xdr:colOff>
      <xdr:row>99</xdr:row>
      <xdr:rowOff>46799</xdr:rowOff>
    </xdr:to>
    <xdr:sp macro="" textlink="">
      <xdr:nvSpPr>
        <xdr:cNvPr id="700" name="フローチャート: 判断 699"/>
        <xdr:cNvSpPr/>
      </xdr:nvSpPr>
      <xdr:spPr>
        <a:xfrm>
          <a:off x="12763500" y="1691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63326</xdr:rowOff>
    </xdr:from>
    <xdr:ext cx="534377" cy="259045"/>
    <xdr:sp macro="" textlink="">
      <xdr:nvSpPr>
        <xdr:cNvPr id="701" name="テキスト ボックス 700"/>
        <xdr:cNvSpPr txBox="1"/>
      </xdr:nvSpPr>
      <xdr:spPr>
        <a:xfrm>
          <a:off x="12547111" y="1669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54862</xdr:rowOff>
    </xdr:from>
    <xdr:to>
      <xdr:col>85</xdr:col>
      <xdr:colOff>177800</xdr:colOff>
      <xdr:row>98</xdr:row>
      <xdr:rowOff>156462</xdr:rowOff>
    </xdr:to>
    <xdr:sp macro="" textlink="">
      <xdr:nvSpPr>
        <xdr:cNvPr id="707" name="楕円 706"/>
        <xdr:cNvSpPr/>
      </xdr:nvSpPr>
      <xdr:spPr>
        <a:xfrm>
          <a:off x="16268700" y="1685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14239</xdr:rowOff>
    </xdr:from>
    <xdr:ext cx="534377" cy="259045"/>
    <xdr:sp macro="" textlink="">
      <xdr:nvSpPr>
        <xdr:cNvPr id="708" name="積立金該当値テキスト"/>
        <xdr:cNvSpPr txBox="1"/>
      </xdr:nvSpPr>
      <xdr:spPr>
        <a:xfrm>
          <a:off x="16370300" y="1664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48209</xdr:rowOff>
    </xdr:from>
    <xdr:to>
      <xdr:col>81</xdr:col>
      <xdr:colOff>101600</xdr:colOff>
      <xdr:row>98</xdr:row>
      <xdr:rowOff>149809</xdr:rowOff>
    </xdr:to>
    <xdr:sp macro="" textlink="">
      <xdr:nvSpPr>
        <xdr:cNvPr id="709" name="楕円 708"/>
        <xdr:cNvSpPr/>
      </xdr:nvSpPr>
      <xdr:spPr>
        <a:xfrm>
          <a:off x="15430500" y="1685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166336</xdr:rowOff>
    </xdr:from>
    <xdr:ext cx="534377" cy="259045"/>
    <xdr:sp macro="" textlink="">
      <xdr:nvSpPr>
        <xdr:cNvPr id="710" name="テキスト ボックス 709"/>
        <xdr:cNvSpPr txBox="1"/>
      </xdr:nvSpPr>
      <xdr:spPr>
        <a:xfrm>
          <a:off x="15214111" y="1662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83136</xdr:rowOff>
    </xdr:from>
    <xdr:to>
      <xdr:col>76</xdr:col>
      <xdr:colOff>165100</xdr:colOff>
      <xdr:row>99</xdr:row>
      <xdr:rowOff>13286</xdr:rowOff>
    </xdr:to>
    <xdr:sp macro="" textlink="">
      <xdr:nvSpPr>
        <xdr:cNvPr id="711" name="楕円 710"/>
        <xdr:cNvSpPr/>
      </xdr:nvSpPr>
      <xdr:spPr>
        <a:xfrm>
          <a:off x="14541500" y="1688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29813</xdr:rowOff>
    </xdr:from>
    <xdr:ext cx="534377" cy="259045"/>
    <xdr:sp macro="" textlink="">
      <xdr:nvSpPr>
        <xdr:cNvPr id="712" name="テキスト ボックス 711"/>
        <xdr:cNvSpPr txBox="1"/>
      </xdr:nvSpPr>
      <xdr:spPr>
        <a:xfrm>
          <a:off x="14325111" y="1666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125549</xdr:rowOff>
    </xdr:from>
    <xdr:to>
      <xdr:col>72</xdr:col>
      <xdr:colOff>38100</xdr:colOff>
      <xdr:row>99</xdr:row>
      <xdr:rowOff>55699</xdr:rowOff>
    </xdr:to>
    <xdr:sp macro="" textlink="">
      <xdr:nvSpPr>
        <xdr:cNvPr id="713" name="楕円 712"/>
        <xdr:cNvSpPr/>
      </xdr:nvSpPr>
      <xdr:spPr>
        <a:xfrm>
          <a:off x="13652500" y="1692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46826</xdr:rowOff>
    </xdr:from>
    <xdr:ext cx="534377" cy="259045"/>
    <xdr:sp macro="" textlink="">
      <xdr:nvSpPr>
        <xdr:cNvPr id="714" name="テキスト ボックス 713"/>
        <xdr:cNvSpPr txBox="1"/>
      </xdr:nvSpPr>
      <xdr:spPr>
        <a:xfrm>
          <a:off x="13436111" y="1702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120935</xdr:rowOff>
    </xdr:from>
    <xdr:to>
      <xdr:col>67</xdr:col>
      <xdr:colOff>101600</xdr:colOff>
      <xdr:row>99</xdr:row>
      <xdr:rowOff>51085</xdr:rowOff>
    </xdr:to>
    <xdr:sp macro="" textlink="">
      <xdr:nvSpPr>
        <xdr:cNvPr id="715" name="楕円 714"/>
        <xdr:cNvSpPr/>
      </xdr:nvSpPr>
      <xdr:spPr>
        <a:xfrm>
          <a:off x="12763500" y="1692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42212</xdr:rowOff>
    </xdr:from>
    <xdr:ext cx="534377" cy="259045"/>
    <xdr:sp macro="" textlink="">
      <xdr:nvSpPr>
        <xdr:cNvPr id="716" name="テキスト ボックス 715"/>
        <xdr:cNvSpPr txBox="1"/>
      </xdr:nvSpPr>
      <xdr:spPr>
        <a:xfrm>
          <a:off x="12547111" y="1701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99949</xdr:rowOff>
    </xdr:from>
    <xdr:to>
      <xdr:col>116</xdr:col>
      <xdr:colOff>62864</xdr:colOff>
      <xdr:row>39</xdr:row>
      <xdr:rowOff>44450</xdr:rowOff>
    </xdr:to>
    <xdr:cxnSp macro="">
      <xdr:nvCxnSpPr>
        <xdr:cNvPr id="740" name="直線コネクタ 739"/>
        <xdr:cNvCxnSpPr/>
      </xdr:nvCxnSpPr>
      <xdr:spPr>
        <a:xfrm flipV="1">
          <a:off x="22159595" y="5414899"/>
          <a:ext cx="1269" cy="131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46626</xdr:rowOff>
    </xdr:from>
    <xdr:ext cx="534377" cy="259045"/>
    <xdr:sp macro="" textlink="">
      <xdr:nvSpPr>
        <xdr:cNvPr id="743" name="投資及び出資金最大値テキスト"/>
        <xdr:cNvSpPr txBox="1"/>
      </xdr:nvSpPr>
      <xdr:spPr>
        <a:xfrm>
          <a:off x="22212300" y="519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99949</xdr:rowOff>
    </xdr:from>
    <xdr:to>
      <xdr:col>116</xdr:col>
      <xdr:colOff>152400</xdr:colOff>
      <xdr:row>31</xdr:row>
      <xdr:rowOff>99949</xdr:rowOff>
    </xdr:to>
    <xdr:cxnSp macro="">
      <xdr:nvCxnSpPr>
        <xdr:cNvPr id="744" name="直線コネクタ 743"/>
        <xdr:cNvCxnSpPr/>
      </xdr:nvCxnSpPr>
      <xdr:spPr>
        <a:xfrm>
          <a:off x="22072600" y="541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93853</xdr:rowOff>
    </xdr:from>
    <xdr:to>
      <xdr:col>116</xdr:col>
      <xdr:colOff>63500</xdr:colOff>
      <xdr:row>37</xdr:row>
      <xdr:rowOff>39624</xdr:rowOff>
    </xdr:to>
    <xdr:cxnSp macro="">
      <xdr:nvCxnSpPr>
        <xdr:cNvPr id="745" name="直線コネクタ 744"/>
        <xdr:cNvCxnSpPr/>
      </xdr:nvCxnSpPr>
      <xdr:spPr>
        <a:xfrm flipV="1">
          <a:off x="21323300" y="5923153"/>
          <a:ext cx="838200" cy="46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48404</xdr:rowOff>
    </xdr:from>
    <xdr:ext cx="469744" cy="259045"/>
    <xdr:sp macro="" textlink="">
      <xdr:nvSpPr>
        <xdr:cNvPr id="746" name="投資及び出資金平均値テキスト"/>
        <xdr:cNvSpPr txBox="1"/>
      </xdr:nvSpPr>
      <xdr:spPr>
        <a:xfrm>
          <a:off x="22212300" y="6392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69977</xdr:rowOff>
    </xdr:from>
    <xdr:to>
      <xdr:col>116</xdr:col>
      <xdr:colOff>114300</xdr:colOff>
      <xdr:row>38</xdr:row>
      <xdr:rowOff>127</xdr:rowOff>
    </xdr:to>
    <xdr:sp macro="" textlink="">
      <xdr:nvSpPr>
        <xdr:cNvPr id="747" name="フローチャート: 判断 746"/>
        <xdr:cNvSpPr/>
      </xdr:nvSpPr>
      <xdr:spPr>
        <a:xfrm>
          <a:off x="221107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39624</xdr:rowOff>
    </xdr:from>
    <xdr:to>
      <xdr:col>111</xdr:col>
      <xdr:colOff>177800</xdr:colOff>
      <xdr:row>39</xdr:row>
      <xdr:rowOff>44450</xdr:rowOff>
    </xdr:to>
    <xdr:cxnSp macro="">
      <xdr:nvCxnSpPr>
        <xdr:cNvPr id="748" name="直線コネクタ 747"/>
        <xdr:cNvCxnSpPr/>
      </xdr:nvCxnSpPr>
      <xdr:spPr>
        <a:xfrm flipV="1">
          <a:off x="20434300" y="6383274"/>
          <a:ext cx="889000" cy="34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17780</xdr:rowOff>
    </xdr:from>
    <xdr:to>
      <xdr:col>112</xdr:col>
      <xdr:colOff>38100</xdr:colOff>
      <xdr:row>37</xdr:row>
      <xdr:rowOff>119380</xdr:rowOff>
    </xdr:to>
    <xdr:sp macro="" textlink="">
      <xdr:nvSpPr>
        <xdr:cNvPr id="749" name="フローチャート: 判断 748"/>
        <xdr:cNvSpPr/>
      </xdr:nvSpPr>
      <xdr:spPr>
        <a:xfrm>
          <a:off x="21272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110507</xdr:rowOff>
    </xdr:from>
    <xdr:ext cx="469744" cy="259045"/>
    <xdr:sp macro="" textlink="">
      <xdr:nvSpPr>
        <xdr:cNvPr id="750" name="テキスト ボックス 749"/>
        <xdr:cNvSpPr txBox="1"/>
      </xdr:nvSpPr>
      <xdr:spPr>
        <a:xfrm>
          <a:off x="21088428" y="645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99568</xdr:rowOff>
    </xdr:from>
    <xdr:to>
      <xdr:col>107</xdr:col>
      <xdr:colOff>101600</xdr:colOff>
      <xdr:row>38</xdr:row>
      <xdr:rowOff>29718</xdr:rowOff>
    </xdr:to>
    <xdr:sp macro="" textlink="">
      <xdr:nvSpPr>
        <xdr:cNvPr id="752" name="フローチャート: 判断 751"/>
        <xdr:cNvSpPr/>
      </xdr:nvSpPr>
      <xdr:spPr>
        <a:xfrm>
          <a:off x="20383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46245</xdr:rowOff>
    </xdr:from>
    <xdr:ext cx="469744" cy="259045"/>
    <xdr:sp macro="" textlink="">
      <xdr:nvSpPr>
        <xdr:cNvPr id="753" name="テキスト ボックス 752"/>
        <xdr:cNvSpPr txBox="1"/>
      </xdr:nvSpPr>
      <xdr:spPr>
        <a:xfrm>
          <a:off x="20199428" y="621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143383</xdr:rowOff>
    </xdr:from>
    <xdr:to>
      <xdr:col>102</xdr:col>
      <xdr:colOff>165100</xdr:colOff>
      <xdr:row>38</xdr:row>
      <xdr:rowOff>73533</xdr:rowOff>
    </xdr:to>
    <xdr:sp macro="" textlink="">
      <xdr:nvSpPr>
        <xdr:cNvPr id="755" name="フローチャート: 判断 754"/>
        <xdr:cNvSpPr/>
      </xdr:nvSpPr>
      <xdr:spPr>
        <a:xfrm>
          <a:off x="19494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90060</xdr:rowOff>
    </xdr:from>
    <xdr:ext cx="469744" cy="259045"/>
    <xdr:sp macro="" textlink="">
      <xdr:nvSpPr>
        <xdr:cNvPr id="756" name="テキスト ボックス 755"/>
        <xdr:cNvSpPr txBox="1"/>
      </xdr:nvSpPr>
      <xdr:spPr>
        <a:xfrm>
          <a:off x="19310428"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52070</xdr:rowOff>
    </xdr:from>
    <xdr:to>
      <xdr:col>98</xdr:col>
      <xdr:colOff>38100</xdr:colOff>
      <xdr:row>37</xdr:row>
      <xdr:rowOff>153670</xdr:rowOff>
    </xdr:to>
    <xdr:sp macro="" textlink="">
      <xdr:nvSpPr>
        <xdr:cNvPr id="757" name="フローチャート: 判断 756"/>
        <xdr:cNvSpPr/>
      </xdr:nvSpPr>
      <xdr:spPr>
        <a:xfrm>
          <a:off x="18605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170197</xdr:rowOff>
    </xdr:from>
    <xdr:ext cx="469744" cy="259045"/>
    <xdr:sp macro="" textlink="">
      <xdr:nvSpPr>
        <xdr:cNvPr id="758" name="テキスト ボックス 757"/>
        <xdr:cNvSpPr txBox="1"/>
      </xdr:nvSpPr>
      <xdr:spPr>
        <a:xfrm>
          <a:off x="18421428" y="61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43053</xdr:rowOff>
    </xdr:from>
    <xdr:to>
      <xdr:col>116</xdr:col>
      <xdr:colOff>114300</xdr:colOff>
      <xdr:row>34</xdr:row>
      <xdr:rowOff>144653</xdr:rowOff>
    </xdr:to>
    <xdr:sp macro="" textlink="">
      <xdr:nvSpPr>
        <xdr:cNvPr id="764" name="楕円 763"/>
        <xdr:cNvSpPr/>
      </xdr:nvSpPr>
      <xdr:spPr>
        <a:xfrm>
          <a:off x="22110700" y="587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65930</xdr:rowOff>
    </xdr:from>
    <xdr:ext cx="469744" cy="259045"/>
    <xdr:sp macro="" textlink="">
      <xdr:nvSpPr>
        <xdr:cNvPr id="765" name="投資及び出資金該当値テキスト"/>
        <xdr:cNvSpPr txBox="1"/>
      </xdr:nvSpPr>
      <xdr:spPr>
        <a:xfrm>
          <a:off x="22212300" y="572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160274</xdr:rowOff>
    </xdr:from>
    <xdr:to>
      <xdr:col>112</xdr:col>
      <xdr:colOff>38100</xdr:colOff>
      <xdr:row>37</xdr:row>
      <xdr:rowOff>90424</xdr:rowOff>
    </xdr:to>
    <xdr:sp macro="" textlink="">
      <xdr:nvSpPr>
        <xdr:cNvPr id="766" name="楕円 765"/>
        <xdr:cNvSpPr/>
      </xdr:nvSpPr>
      <xdr:spPr>
        <a:xfrm>
          <a:off x="21272500" y="63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106951</xdr:rowOff>
    </xdr:from>
    <xdr:ext cx="469744" cy="259045"/>
    <xdr:sp macro="" textlink="">
      <xdr:nvSpPr>
        <xdr:cNvPr id="767" name="テキスト ボックス 766"/>
        <xdr:cNvSpPr txBox="1"/>
      </xdr:nvSpPr>
      <xdr:spPr>
        <a:xfrm>
          <a:off x="21088428" y="610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7" name="テキスト ボックス 78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9" name="テキスト ボックス 78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1" name="テキスト ボックス 79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111354</xdr:rowOff>
    </xdr:from>
    <xdr:to>
      <xdr:col>116</xdr:col>
      <xdr:colOff>62864</xdr:colOff>
      <xdr:row>58</xdr:row>
      <xdr:rowOff>139700</xdr:rowOff>
    </xdr:to>
    <xdr:cxnSp macro="">
      <xdr:nvCxnSpPr>
        <xdr:cNvPr id="795" name="直線コネクタ 794"/>
        <xdr:cNvCxnSpPr/>
      </xdr:nvCxnSpPr>
      <xdr:spPr>
        <a:xfrm flipV="1">
          <a:off x="22159595" y="9026754"/>
          <a:ext cx="1269"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58031</xdr:rowOff>
    </xdr:from>
    <xdr:ext cx="534377" cy="259045"/>
    <xdr:sp macro="" textlink="">
      <xdr:nvSpPr>
        <xdr:cNvPr id="798" name="貸付金最大値テキスト"/>
        <xdr:cNvSpPr txBox="1"/>
      </xdr:nvSpPr>
      <xdr:spPr>
        <a:xfrm>
          <a:off x="22212300" y="880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111354</xdr:rowOff>
    </xdr:from>
    <xdr:to>
      <xdr:col>116</xdr:col>
      <xdr:colOff>152400</xdr:colOff>
      <xdr:row>52</xdr:row>
      <xdr:rowOff>111354</xdr:rowOff>
    </xdr:to>
    <xdr:cxnSp macro="">
      <xdr:nvCxnSpPr>
        <xdr:cNvPr id="799" name="直線コネクタ 798"/>
        <xdr:cNvCxnSpPr/>
      </xdr:nvCxnSpPr>
      <xdr:spPr>
        <a:xfrm>
          <a:off x="22072600" y="902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137185</xdr:rowOff>
    </xdr:from>
    <xdr:to>
      <xdr:col>116</xdr:col>
      <xdr:colOff>63500</xdr:colOff>
      <xdr:row>57</xdr:row>
      <xdr:rowOff>141666</xdr:rowOff>
    </xdr:to>
    <xdr:cxnSp macro="">
      <xdr:nvCxnSpPr>
        <xdr:cNvPr id="800" name="直線コネクタ 799"/>
        <xdr:cNvCxnSpPr/>
      </xdr:nvCxnSpPr>
      <xdr:spPr>
        <a:xfrm>
          <a:off x="21323300" y="9909835"/>
          <a:ext cx="8382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29298</xdr:rowOff>
    </xdr:from>
    <xdr:ext cx="469744" cy="259045"/>
    <xdr:sp macro="" textlink="">
      <xdr:nvSpPr>
        <xdr:cNvPr id="801" name="貸付金平均値テキスト"/>
        <xdr:cNvSpPr txBox="1"/>
      </xdr:nvSpPr>
      <xdr:spPr>
        <a:xfrm>
          <a:off x="22212300" y="9630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6421</xdr:rowOff>
    </xdr:from>
    <xdr:to>
      <xdr:col>116</xdr:col>
      <xdr:colOff>114300</xdr:colOff>
      <xdr:row>57</xdr:row>
      <xdr:rowOff>108021</xdr:rowOff>
    </xdr:to>
    <xdr:sp macro="" textlink="">
      <xdr:nvSpPr>
        <xdr:cNvPr id="802" name="フローチャート: 判断 801"/>
        <xdr:cNvSpPr/>
      </xdr:nvSpPr>
      <xdr:spPr>
        <a:xfrm>
          <a:off x="22110700" y="977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137185</xdr:rowOff>
    </xdr:from>
    <xdr:to>
      <xdr:col>111</xdr:col>
      <xdr:colOff>177800</xdr:colOff>
      <xdr:row>57</xdr:row>
      <xdr:rowOff>137917</xdr:rowOff>
    </xdr:to>
    <xdr:cxnSp macro="">
      <xdr:nvCxnSpPr>
        <xdr:cNvPr id="803" name="直線コネクタ 802"/>
        <xdr:cNvCxnSpPr/>
      </xdr:nvCxnSpPr>
      <xdr:spPr>
        <a:xfrm flipV="1">
          <a:off x="20434300" y="9909835"/>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72486</xdr:rowOff>
    </xdr:from>
    <xdr:to>
      <xdr:col>112</xdr:col>
      <xdr:colOff>38100</xdr:colOff>
      <xdr:row>57</xdr:row>
      <xdr:rowOff>2636</xdr:rowOff>
    </xdr:to>
    <xdr:sp macro="" textlink="">
      <xdr:nvSpPr>
        <xdr:cNvPr id="804" name="フローチャート: 判断 803"/>
        <xdr:cNvSpPr/>
      </xdr:nvSpPr>
      <xdr:spPr>
        <a:xfrm>
          <a:off x="21272500" y="96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19163</xdr:rowOff>
    </xdr:from>
    <xdr:ext cx="469744" cy="259045"/>
    <xdr:sp macro="" textlink="">
      <xdr:nvSpPr>
        <xdr:cNvPr id="805" name="テキスト ボックス 804"/>
        <xdr:cNvSpPr txBox="1"/>
      </xdr:nvSpPr>
      <xdr:spPr>
        <a:xfrm>
          <a:off x="21088428" y="944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137917</xdr:rowOff>
    </xdr:from>
    <xdr:to>
      <xdr:col>107</xdr:col>
      <xdr:colOff>50800</xdr:colOff>
      <xdr:row>57</xdr:row>
      <xdr:rowOff>147198</xdr:rowOff>
    </xdr:to>
    <xdr:cxnSp macro="">
      <xdr:nvCxnSpPr>
        <xdr:cNvPr id="806" name="直線コネクタ 805"/>
        <xdr:cNvCxnSpPr/>
      </xdr:nvCxnSpPr>
      <xdr:spPr>
        <a:xfrm flipV="1">
          <a:off x="19545300" y="9910567"/>
          <a:ext cx="889000" cy="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167218</xdr:rowOff>
    </xdr:from>
    <xdr:to>
      <xdr:col>107</xdr:col>
      <xdr:colOff>101600</xdr:colOff>
      <xdr:row>57</xdr:row>
      <xdr:rowOff>97368</xdr:rowOff>
    </xdr:to>
    <xdr:sp macro="" textlink="">
      <xdr:nvSpPr>
        <xdr:cNvPr id="807" name="フローチャート: 判断 806"/>
        <xdr:cNvSpPr/>
      </xdr:nvSpPr>
      <xdr:spPr>
        <a:xfrm>
          <a:off x="20383500" y="976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113895</xdr:rowOff>
    </xdr:from>
    <xdr:ext cx="469744" cy="259045"/>
    <xdr:sp macro="" textlink="">
      <xdr:nvSpPr>
        <xdr:cNvPr id="808" name="テキスト ボックス 807"/>
        <xdr:cNvSpPr txBox="1"/>
      </xdr:nvSpPr>
      <xdr:spPr>
        <a:xfrm>
          <a:off x="20199428" y="954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143358</xdr:rowOff>
    </xdr:from>
    <xdr:to>
      <xdr:col>102</xdr:col>
      <xdr:colOff>114300</xdr:colOff>
      <xdr:row>57</xdr:row>
      <xdr:rowOff>147198</xdr:rowOff>
    </xdr:to>
    <xdr:cxnSp macro="">
      <xdr:nvCxnSpPr>
        <xdr:cNvPr id="809" name="直線コネクタ 808"/>
        <xdr:cNvCxnSpPr/>
      </xdr:nvCxnSpPr>
      <xdr:spPr>
        <a:xfrm>
          <a:off x="18656300" y="9916008"/>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29235</xdr:rowOff>
    </xdr:from>
    <xdr:to>
      <xdr:col>102</xdr:col>
      <xdr:colOff>165100</xdr:colOff>
      <xdr:row>57</xdr:row>
      <xdr:rowOff>130835</xdr:rowOff>
    </xdr:to>
    <xdr:sp macro="" textlink="">
      <xdr:nvSpPr>
        <xdr:cNvPr id="810" name="フローチャート: 判断 809"/>
        <xdr:cNvSpPr/>
      </xdr:nvSpPr>
      <xdr:spPr>
        <a:xfrm>
          <a:off x="19494500" y="98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147362</xdr:rowOff>
    </xdr:from>
    <xdr:ext cx="469744" cy="259045"/>
    <xdr:sp macro="" textlink="">
      <xdr:nvSpPr>
        <xdr:cNvPr id="811" name="テキスト ボックス 810"/>
        <xdr:cNvSpPr txBox="1"/>
      </xdr:nvSpPr>
      <xdr:spPr>
        <a:xfrm>
          <a:off x="19310428" y="957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79391</xdr:rowOff>
    </xdr:from>
    <xdr:to>
      <xdr:col>98</xdr:col>
      <xdr:colOff>38100</xdr:colOff>
      <xdr:row>58</xdr:row>
      <xdr:rowOff>9541</xdr:rowOff>
    </xdr:to>
    <xdr:sp macro="" textlink="">
      <xdr:nvSpPr>
        <xdr:cNvPr id="812" name="フローチャート: 判断 811"/>
        <xdr:cNvSpPr/>
      </xdr:nvSpPr>
      <xdr:spPr>
        <a:xfrm>
          <a:off x="18605500" y="985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26068</xdr:rowOff>
    </xdr:from>
    <xdr:ext cx="469744" cy="259045"/>
    <xdr:sp macro="" textlink="">
      <xdr:nvSpPr>
        <xdr:cNvPr id="813" name="テキスト ボックス 812"/>
        <xdr:cNvSpPr txBox="1"/>
      </xdr:nvSpPr>
      <xdr:spPr>
        <a:xfrm>
          <a:off x="18421428" y="962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90866</xdr:rowOff>
    </xdr:from>
    <xdr:to>
      <xdr:col>116</xdr:col>
      <xdr:colOff>114300</xdr:colOff>
      <xdr:row>58</xdr:row>
      <xdr:rowOff>21016</xdr:rowOff>
    </xdr:to>
    <xdr:sp macro="" textlink="">
      <xdr:nvSpPr>
        <xdr:cNvPr id="819" name="楕円 818"/>
        <xdr:cNvSpPr/>
      </xdr:nvSpPr>
      <xdr:spPr>
        <a:xfrm>
          <a:off x="22110700" y="986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69293</xdr:rowOff>
    </xdr:from>
    <xdr:ext cx="469744" cy="259045"/>
    <xdr:sp macro="" textlink="">
      <xdr:nvSpPr>
        <xdr:cNvPr id="820" name="貸付金該当値テキスト"/>
        <xdr:cNvSpPr txBox="1"/>
      </xdr:nvSpPr>
      <xdr:spPr>
        <a:xfrm>
          <a:off x="22212300" y="9841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86385</xdr:rowOff>
    </xdr:from>
    <xdr:to>
      <xdr:col>112</xdr:col>
      <xdr:colOff>38100</xdr:colOff>
      <xdr:row>58</xdr:row>
      <xdr:rowOff>16535</xdr:rowOff>
    </xdr:to>
    <xdr:sp macro="" textlink="">
      <xdr:nvSpPr>
        <xdr:cNvPr id="821" name="楕円 820"/>
        <xdr:cNvSpPr/>
      </xdr:nvSpPr>
      <xdr:spPr>
        <a:xfrm>
          <a:off x="21272500" y="98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7662</xdr:rowOff>
    </xdr:from>
    <xdr:ext cx="469744" cy="259045"/>
    <xdr:sp macro="" textlink="">
      <xdr:nvSpPr>
        <xdr:cNvPr id="822" name="テキスト ボックス 821"/>
        <xdr:cNvSpPr txBox="1"/>
      </xdr:nvSpPr>
      <xdr:spPr>
        <a:xfrm>
          <a:off x="21088428" y="995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87117</xdr:rowOff>
    </xdr:from>
    <xdr:to>
      <xdr:col>107</xdr:col>
      <xdr:colOff>101600</xdr:colOff>
      <xdr:row>58</xdr:row>
      <xdr:rowOff>17267</xdr:rowOff>
    </xdr:to>
    <xdr:sp macro="" textlink="">
      <xdr:nvSpPr>
        <xdr:cNvPr id="823" name="楕円 822"/>
        <xdr:cNvSpPr/>
      </xdr:nvSpPr>
      <xdr:spPr>
        <a:xfrm>
          <a:off x="20383500" y="985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8394</xdr:rowOff>
    </xdr:from>
    <xdr:ext cx="469744" cy="259045"/>
    <xdr:sp macro="" textlink="">
      <xdr:nvSpPr>
        <xdr:cNvPr id="824" name="テキスト ボックス 823"/>
        <xdr:cNvSpPr txBox="1"/>
      </xdr:nvSpPr>
      <xdr:spPr>
        <a:xfrm>
          <a:off x="20199428" y="995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96398</xdr:rowOff>
    </xdr:from>
    <xdr:to>
      <xdr:col>102</xdr:col>
      <xdr:colOff>165100</xdr:colOff>
      <xdr:row>58</xdr:row>
      <xdr:rowOff>26548</xdr:rowOff>
    </xdr:to>
    <xdr:sp macro="" textlink="">
      <xdr:nvSpPr>
        <xdr:cNvPr id="825" name="楕円 824"/>
        <xdr:cNvSpPr/>
      </xdr:nvSpPr>
      <xdr:spPr>
        <a:xfrm>
          <a:off x="19494500" y="986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17675</xdr:rowOff>
    </xdr:from>
    <xdr:ext cx="469744" cy="259045"/>
    <xdr:sp macro="" textlink="">
      <xdr:nvSpPr>
        <xdr:cNvPr id="826" name="テキスト ボックス 825"/>
        <xdr:cNvSpPr txBox="1"/>
      </xdr:nvSpPr>
      <xdr:spPr>
        <a:xfrm>
          <a:off x="19310428" y="996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92558</xdr:rowOff>
    </xdr:from>
    <xdr:to>
      <xdr:col>98</xdr:col>
      <xdr:colOff>38100</xdr:colOff>
      <xdr:row>58</xdr:row>
      <xdr:rowOff>22708</xdr:rowOff>
    </xdr:to>
    <xdr:sp macro="" textlink="">
      <xdr:nvSpPr>
        <xdr:cNvPr id="827" name="楕円 826"/>
        <xdr:cNvSpPr/>
      </xdr:nvSpPr>
      <xdr:spPr>
        <a:xfrm>
          <a:off x="18605500" y="986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13835</xdr:rowOff>
    </xdr:from>
    <xdr:ext cx="469744" cy="259045"/>
    <xdr:sp macro="" textlink="">
      <xdr:nvSpPr>
        <xdr:cNvPr id="828" name="テキスト ボックス 827"/>
        <xdr:cNvSpPr txBox="1"/>
      </xdr:nvSpPr>
      <xdr:spPr>
        <a:xfrm>
          <a:off x="18421428" y="995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69936</xdr:rowOff>
    </xdr:from>
    <xdr:to>
      <xdr:col>116</xdr:col>
      <xdr:colOff>62864</xdr:colOff>
      <xdr:row>78</xdr:row>
      <xdr:rowOff>40255</xdr:rowOff>
    </xdr:to>
    <xdr:cxnSp macro="">
      <xdr:nvCxnSpPr>
        <xdr:cNvPr id="850" name="直線コネクタ 849"/>
        <xdr:cNvCxnSpPr/>
      </xdr:nvCxnSpPr>
      <xdr:spPr>
        <a:xfrm flipV="1">
          <a:off x="22159595" y="12242886"/>
          <a:ext cx="1269" cy="1170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44082</xdr:rowOff>
    </xdr:from>
    <xdr:ext cx="534377" cy="259045"/>
    <xdr:sp macro="" textlink="">
      <xdr:nvSpPr>
        <xdr:cNvPr id="851" name="繰出金最小値テキスト"/>
        <xdr:cNvSpPr txBox="1"/>
      </xdr:nvSpPr>
      <xdr:spPr>
        <a:xfrm>
          <a:off x="22212300" y="1341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40255</xdr:rowOff>
    </xdr:from>
    <xdr:to>
      <xdr:col>116</xdr:col>
      <xdr:colOff>152400</xdr:colOff>
      <xdr:row>78</xdr:row>
      <xdr:rowOff>40255</xdr:rowOff>
    </xdr:to>
    <xdr:cxnSp macro="">
      <xdr:nvCxnSpPr>
        <xdr:cNvPr id="852" name="直線コネクタ 851"/>
        <xdr:cNvCxnSpPr/>
      </xdr:nvCxnSpPr>
      <xdr:spPr>
        <a:xfrm>
          <a:off x="22072600" y="1341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16613</xdr:rowOff>
    </xdr:from>
    <xdr:ext cx="599010" cy="259045"/>
    <xdr:sp macro="" textlink="">
      <xdr:nvSpPr>
        <xdr:cNvPr id="853" name="繰出金最大値テキスト"/>
        <xdr:cNvSpPr txBox="1"/>
      </xdr:nvSpPr>
      <xdr:spPr>
        <a:xfrm>
          <a:off x="22212300" y="1201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69936</xdr:rowOff>
    </xdr:from>
    <xdr:to>
      <xdr:col>116</xdr:col>
      <xdr:colOff>152400</xdr:colOff>
      <xdr:row>71</xdr:row>
      <xdr:rowOff>69936</xdr:rowOff>
    </xdr:to>
    <xdr:cxnSp macro="">
      <xdr:nvCxnSpPr>
        <xdr:cNvPr id="854" name="直線コネクタ 853"/>
        <xdr:cNvCxnSpPr/>
      </xdr:nvCxnSpPr>
      <xdr:spPr>
        <a:xfrm>
          <a:off x="22072600" y="1224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37616</xdr:rowOff>
    </xdr:from>
    <xdr:to>
      <xdr:col>116</xdr:col>
      <xdr:colOff>63500</xdr:colOff>
      <xdr:row>78</xdr:row>
      <xdr:rowOff>40255</xdr:rowOff>
    </xdr:to>
    <xdr:cxnSp macro="">
      <xdr:nvCxnSpPr>
        <xdr:cNvPr id="855" name="直線コネクタ 854"/>
        <xdr:cNvCxnSpPr/>
      </xdr:nvCxnSpPr>
      <xdr:spPr>
        <a:xfrm>
          <a:off x="21323300" y="13410716"/>
          <a:ext cx="838200" cy="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107255</xdr:rowOff>
    </xdr:from>
    <xdr:ext cx="534377" cy="259045"/>
    <xdr:sp macro="" textlink="">
      <xdr:nvSpPr>
        <xdr:cNvPr id="856" name="繰出金平均値テキスト"/>
        <xdr:cNvSpPr txBox="1"/>
      </xdr:nvSpPr>
      <xdr:spPr>
        <a:xfrm>
          <a:off x="22212300" y="1313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84378</xdr:rowOff>
    </xdr:from>
    <xdr:to>
      <xdr:col>116</xdr:col>
      <xdr:colOff>114300</xdr:colOff>
      <xdr:row>78</xdr:row>
      <xdr:rowOff>14528</xdr:rowOff>
    </xdr:to>
    <xdr:sp macro="" textlink="">
      <xdr:nvSpPr>
        <xdr:cNvPr id="857" name="フローチャート: 判断 856"/>
        <xdr:cNvSpPr/>
      </xdr:nvSpPr>
      <xdr:spPr>
        <a:xfrm>
          <a:off x="221107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139988</xdr:rowOff>
    </xdr:from>
    <xdr:to>
      <xdr:col>111</xdr:col>
      <xdr:colOff>177800</xdr:colOff>
      <xdr:row>78</xdr:row>
      <xdr:rowOff>37616</xdr:rowOff>
    </xdr:to>
    <xdr:cxnSp macro="">
      <xdr:nvCxnSpPr>
        <xdr:cNvPr id="858" name="直線コネクタ 857"/>
        <xdr:cNvCxnSpPr/>
      </xdr:nvCxnSpPr>
      <xdr:spPr>
        <a:xfrm>
          <a:off x="20434300" y="13341638"/>
          <a:ext cx="889000" cy="6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79761</xdr:rowOff>
    </xdr:from>
    <xdr:to>
      <xdr:col>112</xdr:col>
      <xdr:colOff>38100</xdr:colOff>
      <xdr:row>78</xdr:row>
      <xdr:rowOff>9911</xdr:rowOff>
    </xdr:to>
    <xdr:sp macro="" textlink="">
      <xdr:nvSpPr>
        <xdr:cNvPr id="859" name="フローチャート: 判断 858"/>
        <xdr:cNvSpPr/>
      </xdr:nvSpPr>
      <xdr:spPr>
        <a:xfrm>
          <a:off x="21272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26438</xdr:rowOff>
    </xdr:from>
    <xdr:ext cx="534377" cy="259045"/>
    <xdr:sp macro="" textlink="">
      <xdr:nvSpPr>
        <xdr:cNvPr id="860" name="テキスト ボックス 859"/>
        <xdr:cNvSpPr txBox="1"/>
      </xdr:nvSpPr>
      <xdr:spPr>
        <a:xfrm>
          <a:off x="21056111" y="130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126281</xdr:rowOff>
    </xdr:from>
    <xdr:to>
      <xdr:col>107</xdr:col>
      <xdr:colOff>50800</xdr:colOff>
      <xdr:row>77</xdr:row>
      <xdr:rowOff>139988</xdr:rowOff>
    </xdr:to>
    <xdr:cxnSp macro="">
      <xdr:nvCxnSpPr>
        <xdr:cNvPr id="861" name="直線コネクタ 860"/>
        <xdr:cNvCxnSpPr/>
      </xdr:nvCxnSpPr>
      <xdr:spPr>
        <a:xfrm>
          <a:off x="19545300" y="13327931"/>
          <a:ext cx="889000" cy="1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72738</xdr:rowOff>
    </xdr:from>
    <xdr:to>
      <xdr:col>107</xdr:col>
      <xdr:colOff>101600</xdr:colOff>
      <xdr:row>78</xdr:row>
      <xdr:rowOff>2888</xdr:rowOff>
    </xdr:to>
    <xdr:sp macro="" textlink="">
      <xdr:nvSpPr>
        <xdr:cNvPr id="862" name="フローチャート: 判断 861"/>
        <xdr:cNvSpPr/>
      </xdr:nvSpPr>
      <xdr:spPr>
        <a:xfrm>
          <a:off x="20383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19415</xdr:rowOff>
    </xdr:from>
    <xdr:ext cx="534377" cy="259045"/>
    <xdr:sp macro="" textlink="">
      <xdr:nvSpPr>
        <xdr:cNvPr id="863" name="テキスト ボックス 862"/>
        <xdr:cNvSpPr txBox="1"/>
      </xdr:nvSpPr>
      <xdr:spPr>
        <a:xfrm>
          <a:off x="20167111" y="130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126281</xdr:rowOff>
    </xdr:from>
    <xdr:to>
      <xdr:col>102</xdr:col>
      <xdr:colOff>114300</xdr:colOff>
      <xdr:row>77</xdr:row>
      <xdr:rowOff>132353</xdr:rowOff>
    </xdr:to>
    <xdr:cxnSp macro="">
      <xdr:nvCxnSpPr>
        <xdr:cNvPr id="864" name="直線コネクタ 863"/>
        <xdr:cNvCxnSpPr/>
      </xdr:nvCxnSpPr>
      <xdr:spPr>
        <a:xfrm flipV="1">
          <a:off x="18656300" y="13327931"/>
          <a:ext cx="889000" cy="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71165</xdr:rowOff>
    </xdr:from>
    <xdr:to>
      <xdr:col>102</xdr:col>
      <xdr:colOff>165100</xdr:colOff>
      <xdr:row>78</xdr:row>
      <xdr:rowOff>1315</xdr:rowOff>
    </xdr:to>
    <xdr:sp macro="" textlink="">
      <xdr:nvSpPr>
        <xdr:cNvPr id="865" name="フローチャート: 判断 864"/>
        <xdr:cNvSpPr/>
      </xdr:nvSpPr>
      <xdr:spPr>
        <a:xfrm>
          <a:off x="19494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17842</xdr:rowOff>
    </xdr:from>
    <xdr:ext cx="534377" cy="259045"/>
    <xdr:sp macro="" textlink="">
      <xdr:nvSpPr>
        <xdr:cNvPr id="866" name="テキスト ボックス 865"/>
        <xdr:cNvSpPr txBox="1"/>
      </xdr:nvSpPr>
      <xdr:spPr>
        <a:xfrm>
          <a:off x="19278111" y="13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59959</xdr:rowOff>
    </xdr:from>
    <xdr:to>
      <xdr:col>98</xdr:col>
      <xdr:colOff>38100</xdr:colOff>
      <xdr:row>77</xdr:row>
      <xdr:rowOff>161559</xdr:rowOff>
    </xdr:to>
    <xdr:sp macro="" textlink="">
      <xdr:nvSpPr>
        <xdr:cNvPr id="867" name="フローチャート: 判断 866"/>
        <xdr:cNvSpPr/>
      </xdr:nvSpPr>
      <xdr:spPr>
        <a:xfrm>
          <a:off x="18605500" y="132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6636</xdr:rowOff>
    </xdr:from>
    <xdr:ext cx="534377" cy="259045"/>
    <xdr:sp macro="" textlink="">
      <xdr:nvSpPr>
        <xdr:cNvPr id="868" name="テキスト ボックス 867"/>
        <xdr:cNvSpPr txBox="1"/>
      </xdr:nvSpPr>
      <xdr:spPr>
        <a:xfrm>
          <a:off x="18389111" y="1303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160905</xdr:rowOff>
    </xdr:from>
    <xdr:to>
      <xdr:col>116</xdr:col>
      <xdr:colOff>114300</xdr:colOff>
      <xdr:row>78</xdr:row>
      <xdr:rowOff>91055</xdr:rowOff>
    </xdr:to>
    <xdr:sp macro="" textlink="">
      <xdr:nvSpPr>
        <xdr:cNvPr id="874" name="楕円 873"/>
        <xdr:cNvSpPr/>
      </xdr:nvSpPr>
      <xdr:spPr>
        <a:xfrm>
          <a:off x="22110700" y="1336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75832</xdr:rowOff>
    </xdr:from>
    <xdr:ext cx="534377" cy="259045"/>
    <xdr:sp macro="" textlink="">
      <xdr:nvSpPr>
        <xdr:cNvPr id="875" name="繰出金該当値テキスト"/>
        <xdr:cNvSpPr txBox="1"/>
      </xdr:nvSpPr>
      <xdr:spPr>
        <a:xfrm>
          <a:off x="22212300" y="1327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158266</xdr:rowOff>
    </xdr:from>
    <xdr:to>
      <xdr:col>112</xdr:col>
      <xdr:colOff>38100</xdr:colOff>
      <xdr:row>78</xdr:row>
      <xdr:rowOff>88416</xdr:rowOff>
    </xdr:to>
    <xdr:sp macro="" textlink="">
      <xdr:nvSpPr>
        <xdr:cNvPr id="876" name="楕円 875"/>
        <xdr:cNvSpPr/>
      </xdr:nvSpPr>
      <xdr:spPr>
        <a:xfrm>
          <a:off x="21272500" y="1335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79543</xdr:rowOff>
    </xdr:from>
    <xdr:ext cx="534377" cy="259045"/>
    <xdr:sp macro="" textlink="">
      <xdr:nvSpPr>
        <xdr:cNvPr id="877" name="テキスト ボックス 876"/>
        <xdr:cNvSpPr txBox="1"/>
      </xdr:nvSpPr>
      <xdr:spPr>
        <a:xfrm>
          <a:off x="21056111" y="1345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89188</xdr:rowOff>
    </xdr:from>
    <xdr:to>
      <xdr:col>107</xdr:col>
      <xdr:colOff>101600</xdr:colOff>
      <xdr:row>78</xdr:row>
      <xdr:rowOff>19338</xdr:rowOff>
    </xdr:to>
    <xdr:sp macro="" textlink="">
      <xdr:nvSpPr>
        <xdr:cNvPr id="878" name="楕円 877"/>
        <xdr:cNvSpPr/>
      </xdr:nvSpPr>
      <xdr:spPr>
        <a:xfrm>
          <a:off x="20383500" y="132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10465</xdr:rowOff>
    </xdr:from>
    <xdr:ext cx="534377" cy="259045"/>
    <xdr:sp macro="" textlink="">
      <xdr:nvSpPr>
        <xdr:cNvPr id="879" name="テキスト ボックス 878"/>
        <xdr:cNvSpPr txBox="1"/>
      </xdr:nvSpPr>
      <xdr:spPr>
        <a:xfrm>
          <a:off x="20167111" y="1338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75481</xdr:rowOff>
    </xdr:from>
    <xdr:to>
      <xdr:col>102</xdr:col>
      <xdr:colOff>165100</xdr:colOff>
      <xdr:row>78</xdr:row>
      <xdr:rowOff>5631</xdr:rowOff>
    </xdr:to>
    <xdr:sp macro="" textlink="">
      <xdr:nvSpPr>
        <xdr:cNvPr id="880" name="楕円 879"/>
        <xdr:cNvSpPr/>
      </xdr:nvSpPr>
      <xdr:spPr>
        <a:xfrm>
          <a:off x="19494500" y="1327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168208</xdr:rowOff>
    </xdr:from>
    <xdr:ext cx="534377" cy="259045"/>
    <xdr:sp macro="" textlink="">
      <xdr:nvSpPr>
        <xdr:cNvPr id="881" name="テキスト ボックス 880"/>
        <xdr:cNvSpPr txBox="1"/>
      </xdr:nvSpPr>
      <xdr:spPr>
        <a:xfrm>
          <a:off x="19278111" y="1336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81553</xdr:rowOff>
    </xdr:from>
    <xdr:to>
      <xdr:col>98</xdr:col>
      <xdr:colOff>38100</xdr:colOff>
      <xdr:row>78</xdr:row>
      <xdr:rowOff>11703</xdr:rowOff>
    </xdr:to>
    <xdr:sp macro="" textlink="">
      <xdr:nvSpPr>
        <xdr:cNvPr id="882" name="楕円 881"/>
        <xdr:cNvSpPr/>
      </xdr:nvSpPr>
      <xdr:spPr>
        <a:xfrm>
          <a:off x="18605500" y="1328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2830</xdr:rowOff>
    </xdr:from>
    <xdr:ext cx="534377" cy="259045"/>
    <xdr:sp macro="" textlink="">
      <xdr:nvSpPr>
        <xdr:cNvPr id="883" name="テキスト ボックス 882"/>
        <xdr:cNvSpPr txBox="1"/>
      </xdr:nvSpPr>
      <xdr:spPr>
        <a:xfrm>
          <a:off x="18389111" y="1337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388,566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構成比で最も大きな割合を占めているのは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前年度と比較して住民一人当たり、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5,411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円増加している。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施設整備が充実し、新たな維持管理経費の発生によるもの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月に開館した歴史博物館の常設展示室及び祭り展示室内の展示を整備する事業費の増加が主な理由である。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また、普通建設事業費（うち更新整備）については大幅に減少しているが、第一学校給食センター及び刈谷東中学校の大型施設の工事完了に伴うものである。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投資及び出資金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下水道事業の企業会計移行に</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伴い、</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法適用前の引継金がないことによ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と比較して住民一人当たり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3,623</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円増加</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endParaRPr lang="en-US"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今後は、公共施設維持保全計画に基づく事業や、都市基盤の充実を図るための歳出</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が見込まれるため、行政評価制度を積極的に活用し、事務事業の見直しを行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うと伴に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、国・県補助金等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特定財源を漏れなく確保するよう情報収集に努め、計画的に事業を進めていく必要がある。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愛知県刈谷市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151,778
146,971
50.39
64,101,087
58,975,775
4,048,571
35,045,130
9,620,477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95250</xdr:rowOff>
    </xdr:from>
    <xdr:to>
      <xdr:col>24</xdr:col>
      <xdr:colOff>62865</xdr:colOff>
      <xdr:row>39</xdr:row>
      <xdr:rowOff>67310</xdr:rowOff>
    </xdr:to>
    <xdr:cxnSp macro="">
      <xdr:nvCxnSpPr>
        <xdr:cNvPr id="56" name="直線コネクタ 55"/>
        <xdr:cNvCxnSpPr/>
      </xdr:nvCxnSpPr>
      <xdr:spPr>
        <a:xfrm flipV="1">
          <a:off x="4633595" y="5238750"/>
          <a:ext cx="1270" cy="151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71137</xdr:rowOff>
    </xdr:from>
    <xdr:ext cx="469744" cy="259045"/>
    <xdr:sp macro="" textlink="">
      <xdr:nvSpPr>
        <xdr:cNvPr id="57" name="議会費最小値テキスト"/>
        <xdr:cNvSpPr txBox="1"/>
      </xdr:nvSpPr>
      <xdr:spPr>
        <a:xfrm>
          <a:off x="4686300" y="675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67310</xdr:rowOff>
    </xdr:from>
    <xdr:to>
      <xdr:col>24</xdr:col>
      <xdr:colOff>152400</xdr:colOff>
      <xdr:row>39</xdr:row>
      <xdr:rowOff>67310</xdr:rowOff>
    </xdr:to>
    <xdr:cxnSp macro="">
      <xdr:nvCxnSpPr>
        <xdr:cNvPr id="58" name="直線コネクタ 57"/>
        <xdr:cNvCxnSpPr/>
      </xdr:nvCxnSpPr>
      <xdr:spPr>
        <a:xfrm>
          <a:off x="4546600" y="675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41927</xdr:rowOff>
    </xdr:from>
    <xdr:ext cx="469744" cy="259045"/>
    <xdr:sp macro="" textlink="">
      <xdr:nvSpPr>
        <xdr:cNvPr id="59" name="議会費最大値テキスト"/>
        <xdr:cNvSpPr txBox="1"/>
      </xdr:nvSpPr>
      <xdr:spPr>
        <a:xfrm>
          <a:off x="4686300" y="501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95250</xdr:rowOff>
    </xdr:from>
    <xdr:to>
      <xdr:col>24</xdr:col>
      <xdr:colOff>152400</xdr:colOff>
      <xdr:row>30</xdr:row>
      <xdr:rowOff>95250</xdr:rowOff>
    </xdr:to>
    <xdr:cxnSp macro="">
      <xdr:nvCxnSpPr>
        <xdr:cNvPr id="60" name="直線コネクタ 59"/>
        <xdr:cNvCxnSpPr/>
      </xdr:nvCxnSpPr>
      <xdr:spPr>
        <a:xfrm>
          <a:off x="4546600" y="523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5080</xdr:rowOff>
    </xdr:from>
    <xdr:to>
      <xdr:col>24</xdr:col>
      <xdr:colOff>63500</xdr:colOff>
      <xdr:row>33</xdr:row>
      <xdr:rowOff>69850</xdr:rowOff>
    </xdr:to>
    <xdr:cxnSp macro="">
      <xdr:nvCxnSpPr>
        <xdr:cNvPr id="61" name="直線コネクタ 60"/>
        <xdr:cNvCxnSpPr/>
      </xdr:nvCxnSpPr>
      <xdr:spPr>
        <a:xfrm>
          <a:off x="3797300" y="566293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38100</xdr:rowOff>
    </xdr:from>
    <xdr:to>
      <xdr:col>24</xdr:col>
      <xdr:colOff>114300</xdr:colOff>
      <xdr:row>34</xdr:row>
      <xdr:rowOff>139700</xdr:rowOff>
    </xdr:to>
    <xdr:sp macro="" textlink="">
      <xdr:nvSpPr>
        <xdr:cNvPr id="63" name="フローチャート: 判断 62"/>
        <xdr:cNvSpPr/>
      </xdr:nvSpPr>
      <xdr:spPr>
        <a:xfrm>
          <a:off x="45847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5080</xdr:rowOff>
    </xdr:from>
    <xdr:to>
      <xdr:col>19</xdr:col>
      <xdr:colOff>177800</xdr:colOff>
      <xdr:row>33</xdr:row>
      <xdr:rowOff>19050</xdr:rowOff>
    </xdr:to>
    <xdr:cxnSp macro="">
      <xdr:nvCxnSpPr>
        <xdr:cNvPr id="64" name="直線コネクタ 63"/>
        <xdr:cNvCxnSpPr/>
      </xdr:nvCxnSpPr>
      <xdr:spPr>
        <a:xfrm flipV="1">
          <a:off x="2908300" y="566293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7620</xdr:rowOff>
    </xdr:from>
    <xdr:to>
      <xdr:col>20</xdr:col>
      <xdr:colOff>38100</xdr:colOff>
      <xdr:row>34</xdr:row>
      <xdr:rowOff>109220</xdr:rowOff>
    </xdr:to>
    <xdr:sp macro="" textlink="">
      <xdr:nvSpPr>
        <xdr:cNvPr id="65" name="フローチャート: 判断 64"/>
        <xdr:cNvSpPr/>
      </xdr:nvSpPr>
      <xdr:spPr>
        <a:xfrm>
          <a:off x="3746500" y="583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100347</xdr:rowOff>
    </xdr:from>
    <xdr:ext cx="469744" cy="259045"/>
    <xdr:sp macro="" textlink="">
      <xdr:nvSpPr>
        <xdr:cNvPr id="66" name="テキスト ボックス 65"/>
        <xdr:cNvSpPr txBox="1"/>
      </xdr:nvSpPr>
      <xdr:spPr>
        <a:xfrm>
          <a:off x="3562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127000</xdr:rowOff>
    </xdr:from>
    <xdr:to>
      <xdr:col>15</xdr:col>
      <xdr:colOff>50800</xdr:colOff>
      <xdr:row>33</xdr:row>
      <xdr:rowOff>19050</xdr:rowOff>
    </xdr:to>
    <xdr:cxnSp macro="">
      <xdr:nvCxnSpPr>
        <xdr:cNvPr id="67" name="直線コネクタ 66"/>
        <xdr:cNvCxnSpPr/>
      </xdr:nvCxnSpPr>
      <xdr:spPr>
        <a:xfrm>
          <a:off x="2019300" y="5441950"/>
          <a:ext cx="889000" cy="23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130810</xdr:rowOff>
    </xdr:from>
    <xdr:to>
      <xdr:col>15</xdr:col>
      <xdr:colOff>101600</xdr:colOff>
      <xdr:row>34</xdr:row>
      <xdr:rowOff>60960</xdr:rowOff>
    </xdr:to>
    <xdr:sp macro="" textlink="">
      <xdr:nvSpPr>
        <xdr:cNvPr id="68" name="フローチャート: 判断 67"/>
        <xdr:cNvSpPr/>
      </xdr:nvSpPr>
      <xdr:spPr>
        <a:xfrm>
          <a:off x="2857500" y="578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52087</xdr:rowOff>
    </xdr:from>
    <xdr:ext cx="469744" cy="259045"/>
    <xdr:sp macro="" textlink="">
      <xdr:nvSpPr>
        <xdr:cNvPr id="69" name="テキスト ボックス 68"/>
        <xdr:cNvSpPr txBox="1"/>
      </xdr:nvSpPr>
      <xdr:spPr>
        <a:xfrm>
          <a:off x="2673428" y="588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127000</xdr:rowOff>
    </xdr:from>
    <xdr:to>
      <xdr:col>10</xdr:col>
      <xdr:colOff>114300</xdr:colOff>
      <xdr:row>31</xdr:row>
      <xdr:rowOff>147320</xdr:rowOff>
    </xdr:to>
    <xdr:cxnSp macro="">
      <xdr:nvCxnSpPr>
        <xdr:cNvPr id="70" name="直線コネクタ 69"/>
        <xdr:cNvCxnSpPr/>
      </xdr:nvCxnSpPr>
      <xdr:spPr>
        <a:xfrm flipV="1">
          <a:off x="1130300" y="544195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25400</xdr:rowOff>
    </xdr:from>
    <xdr:to>
      <xdr:col>10</xdr:col>
      <xdr:colOff>165100</xdr:colOff>
      <xdr:row>32</xdr:row>
      <xdr:rowOff>127000</xdr:rowOff>
    </xdr:to>
    <xdr:sp macro="" textlink="">
      <xdr:nvSpPr>
        <xdr:cNvPr id="71" name="フローチャート: 判断 70"/>
        <xdr:cNvSpPr/>
      </xdr:nvSpPr>
      <xdr:spPr>
        <a:xfrm>
          <a:off x="1968500" y="551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118127</xdr:rowOff>
    </xdr:from>
    <xdr:ext cx="469744" cy="259045"/>
    <xdr:sp macro="" textlink="">
      <xdr:nvSpPr>
        <xdr:cNvPr id="72" name="テキスト ボックス 71"/>
        <xdr:cNvSpPr txBox="1"/>
      </xdr:nvSpPr>
      <xdr:spPr>
        <a:xfrm>
          <a:off x="1784428"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52070</xdr:rowOff>
    </xdr:from>
    <xdr:to>
      <xdr:col>6</xdr:col>
      <xdr:colOff>38100</xdr:colOff>
      <xdr:row>34</xdr:row>
      <xdr:rowOff>153670</xdr:rowOff>
    </xdr:to>
    <xdr:sp macro="" textlink="">
      <xdr:nvSpPr>
        <xdr:cNvPr id="73" name="フローチャート: 判断 72"/>
        <xdr:cNvSpPr/>
      </xdr:nvSpPr>
      <xdr:spPr>
        <a:xfrm>
          <a:off x="1079500" y="588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144797</xdr:rowOff>
    </xdr:from>
    <xdr:ext cx="469744" cy="259045"/>
    <xdr:sp macro="" textlink="">
      <xdr:nvSpPr>
        <xdr:cNvPr id="74" name="テキスト ボックス 73"/>
        <xdr:cNvSpPr txBox="1"/>
      </xdr:nvSpPr>
      <xdr:spPr>
        <a:xfrm>
          <a:off x="895428" y="597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19050</xdr:rowOff>
    </xdr:from>
    <xdr:to>
      <xdr:col>24</xdr:col>
      <xdr:colOff>114300</xdr:colOff>
      <xdr:row>33</xdr:row>
      <xdr:rowOff>120650</xdr:rowOff>
    </xdr:to>
    <xdr:sp macro="" textlink="">
      <xdr:nvSpPr>
        <xdr:cNvPr id="80" name="楕円 79"/>
        <xdr:cNvSpPr/>
      </xdr:nvSpPr>
      <xdr:spPr>
        <a:xfrm>
          <a:off x="45847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41927</xdr:rowOff>
    </xdr:from>
    <xdr:ext cx="469744" cy="259045"/>
    <xdr:sp macro="" textlink="">
      <xdr:nvSpPr>
        <xdr:cNvPr id="81" name="議会費該当値テキスト"/>
        <xdr:cNvSpPr txBox="1"/>
      </xdr:nvSpPr>
      <xdr:spPr>
        <a:xfrm>
          <a:off x="4686300"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125730</xdr:rowOff>
    </xdr:from>
    <xdr:to>
      <xdr:col>20</xdr:col>
      <xdr:colOff>38100</xdr:colOff>
      <xdr:row>33</xdr:row>
      <xdr:rowOff>55880</xdr:rowOff>
    </xdr:to>
    <xdr:sp macro="" textlink="">
      <xdr:nvSpPr>
        <xdr:cNvPr id="82" name="楕円 81"/>
        <xdr:cNvSpPr/>
      </xdr:nvSpPr>
      <xdr:spPr>
        <a:xfrm>
          <a:off x="3746500" y="561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72407</xdr:rowOff>
    </xdr:from>
    <xdr:ext cx="469744" cy="259045"/>
    <xdr:sp macro="" textlink="">
      <xdr:nvSpPr>
        <xdr:cNvPr id="83" name="テキスト ボックス 82"/>
        <xdr:cNvSpPr txBox="1"/>
      </xdr:nvSpPr>
      <xdr:spPr>
        <a:xfrm>
          <a:off x="3562428" y="538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139700</xdr:rowOff>
    </xdr:from>
    <xdr:to>
      <xdr:col>15</xdr:col>
      <xdr:colOff>101600</xdr:colOff>
      <xdr:row>33</xdr:row>
      <xdr:rowOff>69850</xdr:rowOff>
    </xdr:to>
    <xdr:sp macro="" textlink="">
      <xdr:nvSpPr>
        <xdr:cNvPr id="84" name="楕円 83"/>
        <xdr:cNvSpPr/>
      </xdr:nvSpPr>
      <xdr:spPr>
        <a:xfrm>
          <a:off x="28575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86377</xdr:rowOff>
    </xdr:from>
    <xdr:ext cx="469744" cy="259045"/>
    <xdr:sp macro="" textlink="">
      <xdr:nvSpPr>
        <xdr:cNvPr id="85" name="テキスト ボックス 84"/>
        <xdr:cNvSpPr txBox="1"/>
      </xdr:nvSpPr>
      <xdr:spPr>
        <a:xfrm>
          <a:off x="2673428" y="54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76200</xdr:rowOff>
    </xdr:from>
    <xdr:to>
      <xdr:col>10</xdr:col>
      <xdr:colOff>165100</xdr:colOff>
      <xdr:row>32</xdr:row>
      <xdr:rowOff>6350</xdr:rowOff>
    </xdr:to>
    <xdr:sp macro="" textlink="">
      <xdr:nvSpPr>
        <xdr:cNvPr id="86" name="楕円 85"/>
        <xdr:cNvSpPr/>
      </xdr:nvSpPr>
      <xdr:spPr>
        <a:xfrm>
          <a:off x="1968500" y="539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22877</xdr:rowOff>
    </xdr:from>
    <xdr:ext cx="469744" cy="259045"/>
    <xdr:sp macro="" textlink="">
      <xdr:nvSpPr>
        <xdr:cNvPr id="87" name="テキスト ボックス 86"/>
        <xdr:cNvSpPr txBox="1"/>
      </xdr:nvSpPr>
      <xdr:spPr>
        <a:xfrm>
          <a:off x="1784428" y="516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96520</xdr:rowOff>
    </xdr:from>
    <xdr:to>
      <xdr:col>6</xdr:col>
      <xdr:colOff>38100</xdr:colOff>
      <xdr:row>32</xdr:row>
      <xdr:rowOff>26670</xdr:rowOff>
    </xdr:to>
    <xdr:sp macro="" textlink="">
      <xdr:nvSpPr>
        <xdr:cNvPr id="88" name="楕円 87"/>
        <xdr:cNvSpPr/>
      </xdr:nvSpPr>
      <xdr:spPr>
        <a:xfrm>
          <a:off x="1079500" y="54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43197</xdr:rowOff>
    </xdr:from>
    <xdr:ext cx="469744" cy="259045"/>
    <xdr:sp macro="" textlink="">
      <xdr:nvSpPr>
        <xdr:cNvPr id="89" name="テキスト ボックス 88"/>
        <xdr:cNvSpPr txBox="1"/>
      </xdr:nvSpPr>
      <xdr:spPr>
        <a:xfrm>
          <a:off x="895428" y="51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111495</xdr:rowOff>
    </xdr:from>
    <xdr:to>
      <xdr:col>24</xdr:col>
      <xdr:colOff>62865</xdr:colOff>
      <xdr:row>58</xdr:row>
      <xdr:rowOff>124151</xdr:rowOff>
    </xdr:to>
    <xdr:cxnSp macro="">
      <xdr:nvCxnSpPr>
        <xdr:cNvPr id="113" name="直線コネクタ 112"/>
        <xdr:cNvCxnSpPr/>
      </xdr:nvCxnSpPr>
      <xdr:spPr>
        <a:xfrm flipV="1">
          <a:off x="4633595" y="8683995"/>
          <a:ext cx="1270" cy="138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127978</xdr:rowOff>
    </xdr:from>
    <xdr:ext cx="534377" cy="259045"/>
    <xdr:sp macro="" textlink="">
      <xdr:nvSpPr>
        <xdr:cNvPr id="114" name="総務費最小値テキスト"/>
        <xdr:cNvSpPr txBox="1"/>
      </xdr:nvSpPr>
      <xdr:spPr>
        <a:xfrm>
          <a:off x="4686300" y="100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124151</xdr:rowOff>
    </xdr:from>
    <xdr:to>
      <xdr:col>24</xdr:col>
      <xdr:colOff>152400</xdr:colOff>
      <xdr:row>58</xdr:row>
      <xdr:rowOff>124151</xdr:rowOff>
    </xdr:to>
    <xdr:cxnSp macro="">
      <xdr:nvCxnSpPr>
        <xdr:cNvPr id="115" name="直線コネクタ 114"/>
        <xdr:cNvCxnSpPr/>
      </xdr:nvCxnSpPr>
      <xdr:spPr>
        <a:xfrm>
          <a:off x="4546600" y="1006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58172</xdr:rowOff>
    </xdr:from>
    <xdr:ext cx="599010" cy="259045"/>
    <xdr:sp macro="" textlink="">
      <xdr:nvSpPr>
        <xdr:cNvPr id="116" name="総務費最大値テキスト"/>
        <xdr:cNvSpPr txBox="1"/>
      </xdr:nvSpPr>
      <xdr:spPr>
        <a:xfrm>
          <a:off x="4686300" y="845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387,403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111495</xdr:rowOff>
    </xdr:from>
    <xdr:to>
      <xdr:col>24</xdr:col>
      <xdr:colOff>152400</xdr:colOff>
      <xdr:row>50</xdr:row>
      <xdr:rowOff>111495</xdr:rowOff>
    </xdr:to>
    <xdr:cxnSp macro="">
      <xdr:nvCxnSpPr>
        <xdr:cNvPr id="117" name="直線コネクタ 116"/>
        <xdr:cNvCxnSpPr/>
      </xdr:nvCxnSpPr>
      <xdr:spPr>
        <a:xfrm>
          <a:off x="4546600" y="868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17166</xdr:rowOff>
    </xdr:from>
    <xdr:to>
      <xdr:col>24</xdr:col>
      <xdr:colOff>63500</xdr:colOff>
      <xdr:row>58</xdr:row>
      <xdr:rowOff>34788</xdr:rowOff>
    </xdr:to>
    <xdr:cxnSp macro="">
      <xdr:nvCxnSpPr>
        <xdr:cNvPr id="118" name="直線コネクタ 117"/>
        <xdr:cNvCxnSpPr/>
      </xdr:nvCxnSpPr>
      <xdr:spPr>
        <a:xfrm flipV="1">
          <a:off x="3797300" y="9961266"/>
          <a:ext cx="838200" cy="1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150603</xdr:rowOff>
    </xdr:from>
    <xdr:ext cx="534377" cy="259045"/>
    <xdr:sp macro="" textlink="">
      <xdr:nvSpPr>
        <xdr:cNvPr id="119" name="総務費平均値テキスト"/>
        <xdr:cNvSpPr txBox="1"/>
      </xdr:nvSpPr>
      <xdr:spPr>
        <a:xfrm>
          <a:off x="4686300" y="9923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726</xdr:rowOff>
    </xdr:from>
    <xdr:to>
      <xdr:col>24</xdr:col>
      <xdr:colOff>114300</xdr:colOff>
      <xdr:row>58</xdr:row>
      <xdr:rowOff>102326</xdr:rowOff>
    </xdr:to>
    <xdr:sp macro="" textlink="">
      <xdr:nvSpPr>
        <xdr:cNvPr id="120" name="フローチャート: 判断 119"/>
        <xdr:cNvSpPr/>
      </xdr:nvSpPr>
      <xdr:spPr>
        <a:xfrm>
          <a:off x="45847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34788</xdr:rowOff>
    </xdr:from>
    <xdr:to>
      <xdr:col>19</xdr:col>
      <xdr:colOff>177800</xdr:colOff>
      <xdr:row>58</xdr:row>
      <xdr:rowOff>54714</xdr:rowOff>
    </xdr:to>
    <xdr:cxnSp macro="">
      <xdr:nvCxnSpPr>
        <xdr:cNvPr id="121" name="直線コネクタ 120"/>
        <xdr:cNvCxnSpPr/>
      </xdr:nvCxnSpPr>
      <xdr:spPr>
        <a:xfrm flipV="1">
          <a:off x="2908300" y="9978888"/>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159888</xdr:rowOff>
    </xdr:from>
    <xdr:to>
      <xdr:col>20</xdr:col>
      <xdr:colOff>38100</xdr:colOff>
      <xdr:row>58</xdr:row>
      <xdr:rowOff>90038</xdr:rowOff>
    </xdr:to>
    <xdr:sp macro="" textlink="">
      <xdr:nvSpPr>
        <xdr:cNvPr id="122" name="フローチャート: 判断 121"/>
        <xdr:cNvSpPr/>
      </xdr:nvSpPr>
      <xdr:spPr>
        <a:xfrm>
          <a:off x="3746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81165</xdr:rowOff>
    </xdr:from>
    <xdr:ext cx="534377" cy="259045"/>
    <xdr:sp macro="" textlink="">
      <xdr:nvSpPr>
        <xdr:cNvPr id="123" name="テキスト ボックス 122"/>
        <xdr:cNvSpPr txBox="1"/>
      </xdr:nvSpPr>
      <xdr:spPr>
        <a:xfrm>
          <a:off x="3530111" y="1002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44221</xdr:rowOff>
    </xdr:from>
    <xdr:to>
      <xdr:col>15</xdr:col>
      <xdr:colOff>50800</xdr:colOff>
      <xdr:row>58</xdr:row>
      <xdr:rowOff>54714</xdr:rowOff>
    </xdr:to>
    <xdr:cxnSp macro="">
      <xdr:nvCxnSpPr>
        <xdr:cNvPr id="124" name="直線コネクタ 123"/>
        <xdr:cNvCxnSpPr/>
      </xdr:nvCxnSpPr>
      <xdr:spPr>
        <a:xfrm>
          <a:off x="2019300" y="9988321"/>
          <a:ext cx="889000" cy="1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135176</xdr:rowOff>
    </xdr:from>
    <xdr:to>
      <xdr:col>15</xdr:col>
      <xdr:colOff>101600</xdr:colOff>
      <xdr:row>58</xdr:row>
      <xdr:rowOff>65326</xdr:rowOff>
    </xdr:to>
    <xdr:sp macro="" textlink="">
      <xdr:nvSpPr>
        <xdr:cNvPr id="125" name="フローチャート: 判断 124"/>
        <xdr:cNvSpPr/>
      </xdr:nvSpPr>
      <xdr:spPr>
        <a:xfrm>
          <a:off x="2857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81853</xdr:rowOff>
    </xdr:from>
    <xdr:ext cx="534377" cy="259045"/>
    <xdr:sp macro="" textlink="">
      <xdr:nvSpPr>
        <xdr:cNvPr id="126" name="テキスト ボックス 125"/>
        <xdr:cNvSpPr txBox="1"/>
      </xdr:nvSpPr>
      <xdr:spPr>
        <a:xfrm>
          <a:off x="2641111" y="96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36075</xdr:rowOff>
    </xdr:from>
    <xdr:to>
      <xdr:col>10</xdr:col>
      <xdr:colOff>114300</xdr:colOff>
      <xdr:row>58</xdr:row>
      <xdr:rowOff>44221</xdr:rowOff>
    </xdr:to>
    <xdr:cxnSp macro="">
      <xdr:nvCxnSpPr>
        <xdr:cNvPr id="127" name="直線コネクタ 126"/>
        <xdr:cNvCxnSpPr/>
      </xdr:nvCxnSpPr>
      <xdr:spPr>
        <a:xfrm>
          <a:off x="1130300" y="9980175"/>
          <a:ext cx="889000" cy="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160330</xdr:rowOff>
    </xdr:from>
    <xdr:to>
      <xdr:col>10</xdr:col>
      <xdr:colOff>165100</xdr:colOff>
      <xdr:row>58</xdr:row>
      <xdr:rowOff>90480</xdr:rowOff>
    </xdr:to>
    <xdr:sp macro="" textlink="">
      <xdr:nvSpPr>
        <xdr:cNvPr id="128" name="フローチャート: 判断 127"/>
        <xdr:cNvSpPr/>
      </xdr:nvSpPr>
      <xdr:spPr>
        <a:xfrm>
          <a:off x="1968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107007</xdr:rowOff>
    </xdr:from>
    <xdr:ext cx="534377" cy="259045"/>
    <xdr:sp macro="" textlink="">
      <xdr:nvSpPr>
        <xdr:cNvPr id="129" name="テキスト ボックス 128"/>
        <xdr:cNvSpPr txBox="1"/>
      </xdr:nvSpPr>
      <xdr:spPr>
        <a:xfrm>
          <a:off x="1752111" y="97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119883</xdr:rowOff>
    </xdr:from>
    <xdr:to>
      <xdr:col>6</xdr:col>
      <xdr:colOff>38100</xdr:colOff>
      <xdr:row>58</xdr:row>
      <xdr:rowOff>50033</xdr:rowOff>
    </xdr:to>
    <xdr:sp macro="" textlink="">
      <xdr:nvSpPr>
        <xdr:cNvPr id="130" name="フローチャート: 判断 129"/>
        <xdr:cNvSpPr/>
      </xdr:nvSpPr>
      <xdr:spPr>
        <a:xfrm>
          <a:off x="1079500" y="98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66560</xdr:rowOff>
    </xdr:from>
    <xdr:ext cx="534377" cy="259045"/>
    <xdr:sp macro="" textlink="">
      <xdr:nvSpPr>
        <xdr:cNvPr id="131" name="テキスト ボックス 130"/>
        <xdr:cNvSpPr txBox="1"/>
      </xdr:nvSpPr>
      <xdr:spPr>
        <a:xfrm>
          <a:off x="863111" y="966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137816</xdr:rowOff>
    </xdr:from>
    <xdr:to>
      <xdr:col>24</xdr:col>
      <xdr:colOff>114300</xdr:colOff>
      <xdr:row>58</xdr:row>
      <xdr:rowOff>67966</xdr:rowOff>
    </xdr:to>
    <xdr:sp macro="" textlink="">
      <xdr:nvSpPr>
        <xdr:cNvPr id="137" name="楕円 136"/>
        <xdr:cNvSpPr/>
      </xdr:nvSpPr>
      <xdr:spPr>
        <a:xfrm>
          <a:off x="4584700" y="991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97193</xdr:rowOff>
    </xdr:from>
    <xdr:ext cx="534377" cy="259045"/>
    <xdr:sp macro="" textlink="">
      <xdr:nvSpPr>
        <xdr:cNvPr id="138" name="総務費該当値テキスト"/>
        <xdr:cNvSpPr txBox="1"/>
      </xdr:nvSpPr>
      <xdr:spPr>
        <a:xfrm>
          <a:off x="4686300" y="969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155438</xdr:rowOff>
    </xdr:from>
    <xdr:to>
      <xdr:col>20</xdr:col>
      <xdr:colOff>38100</xdr:colOff>
      <xdr:row>58</xdr:row>
      <xdr:rowOff>85588</xdr:rowOff>
    </xdr:to>
    <xdr:sp macro="" textlink="">
      <xdr:nvSpPr>
        <xdr:cNvPr id="139" name="楕円 138"/>
        <xdr:cNvSpPr/>
      </xdr:nvSpPr>
      <xdr:spPr>
        <a:xfrm>
          <a:off x="3746500" y="992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102115</xdr:rowOff>
    </xdr:from>
    <xdr:ext cx="534377" cy="259045"/>
    <xdr:sp macro="" textlink="">
      <xdr:nvSpPr>
        <xdr:cNvPr id="140" name="テキスト ボックス 139"/>
        <xdr:cNvSpPr txBox="1"/>
      </xdr:nvSpPr>
      <xdr:spPr>
        <a:xfrm>
          <a:off x="3530111" y="970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3914</xdr:rowOff>
    </xdr:from>
    <xdr:to>
      <xdr:col>15</xdr:col>
      <xdr:colOff>101600</xdr:colOff>
      <xdr:row>58</xdr:row>
      <xdr:rowOff>105514</xdr:rowOff>
    </xdr:to>
    <xdr:sp macro="" textlink="">
      <xdr:nvSpPr>
        <xdr:cNvPr id="141" name="楕円 140"/>
        <xdr:cNvSpPr/>
      </xdr:nvSpPr>
      <xdr:spPr>
        <a:xfrm>
          <a:off x="2857500" y="994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96641</xdr:rowOff>
    </xdr:from>
    <xdr:ext cx="534377" cy="259045"/>
    <xdr:sp macro="" textlink="">
      <xdr:nvSpPr>
        <xdr:cNvPr id="142" name="テキスト ボックス 141"/>
        <xdr:cNvSpPr txBox="1"/>
      </xdr:nvSpPr>
      <xdr:spPr>
        <a:xfrm>
          <a:off x="2641111" y="1004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164871</xdr:rowOff>
    </xdr:from>
    <xdr:to>
      <xdr:col>10</xdr:col>
      <xdr:colOff>165100</xdr:colOff>
      <xdr:row>58</xdr:row>
      <xdr:rowOff>95021</xdr:rowOff>
    </xdr:to>
    <xdr:sp macro="" textlink="">
      <xdr:nvSpPr>
        <xdr:cNvPr id="143" name="楕円 142"/>
        <xdr:cNvSpPr/>
      </xdr:nvSpPr>
      <xdr:spPr>
        <a:xfrm>
          <a:off x="1968500" y="993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86148</xdr:rowOff>
    </xdr:from>
    <xdr:ext cx="534377" cy="259045"/>
    <xdr:sp macro="" textlink="">
      <xdr:nvSpPr>
        <xdr:cNvPr id="144" name="テキスト ボックス 143"/>
        <xdr:cNvSpPr txBox="1"/>
      </xdr:nvSpPr>
      <xdr:spPr>
        <a:xfrm>
          <a:off x="1752111" y="1003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156725</xdr:rowOff>
    </xdr:from>
    <xdr:to>
      <xdr:col>6</xdr:col>
      <xdr:colOff>38100</xdr:colOff>
      <xdr:row>58</xdr:row>
      <xdr:rowOff>86875</xdr:rowOff>
    </xdr:to>
    <xdr:sp macro="" textlink="">
      <xdr:nvSpPr>
        <xdr:cNvPr id="145" name="楕円 144"/>
        <xdr:cNvSpPr/>
      </xdr:nvSpPr>
      <xdr:spPr>
        <a:xfrm>
          <a:off x="1079500" y="992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78002</xdr:rowOff>
    </xdr:from>
    <xdr:ext cx="534377" cy="259045"/>
    <xdr:sp macro="" textlink="">
      <xdr:nvSpPr>
        <xdr:cNvPr id="146" name="テキスト ボックス 145"/>
        <xdr:cNvSpPr txBox="1"/>
      </xdr:nvSpPr>
      <xdr:spPr>
        <a:xfrm>
          <a:off x="863111" y="1002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160083</xdr:rowOff>
    </xdr:from>
    <xdr:to>
      <xdr:col>24</xdr:col>
      <xdr:colOff>62865</xdr:colOff>
      <xdr:row>78</xdr:row>
      <xdr:rowOff>97028</xdr:rowOff>
    </xdr:to>
    <xdr:cxnSp macro="">
      <xdr:nvCxnSpPr>
        <xdr:cNvPr id="171" name="直線コネクタ 170"/>
        <xdr:cNvCxnSpPr/>
      </xdr:nvCxnSpPr>
      <xdr:spPr>
        <a:xfrm flipV="1">
          <a:off x="4633595" y="12161583"/>
          <a:ext cx="1270" cy="1308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100855</xdr:rowOff>
    </xdr:from>
    <xdr:ext cx="599010" cy="259045"/>
    <xdr:sp macro="" textlink="">
      <xdr:nvSpPr>
        <xdr:cNvPr id="172" name="民生費最小値テキスト"/>
        <xdr:cNvSpPr txBox="1"/>
      </xdr:nvSpPr>
      <xdr:spPr>
        <a:xfrm>
          <a:off x="4686300" y="1347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97028</xdr:rowOff>
    </xdr:from>
    <xdr:to>
      <xdr:col>24</xdr:col>
      <xdr:colOff>152400</xdr:colOff>
      <xdr:row>78</xdr:row>
      <xdr:rowOff>97028</xdr:rowOff>
    </xdr:to>
    <xdr:cxnSp macro="">
      <xdr:nvCxnSpPr>
        <xdr:cNvPr id="173" name="直線コネクタ 172"/>
        <xdr:cNvCxnSpPr/>
      </xdr:nvCxnSpPr>
      <xdr:spPr>
        <a:xfrm>
          <a:off x="4546600" y="1347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106760</xdr:rowOff>
    </xdr:from>
    <xdr:ext cx="599010" cy="259045"/>
    <xdr:sp macro="" textlink="">
      <xdr:nvSpPr>
        <xdr:cNvPr id="174" name="民生費最大値テキスト"/>
        <xdr:cNvSpPr txBox="1"/>
      </xdr:nvSpPr>
      <xdr:spPr>
        <a:xfrm>
          <a:off x="4686300" y="1193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160083</xdr:rowOff>
    </xdr:from>
    <xdr:to>
      <xdr:col>24</xdr:col>
      <xdr:colOff>152400</xdr:colOff>
      <xdr:row>70</xdr:row>
      <xdr:rowOff>160083</xdr:rowOff>
    </xdr:to>
    <xdr:cxnSp macro="">
      <xdr:nvCxnSpPr>
        <xdr:cNvPr id="175" name="直線コネクタ 174"/>
        <xdr:cNvCxnSpPr/>
      </xdr:nvCxnSpPr>
      <xdr:spPr>
        <a:xfrm>
          <a:off x="4546600" y="1216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18808</xdr:rowOff>
    </xdr:from>
    <xdr:to>
      <xdr:col>24</xdr:col>
      <xdr:colOff>63500</xdr:colOff>
      <xdr:row>77</xdr:row>
      <xdr:rowOff>105372</xdr:rowOff>
    </xdr:to>
    <xdr:cxnSp macro="">
      <xdr:nvCxnSpPr>
        <xdr:cNvPr id="176" name="直線コネクタ 175"/>
        <xdr:cNvCxnSpPr/>
      </xdr:nvCxnSpPr>
      <xdr:spPr>
        <a:xfrm>
          <a:off x="3797300" y="13220458"/>
          <a:ext cx="838200" cy="8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82421</xdr:rowOff>
    </xdr:from>
    <xdr:ext cx="599010" cy="259045"/>
    <xdr:sp macro="" textlink="">
      <xdr:nvSpPr>
        <xdr:cNvPr id="177" name="民生費平均値テキスト"/>
        <xdr:cNvSpPr txBox="1"/>
      </xdr:nvSpPr>
      <xdr:spPr>
        <a:xfrm>
          <a:off x="4686300" y="127697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59544</xdr:rowOff>
    </xdr:from>
    <xdr:to>
      <xdr:col>24</xdr:col>
      <xdr:colOff>114300</xdr:colOff>
      <xdr:row>75</xdr:row>
      <xdr:rowOff>161144</xdr:rowOff>
    </xdr:to>
    <xdr:sp macro="" textlink="">
      <xdr:nvSpPr>
        <xdr:cNvPr id="178" name="フローチャート: 判断 177"/>
        <xdr:cNvSpPr/>
      </xdr:nvSpPr>
      <xdr:spPr>
        <a:xfrm>
          <a:off x="45847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153339</xdr:rowOff>
    </xdr:from>
    <xdr:to>
      <xdr:col>19</xdr:col>
      <xdr:colOff>177800</xdr:colOff>
      <xdr:row>77</xdr:row>
      <xdr:rowOff>18808</xdr:rowOff>
    </xdr:to>
    <xdr:cxnSp macro="">
      <xdr:nvCxnSpPr>
        <xdr:cNvPr id="179" name="直線コネクタ 178"/>
        <xdr:cNvCxnSpPr/>
      </xdr:nvCxnSpPr>
      <xdr:spPr>
        <a:xfrm>
          <a:off x="2908300" y="13183539"/>
          <a:ext cx="8890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55753</xdr:rowOff>
    </xdr:from>
    <xdr:to>
      <xdr:col>20</xdr:col>
      <xdr:colOff>38100</xdr:colOff>
      <xdr:row>75</xdr:row>
      <xdr:rowOff>157353</xdr:rowOff>
    </xdr:to>
    <xdr:sp macro="" textlink="">
      <xdr:nvSpPr>
        <xdr:cNvPr id="180" name="フローチャート: 判断 179"/>
        <xdr:cNvSpPr/>
      </xdr:nvSpPr>
      <xdr:spPr>
        <a:xfrm>
          <a:off x="3746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2430</xdr:rowOff>
    </xdr:from>
    <xdr:ext cx="599010" cy="259045"/>
    <xdr:sp macro="" textlink="">
      <xdr:nvSpPr>
        <xdr:cNvPr id="181" name="テキスト ボックス 180"/>
        <xdr:cNvSpPr txBox="1"/>
      </xdr:nvSpPr>
      <xdr:spPr>
        <a:xfrm>
          <a:off x="3497795" y="1268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153339</xdr:rowOff>
    </xdr:from>
    <xdr:to>
      <xdr:col>15</xdr:col>
      <xdr:colOff>50800</xdr:colOff>
      <xdr:row>77</xdr:row>
      <xdr:rowOff>79273</xdr:rowOff>
    </xdr:to>
    <xdr:cxnSp macro="">
      <xdr:nvCxnSpPr>
        <xdr:cNvPr id="182" name="直線コネクタ 181"/>
        <xdr:cNvCxnSpPr/>
      </xdr:nvCxnSpPr>
      <xdr:spPr>
        <a:xfrm flipV="1">
          <a:off x="2019300" y="13183539"/>
          <a:ext cx="889000" cy="9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32760</xdr:rowOff>
    </xdr:from>
    <xdr:to>
      <xdr:col>15</xdr:col>
      <xdr:colOff>101600</xdr:colOff>
      <xdr:row>75</xdr:row>
      <xdr:rowOff>134360</xdr:rowOff>
    </xdr:to>
    <xdr:sp macro="" textlink="">
      <xdr:nvSpPr>
        <xdr:cNvPr id="183" name="フローチャート: 判断 182"/>
        <xdr:cNvSpPr/>
      </xdr:nvSpPr>
      <xdr:spPr>
        <a:xfrm>
          <a:off x="2857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150887</xdr:rowOff>
    </xdr:from>
    <xdr:ext cx="599010" cy="259045"/>
    <xdr:sp macro="" textlink="">
      <xdr:nvSpPr>
        <xdr:cNvPr id="184" name="テキスト ボックス 183"/>
        <xdr:cNvSpPr txBox="1"/>
      </xdr:nvSpPr>
      <xdr:spPr>
        <a:xfrm>
          <a:off x="2608795" y="1266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49346</xdr:rowOff>
    </xdr:from>
    <xdr:to>
      <xdr:col>10</xdr:col>
      <xdr:colOff>114300</xdr:colOff>
      <xdr:row>77</xdr:row>
      <xdr:rowOff>79273</xdr:rowOff>
    </xdr:to>
    <xdr:cxnSp macro="">
      <xdr:nvCxnSpPr>
        <xdr:cNvPr id="185" name="直線コネクタ 184"/>
        <xdr:cNvCxnSpPr/>
      </xdr:nvCxnSpPr>
      <xdr:spPr>
        <a:xfrm>
          <a:off x="1130300" y="13250996"/>
          <a:ext cx="889000" cy="2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109741</xdr:rowOff>
    </xdr:from>
    <xdr:to>
      <xdr:col>10</xdr:col>
      <xdr:colOff>165100</xdr:colOff>
      <xdr:row>76</xdr:row>
      <xdr:rowOff>39891</xdr:rowOff>
    </xdr:to>
    <xdr:sp macro="" textlink="">
      <xdr:nvSpPr>
        <xdr:cNvPr id="186" name="フローチャート: 判断 185"/>
        <xdr:cNvSpPr/>
      </xdr:nvSpPr>
      <xdr:spPr>
        <a:xfrm>
          <a:off x="1968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56418</xdr:rowOff>
    </xdr:from>
    <xdr:ext cx="599010" cy="259045"/>
    <xdr:sp macro="" textlink="">
      <xdr:nvSpPr>
        <xdr:cNvPr id="187" name="テキスト ボックス 186"/>
        <xdr:cNvSpPr txBox="1"/>
      </xdr:nvSpPr>
      <xdr:spPr>
        <a:xfrm>
          <a:off x="1719795"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71831</xdr:rowOff>
    </xdr:from>
    <xdr:to>
      <xdr:col>6</xdr:col>
      <xdr:colOff>38100</xdr:colOff>
      <xdr:row>77</xdr:row>
      <xdr:rowOff>1981</xdr:rowOff>
    </xdr:to>
    <xdr:sp macro="" textlink="">
      <xdr:nvSpPr>
        <xdr:cNvPr id="188" name="フローチャート: 判断 187"/>
        <xdr:cNvSpPr/>
      </xdr:nvSpPr>
      <xdr:spPr>
        <a:xfrm>
          <a:off x="1079500" y="1310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18508</xdr:rowOff>
    </xdr:from>
    <xdr:ext cx="599010" cy="259045"/>
    <xdr:sp macro="" textlink="">
      <xdr:nvSpPr>
        <xdr:cNvPr id="189" name="テキスト ボックス 188"/>
        <xdr:cNvSpPr txBox="1"/>
      </xdr:nvSpPr>
      <xdr:spPr>
        <a:xfrm>
          <a:off x="830795" y="1287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54572</xdr:rowOff>
    </xdr:from>
    <xdr:to>
      <xdr:col>24</xdr:col>
      <xdr:colOff>114300</xdr:colOff>
      <xdr:row>77</xdr:row>
      <xdr:rowOff>156172</xdr:rowOff>
    </xdr:to>
    <xdr:sp macro="" textlink="">
      <xdr:nvSpPr>
        <xdr:cNvPr id="195" name="楕円 194"/>
        <xdr:cNvSpPr/>
      </xdr:nvSpPr>
      <xdr:spPr>
        <a:xfrm>
          <a:off x="4584700" y="1325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32999</xdr:rowOff>
    </xdr:from>
    <xdr:ext cx="599010" cy="259045"/>
    <xdr:sp macro="" textlink="">
      <xdr:nvSpPr>
        <xdr:cNvPr id="196" name="民生費該当値テキスト"/>
        <xdr:cNvSpPr txBox="1"/>
      </xdr:nvSpPr>
      <xdr:spPr>
        <a:xfrm>
          <a:off x="4686300" y="13234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139458</xdr:rowOff>
    </xdr:from>
    <xdr:to>
      <xdr:col>20</xdr:col>
      <xdr:colOff>38100</xdr:colOff>
      <xdr:row>77</xdr:row>
      <xdr:rowOff>69608</xdr:rowOff>
    </xdr:to>
    <xdr:sp macro="" textlink="">
      <xdr:nvSpPr>
        <xdr:cNvPr id="197" name="楕円 196"/>
        <xdr:cNvSpPr/>
      </xdr:nvSpPr>
      <xdr:spPr>
        <a:xfrm>
          <a:off x="3746500" y="131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60735</xdr:rowOff>
    </xdr:from>
    <xdr:ext cx="599010" cy="259045"/>
    <xdr:sp macro="" textlink="">
      <xdr:nvSpPr>
        <xdr:cNvPr id="198" name="テキスト ボックス 197"/>
        <xdr:cNvSpPr txBox="1"/>
      </xdr:nvSpPr>
      <xdr:spPr>
        <a:xfrm>
          <a:off x="3497795" y="1326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102539</xdr:rowOff>
    </xdr:from>
    <xdr:to>
      <xdr:col>15</xdr:col>
      <xdr:colOff>101600</xdr:colOff>
      <xdr:row>77</xdr:row>
      <xdr:rowOff>32689</xdr:rowOff>
    </xdr:to>
    <xdr:sp macro="" textlink="">
      <xdr:nvSpPr>
        <xdr:cNvPr id="199" name="楕円 198"/>
        <xdr:cNvSpPr/>
      </xdr:nvSpPr>
      <xdr:spPr>
        <a:xfrm>
          <a:off x="2857500" y="1313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23816</xdr:rowOff>
    </xdr:from>
    <xdr:ext cx="599010" cy="259045"/>
    <xdr:sp macro="" textlink="">
      <xdr:nvSpPr>
        <xdr:cNvPr id="200" name="テキスト ボックス 199"/>
        <xdr:cNvSpPr txBox="1"/>
      </xdr:nvSpPr>
      <xdr:spPr>
        <a:xfrm>
          <a:off x="2608795" y="13225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28473</xdr:rowOff>
    </xdr:from>
    <xdr:to>
      <xdr:col>10</xdr:col>
      <xdr:colOff>165100</xdr:colOff>
      <xdr:row>77</xdr:row>
      <xdr:rowOff>130073</xdr:rowOff>
    </xdr:to>
    <xdr:sp macro="" textlink="">
      <xdr:nvSpPr>
        <xdr:cNvPr id="201" name="楕円 200"/>
        <xdr:cNvSpPr/>
      </xdr:nvSpPr>
      <xdr:spPr>
        <a:xfrm>
          <a:off x="1968500" y="1323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121200</xdr:rowOff>
    </xdr:from>
    <xdr:ext cx="599010" cy="259045"/>
    <xdr:sp macro="" textlink="">
      <xdr:nvSpPr>
        <xdr:cNvPr id="202" name="テキスト ボックス 201"/>
        <xdr:cNvSpPr txBox="1"/>
      </xdr:nvSpPr>
      <xdr:spPr>
        <a:xfrm>
          <a:off x="1719795" y="13322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169996</xdr:rowOff>
    </xdr:from>
    <xdr:to>
      <xdr:col>6</xdr:col>
      <xdr:colOff>38100</xdr:colOff>
      <xdr:row>77</xdr:row>
      <xdr:rowOff>100146</xdr:rowOff>
    </xdr:to>
    <xdr:sp macro="" textlink="">
      <xdr:nvSpPr>
        <xdr:cNvPr id="203" name="楕円 202"/>
        <xdr:cNvSpPr/>
      </xdr:nvSpPr>
      <xdr:spPr>
        <a:xfrm>
          <a:off x="1079500" y="1320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91273</xdr:rowOff>
    </xdr:from>
    <xdr:ext cx="599010" cy="259045"/>
    <xdr:sp macro="" textlink="">
      <xdr:nvSpPr>
        <xdr:cNvPr id="204" name="テキスト ボックス 203"/>
        <xdr:cNvSpPr txBox="1"/>
      </xdr:nvSpPr>
      <xdr:spPr>
        <a:xfrm>
          <a:off x="830795" y="13292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5" name="テキスト ボックス 224"/>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32372</xdr:rowOff>
    </xdr:from>
    <xdr:to>
      <xdr:col>24</xdr:col>
      <xdr:colOff>62865</xdr:colOff>
      <xdr:row>99</xdr:row>
      <xdr:rowOff>20865</xdr:rowOff>
    </xdr:to>
    <xdr:cxnSp macro="">
      <xdr:nvCxnSpPr>
        <xdr:cNvPr id="229" name="直線コネクタ 228"/>
        <xdr:cNvCxnSpPr/>
      </xdr:nvCxnSpPr>
      <xdr:spPr>
        <a:xfrm flipV="1">
          <a:off x="4633595" y="15634322"/>
          <a:ext cx="1270" cy="136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24692</xdr:rowOff>
    </xdr:from>
    <xdr:ext cx="534377" cy="259045"/>
    <xdr:sp macro="" textlink="">
      <xdr:nvSpPr>
        <xdr:cNvPr id="230" name="衛生費最小値テキスト"/>
        <xdr:cNvSpPr txBox="1"/>
      </xdr:nvSpPr>
      <xdr:spPr>
        <a:xfrm>
          <a:off x="4686300" y="1699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20865</xdr:rowOff>
    </xdr:from>
    <xdr:to>
      <xdr:col>24</xdr:col>
      <xdr:colOff>152400</xdr:colOff>
      <xdr:row>99</xdr:row>
      <xdr:rowOff>20865</xdr:rowOff>
    </xdr:to>
    <xdr:cxnSp macro="">
      <xdr:nvCxnSpPr>
        <xdr:cNvPr id="231" name="直線コネクタ 230"/>
        <xdr:cNvCxnSpPr/>
      </xdr:nvCxnSpPr>
      <xdr:spPr>
        <a:xfrm>
          <a:off x="4546600" y="1699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150499</xdr:rowOff>
    </xdr:from>
    <xdr:ext cx="534377" cy="259045"/>
    <xdr:sp macro="" textlink="">
      <xdr:nvSpPr>
        <xdr:cNvPr id="232" name="衛生費最大値テキスト"/>
        <xdr:cNvSpPr txBox="1"/>
      </xdr:nvSpPr>
      <xdr:spPr>
        <a:xfrm>
          <a:off x="4686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32372</xdr:rowOff>
    </xdr:from>
    <xdr:to>
      <xdr:col>24</xdr:col>
      <xdr:colOff>152400</xdr:colOff>
      <xdr:row>91</xdr:row>
      <xdr:rowOff>32372</xdr:rowOff>
    </xdr:to>
    <xdr:cxnSp macro="">
      <xdr:nvCxnSpPr>
        <xdr:cNvPr id="233" name="直線コネクタ 232"/>
        <xdr:cNvCxnSpPr/>
      </xdr:nvCxnSpPr>
      <xdr:spPr>
        <a:xfrm>
          <a:off x="4546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47803</xdr:rowOff>
    </xdr:from>
    <xdr:to>
      <xdr:col>24</xdr:col>
      <xdr:colOff>63500</xdr:colOff>
      <xdr:row>96</xdr:row>
      <xdr:rowOff>104990</xdr:rowOff>
    </xdr:to>
    <xdr:cxnSp macro="">
      <xdr:nvCxnSpPr>
        <xdr:cNvPr id="234" name="直線コネクタ 233"/>
        <xdr:cNvCxnSpPr/>
      </xdr:nvCxnSpPr>
      <xdr:spPr>
        <a:xfrm>
          <a:off x="3797300" y="16507003"/>
          <a:ext cx="838200" cy="5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112005</xdr:rowOff>
    </xdr:from>
    <xdr:ext cx="534377" cy="259045"/>
    <xdr:sp macro="" textlink="">
      <xdr:nvSpPr>
        <xdr:cNvPr id="235" name="衛生費平均値テキスト"/>
        <xdr:cNvSpPr txBox="1"/>
      </xdr:nvSpPr>
      <xdr:spPr>
        <a:xfrm>
          <a:off x="4686300" y="16228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89128</xdr:rowOff>
    </xdr:from>
    <xdr:to>
      <xdr:col>24</xdr:col>
      <xdr:colOff>114300</xdr:colOff>
      <xdr:row>96</xdr:row>
      <xdr:rowOff>19278</xdr:rowOff>
    </xdr:to>
    <xdr:sp macro="" textlink="">
      <xdr:nvSpPr>
        <xdr:cNvPr id="236" name="フローチャート: 判断 235"/>
        <xdr:cNvSpPr/>
      </xdr:nvSpPr>
      <xdr:spPr>
        <a:xfrm>
          <a:off x="4584700" y="1637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47803</xdr:rowOff>
    </xdr:from>
    <xdr:to>
      <xdr:col>19</xdr:col>
      <xdr:colOff>177800</xdr:colOff>
      <xdr:row>96</xdr:row>
      <xdr:rowOff>67614</xdr:rowOff>
    </xdr:to>
    <xdr:cxnSp macro="">
      <xdr:nvCxnSpPr>
        <xdr:cNvPr id="237" name="直線コネクタ 236"/>
        <xdr:cNvCxnSpPr/>
      </xdr:nvCxnSpPr>
      <xdr:spPr>
        <a:xfrm flipV="1">
          <a:off x="2908300" y="16507003"/>
          <a:ext cx="8890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70726</xdr:rowOff>
    </xdr:from>
    <xdr:to>
      <xdr:col>20</xdr:col>
      <xdr:colOff>38100</xdr:colOff>
      <xdr:row>95</xdr:row>
      <xdr:rowOff>876</xdr:rowOff>
    </xdr:to>
    <xdr:sp macro="" textlink="">
      <xdr:nvSpPr>
        <xdr:cNvPr id="238" name="フローチャート: 判断 237"/>
        <xdr:cNvSpPr/>
      </xdr:nvSpPr>
      <xdr:spPr>
        <a:xfrm>
          <a:off x="3746500" y="1618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17403</xdr:rowOff>
    </xdr:from>
    <xdr:ext cx="534377" cy="259045"/>
    <xdr:sp macro="" textlink="">
      <xdr:nvSpPr>
        <xdr:cNvPr id="239" name="テキスト ボックス 238"/>
        <xdr:cNvSpPr txBox="1"/>
      </xdr:nvSpPr>
      <xdr:spPr>
        <a:xfrm>
          <a:off x="3530111" y="159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67614</xdr:rowOff>
    </xdr:from>
    <xdr:to>
      <xdr:col>15</xdr:col>
      <xdr:colOff>50800</xdr:colOff>
      <xdr:row>96</xdr:row>
      <xdr:rowOff>156197</xdr:rowOff>
    </xdr:to>
    <xdr:cxnSp macro="">
      <xdr:nvCxnSpPr>
        <xdr:cNvPr id="240" name="直線コネクタ 239"/>
        <xdr:cNvCxnSpPr/>
      </xdr:nvCxnSpPr>
      <xdr:spPr>
        <a:xfrm flipV="1">
          <a:off x="2019300" y="16526814"/>
          <a:ext cx="889000" cy="8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117856</xdr:rowOff>
    </xdr:from>
    <xdr:to>
      <xdr:col>15</xdr:col>
      <xdr:colOff>101600</xdr:colOff>
      <xdr:row>96</xdr:row>
      <xdr:rowOff>48006</xdr:rowOff>
    </xdr:to>
    <xdr:sp macro="" textlink="">
      <xdr:nvSpPr>
        <xdr:cNvPr id="241" name="フローチャート: 判断 240"/>
        <xdr:cNvSpPr/>
      </xdr:nvSpPr>
      <xdr:spPr>
        <a:xfrm>
          <a:off x="28575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64533</xdr:rowOff>
    </xdr:from>
    <xdr:ext cx="534377" cy="259045"/>
    <xdr:sp macro="" textlink="">
      <xdr:nvSpPr>
        <xdr:cNvPr id="242" name="テキスト ボックス 241"/>
        <xdr:cNvSpPr txBox="1"/>
      </xdr:nvSpPr>
      <xdr:spPr>
        <a:xfrm>
          <a:off x="2641111" y="1618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116193</xdr:rowOff>
    </xdr:from>
    <xdr:to>
      <xdr:col>10</xdr:col>
      <xdr:colOff>114300</xdr:colOff>
      <xdr:row>96</xdr:row>
      <xdr:rowOff>156197</xdr:rowOff>
    </xdr:to>
    <xdr:cxnSp macro="">
      <xdr:nvCxnSpPr>
        <xdr:cNvPr id="243" name="直線コネクタ 242"/>
        <xdr:cNvCxnSpPr/>
      </xdr:nvCxnSpPr>
      <xdr:spPr>
        <a:xfrm>
          <a:off x="1130300" y="16575393"/>
          <a:ext cx="889000" cy="4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56705</xdr:rowOff>
    </xdr:from>
    <xdr:to>
      <xdr:col>10</xdr:col>
      <xdr:colOff>165100</xdr:colOff>
      <xdr:row>96</xdr:row>
      <xdr:rowOff>158305</xdr:rowOff>
    </xdr:to>
    <xdr:sp macro="" textlink="">
      <xdr:nvSpPr>
        <xdr:cNvPr id="244" name="フローチャート: 判断 243"/>
        <xdr:cNvSpPr/>
      </xdr:nvSpPr>
      <xdr:spPr>
        <a:xfrm>
          <a:off x="1968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3382</xdr:rowOff>
    </xdr:from>
    <xdr:ext cx="534377" cy="259045"/>
    <xdr:sp macro="" textlink="">
      <xdr:nvSpPr>
        <xdr:cNvPr id="245" name="テキスト ボックス 244"/>
        <xdr:cNvSpPr txBox="1"/>
      </xdr:nvSpPr>
      <xdr:spPr>
        <a:xfrm>
          <a:off x="1752111" y="1629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25006</xdr:rowOff>
    </xdr:from>
    <xdr:to>
      <xdr:col>6</xdr:col>
      <xdr:colOff>38100</xdr:colOff>
      <xdr:row>95</xdr:row>
      <xdr:rowOff>126606</xdr:rowOff>
    </xdr:to>
    <xdr:sp macro="" textlink="">
      <xdr:nvSpPr>
        <xdr:cNvPr id="246" name="フローチャート: 判断 245"/>
        <xdr:cNvSpPr/>
      </xdr:nvSpPr>
      <xdr:spPr>
        <a:xfrm>
          <a:off x="1079500" y="163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143133</xdr:rowOff>
    </xdr:from>
    <xdr:ext cx="534377" cy="259045"/>
    <xdr:sp macro="" textlink="">
      <xdr:nvSpPr>
        <xdr:cNvPr id="247" name="テキスト ボックス 246"/>
        <xdr:cNvSpPr txBox="1"/>
      </xdr:nvSpPr>
      <xdr:spPr>
        <a:xfrm>
          <a:off x="863111" y="1608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54190</xdr:rowOff>
    </xdr:from>
    <xdr:to>
      <xdr:col>24</xdr:col>
      <xdr:colOff>114300</xdr:colOff>
      <xdr:row>96</xdr:row>
      <xdr:rowOff>155790</xdr:rowOff>
    </xdr:to>
    <xdr:sp macro="" textlink="">
      <xdr:nvSpPr>
        <xdr:cNvPr id="253" name="楕円 252"/>
        <xdr:cNvSpPr/>
      </xdr:nvSpPr>
      <xdr:spPr>
        <a:xfrm>
          <a:off x="4584700" y="165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32617</xdr:rowOff>
    </xdr:from>
    <xdr:ext cx="534377" cy="259045"/>
    <xdr:sp macro="" textlink="">
      <xdr:nvSpPr>
        <xdr:cNvPr id="254" name="衛生費該当値テキスト"/>
        <xdr:cNvSpPr txBox="1"/>
      </xdr:nvSpPr>
      <xdr:spPr>
        <a:xfrm>
          <a:off x="4686300" y="1649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168453</xdr:rowOff>
    </xdr:from>
    <xdr:to>
      <xdr:col>20</xdr:col>
      <xdr:colOff>38100</xdr:colOff>
      <xdr:row>96</xdr:row>
      <xdr:rowOff>98603</xdr:rowOff>
    </xdr:to>
    <xdr:sp macro="" textlink="">
      <xdr:nvSpPr>
        <xdr:cNvPr id="255" name="楕円 254"/>
        <xdr:cNvSpPr/>
      </xdr:nvSpPr>
      <xdr:spPr>
        <a:xfrm>
          <a:off x="3746500" y="1645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89730</xdr:rowOff>
    </xdr:from>
    <xdr:ext cx="534377" cy="259045"/>
    <xdr:sp macro="" textlink="">
      <xdr:nvSpPr>
        <xdr:cNvPr id="256" name="テキスト ボックス 255"/>
        <xdr:cNvSpPr txBox="1"/>
      </xdr:nvSpPr>
      <xdr:spPr>
        <a:xfrm>
          <a:off x="3530111" y="1654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16814</xdr:rowOff>
    </xdr:from>
    <xdr:to>
      <xdr:col>15</xdr:col>
      <xdr:colOff>101600</xdr:colOff>
      <xdr:row>96</xdr:row>
      <xdr:rowOff>118414</xdr:rowOff>
    </xdr:to>
    <xdr:sp macro="" textlink="">
      <xdr:nvSpPr>
        <xdr:cNvPr id="257" name="楕円 256"/>
        <xdr:cNvSpPr/>
      </xdr:nvSpPr>
      <xdr:spPr>
        <a:xfrm>
          <a:off x="2857500" y="1647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109541</xdr:rowOff>
    </xdr:from>
    <xdr:ext cx="534377" cy="259045"/>
    <xdr:sp macro="" textlink="">
      <xdr:nvSpPr>
        <xdr:cNvPr id="258" name="テキスト ボックス 257"/>
        <xdr:cNvSpPr txBox="1"/>
      </xdr:nvSpPr>
      <xdr:spPr>
        <a:xfrm>
          <a:off x="2641111" y="1656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105397</xdr:rowOff>
    </xdr:from>
    <xdr:to>
      <xdr:col>10</xdr:col>
      <xdr:colOff>165100</xdr:colOff>
      <xdr:row>97</xdr:row>
      <xdr:rowOff>35547</xdr:rowOff>
    </xdr:to>
    <xdr:sp macro="" textlink="">
      <xdr:nvSpPr>
        <xdr:cNvPr id="259" name="楕円 258"/>
        <xdr:cNvSpPr/>
      </xdr:nvSpPr>
      <xdr:spPr>
        <a:xfrm>
          <a:off x="1968500" y="165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26674</xdr:rowOff>
    </xdr:from>
    <xdr:ext cx="534377" cy="259045"/>
    <xdr:sp macro="" textlink="">
      <xdr:nvSpPr>
        <xdr:cNvPr id="260" name="テキスト ボックス 259"/>
        <xdr:cNvSpPr txBox="1"/>
      </xdr:nvSpPr>
      <xdr:spPr>
        <a:xfrm>
          <a:off x="1752111" y="1665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65393</xdr:rowOff>
    </xdr:from>
    <xdr:to>
      <xdr:col>6</xdr:col>
      <xdr:colOff>38100</xdr:colOff>
      <xdr:row>96</xdr:row>
      <xdr:rowOff>166993</xdr:rowOff>
    </xdr:to>
    <xdr:sp macro="" textlink="">
      <xdr:nvSpPr>
        <xdr:cNvPr id="261" name="楕円 260"/>
        <xdr:cNvSpPr/>
      </xdr:nvSpPr>
      <xdr:spPr>
        <a:xfrm>
          <a:off x="1079500" y="1652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158120</xdr:rowOff>
    </xdr:from>
    <xdr:ext cx="534377" cy="259045"/>
    <xdr:sp macro="" textlink="">
      <xdr:nvSpPr>
        <xdr:cNvPr id="262" name="テキスト ボックス 261"/>
        <xdr:cNvSpPr txBox="1"/>
      </xdr:nvSpPr>
      <xdr:spPr>
        <a:xfrm>
          <a:off x="863111" y="1661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xdr:rowOff>
    </xdr:from>
    <xdr:to>
      <xdr:col>54</xdr:col>
      <xdr:colOff>189865</xdr:colOff>
      <xdr:row>38</xdr:row>
      <xdr:rowOff>133482</xdr:rowOff>
    </xdr:to>
    <xdr:cxnSp macro="">
      <xdr:nvCxnSpPr>
        <xdr:cNvPr id="284" name="直線コネクタ 283"/>
        <xdr:cNvCxnSpPr/>
      </xdr:nvCxnSpPr>
      <xdr:spPr>
        <a:xfrm flipV="1">
          <a:off x="10475595" y="5159847"/>
          <a:ext cx="1270" cy="148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137309</xdr:rowOff>
    </xdr:from>
    <xdr:ext cx="313932" cy="259045"/>
    <xdr:sp macro="" textlink="">
      <xdr:nvSpPr>
        <xdr:cNvPr id="285" name="労働費最小値テキスト"/>
        <xdr:cNvSpPr txBox="1"/>
      </xdr:nvSpPr>
      <xdr:spPr>
        <a:xfrm>
          <a:off x="10528300" y="66524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133482</xdr:rowOff>
    </xdr:from>
    <xdr:to>
      <xdr:col>55</xdr:col>
      <xdr:colOff>88900</xdr:colOff>
      <xdr:row>38</xdr:row>
      <xdr:rowOff>133482</xdr:rowOff>
    </xdr:to>
    <xdr:cxnSp macro="">
      <xdr:nvCxnSpPr>
        <xdr:cNvPr id="286" name="直線コネクタ 285"/>
        <xdr:cNvCxnSpPr/>
      </xdr:nvCxnSpPr>
      <xdr:spPr>
        <a:xfrm>
          <a:off x="10388600" y="66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134474</xdr:rowOff>
    </xdr:from>
    <xdr:ext cx="534377" cy="259045"/>
    <xdr:sp macro="" textlink="">
      <xdr:nvSpPr>
        <xdr:cNvPr id="287" name="労働費最大値テキスト"/>
        <xdr:cNvSpPr txBox="1"/>
      </xdr:nvSpPr>
      <xdr:spPr>
        <a:xfrm>
          <a:off x="10528300" y="493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xdr:rowOff>
    </xdr:from>
    <xdr:to>
      <xdr:col>55</xdr:col>
      <xdr:colOff>88900</xdr:colOff>
      <xdr:row>30</xdr:row>
      <xdr:rowOff>16347</xdr:rowOff>
    </xdr:to>
    <xdr:cxnSp macro="">
      <xdr:nvCxnSpPr>
        <xdr:cNvPr id="288" name="直線コネクタ 287"/>
        <xdr:cNvCxnSpPr/>
      </xdr:nvCxnSpPr>
      <xdr:spPr>
        <a:xfrm>
          <a:off x="10388600" y="515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61519</xdr:rowOff>
    </xdr:from>
    <xdr:to>
      <xdr:col>55</xdr:col>
      <xdr:colOff>0</xdr:colOff>
      <xdr:row>38</xdr:row>
      <xdr:rowOff>61702</xdr:rowOff>
    </xdr:to>
    <xdr:cxnSp macro="">
      <xdr:nvCxnSpPr>
        <xdr:cNvPr id="289" name="直線コネクタ 288"/>
        <xdr:cNvCxnSpPr/>
      </xdr:nvCxnSpPr>
      <xdr:spPr>
        <a:xfrm>
          <a:off x="9639300" y="6576619"/>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66606</xdr:rowOff>
    </xdr:from>
    <xdr:ext cx="469744" cy="259045"/>
    <xdr:sp macro="" textlink="">
      <xdr:nvSpPr>
        <xdr:cNvPr id="290" name="労働費平均値テキスト"/>
        <xdr:cNvSpPr txBox="1"/>
      </xdr:nvSpPr>
      <xdr:spPr>
        <a:xfrm>
          <a:off x="10528300" y="62388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43729</xdr:rowOff>
    </xdr:from>
    <xdr:to>
      <xdr:col>55</xdr:col>
      <xdr:colOff>50800</xdr:colOff>
      <xdr:row>37</xdr:row>
      <xdr:rowOff>145329</xdr:rowOff>
    </xdr:to>
    <xdr:sp macro="" textlink="">
      <xdr:nvSpPr>
        <xdr:cNvPr id="291" name="フローチャート: 判断 290"/>
        <xdr:cNvSpPr/>
      </xdr:nvSpPr>
      <xdr:spPr>
        <a:xfrm>
          <a:off x="104267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61519</xdr:rowOff>
    </xdr:from>
    <xdr:to>
      <xdr:col>50</xdr:col>
      <xdr:colOff>114300</xdr:colOff>
      <xdr:row>38</xdr:row>
      <xdr:rowOff>64171</xdr:rowOff>
    </xdr:to>
    <xdr:cxnSp macro="">
      <xdr:nvCxnSpPr>
        <xdr:cNvPr id="292" name="直線コネクタ 291"/>
        <xdr:cNvCxnSpPr/>
      </xdr:nvCxnSpPr>
      <xdr:spPr>
        <a:xfrm flipV="1">
          <a:off x="8750300" y="6576619"/>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53056</xdr:rowOff>
    </xdr:from>
    <xdr:to>
      <xdr:col>50</xdr:col>
      <xdr:colOff>165100</xdr:colOff>
      <xdr:row>37</xdr:row>
      <xdr:rowOff>154656</xdr:rowOff>
    </xdr:to>
    <xdr:sp macro="" textlink="">
      <xdr:nvSpPr>
        <xdr:cNvPr id="293" name="フローチャート: 判断 292"/>
        <xdr:cNvSpPr/>
      </xdr:nvSpPr>
      <xdr:spPr>
        <a:xfrm>
          <a:off x="9588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171183</xdr:rowOff>
    </xdr:from>
    <xdr:ext cx="469744" cy="259045"/>
    <xdr:sp macro="" textlink="">
      <xdr:nvSpPr>
        <xdr:cNvPr id="294" name="テキスト ボックス 293"/>
        <xdr:cNvSpPr txBox="1"/>
      </xdr:nvSpPr>
      <xdr:spPr>
        <a:xfrm>
          <a:off x="9404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53563</xdr:rowOff>
    </xdr:from>
    <xdr:to>
      <xdr:col>45</xdr:col>
      <xdr:colOff>177800</xdr:colOff>
      <xdr:row>38</xdr:row>
      <xdr:rowOff>64171</xdr:rowOff>
    </xdr:to>
    <xdr:cxnSp macro="">
      <xdr:nvCxnSpPr>
        <xdr:cNvPr id="295" name="直線コネクタ 294"/>
        <xdr:cNvCxnSpPr/>
      </xdr:nvCxnSpPr>
      <xdr:spPr>
        <a:xfrm>
          <a:off x="7861300" y="6568663"/>
          <a:ext cx="889000" cy="1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63023</xdr:rowOff>
    </xdr:from>
    <xdr:to>
      <xdr:col>46</xdr:col>
      <xdr:colOff>38100</xdr:colOff>
      <xdr:row>37</xdr:row>
      <xdr:rowOff>164623</xdr:rowOff>
    </xdr:to>
    <xdr:sp macro="" textlink="">
      <xdr:nvSpPr>
        <xdr:cNvPr id="296" name="フローチャート: 判断 295"/>
        <xdr:cNvSpPr/>
      </xdr:nvSpPr>
      <xdr:spPr>
        <a:xfrm>
          <a:off x="8699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9700</xdr:rowOff>
    </xdr:from>
    <xdr:ext cx="469744" cy="259045"/>
    <xdr:sp macro="" textlink="">
      <xdr:nvSpPr>
        <xdr:cNvPr id="297" name="テキスト ボックス 296"/>
        <xdr:cNvSpPr txBox="1"/>
      </xdr:nvSpPr>
      <xdr:spPr>
        <a:xfrm>
          <a:off x="8515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51460</xdr:rowOff>
    </xdr:from>
    <xdr:to>
      <xdr:col>41</xdr:col>
      <xdr:colOff>50800</xdr:colOff>
      <xdr:row>38</xdr:row>
      <xdr:rowOff>53563</xdr:rowOff>
    </xdr:to>
    <xdr:cxnSp macro="">
      <xdr:nvCxnSpPr>
        <xdr:cNvPr id="298" name="直線コネクタ 297"/>
        <xdr:cNvCxnSpPr/>
      </xdr:nvCxnSpPr>
      <xdr:spPr>
        <a:xfrm>
          <a:off x="6972300" y="6566560"/>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63388</xdr:rowOff>
    </xdr:from>
    <xdr:to>
      <xdr:col>41</xdr:col>
      <xdr:colOff>101600</xdr:colOff>
      <xdr:row>37</xdr:row>
      <xdr:rowOff>164988</xdr:rowOff>
    </xdr:to>
    <xdr:sp macro="" textlink="">
      <xdr:nvSpPr>
        <xdr:cNvPr id="299" name="フローチャート: 判断 298"/>
        <xdr:cNvSpPr/>
      </xdr:nvSpPr>
      <xdr:spPr>
        <a:xfrm>
          <a:off x="7810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10065</xdr:rowOff>
    </xdr:from>
    <xdr:ext cx="469744" cy="259045"/>
    <xdr:sp macro="" textlink="">
      <xdr:nvSpPr>
        <xdr:cNvPr id="300" name="テキスト ボックス 299"/>
        <xdr:cNvSpPr txBox="1"/>
      </xdr:nvSpPr>
      <xdr:spPr>
        <a:xfrm>
          <a:off x="76264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71344</xdr:rowOff>
    </xdr:from>
    <xdr:to>
      <xdr:col>36</xdr:col>
      <xdr:colOff>165100</xdr:colOff>
      <xdr:row>38</xdr:row>
      <xdr:rowOff>1494</xdr:rowOff>
    </xdr:to>
    <xdr:sp macro="" textlink="">
      <xdr:nvSpPr>
        <xdr:cNvPr id="301" name="フローチャート: 判断 300"/>
        <xdr:cNvSpPr/>
      </xdr:nvSpPr>
      <xdr:spPr>
        <a:xfrm>
          <a:off x="6921500" y="641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18021</xdr:rowOff>
    </xdr:from>
    <xdr:ext cx="469744" cy="259045"/>
    <xdr:sp macro="" textlink="">
      <xdr:nvSpPr>
        <xdr:cNvPr id="302" name="テキスト ボックス 301"/>
        <xdr:cNvSpPr txBox="1"/>
      </xdr:nvSpPr>
      <xdr:spPr>
        <a:xfrm>
          <a:off x="6737428" y="619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10902</xdr:rowOff>
    </xdr:from>
    <xdr:to>
      <xdr:col>55</xdr:col>
      <xdr:colOff>50800</xdr:colOff>
      <xdr:row>38</xdr:row>
      <xdr:rowOff>112502</xdr:rowOff>
    </xdr:to>
    <xdr:sp macro="" textlink="">
      <xdr:nvSpPr>
        <xdr:cNvPr id="308" name="楕円 307"/>
        <xdr:cNvSpPr/>
      </xdr:nvSpPr>
      <xdr:spPr>
        <a:xfrm>
          <a:off x="10426700" y="652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97279</xdr:rowOff>
    </xdr:from>
    <xdr:ext cx="378565" cy="259045"/>
    <xdr:sp macro="" textlink="">
      <xdr:nvSpPr>
        <xdr:cNvPr id="309" name="労働費該当値テキスト"/>
        <xdr:cNvSpPr txBox="1"/>
      </xdr:nvSpPr>
      <xdr:spPr>
        <a:xfrm>
          <a:off x="10528300" y="6440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10719</xdr:rowOff>
    </xdr:from>
    <xdr:to>
      <xdr:col>50</xdr:col>
      <xdr:colOff>165100</xdr:colOff>
      <xdr:row>38</xdr:row>
      <xdr:rowOff>112319</xdr:rowOff>
    </xdr:to>
    <xdr:sp macro="" textlink="">
      <xdr:nvSpPr>
        <xdr:cNvPr id="310" name="楕円 309"/>
        <xdr:cNvSpPr/>
      </xdr:nvSpPr>
      <xdr:spPr>
        <a:xfrm>
          <a:off x="9588500" y="652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103446</xdr:rowOff>
    </xdr:from>
    <xdr:ext cx="378565" cy="259045"/>
    <xdr:sp macro="" textlink="">
      <xdr:nvSpPr>
        <xdr:cNvPr id="311" name="テキスト ボックス 310"/>
        <xdr:cNvSpPr txBox="1"/>
      </xdr:nvSpPr>
      <xdr:spPr>
        <a:xfrm>
          <a:off x="9450017" y="6618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13371</xdr:rowOff>
    </xdr:from>
    <xdr:to>
      <xdr:col>46</xdr:col>
      <xdr:colOff>38100</xdr:colOff>
      <xdr:row>38</xdr:row>
      <xdr:rowOff>114971</xdr:rowOff>
    </xdr:to>
    <xdr:sp macro="" textlink="">
      <xdr:nvSpPr>
        <xdr:cNvPr id="312" name="楕円 311"/>
        <xdr:cNvSpPr/>
      </xdr:nvSpPr>
      <xdr:spPr>
        <a:xfrm>
          <a:off x="8699500" y="652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106098</xdr:rowOff>
    </xdr:from>
    <xdr:ext cx="378565" cy="259045"/>
    <xdr:sp macro="" textlink="">
      <xdr:nvSpPr>
        <xdr:cNvPr id="313" name="テキスト ボックス 312"/>
        <xdr:cNvSpPr txBox="1"/>
      </xdr:nvSpPr>
      <xdr:spPr>
        <a:xfrm>
          <a:off x="8561017" y="6621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2763</xdr:rowOff>
    </xdr:from>
    <xdr:to>
      <xdr:col>41</xdr:col>
      <xdr:colOff>101600</xdr:colOff>
      <xdr:row>38</xdr:row>
      <xdr:rowOff>104363</xdr:rowOff>
    </xdr:to>
    <xdr:sp macro="" textlink="">
      <xdr:nvSpPr>
        <xdr:cNvPr id="314" name="楕円 313"/>
        <xdr:cNvSpPr/>
      </xdr:nvSpPr>
      <xdr:spPr>
        <a:xfrm>
          <a:off x="7810500" y="651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95490</xdr:rowOff>
    </xdr:from>
    <xdr:ext cx="378565" cy="259045"/>
    <xdr:sp macro="" textlink="">
      <xdr:nvSpPr>
        <xdr:cNvPr id="315" name="テキスト ボックス 314"/>
        <xdr:cNvSpPr txBox="1"/>
      </xdr:nvSpPr>
      <xdr:spPr>
        <a:xfrm>
          <a:off x="7672017" y="6610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660</xdr:rowOff>
    </xdr:from>
    <xdr:to>
      <xdr:col>36</xdr:col>
      <xdr:colOff>165100</xdr:colOff>
      <xdr:row>38</xdr:row>
      <xdr:rowOff>102260</xdr:rowOff>
    </xdr:to>
    <xdr:sp macro="" textlink="">
      <xdr:nvSpPr>
        <xdr:cNvPr id="316" name="楕円 315"/>
        <xdr:cNvSpPr/>
      </xdr:nvSpPr>
      <xdr:spPr>
        <a:xfrm>
          <a:off x="6921500" y="65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93387</xdr:rowOff>
    </xdr:from>
    <xdr:ext cx="378565" cy="259045"/>
    <xdr:sp macro="" textlink="">
      <xdr:nvSpPr>
        <xdr:cNvPr id="317" name="テキスト ボックス 316"/>
        <xdr:cNvSpPr txBox="1"/>
      </xdr:nvSpPr>
      <xdr:spPr>
        <a:xfrm>
          <a:off x="6783017" y="6608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9" name="テキスト ボックス 338"/>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70140</xdr:rowOff>
    </xdr:from>
    <xdr:to>
      <xdr:col>54</xdr:col>
      <xdr:colOff>189865</xdr:colOff>
      <xdr:row>59</xdr:row>
      <xdr:rowOff>90290</xdr:rowOff>
    </xdr:to>
    <xdr:cxnSp macro="">
      <xdr:nvCxnSpPr>
        <xdr:cNvPr id="343" name="直線コネクタ 342"/>
        <xdr:cNvCxnSpPr/>
      </xdr:nvCxnSpPr>
      <xdr:spPr>
        <a:xfrm flipV="1">
          <a:off x="10475595" y="8642640"/>
          <a:ext cx="1270" cy="156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94117</xdr:rowOff>
    </xdr:from>
    <xdr:ext cx="378565" cy="259045"/>
    <xdr:sp macro="" textlink="">
      <xdr:nvSpPr>
        <xdr:cNvPr id="344" name="農林水産業費最小値テキスト"/>
        <xdr:cNvSpPr txBox="1"/>
      </xdr:nvSpPr>
      <xdr:spPr>
        <a:xfrm>
          <a:off x="10528300" y="10209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90290</xdr:rowOff>
    </xdr:from>
    <xdr:to>
      <xdr:col>55</xdr:col>
      <xdr:colOff>88900</xdr:colOff>
      <xdr:row>59</xdr:row>
      <xdr:rowOff>90290</xdr:rowOff>
    </xdr:to>
    <xdr:cxnSp macro="">
      <xdr:nvCxnSpPr>
        <xdr:cNvPr id="345" name="直線コネクタ 344"/>
        <xdr:cNvCxnSpPr/>
      </xdr:nvCxnSpPr>
      <xdr:spPr>
        <a:xfrm>
          <a:off x="10388600" y="10205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16817</xdr:rowOff>
    </xdr:from>
    <xdr:ext cx="534377" cy="259045"/>
    <xdr:sp macro="" textlink="">
      <xdr:nvSpPr>
        <xdr:cNvPr id="346" name="農林水産業費最大値テキスト"/>
        <xdr:cNvSpPr txBox="1"/>
      </xdr:nvSpPr>
      <xdr:spPr>
        <a:xfrm>
          <a:off x="10528300" y="841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70140</xdr:rowOff>
    </xdr:from>
    <xdr:to>
      <xdr:col>55</xdr:col>
      <xdr:colOff>88900</xdr:colOff>
      <xdr:row>50</xdr:row>
      <xdr:rowOff>70140</xdr:rowOff>
    </xdr:to>
    <xdr:cxnSp macro="">
      <xdr:nvCxnSpPr>
        <xdr:cNvPr id="347" name="直線コネクタ 346"/>
        <xdr:cNvCxnSpPr/>
      </xdr:nvCxnSpPr>
      <xdr:spPr>
        <a:xfrm>
          <a:off x="10388600" y="864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114064</xdr:rowOff>
    </xdr:from>
    <xdr:to>
      <xdr:col>55</xdr:col>
      <xdr:colOff>0</xdr:colOff>
      <xdr:row>58</xdr:row>
      <xdr:rowOff>124775</xdr:rowOff>
    </xdr:to>
    <xdr:cxnSp macro="">
      <xdr:nvCxnSpPr>
        <xdr:cNvPr id="348" name="直線コネクタ 347"/>
        <xdr:cNvCxnSpPr/>
      </xdr:nvCxnSpPr>
      <xdr:spPr>
        <a:xfrm flipV="1">
          <a:off x="9639300" y="10058164"/>
          <a:ext cx="838200"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169711</xdr:rowOff>
    </xdr:from>
    <xdr:ext cx="469744" cy="259045"/>
    <xdr:sp macro="" textlink="">
      <xdr:nvSpPr>
        <xdr:cNvPr id="349" name="農林水産業費平均値テキスト"/>
        <xdr:cNvSpPr txBox="1"/>
      </xdr:nvSpPr>
      <xdr:spPr>
        <a:xfrm>
          <a:off x="10528300" y="977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146834</xdr:rowOff>
    </xdr:from>
    <xdr:to>
      <xdr:col>55</xdr:col>
      <xdr:colOff>50800</xdr:colOff>
      <xdr:row>58</xdr:row>
      <xdr:rowOff>76984</xdr:rowOff>
    </xdr:to>
    <xdr:sp macro="" textlink="">
      <xdr:nvSpPr>
        <xdr:cNvPr id="350" name="フローチャート: 判断 349"/>
        <xdr:cNvSpPr/>
      </xdr:nvSpPr>
      <xdr:spPr>
        <a:xfrm>
          <a:off x="104267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120759</xdr:rowOff>
    </xdr:from>
    <xdr:to>
      <xdr:col>50</xdr:col>
      <xdr:colOff>114300</xdr:colOff>
      <xdr:row>58</xdr:row>
      <xdr:rowOff>124775</xdr:rowOff>
    </xdr:to>
    <xdr:cxnSp macro="">
      <xdr:nvCxnSpPr>
        <xdr:cNvPr id="351" name="直線コネクタ 350"/>
        <xdr:cNvCxnSpPr/>
      </xdr:nvCxnSpPr>
      <xdr:spPr>
        <a:xfrm>
          <a:off x="8750300" y="10064859"/>
          <a:ext cx="889000" cy="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136482</xdr:rowOff>
    </xdr:from>
    <xdr:to>
      <xdr:col>50</xdr:col>
      <xdr:colOff>165100</xdr:colOff>
      <xdr:row>58</xdr:row>
      <xdr:rowOff>66632</xdr:rowOff>
    </xdr:to>
    <xdr:sp macro="" textlink="">
      <xdr:nvSpPr>
        <xdr:cNvPr id="352" name="フローチャート: 判断 351"/>
        <xdr:cNvSpPr/>
      </xdr:nvSpPr>
      <xdr:spPr>
        <a:xfrm>
          <a:off x="9588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83159</xdr:rowOff>
    </xdr:from>
    <xdr:ext cx="469744" cy="259045"/>
    <xdr:sp macro="" textlink="">
      <xdr:nvSpPr>
        <xdr:cNvPr id="353" name="テキスト ボックス 352"/>
        <xdr:cNvSpPr txBox="1"/>
      </xdr:nvSpPr>
      <xdr:spPr>
        <a:xfrm>
          <a:off x="9404428" y="968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120759</xdr:rowOff>
    </xdr:from>
    <xdr:to>
      <xdr:col>45</xdr:col>
      <xdr:colOff>177800</xdr:colOff>
      <xdr:row>58</xdr:row>
      <xdr:rowOff>126898</xdr:rowOff>
    </xdr:to>
    <xdr:cxnSp macro="">
      <xdr:nvCxnSpPr>
        <xdr:cNvPr id="354" name="直線コネクタ 353"/>
        <xdr:cNvCxnSpPr/>
      </xdr:nvCxnSpPr>
      <xdr:spPr>
        <a:xfrm flipV="1">
          <a:off x="7861300" y="10064859"/>
          <a:ext cx="889000" cy="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119336</xdr:rowOff>
    </xdr:from>
    <xdr:to>
      <xdr:col>46</xdr:col>
      <xdr:colOff>38100</xdr:colOff>
      <xdr:row>58</xdr:row>
      <xdr:rowOff>49486</xdr:rowOff>
    </xdr:to>
    <xdr:sp macro="" textlink="">
      <xdr:nvSpPr>
        <xdr:cNvPr id="355" name="フローチャート: 判断 354"/>
        <xdr:cNvSpPr/>
      </xdr:nvSpPr>
      <xdr:spPr>
        <a:xfrm>
          <a:off x="8699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66013</xdr:rowOff>
    </xdr:from>
    <xdr:ext cx="469744" cy="259045"/>
    <xdr:sp macro="" textlink="">
      <xdr:nvSpPr>
        <xdr:cNvPr id="356" name="テキスト ボックス 355"/>
        <xdr:cNvSpPr txBox="1"/>
      </xdr:nvSpPr>
      <xdr:spPr>
        <a:xfrm>
          <a:off x="8515428" y="96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126898</xdr:rowOff>
    </xdr:from>
    <xdr:to>
      <xdr:col>41</xdr:col>
      <xdr:colOff>50800</xdr:colOff>
      <xdr:row>58</xdr:row>
      <xdr:rowOff>158413</xdr:rowOff>
    </xdr:to>
    <xdr:cxnSp macro="">
      <xdr:nvCxnSpPr>
        <xdr:cNvPr id="357" name="直線コネクタ 356"/>
        <xdr:cNvCxnSpPr/>
      </xdr:nvCxnSpPr>
      <xdr:spPr>
        <a:xfrm flipV="1">
          <a:off x="6972300" y="10070998"/>
          <a:ext cx="889000" cy="3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162868</xdr:rowOff>
    </xdr:from>
    <xdr:to>
      <xdr:col>41</xdr:col>
      <xdr:colOff>101600</xdr:colOff>
      <xdr:row>58</xdr:row>
      <xdr:rowOff>93018</xdr:rowOff>
    </xdr:to>
    <xdr:sp macro="" textlink="">
      <xdr:nvSpPr>
        <xdr:cNvPr id="358" name="フローチャート: 判断 357"/>
        <xdr:cNvSpPr/>
      </xdr:nvSpPr>
      <xdr:spPr>
        <a:xfrm>
          <a:off x="7810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109545</xdr:rowOff>
    </xdr:from>
    <xdr:ext cx="469744" cy="259045"/>
    <xdr:sp macro="" textlink="">
      <xdr:nvSpPr>
        <xdr:cNvPr id="359" name="テキスト ボックス 358"/>
        <xdr:cNvSpPr txBox="1"/>
      </xdr:nvSpPr>
      <xdr:spPr>
        <a:xfrm>
          <a:off x="7626428" y="971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32272</xdr:rowOff>
    </xdr:from>
    <xdr:to>
      <xdr:col>36</xdr:col>
      <xdr:colOff>165100</xdr:colOff>
      <xdr:row>56</xdr:row>
      <xdr:rowOff>133872</xdr:rowOff>
    </xdr:to>
    <xdr:sp macro="" textlink="">
      <xdr:nvSpPr>
        <xdr:cNvPr id="360" name="フローチャート: 判断 359"/>
        <xdr:cNvSpPr/>
      </xdr:nvSpPr>
      <xdr:spPr>
        <a:xfrm>
          <a:off x="6921500" y="963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150399</xdr:rowOff>
    </xdr:from>
    <xdr:ext cx="534377" cy="259045"/>
    <xdr:sp macro="" textlink="">
      <xdr:nvSpPr>
        <xdr:cNvPr id="361" name="テキスト ボックス 360"/>
        <xdr:cNvSpPr txBox="1"/>
      </xdr:nvSpPr>
      <xdr:spPr>
        <a:xfrm>
          <a:off x="6705111" y="940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63264</xdr:rowOff>
    </xdr:from>
    <xdr:to>
      <xdr:col>55</xdr:col>
      <xdr:colOff>50800</xdr:colOff>
      <xdr:row>58</xdr:row>
      <xdr:rowOff>164864</xdr:rowOff>
    </xdr:to>
    <xdr:sp macro="" textlink="">
      <xdr:nvSpPr>
        <xdr:cNvPr id="367" name="楕円 366"/>
        <xdr:cNvSpPr/>
      </xdr:nvSpPr>
      <xdr:spPr>
        <a:xfrm>
          <a:off x="10426700" y="1000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41691</xdr:rowOff>
    </xdr:from>
    <xdr:ext cx="469744" cy="259045"/>
    <xdr:sp macro="" textlink="">
      <xdr:nvSpPr>
        <xdr:cNvPr id="368" name="農林水産業費該当値テキスト"/>
        <xdr:cNvSpPr txBox="1"/>
      </xdr:nvSpPr>
      <xdr:spPr>
        <a:xfrm>
          <a:off x="10528300" y="998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73975</xdr:rowOff>
    </xdr:from>
    <xdr:to>
      <xdr:col>50</xdr:col>
      <xdr:colOff>165100</xdr:colOff>
      <xdr:row>59</xdr:row>
      <xdr:rowOff>4125</xdr:rowOff>
    </xdr:to>
    <xdr:sp macro="" textlink="">
      <xdr:nvSpPr>
        <xdr:cNvPr id="369" name="楕円 368"/>
        <xdr:cNvSpPr/>
      </xdr:nvSpPr>
      <xdr:spPr>
        <a:xfrm>
          <a:off x="9588500" y="1001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166702</xdr:rowOff>
    </xdr:from>
    <xdr:ext cx="469744" cy="259045"/>
    <xdr:sp macro="" textlink="">
      <xdr:nvSpPr>
        <xdr:cNvPr id="370" name="テキスト ボックス 369"/>
        <xdr:cNvSpPr txBox="1"/>
      </xdr:nvSpPr>
      <xdr:spPr>
        <a:xfrm>
          <a:off x="9404428" y="1011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69959</xdr:rowOff>
    </xdr:from>
    <xdr:to>
      <xdr:col>46</xdr:col>
      <xdr:colOff>38100</xdr:colOff>
      <xdr:row>59</xdr:row>
      <xdr:rowOff>109</xdr:rowOff>
    </xdr:to>
    <xdr:sp macro="" textlink="">
      <xdr:nvSpPr>
        <xdr:cNvPr id="371" name="楕円 370"/>
        <xdr:cNvSpPr/>
      </xdr:nvSpPr>
      <xdr:spPr>
        <a:xfrm>
          <a:off x="8699500" y="1001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162686</xdr:rowOff>
    </xdr:from>
    <xdr:ext cx="469744" cy="259045"/>
    <xdr:sp macro="" textlink="">
      <xdr:nvSpPr>
        <xdr:cNvPr id="372" name="テキスト ボックス 371"/>
        <xdr:cNvSpPr txBox="1"/>
      </xdr:nvSpPr>
      <xdr:spPr>
        <a:xfrm>
          <a:off x="8515428" y="1010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76098</xdr:rowOff>
    </xdr:from>
    <xdr:to>
      <xdr:col>41</xdr:col>
      <xdr:colOff>101600</xdr:colOff>
      <xdr:row>59</xdr:row>
      <xdr:rowOff>6248</xdr:rowOff>
    </xdr:to>
    <xdr:sp macro="" textlink="">
      <xdr:nvSpPr>
        <xdr:cNvPr id="373" name="楕円 372"/>
        <xdr:cNvSpPr/>
      </xdr:nvSpPr>
      <xdr:spPr>
        <a:xfrm>
          <a:off x="7810500" y="100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168825</xdr:rowOff>
    </xdr:from>
    <xdr:ext cx="469744" cy="259045"/>
    <xdr:sp macro="" textlink="">
      <xdr:nvSpPr>
        <xdr:cNvPr id="374" name="テキスト ボックス 373"/>
        <xdr:cNvSpPr txBox="1"/>
      </xdr:nvSpPr>
      <xdr:spPr>
        <a:xfrm>
          <a:off x="7626428" y="10112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107613</xdr:rowOff>
    </xdr:from>
    <xdr:to>
      <xdr:col>36</xdr:col>
      <xdr:colOff>165100</xdr:colOff>
      <xdr:row>59</xdr:row>
      <xdr:rowOff>37763</xdr:rowOff>
    </xdr:to>
    <xdr:sp macro="" textlink="">
      <xdr:nvSpPr>
        <xdr:cNvPr id="375" name="楕円 374"/>
        <xdr:cNvSpPr/>
      </xdr:nvSpPr>
      <xdr:spPr>
        <a:xfrm>
          <a:off x="6921500" y="1005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28890</xdr:rowOff>
    </xdr:from>
    <xdr:ext cx="469744" cy="259045"/>
    <xdr:sp macro="" textlink="">
      <xdr:nvSpPr>
        <xdr:cNvPr id="376" name="テキスト ボックス 375"/>
        <xdr:cNvSpPr txBox="1"/>
      </xdr:nvSpPr>
      <xdr:spPr>
        <a:xfrm>
          <a:off x="6737428" y="10144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23571</xdr:rowOff>
    </xdr:from>
    <xdr:to>
      <xdr:col>54</xdr:col>
      <xdr:colOff>189865</xdr:colOff>
      <xdr:row>78</xdr:row>
      <xdr:rowOff>100473</xdr:rowOff>
    </xdr:to>
    <xdr:cxnSp macro="">
      <xdr:nvCxnSpPr>
        <xdr:cNvPr id="398" name="直線コネクタ 397"/>
        <xdr:cNvCxnSpPr/>
      </xdr:nvCxnSpPr>
      <xdr:spPr>
        <a:xfrm flipV="1">
          <a:off x="10475595" y="12025071"/>
          <a:ext cx="1270" cy="1448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104300</xdr:rowOff>
    </xdr:from>
    <xdr:ext cx="378565" cy="259045"/>
    <xdr:sp macro="" textlink="">
      <xdr:nvSpPr>
        <xdr:cNvPr id="399" name="商工費最小値テキスト"/>
        <xdr:cNvSpPr txBox="1"/>
      </xdr:nvSpPr>
      <xdr:spPr>
        <a:xfrm>
          <a:off x="10528300" y="1347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100473</xdr:rowOff>
    </xdr:from>
    <xdr:to>
      <xdr:col>55</xdr:col>
      <xdr:colOff>88900</xdr:colOff>
      <xdr:row>78</xdr:row>
      <xdr:rowOff>100473</xdr:rowOff>
    </xdr:to>
    <xdr:cxnSp macro="">
      <xdr:nvCxnSpPr>
        <xdr:cNvPr id="400" name="直線コネクタ 399"/>
        <xdr:cNvCxnSpPr/>
      </xdr:nvCxnSpPr>
      <xdr:spPr>
        <a:xfrm>
          <a:off x="10388600" y="1347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141698</xdr:rowOff>
    </xdr:from>
    <xdr:ext cx="534377" cy="259045"/>
    <xdr:sp macro="" textlink="">
      <xdr:nvSpPr>
        <xdr:cNvPr id="401" name="商工費最大値テキスト"/>
        <xdr:cNvSpPr txBox="1"/>
      </xdr:nvSpPr>
      <xdr:spPr>
        <a:xfrm>
          <a:off x="10528300" y="118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23571</xdr:rowOff>
    </xdr:from>
    <xdr:to>
      <xdr:col>55</xdr:col>
      <xdr:colOff>88900</xdr:colOff>
      <xdr:row>70</xdr:row>
      <xdr:rowOff>23571</xdr:rowOff>
    </xdr:to>
    <xdr:cxnSp macro="">
      <xdr:nvCxnSpPr>
        <xdr:cNvPr id="402" name="直線コネクタ 401"/>
        <xdr:cNvCxnSpPr/>
      </xdr:nvCxnSpPr>
      <xdr:spPr>
        <a:xfrm>
          <a:off x="10388600" y="120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61061</xdr:rowOff>
    </xdr:from>
    <xdr:to>
      <xdr:col>55</xdr:col>
      <xdr:colOff>0</xdr:colOff>
      <xdr:row>76</xdr:row>
      <xdr:rowOff>136088</xdr:rowOff>
    </xdr:to>
    <xdr:cxnSp macro="">
      <xdr:nvCxnSpPr>
        <xdr:cNvPr id="403" name="直線コネクタ 402"/>
        <xdr:cNvCxnSpPr/>
      </xdr:nvCxnSpPr>
      <xdr:spPr>
        <a:xfrm flipV="1">
          <a:off x="9639300" y="13091261"/>
          <a:ext cx="838200" cy="7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159052</xdr:rowOff>
    </xdr:from>
    <xdr:ext cx="534377" cy="259045"/>
    <xdr:sp macro="" textlink="">
      <xdr:nvSpPr>
        <xdr:cNvPr id="404" name="商工費平均値テキスト"/>
        <xdr:cNvSpPr txBox="1"/>
      </xdr:nvSpPr>
      <xdr:spPr>
        <a:xfrm>
          <a:off x="10528300" y="12846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136175</xdr:rowOff>
    </xdr:from>
    <xdr:to>
      <xdr:col>55</xdr:col>
      <xdr:colOff>50800</xdr:colOff>
      <xdr:row>76</xdr:row>
      <xdr:rowOff>66325</xdr:rowOff>
    </xdr:to>
    <xdr:sp macro="" textlink="">
      <xdr:nvSpPr>
        <xdr:cNvPr id="405" name="フローチャート: 判断 404"/>
        <xdr:cNvSpPr/>
      </xdr:nvSpPr>
      <xdr:spPr>
        <a:xfrm>
          <a:off x="104267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136088</xdr:rowOff>
    </xdr:from>
    <xdr:to>
      <xdr:col>50</xdr:col>
      <xdr:colOff>114300</xdr:colOff>
      <xdr:row>76</xdr:row>
      <xdr:rowOff>139745</xdr:rowOff>
    </xdr:to>
    <xdr:cxnSp macro="">
      <xdr:nvCxnSpPr>
        <xdr:cNvPr id="406" name="直線コネクタ 405"/>
        <xdr:cNvCxnSpPr/>
      </xdr:nvCxnSpPr>
      <xdr:spPr>
        <a:xfrm flipV="1">
          <a:off x="8750300" y="13166288"/>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120081</xdr:rowOff>
    </xdr:from>
    <xdr:to>
      <xdr:col>50</xdr:col>
      <xdr:colOff>165100</xdr:colOff>
      <xdr:row>76</xdr:row>
      <xdr:rowOff>50231</xdr:rowOff>
    </xdr:to>
    <xdr:sp macro="" textlink="">
      <xdr:nvSpPr>
        <xdr:cNvPr id="407" name="フローチャート: 判断 406"/>
        <xdr:cNvSpPr/>
      </xdr:nvSpPr>
      <xdr:spPr>
        <a:xfrm>
          <a:off x="9588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66758</xdr:rowOff>
    </xdr:from>
    <xdr:ext cx="534377" cy="259045"/>
    <xdr:sp macro="" textlink="">
      <xdr:nvSpPr>
        <xdr:cNvPr id="408" name="テキスト ボックス 407"/>
        <xdr:cNvSpPr txBox="1"/>
      </xdr:nvSpPr>
      <xdr:spPr>
        <a:xfrm>
          <a:off x="9372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101935</xdr:rowOff>
    </xdr:from>
    <xdr:to>
      <xdr:col>45</xdr:col>
      <xdr:colOff>177800</xdr:colOff>
      <xdr:row>76</xdr:row>
      <xdr:rowOff>139745</xdr:rowOff>
    </xdr:to>
    <xdr:cxnSp macro="">
      <xdr:nvCxnSpPr>
        <xdr:cNvPr id="409" name="直線コネクタ 408"/>
        <xdr:cNvCxnSpPr/>
      </xdr:nvCxnSpPr>
      <xdr:spPr>
        <a:xfrm>
          <a:off x="7861300" y="13132135"/>
          <a:ext cx="889000" cy="3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164292</xdr:rowOff>
    </xdr:from>
    <xdr:to>
      <xdr:col>46</xdr:col>
      <xdr:colOff>38100</xdr:colOff>
      <xdr:row>76</xdr:row>
      <xdr:rowOff>94442</xdr:rowOff>
    </xdr:to>
    <xdr:sp macro="" textlink="">
      <xdr:nvSpPr>
        <xdr:cNvPr id="410" name="フローチャート: 判断 409"/>
        <xdr:cNvSpPr/>
      </xdr:nvSpPr>
      <xdr:spPr>
        <a:xfrm>
          <a:off x="8699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110969</xdr:rowOff>
    </xdr:from>
    <xdr:ext cx="469744" cy="259045"/>
    <xdr:sp macro="" textlink="">
      <xdr:nvSpPr>
        <xdr:cNvPr id="411" name="テキスト ボックス 410"/>
        <xdr:cNvSpPr txBox="1"/>
      </xdr:nvSpPr>
      <xdr:spPr>
        <a:xfrm>
          <a:off x="8515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101935</xdr:rowOff>
    </xdr:from>
    <xdr:to>
      <xdr:col>41</xdr:col>
      <xdr:colOff>50800</xdr:colOff>
      <xdr:row>76</xdr:row>
      <xdr:rowOff>113229</xdr:rowOff>
    </xdr:to>
    <xdr:cxnSp macro="">
      <xdr:nvCxnSpPr>
        <xdr:cNvPr id="412" name="直線コネクタ 411"/>
        <xdr:cNvCxnSpPr/>
      </xdr:nvCxnSpPr>
      <xdr:spPr>
        <a:xfrm flipV="1">
          <a:off x="6972300" y="13132135"/>
          <a:ext cx="889000" cy="1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145730</xdr:rowOff>
    </xdr:from>
    <xdr:to>
      <xdr:col>41</xdr:col>
      <xdr:colOff>101600</xdr:colOff>
      <xdr:row>76</xdr:row>
      <xdr:rowOff>75881</xdr:rowOff>
    </xdr:to>
    <xdr:sp macro="" textlink="">
      <xdr:nvSpPr>
        <xdr:cNvPr id="413" name="フローチャート: 判断 412"/>
        <xdr:cNvSpPr/>
      </xdr:nvSpPr>
      <xdr:spPr>
        <a:xfrm>
          <a:off x="7810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92407</xdr:rowOff>
    </xdr:from>
    <xdr:ext cx="534377" cy="259045"/>
    <xdr:sp macro="" textlink="">
      <xdr:nvSpPr>
        <xdr:cNvPr id="414" name="テキスト ボックス 413"/>
        <xdr:cNvSpPr txBox="1"/>
      </xdr:nvSpPr>
      <xdr:spPr>
        <a:xfrm>
          <a:off x="7594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23064</xdr:rowOff>
    </xdr:from>
    <xdr:to>
      <xdr:col>36</xdr:col>
      <xdr:colOff>165100</xdr:colOff>
      <xdr:row>76</xdr:row>
      <xdr:rowOff>124664</xdr:rowOff>
    </xdr:to>
    <xdr:sp macro="" textlink="">
      <xdr:nvSpPr>
        <xdr:cNvPr id="415" name="フローチャート: 判断 414"/>
        <xdr:cNvSpPr/>
      </xdr:nvSpPr>
      <xdr:spPr>
        <a:xfrm>
          <a:off x="6921500" y="1305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141190</xdr:rowOff>
    </xdr:from>
    <xdr:ext cx="469744" cy="259045"/>
    <xdr:sp macro="" textlink="">
      <xdr:nvSpPr>
        <xdr:cNvPr id="416" name="テキスト ボックス 415"/>
        <xdr:cNvSpPr txBox="1"/>
      </xdr:nvSpPr>
      <xdr:spPr>
        <a:xfrm>
          <a:off x="6737428" y="1282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10261</xdr:rowOff>
    </xdr:from>
    <xdr:to>
      <xdr:col>55</xdr:col>
      <xdr:colOff>50800</xdr:colOff>
      <xdr:row>76</xdr:row>
      <xdr:rowOff>111861</xdr:rowOff>
    </xdr:to>
    <xdr:sp macro="" textlink="">
      <xdr:nvSpPr>
        <xdr:cNvPr id="422" name="楕円 421"/>
        <xdr:cNvSpPr/>
      </xdr:nvSpPr>
      <xdr:spPr>
        <a:xfrm>
          <a:off x="10426700" y="130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160138</xdr:rowOff>
    </xdr:from>
    <xdr:ext cx="469744" cy="259045"/>
    <xdr:sp macro="" textlink="">
      <xdr:nvSpPr>
        <xdr:cNvPr id="423" name="商工費該当値テキスト"/>
        <xdr:cNvSpPr txBox="1"/>
      </xdr:nvSpPr>
      <xdr:spPr>
        <a:xfrm>
          <a:off x="10528300" y="1301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85288</xdr:rowOff>
    </xdr:from>
    <xdr:to>
      <xdr:col>50</xdr:col>
      <xdr:colOff>165100</xdr:colOff>
      <xdr:row>77</xdr:row>
      <xdr:rowOff>15438</xdr:rowOff>
    </xdr:to>
    <xdr:sp macro="" textlink="">
      <xdr:nvSpPr>
        <xdr:cNvPr id="424" name="楕円 423"/>
        <xdr:cNvSpPr/>
      </xdr:nvSpPr>
      <xdr:spPr>
        <a:xfrm>
          <a:off x="9588500" y="1311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6565</xdr:rowOff>
    </xdr:from>
    <xdr:ext cx="469744" cy="259045"/>
    <xdr:sp macro="" textlink="">
      <xdr:nvSpPr>
        <xdr:cNvPr id="425" name="テキスト ボックス 424"/>
        <xdr:cNvSpPr txBox="1"/>
      </xdr:nvSpPr>
      <xdr:spPr>
        <a:xfrm>
          <a:off x="9404428" y="1320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88945</xdr:rowOff>
    </xdr:from>
    <xdr:to>
      <xdr:col>46</xdr:col>
      <xdr:colOff>38100</xdr:colOff>
      <xdr:row>77</xdr:row>
      <xdr:rowOff>19095</xdr:rowOff>
    </xdr:to>
    <xdr:sp macro="" textlink="">
      <xdr:nvSpPr>
        <xdr:cNvPr id="426" name="楕円 425"/>
        <xdr:cNvSpPr/>
      </xdr:nvSpPr>
      <xdr:spPr>
        <a:xfrm>
          <a:off x="8699500" y="1311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10222</xdr:rowOff>
    </xdr:from>
    <xdr:ext cx="469744" cy="259045"/>
    <xdr:sp macro="" textlink="">
      <xdr:nvSpPr>
        <xdr:cNvPr id="427" name="テキスト ボックス 426"/>
        <xdr:cNvSpPr txBox="1"/>
      </xdr:nvSpPr>
      <xdr:spPr>
        <a:xfrm>
          <a:off x="8515428" y="1321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51135</xdr:rowOff>
    </xdr:from>
    <xdr:to>
      <xdr:col>41</xdr:col>
      <xdr:colOff>101600</xdr:colOff>
      <xdr:row>76</xdr:row>
      <xdr:rowOff>152735</xdr:rowOff>
    </xdr:to>
    <xdr:sp macro="" textlink="">
      <xdr:nvSpPr>
        <xdr:cNvPr id="428" name="楕円 427"/>
        <xdr:cNvSpPr/>
      </xdr:nvSpPr>
      <xdr:spPr>
        <a:xfrm>
          <a:off x="7810500" y="1308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143862</xdr:rowOff>
    </xdr:from>
    <xdr:ext cx="469744" cy="259045"/>
    <xdr:sp macro="" textlink="">
      <xdr:nvSpPr>
        <xdr:cNvPr id="429" name="テキスト ボックス 428"/>
        <xdr:cNvSpPr txBox="1"/>
      </xdr:nvSpPr>
      <xdr:spPr>
        <a:xfrm>
          <a:off x="7626428" y="1317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62429</xdr:rowOff>
    </xdr:from>
    <xdr:to>
      <xdr:col>36</xdr:col>
      <xdr:colOff>165100</xdr:colOff>
      <xdr:row>76</xdr:row>
      <xdr:rowOff>164029</xdr:rowOff>
    </xdr:to>
    <xdr:sp macro="" textlink="">
      <xdr:nvSpPr>
        <xdr:cNvPr id="430" name="楕円 429"/>
        <xdr:cNvSpPr/>
      </xdr:nvSpPr>
      <xdr:spPr>
        <a:xfrm>
          <a:off x="6921500" y="130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155156</xdr:rowOff>
    </xdr:from>
    <xdr:ext cx="469744" cy="259045"/>
    <xdr:sp macro="" textlink="">
      <xdr:nvSpPr>
        <xdr:cNvPr id="431" name="テキスト ボックス 430"/>
        <xdr:cNvSpPr txBox="1"/>
      </xdr:nvSpPr>
      <xdr:spPr>
        <a:xfrm>
          <a:off x="6737428" y="1318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141689</xdr:rowOff>
    </xdr:from>
    <xdr:to>
      <xdr:col>54</xdr:col>
      <xdr:colOff>189865</xdr:colOff>
      <xdr:row>98</xdr:row>
      <xdr:rowOff>93008</xdr:rowOff>
    </xdr:to>
    <xdr:cxnSp macro="">
      <xdr:nvCxnSpPr>
        <xdr:cNvPr id="453" name="直線コネクタ 452"/>
        <xdr:cNvCxnSpPr/>
      </xdr:nvCxnSpPr>
      <xdr:spPr>
        <a:xfrm flipV="1">
          <a:off x="10475595" y="15743639"/>
          <a:ext cx="1270" cy="1151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96835</xdr:rowOff>
    </xdr:from>
    <xdr:ext cx="534377" cy="259045"/>
    <xdr:sp macro="" textlink="">
      <xdr:nvSpPr>
        <xdr:cNvPr id="454" name="土木費最小値テキスト"/>
        <xdr:cNvSpPr txBox="1"/>
      </xdr:nvSpPr>
      <xdr:spPr>
        <a:xfrm>
          <a:off x="10528300" y="1689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93008</xdr:rowOff>
    </xdr:from>
    <xdr:to>
      <xdr:col>55</xdr:col>
      <xdr:colOff>88900</xdr:colOff>
      <xdr:row>98</xdr:row>
      <xdr:rowOff>93008</xdr:rowOff>
    </xdr:to>
    <xdr:cxnSp macro="">
      <xdr:nvCxnSpPr>
        <xdr:cNvPr id="455" name="直線コネクタ 454"/>
        <xdr:cNvCxnSpPr/>
      </xdr:nvCxnSpPr>
      <xdr:spPr>
        <a:xfrm>
          <a:off x="10388600" y="1689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88366</xdr:rowOff>
    </xdr:from>
    <xdr:ext cx="599010" cy="259045"/>
    <xdr:sp macro="" textlink="">
      <xdr:nvSpPr>
        <xdr:cNvPr id="456" name="土木費最大値テキスト"/>
        <xdr:cNvSpPr txBox="1"/>
      </xdr:nvSpPr>
      <xdr:spPr>
        <a:xfrm>
          <a:off x="10528300" y="1551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141689</xdr:rowOff>
    </xdr:from>
    <xdr:to>
      <xdr:col>55</xdr:col>
      <xdr:colOff>88900</xdr:colOff>
      <xdr:row>91</xdr:row>
      <xdr:rowOff>141689</xdr:rowOff>
    </xdr:to>
    <xdr:cxnSp macro="">
      <xdr:nvCxnSpPr>
        <xdr:cNvPr id="457" name="直線コネクタ 456"/>
        <xdr:cNvCxnSpPr/>
      </xdr:nvCxnSpPr>
      <xdr:spPr>
        <a:xfrm>
          <a:off x="10388600" y="1574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137382</xdr:rowOff>
    </xdr:from>
    <xdr:to>
      <xdr:col>55</xdr:col>
      <xdr:colOff>0</xdr:colOff>
      <xdr:row>97</xdr:row>
      <xdr:rowOff>149347</xdr:rowOff>
    </xdr:to>
    <xdr:cxnSp macro="">
      <xdr:nvCxnSpPr>
        <xdr:cNvPr id="458" name="直線コネクタ 457"/>
        <xdr:cNvCxnSpPr/>
      </xdr:nvCxnSpPr>
      <xdr:spPr>
        <a:xfrm flipV="1">
          <a:off x="9639300" y="16768032"/>
          <a:ext cx="838200" cy="1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138797</xdr:rowOff>
    </xdr:from>
    <xdr:ext cx="534377" cy="259045"/>
    <xdr:sp macro="" textlink="">
      <xdr:nvSpPr>
        <xdr:cNvPr id="459" name="土木費平均値テキスト"/>
        <xdr:cNvSpPr txBox="1"/>
      </xdr:nvSpPr>
      <xdr:spPr>
        <a:xfrm>
          <a:off x="10528300" y="16769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160370</xdr:rowOff>
    </xdr:from>
    <xdr:to>
      <xdr:col>55</xdr:col>
      <xdr:colOff>50800</xdr:colOff>
      <xdr:row>98</xdr:row>
      <xdr:rowOff>90520</xdr:rowOff>
    </xdr:to>
    <xdr:sp macro="" textlink="">
      <xdr:nvSpPr>
        <xdr:cNvPr id="460" name="フローチャート: 判断 459"/>
        <xdr:cNvSpPr/>
      </xdr:nvSpPr>
      <xdr:spPr>
        <a:xfrm>
          <a:off x="10426700" y="167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136413</xdr:rowOff>
    </xdr:from>
    <xdr:to>
      <xdr:col>50</xdr:col>
      <xdr:colOff>114300</xdr:colOff>
      <xdr:row>97</xdr:row>
      <xdr:rowOff>149347</xdr:rowOff>
    </xdr:to>
    <xdr:cxnSp macro="">
      <xdr:nvCxnSpPr>
        <xdr:cNvPr id="461" name="直線コネクタ 460"/>
        <xdr:cNvCxnSpPr/>
      </xdr:nvCxnSpPr>
      <xdr:spPr>
        <a:xfrm>
          <a:off x="8750300" y="16767063"/>
          <a:ext cx="889000" cy="1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160806</xdr:rowOff>
    </xdr:from>
    <xdr:to>
      <xdr:col>50</xdr:col>
      <xdr:colOff>165100</xdr:colOff>
      <xdr:row>98</xdr:row>
      <xdr:rowOff>90956</xdr:rowOff>
    </xdr:to>
    <xdr:sp macro="" textlink="">
      <xdr:nvSpPr>
        <xdr:cNvPr id="462" name="フローチャート: 判断 461"/>
        <xdr:cNvSpPr/>
      </xdr:nvSpPr>
      <xdr:spPr>
        <a:xfrm>
          <a:off x="9588500" y="1679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82083</xdr:rowOff>
    </xdr:from>
    <xdr:ext cx="534377" cy="259045"/>
    <xdr:sp macro="" textlink="">
      <xdr:nvSpPr>
        <xdr:cNvPr id="463" name="テキスト ボックス 462"/>
        <xdr:cNvSpPr txBox="1"/>
      </xdr:nvSpPr>
      <xdr:spPr>
        <a:xfrm>
          <a:off x="9372111" y="1688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136413</xdr:rowOff>
    </xdr:from>
    <xdr:to>
      <xdr:col>45</xdr:col>
      <xdr:colOff>177800</xdr:colOff>
      <xdr:row>97</xdr:row>
      <xdr:rowOff>148451</xdr:rowOff>
    </xdr:to>
    <xdr:cxnSp macro="">
      <xdr:nvCxnSpPr>
        <xdr:cNvPr id="464" name="直線コネクタ 463"/>
        <xdr:cNvCxnSpPr/>
      </xdr:nvCxnSpPr>
      <xdr:spPr>
        <a:xfrm flipV="1">
          <a:off x="7861300" y="16767063"/>
          <a:ext cx="889000" cy="1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120607</xdr:rowOff>
    </xdr:from>
    <xdr:to>
      <xdr:col>46</xdr:col>
      <xdr:colOff>38100</xdr:colOff>
      <xdr:row>98</xdr:row>
      <xdr:rowOff>50757</xdr:rowOff>
    </xdr:to>
    <xdr:sp macro="" textlink="">
      <xdr:nvSpPr>
        <xdr:cNvPr id="465" name="フローチャート: 判断 464"/>
        <xdr:cNvSpPr/>
      </xdr:nvSpPr>
      <xdr:spPr>
        <a:xfrm>
          <a:off x="86995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41884</xdr:rowOff>
    </xdr:from>
    <xdr:ext cx="534377" cy="259045"/>
    <xdr:sp macro="" textlink="">
      <xdr:nvSpPr>
        <xdr:cNvPr id="466" name="テキスト ボックス 465"/>
        <xdr:cNvSpPr txBox="1"/>
      </xdr:nvSpPr>
      <xdr:spPr>
        <a:xfrm>
          <a:off x="8483111" y="1684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148451</xdr:rowOff>
    </xdr:from>
    <xdr:to>
      <xdr:col>41</xdr:col>
      <xdr:colOff>50800</xdr:colOff>
      <xdr:row>98</xdr:row>
      <xdr:rowOff>7076</xdr:rowOff>
    </xdr:to>
    <xdr:cxnSp macro="">
      <xdr:nvCxnSpPr>
        <xdr:cNvPr id="467" name="直線コネクタ 466"/>
        <xdr:cNvCxnSpPr/>
      </xdr:nvCxnSpPr>
      <xdr:spPr>
        <a:xfrm flipV="1">
          <a:off x="6972300" y="16779101"/>
          <a:ext cx="889000" cy="3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168483</xdr:rowOff>
    </xdr:from>
    <xdr:to>
      <xdr:col>41</xdr:col>
      <xdr:colOff>101600</xdr:colOff>
      <xdr:row>98</xdr:row>
      <xdr:rowOff>98633</xdr:rowOff>
    </xdr:to>
    <xdr:sp macro="" textlink="">
      <xdr:nvSpPr>
        <xdr:cNvPr id="468" name="フローチャート: 判断 467"/>
        <xdr:cNvSpPr/>
      </xdr:nvSpPr>
      <xdr:spPr>
        <a:xfrm>
          <a:off x="7810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89760</xdr:rowOff>
    </xdr:from>
    <xdr:ext cx="534377" cy="259045"/>
    <xdr:sp macro="" textlink="">
      <xdr:nvSpPr>
        <xdr:cNvPr id="469" name="テキスト ボックス 468"/>
        <xdr:cNvSpPr txBox="1"/>
      </xdr:nvSpPr>
      <xdr:spPr>
        <a:xfrm>
          <a:off x="7594111" y="1689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164649</xdr:rowOff>
    </xdr:from>
    <xdr:to>
      <xdr:col>36</xdr:col>
      <xdr:colOff>165100</xdr:colOff>
      <xdr:row>98</xdr:row>
      <xdr:rowOff>94799</xdr:rowOff>
    </xdr:to>
    <xdr:sp macro="" textlink="">
      <xdr:nvSpPr>
        <xdr:cNvPr id="470" name="フローチャート: 判断 469"/>
        <xdr:cNvSpPr/>
      </xdr:nvSpPr>
      <xdr:spPr>
        <a:xfrm>
          <a:off x="6921500" y="16795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85926</xdr:rowOff>
    </xdr:from>
    <xdr:ext cx="534377" cy="259045"/>
    <xdr:sp macro="" textlink="">
      <xdr:nvSpPr>
        <xdr:cNvPr id="471" name="テキスト ボックス 470"/>
        <xdr:cNvSpPr txBox="1"/>
      </xdr:nvSpPr>
      <xdr:spPr>
        <a:xfrm>
          <a:off x="6705111" y="1688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86582</xdr:rowOff>
    </xdr:from>
    <xdr:to>
      <xdr:col>55</xdr:col>
      <xdr:colOff>50800</xdr:colOff>
      <xdr:row>98</xdr:row>
      <xdr:rowOff>16732</xdr:rowOff>
    </xdr:to>
    <xdr:sp macro="" textlink="">
      <xdr:nvSpPr>
        <xdr:cNvPr id="477" name="楕円 476"/>
        <xdr:cNvSpPr/>
      </xdr:nvSpPr>
      <xdr:spPr>
        <a:xfrm>
          <a:off x="10426700" y="1671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109459</xdr:rowOff>
    </xdr:from>
    <xdr:ext cx="534377" cy="259045"/>
    <xdr:sp macro="" textlink="">
      <xdr:nvSpPr>
        <xdr:cNvPr id="478" name="土木費該当値テキスト"/>
        <xdr:cNvSpPr txBox="1"/>
      </xdr:nvSpPr>
      <xdr:spPr>
        <a:xfrm>
          <a:off x="10528300" y="1656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98547</xdr:rowOff>
    </xdr:from>
    <xdr:to>
      <xdr:col>50</xdr:col>
      <xdr:colOff>165100</xdr:colOff>
      <xdr:row>98</xdr:row>
      <xdr:rowOff>28697</xdr:rowOff>
    </xdr:to>
    <xdr:sp macro="" textlink="">
      <xdr:nvSpPr>
        <xdr:cNvPr id="479" name="楕円 478"/>
        <xdr:cNvSpPr/>
      </xdr:nvSpPr>
      <xdr:spPr>
        <a:xfrm>
          <a:off x="9588500" y="1672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45224</xdr:rowOff>
    </xdr:from>
    <xdr:ext cx="534377" cy="259045"/>
    <xdr:sp macro="" textlink="">
      <xdr:nvSpPr>
        <xdr:cNvPr id="480" name="テキスト ボックス 479"/>
        <xdr:cNvSpPr txBox="1"/>
      </xdr:nvSpPr>
      <xdr:spPr>
        <a:xfrm>
          <a:off x="9372111" y="1650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85613</xdr:rowOff>
    </xdr:from>
    <xdr:to>
      <xdr:col>46</xdr:col>
      <xdr:colOff>38100</xdr:colOff>
      <xdr:row>98</xdr:row>
      <xdr:rowOff>15763</xdr:rowOff>
    </xdr:to>
    <xdr:sp macro="" textlink="">
      <xdr:nvSpPr>
        <xdr:cNvPr id="481" name="楕円 480"/>
        <xdr:cNvSpPr/>
      </xdr:nvSpPr>
      <xdr:spPr>
        <a:xfrm>
          <a:off x="8699500" y="1671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32290</xdr:rowOff>
    </xdr:from>
    <xdr:ext cx="534377" cy="259045"/>
    <xdr:sp macro="" textlink="">
      <xdr:nvSpPr>
        <xdr:cNvPr id="482" name="テキスト ボックス 481"/>
        <xdr:cNvSpPr txBox="1"/>
      </xdr:nvSpPr>
      <xdr:spPr>
        <a:xfrm>
          <a:off x="8483111" y="1649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97651</xdr:rowOff>
    </xdr:from>
    <xdr:to>
      <xdr:col>41</xdr:col>
      <xdr:colOff>101600</xdr:colOff>
      <xdr:row>98</xdr:row>
      <xdr:rowOff>27801</xdr:rowOff>
    </xdr:to>
    <xdr:sp macro="" textlink="">
      <xdr:nvSpPr>
        <xdr:cNvPr id="483" name="楕円 482"/>
        <xdr:cNvSpPr/>
      </xdr:nvSpPr>
      <xdr:spPr>
        <a:xfrm>
          <a:off x="7810500" y="1672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44328</xdr:rowOff>
    </xdr:from>
    <xdr:ext cx="534377" cy="259045"/>
    <xdr:sp macro="" textlink="">
      <xdr:nvSpPr>
        <xdr:cNvPr id="484" name="テキスト ボックス 483"/>
        <xdr:cNvSpPr txBox="1"/>
      </xdr:nvSpPr>
      <xdr:spPr>
        <a:xfrm>
          <a:off x="7594111" y="165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127726</xdr:rowOff>
    </xdr:from>
    <xdr:to>
      <xdr:col>36</xdr:col>
      <xdr:colOff>165100</xdr:colOff>
      <xdr:row>98</xdr:row>
      <xdr:rowOff>57876</xdr:rowOff>
    </xdr:to>
    <xdr:sp macro="" textlink="">
      <xdr:nvSpPr>
        <xdr:cNvPr id="485" name="楕円 484"/>
        <xdr:cNvSpPr/>
      </xdr:nvSpPr>
      <xdr:spPr>
        <a:xfrm>
          <a:off x="6921500" y="1675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74403</xdr:rowOff>
    </xdr:from>
    <xdr:ext cx="534377" cy="259045"/>
    <xdr:sp macro="" textlink="">
      <xdr:nvSpPr>
        <xdr:cNvPr id="486" name="テキスト ボックス 485"/>
        <xdr:cNvSpPr txBox="1"/>
      </xdr:nvSpPr>
      <xdr:spPr>
        <a:xfrm>
          <a:off x="6705111" y="1653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9" name="テキスト ボックス 49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1702</xdr:rowOff>
    </xdr:from>
    <xdr:to>
      <xdr:col>85</xdr:col>
      <xdr:colOff>126364</xdr:colOff>
      <xdr:row>39</xdr:row>
      <xdr:rowOff>36220</xdr:rowOff>
    </xdr:to>
    <xdr:cxnSp macro="">
      <xdr:nvCxnSpPr>
        <xdr:cNvPr id="511" name="直線コネクタ 510"/>
        <xdr:cNvCxnSpPr/>
      </xdr:nvCxnSpPr>
      <xdr:spPr>
        <a:xfrm flipV="1">
          <a:off x="16317595" y="5316652"/>
          <a:ext cx="1269" cy="1406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40047</xdr:rowOff>
    </xdr:from>
    <xdr:ext cx="534377" cy="259045"/>
    <xdr:sp macro="" textlink="">
      <xdr:nvSpPr>
        <xdr:cNvPr id="512" name="消防費最小値テキスト"/>
        <xdr:cNvSpPr txBox="1"/>
      </xdr:nvSpPr>
      <xdr:spPr>
        <a:xfrm>
          <a:off x="16370300" y="672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36220</xdr:rowOff>
    </xdr:from>
    <xdr:to>
      <xdr:col>86</xdr:col>
      <xdr:colOff>25400</xdr:colOff>
      <xdr:row>39</xdr:row>
      <xdr:rowOff>36220</xdr:rowOff>
    </xdr:to>
    <xdr:cxnSp macro="">
      <xdr:nvCxnSpPr>
        <xdr:cNvPr id="513" name="直線コネクタ 512"/>
        <xdr:cNvCxnSpPr/>
      </xdr:nvCxnSpPr>
      <xdr:spPr>
        <a:xfrm>
          <a:off x="16230600" y="672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119829</xdr:rowOff>
    </xdr:from>
    <xdr:ext cx="534377" cy="259045"/>
    <xdr:sp macro="" textlink="">
      <xdr:nvSpPr>
        <xdr:cNvPr id="514" name="消防費最大値テキスト"/>
        <xdr:cNvSpPr txBox="1"/>
      </xdr:nvSpPr>
      <xdr:spPr>
        <a:xfrm>
          <a:off x="16370300" y="509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1702</xdr:rowOff>
    </xdr:from>
    <xdr:to>
      <xdr:col>86</xdr:col>
      <xdr:colOff>25400</xdr:colOff>
      <xdr:row>31</xdr:row>
      <xdr:rowOff>1702</xdr:rowOff>
    </xdr:to>
    <xdr:cxnSp macro="">
      <xdr:nvCxnSpPr>
        <xdr:cNvPr id="515" name="直線コネクタ 514"/>
        <xdr:cNvCxnSpPr/>
      </xdr:nvCxnSpPr>
      <xdr:spPr>
        <a:xfrm>
          <a:off x="16230600" y="531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16713</xdr:rowOff>
    </xdr:from>
    <xdr:to>
      <xdr:col>85</xdr:col>
      <xdr:colOff>127000</xdr:colOff>
      <xdr:row>39</xdr:row>
      <xdr:rowOff>33248</xdr:rowOff>
    </xdr:to>
    <xdr:cxnSp macro="">
      <xdr:nvCxnSpPr>
        <xdr:cNvPr id="516" name="直線コネクタ 515"/>
        <xdr:cNvCxnSpPr/>
      </xdr:nvCxnSpPr>
      <xdr:spPr>
        <a:xfrm flipV="1">
          <a:off x="15481300" y="6703263"/>
          <a:ext cx="8382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19194</xdr:rowOff>
    </xdr:from>
    <xdr:ext cx="534377" cy="259045"/>
    <xdr:sp macro="" textlink="">
      <xdr:nvSpPr>
        <xdr:cNvPr id="517" name="消防費平均値テキスト"/>
        <xdr:cNvSpPr txBox="1"/>
      </xdr:nvSpPr>
      <xdr:spPr>
        <a:xfrm>
          <a:off x="16370300" y="619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167767</xdr:rowOff>
    </xdr:from>
    <xdr:to>
      <xdr:col>85</xdr:col>
      <xdr:colOff>177800</xdr:colOff>
      <xdr:row>37</xdr:row>
      <xdr:rowOff>97917</xdr:rowOff>
    </xdr:to>
    <xdr:sp macro="" textlink="">
      <xdr:nvSpPr>
        <xdr:cNvPr id="518" name="フローチャート: 判断 517"/>
        <xdr:cNvSpPr/>
      </xdr:nvSpPr>
      <xdr:spPr>
        <a:xfrm>
          <a:off x="16268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146406</xdr:rowOff>
    </xdr:from>
    <xdr:to>
      <xdr:col>81</xdr:col>
      <xdr:colOff>50800</xdr:colOff>
      <xdr:row>39</xdr:row>
      <xdr:rowOff>33248</xdr:rowOff>
    </xdr:to>
    <xdr:cxnSp macro="">
      <xdr:nvCxnSpPr>
        <xdr:cNvPr id="519" name="直線コネクタ 518"/>
        <xdr:cNvCxnSpPr/>
      </xdr:nvCxnSpPr>
      <xdr:spPr>
        <a:xfrm>
          <a:off x="14592300" y="6661506"/>
          <a:ext cx="889000" cy="5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39294</xdr:rowOff>
    </xdr:from>
    <xdr:to>
      <xdr:col>81</xdr:col>
      <xdr:colOff>101600</xdr:colOff>
      <xdr:row>37</xdr:row>
      <xdr:rowOff>140894</xdr:rowOff>
    </xdr:to>
    <xdr:sp macro="" textlink="">
      <xdr:nvSpPr>
        <xdr:cNvPr id="520" name="フローチャート: 判断 519"/>
        <xdr:cNvSpPr/>
      </xdr:nvSpPr>
      <xdr:spPr>
        <a:xfrm>
          <a:off x="15430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157421</xdr:rowOff>
    </xdr:from>
    <xdr:ext cx="534377" cy="259045"/>
    <xdr:sp macro="" textlink="">
      <xdr:nvSpPr>
        <xdr:cNvPr id="521" name="テキスト ボックス 520"/>
        <xdr:cNvSpPr txBox="1"/>
      </xdr:nvSpPr>
      <xdr:spPr>
        <a:xfrm>
          <a:off x="15214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122021</xdr:rowOff>
    </xdr:from>
    <xdr:to>
      <xdr:col>76</xdr:col>
      <xdr:colOff>114300</xdr:colOff>
      <xdr:row>38</xdr:row>
      <xdr:rowOff>146406</xdr:rowOff>
    </xdr:to>
    <xdr:cxnSp macro="">
      <xdr:nvCxnSpPr>
        <xdr:cNvPr id="522" name="直線コネクタ 521"/>
        <xdr:cNvCxnSpPr/>
      </xdr:nvCxnSpPr>
      <xdr:spPr>
        <a:xfrm>
          <a:off x="13703300" y="6637121"/>
          <a:ext cx="889000" cy="2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153137</xdr:rowOff>
    </xdr:from>
    <xdr:to>
      <xdr:col>76</xdr:col>
      <xdr:colOff>165100</xdr:colOff>
      <xdr:row>37</xdr:row>
      <xdr:rowOff>83287</xdr:rowOff>
    </xdr:to>
    <xdr:sp macro="" textlink="">
      <xdr:nvSpPr>
        <xdr:cNvPr id="523" name="フローチャート: 判断 522"/>
        <xdr:cNvSpPr/>
      </xdr:nvSpPr>
      <xdr:spPr>
        <a:xfrm>
          <a:off x="14541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99814</xdr:rowOff>
    </xdr:from>
    <xdr:ext cx="534377" cy="259045"/>
    <xdr:sp macro="" textlink="">
      <xdr:nvSpPr>
        <xdr:cNvPr id="524" name="テキスト ボックス 523"/>
        <xdr:cNvSpPr txBox="1"/>
      </xdr:nvSpPr>
      <xdr:spPr>
        <a:xfrm>
          <a:off x="14325111" y="61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122021</xdr:rowOff>
    </xdr:from>
    <xdr:to>
      <xdr:col>71</xdr:col>
      <xdr:colOff>177800</xdr:colOff>
      <xdr:row>39</xdr:row>
      <xdr:rowOff>24867</xdr:rowOff>
    </xdr:to>
    <xdr:cxnSp macro="">
      <xdr:nvCxnSpPr>
        <xdr:cNvPr id="525" name="直線コネクタ 524"/>
        <xdr:cNvCxnSpPr/>
      </xdr:nvCxnSpPr>
      <xdr:spPr>
        <a:xfrm flipV="1">
          <a:off x="12814300" y="6637121"/>
          <a:ext cx="889000" cy="7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59563</xdr:rowOff>
    </xdr:from>
    <xdr:to>
      <xdr:col>72</xdr:col>
      <xdr:colOff>38100</xdr:colOff>
      <xdr:row>36</xdr:row>
      <xdr:rowOff>161163</xdr:rowOff>
    </xdr:to>
    <xdr:sp macro="" textlink="">
      <xdr:nvSpPr>
        <xdr:cNvPr id="526" name="フローチャート: 判断 525"/>
        <xdr:cNvSpPr/>
      </xdr:nvSpPr>
      <xdr:spPr>
        <a:xfrm>
          <a:off x="13652500" y="62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6240</xdr:rowOff>
    </xdr:from>
    <xdr:ext cx="534377" cy="259045"/>
    <xdr:sp macro="" textlink="">
      <xdr:nvSpPr>
        <xdr:cNvPr id="527" name="テキスト ボックス 526"/>
        <xdr:cNvSpPr txBox="1"/>
      </xdr:nvSpPr>
      <xdr:spPr>
        <a:xfrm>
          <a:off x="13436111" y="60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115113</xdr:rowOff>
    </xdr:from>
    <xdr:to>
      <xdr:col>67</xdr:col>
      <xdr:colOff>101600</xdr:colOff>
      <xdr:row>37</xdr:row>
      <xdr:rowOff>45263</xdr:rowOff>
    </xdr:to>
    <xdr:sp macro="" textlink="">
      <xdr:nvSpPr>
        <xdr:cNvPr id="528" name="フローチャート: 判断 527"/>
        <xdr:cNvSpPr/>
      </xdr:nvSpPr>
      <xdr:spPr>
        <a:xfrm>
          <a:off x="12763500" y="628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61790</xdr:rowOff>
    </xdr:from>
    <xdr:ext cx="534377" cy="259045"/>
    <xdr:sp macro="" textlink="">
      <xdr:nvSpPr>
        <xdr:cNvPr id="529" name="テキスト ボックス 528"/>
        <xdr:cNvSpPr txBox="1"/>
      </xdr:nvSpPr>
      <xdr:spPr>
        <a:xfrm>
          <a:off x="12547111" y="606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137363</xdr:rowOff>
    </xdr:from>
    <xdr:to>
      <xdr:col>85</xdr:col>
      <xdr:colOff>177800</xdr:colOff>
      <xdr:row>39</xdr:row>
      <xdr:rowOff>67513</xdr:rowOff>
    </xdr:to>
    <xdr:sp macro="" textlink="">
      <xdr:nvSpPr>
        <xdr:cNvPr id="535" name="楕円 534"/>
        <xdr:cNvSpPr/>
      </xdr:nvSpPr>
      <xdr:spPr>
        <a:xfrm>
          <a:off x="16268700" y="665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52290</xdr:rowOff>
    </xdr:from>
    <xdr:ext cx="534377" cy="259045"/>
    <xdr:sp macro="" textlink="">
      <xdr:nvSpPr>
        <xdr:cNvPr id="536" name="消防費該当値テキスト"/>
        <xdr:cNvSpPr txBox="1"/>
      </xdr:nvSpPr>
      <xdr:spPr>
        <a:xfrm>
          <a:off x="16370300" y="656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153898</xdr:rowOff>
    </xdr:from>
    <xdr:to>
      <xdr:col>81</xdr:col>
      <xdr:colOff>101600</xdr:colOff>
      <xdr:row>39</xdr:row>
      <xdr:rowOff>84048</xdr:rowOff>
    </xdr:to>
    <xdr:sp macro="" textlink="">
      <xdr:nvSpPr>
        <xdr:cNvPr id="537" name="楕円 536"/>
        <xdr:cNvSpPr/>
      </xdr:nvSpPr>
      <xdr:spPr>
        <a:xfrm>
          <a:off x="15430500" y="666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75175</xdr:rowOff>
    </xdr:from>
    <xdr:ext cx="534377" cy="259045"/>
    <xdr:sp macro="" textlink="">
      <xdr:nvSpPr>
        <xdr:cNvPr id="538" name="テキスト ボックス 537"/>
        <xdr:cNvSpPr txBox="1"/>
      </xdr:nvSpPr>
      <xdr:spPr>
        <a:xfrm>
          <a:off x="15214111" y="676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95606</xdr:rowOff>
    </xdr:from>
    <xdr:to>
      <xdr:col>76</xdr:col>
      <xdr:colOff>165100</xdr:colOff>
      <xdr:row>39</xdr:row>
      <xdr:rowOff>25756</xdr:rowOff>
    </xdr:to>
    <xdr:sp macro="" textlink="">
      <xdr:nvSpPr>
        <xdr:cNvPr id="539" name="楕円 538"/>
        <xdr:cNvSpPr/>
      </xdr:nvSpPr>
      <xdr:spPr>
        <a:xfrm>
          <a:off x="14541500" y="661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16883</xdr:rowOff>
    </xdr:from>
    <xdr:ext cx="534377" cy="259045"/>
    <xdr:sp macro="" textlink="">
      <xdr:nvSpPr>
        <xdr:cNvPr id="540" name="テキスト ボックス 539"/>
        <xdr:cNvSpPr txBox="1"/>
      </xdr:nvSpPr>
      <xdr:spPr>
        <a:xfrm>
          <a:off x="14325111" y="670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71221</xdr:rowOff>
    </xdr:from>
    <xdr:to>
      <xdr:col>72</xdr:col>
      <xdr:colOff>38100</xdr:colOff>
      <xdr:row>39</xdr:row>
      <xdr:rowOff>1371</xdr:rowOff>
    </xdr:to>
    <xdr:sp macro="" textlink="">
      <xdr:nvSpPr>
        <xdr:cNvPr id="541" name="楕円 540"/>
        <xdr:cNvSpPr/>
      </xdr:nvSpPr>
      <xdr:spPr>
        <a:xfrm>
          <a:off x="13652500" y="658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163948</xdr:rowOff>
    </xdr:from>
    <xdr:ext cx="534377" cy="259045"/>
    <xdr:sp macro="" textlink="">
      <xdr:nvSpPr>
        <xdr:cNvPr id="542" name="テキスト ボックス 541"/>
        <xdr:cNvSpPr txBox="1"/>
      </xdr:nvSpPr>
      <xdr:spPr>
        <a:xfrm>
          <a:off x="13436111" y="667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145517</xdr:rowOff>
    </xdr:from>
    <xdr:to>
      <xdr:col>67</xdr:col>
      <xdr:colOff>101600</xdr:colOff>
      <xdr:row>39</xdr:row>
      <xdr:rowOff>75667</xdr:rowOff>
    </xdr:to>
    <xdr:sp macro="" textlink="">
      <xdr:nvSpPr>
        <xdr:cNvPr id="543" name="楕円 542"/>
        <xdr:cNvSpPr/>
      </xdr:nvSpPr>
      <xdr:spPr>
        <a:xfrm>
          <a:off x="12763500" y="666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66794</xdr:rowOff>
    </xdr:from>
    <xdr:ext cx="534377" cy="259045"/>
    <xdr:sp macro="" textlink="">
      <xdr:nvSpPr>
        <xdr:cNvPr id="544" name="テキスト ボックス 543"/>
        <xdr:cNvSpPr txBox="1"/>
      </xdr:nvSpPr>
      <xdr:spPr>
        <a:xfrm>
          <a:off x="12547111" y="67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127813</xdr:rowOff>
    </xdr:from>
    <xdr:to>
      <xdr:col>85</xdr:col>
      <xdr:colOff>126364</xdr:colOff>
      <xdr:row>58</xdr:row>
      <xdr:rowOff>37326</xdr:rowOff>
    </xdr:to>
    <xdr:cxnSp macro="">
      <xdr:nvCxnSpPr>
        <xdr:cNvPr id="569" name="直線コネクタ 568"/>
        <xdr:cNvCxnSpPr/>
      </xdr:nvCxnSpPr>
      <xdr:spPr>
        <a:xfrm flipV="1">
          <a:off x="16317595" y="9043213"/>
          <a:ext cx="1269" cy="938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41153</xdr:rowOff>
    </xdr:from>
    <xdr:ext cx="534377" cy="259045"/>
    <xdr:sp macro="" textlink="">
      <xdr:nvSpPr>
        <xdr:cNvPr id="570" name="教育費最小値テキスト"/>
        <xdr:cNvSpPr txBox="1"/>
      </xdr:nvSpPr>
      <xdr:spPr>
        <a:xfrm>
          <a:off x="16370300" y="998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37326</xdr:rowOff>
    </xdr:from>
    <xdr:to>
      <xdr:col>86</xdr:col>
      <xdr:colOff>25400</xdr:colOff>
      <xdr:row>58</xdr:row>
      <xdr:rowOff>37326</xdr:rowOff>
    </xdr:to>
    <xdr:cxnSp macro="">
      <xdr:nvCxnSpPr>
        <xdr:cNvPr id="571" name="直線コネクタ 570"/>
        <xdr:cNvCxnSpPr/>
      </xdr:nvCxnSpPr>
      <xdr:spPr>
        <a:xfrm>
          <a:off x="16230600" y="9981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74490</xdr:rowOff>
    </xdr:from>
    <xdr:ext cx="534377" cy="259045"/>
    <xdr:sp macro="" textlink="">
      <xdr:nvSpPr>
        <xdr:cNvPr id="572" name="教育費最大値テキスト"/>
        <xdr:cNvSpPr txBox="1"/>
      </xdr:nvSpPr>
      <xdr:spPr>
        <a:xfrm>
          <a:off x="16370300" y="881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127813</xdr:rowOff>
    </xdr:from>
    <xdr:to>
      <xdr:col>86</xdr:col>
      <xdr:colOff>25400</xdr:colOff>
      <xdr:row>52</xdr:row>
      <xdr:rowOff>127813</xdr:rowOff>
    </xdr:to>
    <xdr:cxnSp macro="">
      <xdr:nvCxnSpPr>
        <xdr:cNvPr id="573" name="直線コネクタ 572"/>
        <xdr:cNvCxnSpPr/>
      </xdr:nvCxnSpPr>
      <xdr:spPr>
        <a:xfrm>
          <a:off x="16230600" y="904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52146</xdr:rowOff>
    </xdr:from>
    <xdr:to>
      <xdr:col>85</xdr:col>
      <xdr:colOff>127000</xdr:colOff>
      <xdr:row>52</xdr:row>
      <xdr:rowOff>127813</xdr:rowOff>
    </xdr:to>
    <xdr:cxnSp macro="">
      <xdr:nvCxnSpPr>
        <xdr:cNvPr id="574" name="直線コネクタ 573"/>
        <xdr:cNvCxnSpPr/>
      </xdr:nvCxnSpPr>
      <xdr:spPr>
        <a:xfrm>
          <a:off x="15481300" y="8796096"/>
          <a:ext cx="838200" cy="24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10539</xdr:rowOff>
    </xdr:from>
    <xdr:ext cx="534377" cy="259045"/>
    <xdr:sp macro="" textlink="">
      <xdr:nvSpPr>
        <xdr:cNvPr id="575" name="教育費平均値テキスト"/>
        <xdr:cNvSpPr txBox="1"/>
      </xdr:nvSpPr>
      <xdr:spPr>
        <a:xfrm>
          <a:off x="16370300" y="9611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32112</xdr:rowOff>
    </xdr:from>
    <xdr:to>
      <xdr:col>85</xdr:col>
      <xdr:colOff>177800</xdr:colOff>
      <xdr:row>56</xdr:row>
      <xdr:rowOff>133712</xdr:rowOff>
    </xdr:to>
    <xdr:sp macro="" textlink="">
      <xdr:nvSpPr>
        <xdr:cNvPr id="576" name="フローチャート: 判断 575"/>
        <xdr:cNvSpPr/>
      </xdr:nvSpPr>
      <xdr:spPr>
        <a:xfrm>
          <a:off x="16268700" y="963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52146</xdr:rowOff>
    </xdr:from>
    <xdr:to>
      <xdr:col>81</xdr:col>
      <xdr:colOff>50800</xdr:colOff>
      <xdr:row>54</xdr:row>
      <xdr:rowOff>152064</xdr:rowOff>
    </xdr:to>
    <xdr:cxnSp macro="">
      <xdr:nvCxnSpPr>
        <xdr:cNvPr id="577" name="直線コネクタ 576"/>
        <xdr:cNvCxnSpPr/>
      </xdr:nvCxnSpPr>
      <xdr:spPr>
        <a:xfrm flipV="1">
          <a:off x="14592300" y="8796096"/>
          <a:ext cx="889000" cy="61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30512</xdr:rowOff>
    </xdr:from>
    <xdr:to>
      <xdr:col>81</xdr:col>
      <xdr:colOff>101600</xdr:colOff>
      <xdr:row>56</xdr:row>
      <xdr:rowOff>132112</xdr:rowOff>
    </xdr:to>
    <xdr:sp macro="" textlink="">
      <xdr:nvSpPr>
        <xdr:cNvPr id="578" name="フローチャート: 判断 577"/>
        <xdr:cNvSpPr/>
      </xdr:nvSpPr>
      <xdr:spPr>
        <a:xfrm>
          <a:off x="154305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123239</xdr:rowOff>
    </xdr:from>
    <xdr:ext cx="534377" cy="259045"/>
    <xdr:sp macro="" textlink="">
      <xdr:nvSpPr>
        <xdr:cNvPr id="579" name="テキスト ボックス 578"/>
        <xdr:cNvSpPr txBox="1"/>
      </xdr:nvSpPr>
      <xdr:spPr>
        <a:xfrm>
          <a:off x="15214111" y="972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152064</xdr:rowOff>
    </xdr:from>
    <xdr:to>
      <xdr:col>76</xdr:col>
      <xdr:colOff>114300</xdr:colOff>
      <xdr:row>55</xdr:row>
      <xdr:rowOff>60509</xdr:rowOff>
    </xdr:to>
    <xdr:cxnSp macro="">
      <xdr:nvCxnSpPr>
        <xdr:cNvPr id="580" name="直線コネクタ 579"/>
        <xdr:cNvCxnSpPr/>
      </xdr:nvCxnSpPr>
      <xdr:spPr>
        <a:xfrm flipV="1">
          <a:off x="13703300" y="9410364"/>
          <a:ext cx="889000" cy="7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73813</xdr:rowOff>
    </xdr:from>
    <xdr:to>
      <xdr:col>76</xdr:col>
      <xdr:colOff>165100</xdr:colOff>
      <xdr:row>57</xdr:row>
      <xdr:rowOff>3963</xdr:rowOff>
    </xdr:to>
    <xdr:sp macro="" textlink="">
      <xdr:nvSpPr>
        <xdr:cNvPr id="581" name="フローチャート: 判断 580"/>
        <xdr:cNvSpPr/>
      </xdr:nvSpPr>
      <xdr:spPr>
        <a:xfrm>
          <a:off x="145415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166540</xdr:rowOff>
    </xdr:from>
    <xdr:ext cx="534377" cy="259045"/>
    <xdr:sp macro="" textlink="">
      <xdr:nvSpPr>
        <xdr:cNvPr id="582" name="テキスト ボックス 581"/>
        <xdr:cNvSpPr txBox="1"/>
      </xdr:nvSpPr>
      <xdr:spPr>
        <a:xfrm>
          <a:off x="14325111" y="97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60509</xdr:rowOff>
    </xdr:from>
    <xdr:to>
      <xdr:col>71</xdr:col>
      <xdr:colOff>177800</xdr:colOff>
      <xdr:row>56</xdr:row>
      <xdr:rowOff>93561</xdr:rowOff>
    </xdr:to>
    <xdr:cxnSp macro="">
      <xdr:nvCxnSpPr>
        <xdr:cNvPr id="583" name="直線コネクタ 582"/>
        <xdr:cNvCxnSpPr/>
      </xdr:nvCxnSpPr>
      <xdr:spPr>
        <a:xfrm flipV="1">
          <a:off x="12814300" y="9490259"/>
          <a:ext cx="889000" cy="2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80194</xdr:rowOff>
    </xdr:from>
    <xdr:to>
      <xdr:col>72</xdr:col>
      <xdr:colOff>38100</xdr:colOff>
      <xdr:row>57</xdr:row>
      <xdr:rowOff>10344</xdr:rowOff>
    </xdr:to>
    <xdr:sp macro="" textlink="">
      <xdr:nvSpPr>
        <xdr:cNvPr id="584" name="フローチャート: 判断 583"/>
        <xdr:cNvSpPr/>
      </xdr:nvSpPr>
      <xdr:spPr>
        <a:xfrm>
          <a:off x="13652500" y="96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1471</xdr:rowOff>
    </xdr:from>
    <xdr:ext cx="534377" cy="259045"/>
    <xdr:sp macro="" textlink="">
      <xdr:nvSpPr>
        <xdr:cNvPr id="585" name="テキスト ボックス 584"/>
        <xdr:cNvSpPr txBox="1"/>
      </xdr:nvSpPr>
      <xdr:spPr>
        <a:xfrm>
          <a:off x="13436111" y="97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7900</xdr:rowOff>
    </xdr:from>
    <xdr:to>
      <xdr:col>67</xdr:col>
      <xdr:colOff>101600</xdr:colOff>
      <xdr:row>55</xdr:row>
      <xdr:rowOff>109500</xdr:rowOff>
    </xdr:to>
    <xdr:sp macro="" textlink="">
      <xdr:nvSpPr>
        <xdr:cNvPr id="586" name="フローチャート: 判断 585"/>
        <xdr:cNvSpPr/>
      </xdr:nvSpPr>
      <xdr:spPr>
        <a:xfrm>
          <a:off x="12763500" y="943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126027</xdr:rowOff>
    </xdr:from>
    <xdr:ext cx="534377" cy="259045"/>
    <xdr:sp macro="" textlink="">
      <xdr:nvSpPr>
        <xdr:cNvPr id="587" name="テキスト ボックス 586"/>
        <xdr:cNvSpPr txBox="1"/>
      </xdr:nvSpPr>
      <xdr:spPr>
        <a:xfrm>
          <a:off x="12547111" y="921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77013</xdr:rowOff>
    </xdr:from>
    <xdr:to>
      <xdr:col>85</xdr:col>
      <xdr:colOff>177800</xdr:colOff>
      <xdr:row>53</xdr:row>
      <xdr:rowOff>7163</xdr:rowOff>
    </xdr:to>
    <xdr:sp macro="" textlink="">
      <xdr:nvSpPr>
        <xdr:cNvPr id="593" name="楕円 592"/>
        <xdr:cNvSpPr/>
      </xdr:nvSpPr>
      <xdr:spPr>
        <a:xfrm>
          <a:off x="16268700" y="899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30040</xdr:rowOff>
    </xdr:from>
    <xdr:ext cx="534377" cy="259045"/>
    <xdr:sp macro="" textlink="">
      <xdr:nvSpPr>
        <xdr:cNvPr id="594" name="教育費該当値テキスト"/>
        <xdr:cNvSpPr txBox="1"/>
      </xdr:nvSpPr>
      <xdr:spPr>
        <a:xfrm>
          <a:off x="16370300" y="894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1346</xdr:rowOff>
    </xdr:from>
    <xdr:to>
      <xdr:col>81</xdr:col>
      <xdr:colOff>101600</xdr:colOff>
      <xdr:row>51</xdr:row>
      <xdr:rowOff>102946</xdr:rowOff>
    </xdr:to>
    <xdr:sp macro="" textlink="">
      <xdr:nvSpPr>
        <xdr:cNvPr id="595" name="楕円 594"/>
        <xdr:cNvSpPr/>
      </xdr:nvSpPr>
      <xdr:spPr>
        <a:xfrm>
          <a:off x="15430500" y="874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49</xdr:row>
      <xdr:rowOff>119473</xdr:rowOff>
    </xdr:from>
    <xdr:ext cx="534377" cy="259045"/>
    <xdr:sp macro="" textlink="">
      <xdr:nvSpPr>
        <xdr:cNvPr id="596" name="テキスト ボックス 595"/>
        <xdr:cNvSpPr txBox="1"/>
      </xdr:nvSpPr>
      <xdr:spPr>
        <a:xfrm>
          <a:off x="15214111" y="852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101264</xdr:rowOff>
    </xdr:from>
    <xdr:to>
      <xdr:col>76</xdr:col>
      <xdr:colOff>165100</xdr:colOff>
      <xdr:row>55</xdr:row>
      <xdr:rowOff>31414</xdr:rowOff>
    </xdr:to>
    <xdr:sp macro="" textlink="">
      <xdr:nvSpPr>
        <xdr:cNvPr id="597" name="楕円 596"/>
        <xdr:cNvSpPr/>
      </xdr:nvSpPr>
      <xdr:spPr>
        <a:xfrm>
          <a:off x="14541500" y="935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47941</xdr:rowOff>
    </xdr:from>
    <xdr:ext cx="534377" cy="259045"/>
    <xdr:sp macro="" textlink="">
      <xdr:nvSpPr>
        <xdr:cNvPr id="598" name="テキスト ボックス 597"/>
        <xdr:cNvSpPr txBox="1"/>
      </xdr:nvSpPr>
      <xdr:spPr>
        <a:xfrm>
          <a:off x="14325111" y="913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9709</xdr:rowOff>
    </xdr:from>
    <xdr:to>
      <xdr:col>72</xdr:col>
      <xdr:colOff>38100</xdr:colOff>
      <xdr:row>55</xdr:row>
      <xdr:rowOff>111309</xdr:rowOff>
    </xdr:to>
    <xdr:sp macro="" textlink="">
      <xdr:nvSpPr>
        <xdr:cNvPr id="599" name="楕円 598"/>
        <xdr:cNvSpPr/>
      </xdr:nvSpPr>
      <xdr:spPr>
        <a:xfrm>
          <a:off x="13652500" y="943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127836</xdr:rowOff>
    </xdr:from>
    <xdr:ext cx="534377" cy="259045"/>
    <xdr:sp macro="" textlink="">
      <xdr:nvSpPr>
        <xdr:cNvPr id="600" name="テキスト ボックス 599"/>
        <xdr:cNvSpPr txBox="1"/>
      </xdr:nvSpPr>
      <xdr:spPr>
        <a:xfrm>
          <a:off x="13436111" y="921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42761</xdr:rowOff>
    </xdr:from>
    <xdr:to>
      <xdr:col>67</xdr:col>
      <xdr:colOff>101600</xdr:colOff>
      <xdr:row>56</xdr:row>
      <xdr:rowOff>144361</xdr:rowOff>
    </xdr:to>
    <xdr:sp macro="" textlink="">
      <xdr:nvSpPr>
        <xdr:cNvPr id="601" name="楕円 600"/>
        <xdr:cNvSpPr/>
      </xdr:nvSpPr>
      <xdr:spPr>
        <a:xfrm>
          <a:off x="12763500" y="964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135488</xdr:rowOff>
    </xdr:from>
    <xdr:ext cx="534377" cy="259045"/>
    <xdr:sp macro="" textlink="">
      <xdr:nvSpPr>
        <xdr:cNvPr id="602" name="テキスト ボックス 601"/>
        <xdr:cNvSpPr txBox="1"/>
      </xdr:nvSpPr>
      <xdr:spPr>
        <a:xfrm>
          <a:off x="12547111" y="973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95123</xdr:rowOff>
    </xdr:from>
    <xdr:to>
      <xdr:col>85</xdr:col>
      <xdr:colOff>126364</xdr:colOff>
      <xdr:row>79</xdr:row>
      <xdr:rowOff>98879</xdr:rowOff>
    </xdr:to>
    <xdr:cxnSp macro="">
      <xdr:nvCxnSpPr>
        <xdr:cNvPr id="628" name="直線コネクタ 627"/>
        <xdr:cNvCxnSpPr/>
      </xdr:nvCxnSpPr>
      <xdr:spPr>
        <a:xfrm flipV="1">
          <a:off x="16317595" y="12096623"/>
          <a:ext cx="1269" cy="154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132344</xdr:rowOff>
    </xdr:from>
    <xdr:ext cx="249299" cy="259045"/>
    <xdr:sp macro="" textlink="">
      <xdr:nvSpPr>
        <xdr:cNvPr id="629" name="災害復旧費最小値テキスト"/>
        <xdr:cNvSpPr txBox="1"/>
      </xdr:nvSpPr>
      <xdr:spPr>
        <a:xfrm>
          <a:off x="16370300" y="136768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41800</xdr:rowOff>
    </xdr:from>
    <xdr:ext cx="534377" cy="259045"/>
    <xdr:sp macro="" textlink="">
      <xdr:nvSpPr>
        <xdr:cNvPr id="631" name="災害復旧費最大値テキスト"/>
        <xdr:cNvSpPr txBox="1"/>
      </xdr:nvSpPr>
      <xdr:spPr>
        <a:xfrm>
          <a:off x="16370300" y="1187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95123</xdr:rowOff>
    </xdr:from>
    <xdr:to>
      <xdr:col>86</xdr:col>
      <xdr:colOff>25400</xdr:colOff>
      <xdr:row>70</xdr:row>
      <xdr:rowOff>95123</xdr:rowOff>
    </xdr:to>
    <xdr:cxnSp macro="">
      <xdr:nvCxnSpPr>
        <xdr:cNvPr id="632" name="直線コネクタ 631"/>
        <xdr:cNvCxnSpPr/>
      </xdr:nvCxnSpPr>
      <xdr:spPr>
        <a:xfrm>
          <a:off x="16230600" y="1209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3" name="直線コネクタ 632"/>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49793</xdr:rowOff>
    </xdr:from>
    <xdr:ext cx="469744" cy="259045"/>
    <xdr:sp macro="" textlink="">
      <xdr:nvSpPr>
        <xdr:cNvPr id="634" name="災害復旧費平均値テキスト"/>
        <xdr:cNvSpPr txBox="1"/>
      </xdr:nvSpPr>
      <xdr:spPr>
        <a:xfrm>
          <a:off x="16370300" y="13422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26916</xdr:rowOff>
    </xdr:from>
    <xdr:to>
      <xdr:col>85</xdr:col>
      <xdr:colOff>177800</xdr:colOff>
      <xdr:row>79</xdr:row>
      <xdr:rowOff>128516</xdr:rowOff>
    </xdr:to>
    <xdr:sp macro="" textlink="">
      <xdr:nvSpPr>
        <xdr:cNvPr id="635" name="フローチャート: 判断 634"/>
        <xdr:cNvSpPr/>
      </xdr:nvSpPr>
      <xdr:spPr>
        <a:xfrm>
          <a:off x="16268700" y="1357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6" name="直線コネクタ 635"/>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39914</xdr:rowOff>
    </xdr:from>
    <xdr:to>
      <xdr:col>81</xdr:col>
      <xdr:colOff>101600</xdr:colOff>
      <xdr:row>79</xdr:row>
      <xdr:rowOff>141514</xdr:rowOff>
    </xdr:to>
    <xdr:sp macro="" textlink="">
      <xdr:nvSpPr>
        <xdr:cNvPr id="637" name="フローチャート: 判断 636"/>
        <xdr:cNvSpPr/>
      </xdr:nvSpPr>
      <xdr:spPr>
        <a:xfrm>
          <a:off x="15430500" y="1358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158041</xdr:rowOff>
    </xdr:from>
    <xdr:ext cx="378565" cy="259045"/>
    <xdr:sp macro="" textlink="">
      <xdr:nvSpPr>
        <xdr:cNvPr id="638" name="テキスト ボックス 637"/>
        <xdr:cNvSpPr txBox="1"/>
      </xdr:nvSpPr>
      <xdr:spPr>
        <a:xfrm>
          <a:off x="15292017" y="13359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98127</xdr:rowOff>
    </xdr:from>
    <xdr:to>
      <xdr:col>76</xdr:col>
      <xdr:colOff>114300</xdr:colOff>
      <xdr:row>79</xdr:row>
      <xdr:rowOff>98879</xdr:rowOff>
    </xdr:to>
    <xdr:cxnSp macro="">
      <xdr:nvCxnSpPr>
        <xdr:cNvPr id="639" name="直線コネクタ 638"/>
        <xdr:cNvCxnSpPr/>
      </xdr:nvCxnSpPr>
      <xdr:spPr>
        <a:xfrm>
          <a:off x="13703300" y="13642677"/>
          <a:ext cx="889000" cy="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145021</xdr:rowOff>
    </xdr:from>
    <xdr:to>
      <xdr:col>76</xdr:col>
      <xdr:colOff>165100</xdr:colOff>
      <xdr:row>79</xdr:row>
      <xdr:rowOff>75171</xdr:rowOff>
    </xdr:to>
    <xdr:sp macro="" textlink="">
      <xdr:nvSpPr>
        <xdr:cNvPr id="640" name="フローチャート: 判断 639"/>
        <xdr:cNvSpPr/>
      </xdr:nvSpPr>
      <xdr:spPr>
        <a:xfrm>
          <a:off x="14541500" y="135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91698</xdr:rowOff>
    </xdr:from>
    <xdr:ext cx="469744" cy="259045"/>
    <xdr:sp macro="" textlink="">
      <xdr:nvSpPr>
        <xdr:cNvPr id="641" name="テキスト ボックス 640"/>
        <xdr:cNvSpPr txBox="1"/>
      </xdr:nvSpPr>
      <xdr:spPr>
        <a:xfrm>
          <a:off x="14357428" y="1329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98127</xdr:rowOff>
    </xdr:from>
    <xdr:to>
      <xdr:col>71</xdr:col>
      <xdr:colOff>177800</xdr:colOff>
      <xdr:row>79</xdr:row>
      <xdr:rowOff>98879</xdr:rowOff>
    </xdr:to>
    <xdr:cxnSp macro="">
      <xdr:nvCxnSpPr>
        <xdr:cNvPr id="642" name="直線コネクタ 641"/>
        <xdr:cNvCxnSpPr/>
      </xdr:nvCxnSpPr>
      <xdr:spPr>
        <a:xfrm flipV="1">
          <a:off x="12814300" y="13642677"/>
          <a:ext cx="889000" cy="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39881</xdr:rowOff>
    </xdr:from>
    <xdr:to>
      <xdr:col>72</xdr:col>
      <xdr:colOff>38100</xdr:colOff>
      <xdr:row>79</xdr:row>
      <xdr:rowOff>141481</xdr:rowOff>
    </xdr:to>
    <xdr:sp macro="" textlink="">
      <xdr:nvSpPr>
        <xdr:cNvPr id="643" name="フローチャート: 判断 642"/>
        <xdr:cNvSpPr/>
      </xdr:nvSpPr>
      <xdr:spPr>
        <a:xfrm>
          <a:off x="13652500" y="1358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158008</xdr:rowOff>
    </xdr:from>
    <xdr:ext cx="378565" cy="259045"/>
    <xdr:sp macro="" textlink="">
      <xdr:nvSpPr>
        <xdr:cNvPr id="644" name="テキスト ボックス 643"/>
        <xdr:cNvSpPr txBox="1"/>
      </xdr:nvSpPr>
      <xdr:spPr>
        <a:xfrm>
          <a:off x="13514017" y="13359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7404</xdr:rowOff>
    </xdr:from>
    <xdr:to>
      <xdr:col>67</xdr:col>
      <xdr:colOff>101600</xdr:colOff>
      <xdr:row>79</xdr:row>
      <xdr:rowOff>109004</xdr:rowOff>
    </xdr:to>
    <xdr:sp macro="" textlink="">
      <xdr:nvSpPr>
        <xdr:cNvPr id="645" name="フローチャート: 判断 644"/>
        <xdr:cNvSpPr/>
      </xdr:nvSpPr>
      <xdr:spPr>
        <a:xfrm>
          <a:off x="12763500" y="1355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125531</xdr:rowOff>
    </xdr:from>
    <xdr:ext cx="469744" cy="259045"/>
    <xdr:sp macro="" textlink="">
      <xdr:nvSpPr>
        <xdr:cNvPr id="646" name="テキスト ボックス 645"/>
        <xdr:cNvSpPr txBox="1"/>
      </xdr:nvSpPr>
      <xdr:spPr>
        <a:xfrm>
          <a:off x="12579428" y="1332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2" name="楕円 651"/>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5344</xdr:rowOff>
    </xdr:from>
    <xdr:ext cx="249299" cy="259045"/>
    <xdr:sp macro="" textlink="">
      <xdr:nvSpPr>
        <xdr:cNvPr id="653" name="災害復旧費該当値テキスト"/>
        <xdr:cNvSpPr txBox="1"/>
      </xdr:nvSpPr>
      <xdr:spPr>
        <a:xfrm>
          <a:off x="16370300" y="135498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4" name="楕円 653"/>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5" name="テキスト ボックス 654"/>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6" name="楕円 655"/>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7" name="テキスト ボックス 656"/>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47327</xdr:rowOff>
    </xdr:from>
    <xdr:to>
      <xdr:col>72</xdr:col>
      <xdr:colOff>38100</xdr:colOff>
      <xdr:row>79</xdr:row>
      <xdr:rowOff>148927</xdr:rowOff>
    </xdr:to>
    <xdr:sp macro="" textlink="">
      <xdr:nvSpPr>
        <xdr:cNvPr id="658" name="楕円 657"/>
        <xdr:cNvSpPr/>
      </xdr:nvSpPr>
      <xdr:spPr>
        <a:xfrm>
          <a:off x="13652500" y="1359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140054</xdr:rowOff>
    </xdr:from>
    <xdr:ext cx="313932" cy="259045"/>
    <xdr:sp macro="" textlink="">
      <xdr:nvSpPr>
        <xdr:cNvPr id="659" name="テキスト ボックス 658"/>
        <xdr:cNvSpPr txBox="1"/>
      </xdr:nvSpPr>
      <xdr:spPr>
        <a:xfrm>
          <a:off x="13546333" y="13684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0" name="楕円 659"/>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1" name="テキスト ボックス 660"/>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5" name="テキスト ボックス 67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7" name="テキスト ボックス 67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9" name="テキスト ボックス 67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8872</xdr:rowOff>
    </xdr:from>
    <xdr:to>
      <xdr:col>85</xdr:col>
      <xdr:colOff>126364</xdr:colOff>
      <xdr:row>97</xdr:row>
      <xdr:rowOff>145597</xdr:rowOff>
    </xdr:to>
    <xdr:cxnSp macro="">
      <xdr:nvCxnSpPr>
        <xdr:cNvPr id="683" name="直線コネクタ 682"/>
        <xdr:cNvCxnSpPr/>
      </xdr:nvCxnSpPr>
      <xdr:spPr>
        <a:xfrm flipV="1">
          <a:off x="16317595" y="15439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149424</xdr:rowOff>
    </xdr:from>
    <xdr:ext cx="469744" cy="259045"/>
    <xdr:sp macro="" textlink="">
      <xdr:nvSpPr>
        <xdr:cNvPr id="684" name="公債費最小値テキスト"/>
        <xdr:cNvSpPr txBox="1"/>
      </xdr:nvSpPr>
      <xdr:spPr>
        <a:xfrm>
          <a:off x="16370300" y="1678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145597</xdr:rowOff>
    </xdr:from>
    <xdr:to>
      <xdr:col>86</xdr:col>
      <xdr:colOff>25400</xdr:colOff>
      <xdr:row>97</xdr:row>
      <xdr:rowOff>145597</xdr:rowOff>
    </xdr:to>
    <xdr:cxnSp macro="">
      <xdr:nvCxnSpPr>
        <xdr:cNvPr id="685" name="直線コネクタ 684"/>
        <xdr:cNvCxnSpPr/>
      </xdr:nvCxnSpPr>
      <xdr:spPr>
        <a:xfrm>
          <a:off x="16230600" y="1677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126999</xdr:rowOff>
    </xdr:from>
    <xdr:ext cx="534377" cy="259045"/>
    <xdr:sp macro="" textlink="">
      <xdr:nvSpPr>
        <xdr:cNvPr id="686" name="公債費最大値テキスト"/>
        <xdr:cNvSpPr txBox="1"/>
      </xdr:nvSpPr>
      <xdr:spPr>
        <a:xfrm>
          <a:off x="16370300" y="152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8872</xdr:rowOff>
    </xdr:from>
    <xdr:to>
      <xdr:col>86</xdr:col>
      <xdr:colOff>25400</xdr:colOff>
      <xdr:row>90</xdr:row>
      <xdr:rowOff>8872</xdr:rowOff>
    </xdr:to>
    <xdr:cxnSp macro="">
      <xdr:nvCxnSpPr>
        <xdr:cNvPr id="687" name="直線コネクタ 686"/>
        <xdr:cNvCxnSpPr/>
      </xdr:nvCxnSpPr>
      <xdr:spPr>
        <a:xfrm>
          <a:off x="16230600" y="15439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90483</xdr:rowOff>
    </xdr:from>
    <xdr:to>
      <xdr:col>85</xdr:col>
      <xdr:colOff>127000</xdr:colOff>
      <xdr:row>97</xdr:row>
      <xdr:rowOff>145597</xdr:rowOff>
    </xdr:to>
    <xdr:cxnSp macro="">
      <xdr:nvCxnSpPr>
        <xdr:cNvPr id="688" name="直線コネクタ 687"/>
        <xdr:cNvCxnSpPr/>
      </xdr:nvCxnSpPr>
      <xdr:spPr>
        <a:xfrm>
          <a:off x="15481300" y="16721133"/>
          <a:ext cx="838200" cy="5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2438</xdr:rowOff>
    </xdr:from>
    <xdr:ext cx="534377" cy="259045"/>
    <xdr:sp macro="" textlink="">
      <xdr:nvSpPr>
        <xdr:cNvPr id="689" name="公債費平均値テキスト"/>
        <xdr:cNvSpPr txBox="1"/>
      </xdr:nvSpPr>
      <xdr:spPr>
        <a:xfrm>
          <a:off x="16370300" y="15947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151011</xdr:rowOff>
    </xdr:from>
    <xdr:to>
      <xdr:col>85</xdr:col>
      <xdr:colOff>177800</xdr:colOff>
      <xdr:row>94</xdr:row>
      <xdr:rowOff>81161</xdr:rowOff>
    </xdr:to>
    <xdr:sp macro="" textlink="">
      <xdr:nvSpPr>
        <xdr:cNvPr id="690" name="フローチャート: 判断 689"/>
        <xdr:cNvSpPr/>
      </xdr:nvSpPr>
      <xdr:spPr>
        <a:xfrm>
          <a:off x="162687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64559</xdr:rowOff>
    </xdr:from>
    <xdr:to>
      <xdr:col>81</xdr:col>
      <xdr:colOff>50800</xdr:colOff>
      <xdr:row>97</xdr:row>
      <xdr:rowOff>90483</xdr:rowOff>
    </xdr:to>
    <xdr:cxnSp macro="">
      <xdr:nvCxnSpPr>
        <xdr:cNvPr id="691" name="直線コネクタ 690"/>
        <xdr:cNvCxnSpPr/>
      </xdr:nvCxnSpPr>
      <xdr:spPr>
        <a:xfrm>
          <a:off x="14592300" y="16695209"/>
          <a:ext cx="889000" cy="2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135398</xdr:rowOff>
    </xdr:from>
    <xdr:to>
      <xdr:col>81</xdr:col>
      <xdr:colOff>101600</xdr:colOff>
      <xdr:row>94</xdr:row>
      <xdr:rowOff>65548</xdr:rowOff>
    </xdr:to>
    <xdr:sp macro="" textlink="">
      <xdr:nvSpPr>
        <xdr:cNvPr id="692" name="フローチャート: 判断 691"/>
        <xdr:cNvSpPr/>
      </xdr:nvSpPr>
      <xdr:spPr>
        <a:xfrm>
          <a:off x="15430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82075</xdr:rowOff>
    </xdr:from>
    <xdr:ext cx="534377" cy="259045"/>
    <xdr:sp macro="" textlink="">
      <xdr:nvSpPr>
        <xdr:cNvPr id="693" name="テキスト ボックス 692"/>
        <xdr:cNvSpPr txBox="1"/>
      </xdr:nvSpPr>
      <xdr:spPr>
        <a:xfrm>
          <a:off x="15214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32006</xdr:rowOff>
    </xdr:from>
    <xdr:to>
      <xdr:col>76</xdr:col>
      <xdr:colOff>114300</xdr:colOff>
      <xdr:row>97</xdr:row>
      <xdr:rowOff>64559</xdr:rowOff>
    </xdr:to>
    <xdr:cxnSp macro="">
      <xdr:nvCxnSpPr>
        <xdr:cNvPr id="694" name="直線コネクタ 693"/>
        <xdr:cNvCxnSpPr/>
      </xdr:nvCxnSpPr>
      <xdr:spPr>
        <a:xfrm>
          <a:off x="13703300" y="16662656"/>
          <a:ext cx="889000" cy="3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112423</xdr:rowOff>
    </xdr:from>
    <xdr:to>
      <xdr:col>76</xdr:col>
      <xdr:colOff>165100</xdr:colOff>
      <xdr:row>94</xdr:row>
      <xdr:rowOff>42573</xdr:rowOff>
    </xdr:to>
    <xdr:sp macro="" textlink="">
      <xdr:nvSpPr>
        <xdr:cNvPr id="695" name="フローチャート: 判断 694"/>
        <xdr:cNvSpPr/>
      </xdr:nvSpPr>
      <xdr:spPr>
        <a:xfrm>
          <a:off x="14541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59100</xdr:rowOff>
    </xdr:from>
    <xdr:ext cx="534377" cy="259045"/>
    <xdr:sp macro="" textlink="">
      <xdr:nvSpPr>
        <xdr:cNvPr id="696" name="テキスト ボックス 695"/>
        <xdr:cNvSpPr txBox="1"/>
      </xdr:nvSpPr>
      <xdr:spPr>
        <a:xfrm>
          <a:off x="14325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102277</xdr:rowOff>
    </xdr:from>
    <xdr:to>
      <xdr:col>71</xdr:col>
      <xdr:colOff>177800</xdr:colOff>
      <xdr:row>97</xdr:row>
      <xdr:rowOff>32006</xdr:rowOff>
    </xdr:to>
    <xdr:cxnSp macro="">
      <xdr:nvCxnSpPr>
        <xdr:cNvPr id="697" name="直線コネクタ 696"/>
        <xdr:cNvCxnSpPr/>
      </xdr:nvCxnSpPr>
      <xdr:spPr>
        <a:xfrm>
          <a:off x="12814300" y="16390027"/>
          <a:ext cx="889000" cy="27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123989</xdr:rowOff>
    </xdr:from>
    <xdr:to>
      <xdr:col>72</xdr:col>
      <xdr:colOff>38100</xdr:colOff>
      <xdr:row>94</xdr:row>
      <xdr:rowOff>54139</xdr:rowOff>
    </xdr:to>
    <xdr:sp macro="" textlink="">
      <xdr:nvSpPr>
        <xdr:cNvPr id="698" name="フローチャート: 判断 697"/>
        <xdr:cNvSpPr/>
      </xdr:nvSpPr>
      <xdr:spPr>
        <a:xfrm>
          <a:off x="13652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70666</xdr:rowOff>
    </xdr:from>
    <xdr:ext cx="534377" cy="259045"/>
    <xdr:sp macro="" textlink="">
      <xdr:nvSpPr>
        <xdr:cNvPr id="699" name="テキスト ボックス 698"/>
        <xdr:cNvSpPr txBox="1"/>
      </xdr:nvSpPr>
      <xdr:spPr>
        <a:xfrm>
          <a:off x="13436111" y="158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33807</xdr:rowOff>
    </xdr:from>
    <xdr:to>
      <xdr:col>67</xdr:col>
      <xdr:colOff>101600</xdr:colOff>
      <xdr:row>92</xdr:row>
      <xdr:rowOff>135407</xdr:rowOff>
    </xdr:to>
    <xdr:sp macro="" textlink="">
      <xdr:nvSpPr>
        <xdr:cNvPr id="700" name="フローチャート: 判断 699"/>
        <xdr:cNvSpPr/>
      </xdr:nvSpPr>
      <xdr:spPr>
        <a:xfrm>
          <a:off x="12763500" y="1580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151934</xdr:rowOff>
    </xdr:from>
    <xdr:ext cx="534377" cy="259045"/>
    <xdr:sp macro="" textlink="">
      <xdr:nvSpPr>
        <xdr:cNvPr id="701" name="テキスト ボックス 700"/>
        <xdr:cNvSpPr txBox="1"/>
      </xdr:nvSpPr>
      <xdr:spPr>
        <a:xfrm>
          <a:off x="12547111" y="1558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94797</xdr:rowOff>
    </xdr:from>
    <xdr:to>
      <xdr:col>85</xdr:col>
      <xdr:colOff>177800</xdr:colOff>
      <xdr:row>98</xdr:row>
      <xdr:rowOff>24947</xdr:rowOff>
    </xdr:to>
    <xdr:sp macro="" textlink="">
      <xdr:nvSpPr>
        <xdr:cNvPr id="707" name="楕円 706"/>
        <xdr:cNvSpPr/>
      </xdr:nvSpPr>
      <xdr:spPr>
        <a:xfrm>
          <a:off x="16268700" y="1672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9724</xdr:rowOff>
    </xdr:from>
    <xdr:ext cx="469744" cy="259045"/>
    <xdr:sp macro="" textlink="">
      <xdr:nvSpPr>
        <xdr:cNvPr id="708" name="公債費該当値テキスト"/>
        <xdr:cNvSpPr txBox="1"/>
      </xdr:nvSpPr>
      <xdr:spPr>
        <a:xfrm>
          <a:off x="16370300" y="16640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39683</xdr:rowOff>
    </xdr:from>
    <xdr:to>
      <xdr:col>81</xdr:col>
      <xdr:colOff>101600</xdr:colOff>
      <xdr:row>97</xdr:row>
      <xdr:rowOff>141283</xdr:rowOff>
    </xdr:to>
    <xdr:sp macro="" textlink="">
      <xdr:nvSpPr>
        <xdr:cNvPr id="709" name="楕円 708"/>
        <xdr:cNvSpPr/>
      </xdr:nvSpPr>
      <xdr:spPr>
        <a:xfrm>
          <a:off x="15430500" y="1667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132410</xdr:rowOff>
    </xdr:from>
    <xdr:ext cx="469744" cy="259045"/>
    <xdr:sp macro="" textlink="">
      <xdr:nvSpPr>
        <xdr:cNvPr id="710" name="テキスト ボックス 709"/>
        <xdr:cNvSpPr txBox="1"/>
      </xdr:nvSpPr>
      <xdr:spPr>
        <a:xfrm>
          <a:off x="15246428" y="1676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13759</xdr:rowOff>
    </xdr:from>
    <xdr:to>
      <xdr:col>76</xdr:col>
      <xdr:colOff>165100</xdr:colOff>
      <xdr:row>97</xdr:row>
      <xdr:rowOff>115359</xdr:rowOff>
    </xdr:to>
    <xdr:sp macro="" textlink="">
      <xdr:nvSpPr>
        <xdr:cNvPr id="711" name="楕円 710"/>
        <xdr:cNvSpPr/>
      </xdr:nvSpPr>
      <xdr:spPr>
        <a:xfrm>
          <a:off x="14541500" y="1664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106486</xdr:rowOff>
    </xdr:from>
    <xdr:ext cx="534377" cy="259045"/>
    <xdr:sp macro="" textlink="">
      <xdr:nvSpPr>
        <xdr:cNvPr id="712" name="テキスト ボックス 711"/>
        <xdr:cNvSpPr txBox="1"/>
      </xdr:nvSpPr>
      <xdr:spPr>
        <a:xfrm>
          <a:off x="14325111" y="1673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152656</xdr:rowOff>
    </xdr:from>
    <xdr:to>
      <xdr:col>72</xdr:col>
      <xdr:colOff>38100</xdr:colOff>
      <xdr:row>97</xdr:row>
      <xdr:rowOff>82806</xdr:rowOff>
    </xdr:to>
    <xdr:sp macro="" textlink="">
      <xdr:nvSpPr>
        <xdr:cNvPr id="713" name="楕円 712"/>
        <xdr:cNvSpPr/>
      </xdr:nvSpPr>
      <xdr:spPr>
        <a:xfrm>
          <a:off x="13652500" y="1661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73933</xdr:rowOff>
    </xdr:from>
    <xdr:ext cx="534377" cy="259045"/>
    <xdr:sp macro="" textlink="">
      <xdr:nvSpPr>
        <xdr:cNvPr id="714" name="テキスト ボックス 713"/>
        <xdr:cNvSpPr txBox="1"/>
      </xdr:nvSpPr>
      <xdr:spPr>
        <a:xfrm>
          <a:off x="13436111" y="1670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51477</xdr:rowOff>
    </xdr:from>
    <xdr:to>
      <xdr:col>67</xdr:col>
      <xdr:colOff>101600</xdr:colOff>
      <xdr:row>95</xdr:row>
      <xdr:rowOff>153077</xdr:rowOff>
    </xdr:to>
    <xdr:sp macro="" textlink="">
      <xdr:nvSpPr>
        <xdr:cNvPr id="715" name="楕円 714"/>
        <xdr:cNvSpPr/>
      </xdr:nvSpPr>
      <xdr:spPr>
        <a:xfrm>
          <a:off x="12763500" y="1633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144204</xdr:rowOff>
    </xdr:from>
    <xdr:ext cx="534377" cy="259045"/>
    <xdr:sp macro="" textlink="">
      <xdr:nvSpPr>
        <xdr:cNvPr id="716" name="テキスト ボックス 715"/>
        <xdr:cNvSpPr txBox="1"/>
      </xdr:nvSpPr>
      <xdr:spPr>
        <a:xfrm>
          <a:off x="12547111" y="1643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142443</xdr:rowOff>
    </xdr:from>
    <xdr:to>
      <xdr:col>116</xdr:col>
      <xdr:colOff>62864</xdr:colOff>
      <xdr:row>38</xdr:row>
      <xdr:rowOff>139700</xdr:rowOff>
    </xdr:to>
    <xdr:cxnSp macro="">
      <xdr:nvCxnSpPr>
        <xdr:cNvPr id="738" name="直線コネクタ 737"/>
        <xdr:cNvCxnSpPr/>
      </xdr:nvCxnSpPr>
      <xdr:spPr>
        <a:xfrm flipV="1">
          <a:off x="22159595" y="5457393"/>
          <a:ext cx="1269" cy="1197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150893</xdr:rowOff>
    </xdr:from>
    <xdr:ext cx="249299" cy="259045"/>
    <xdr:sp macro="" textlink="">
      <xdr:nvSpPr>
        <xdr:cNvPr id="739" name="諸支出金最小値テキスト"/>
        <xdr:cNvSpPr txBox="1"/>
      </xdr:nvSpPr>
      <xdr:spPr>
        <a:xfrm>
          <a:off x="22212300" y="66659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89120</xdr:rowOff>
    </xdr:from>
    <xdr:ext cx="469744" cy="259045"/>
    <xdr:sp macro="" textlink="">
      <xdr:nvSpPr>
        <xdr:cNvPr id="741" name="諸支出金最大値テキスト"/>
        <xdr:cNvSpPr txBox="1"/>
      </xdr:nvSpPr>
      <xdr:spPr>
        <a:xfrm>
          <a:off x="22212300" y="52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142443</xdr:rowOff>
    </xdr:from>
    <xdr:to>
      <xdr:col>116</xdr:col>
      <xdr:colOff>152400</xdr:colOff>
      <xdr:row>31</xdr:row>
      <xdr:rowOff>142443</xdr:rowOff>
    </xdr:to>
    <xdr:cxnSp macro="">
      <xdr:nvCxnSpPr>
        <xdr:cNvPr id="742" name="直線コネクタ 741"/>
        <xdr:cNvCxnSpPr/>
      </xdr:nvCxnSpPr>
      <xdr:spPr>
        <a:xfrm>
          <a:off x="22072600" y="545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68343</xdr:rowOff>
    </xdr:from>
    <xdr:ext cx="313932" cy="259045"/>
    <xdr:sp macro="" textlink="">
      <xdr:nvSpPr>
        <xdr:cNvPr id="744" name="諸支出金平均値テキスト"/>
        <xdr:cNvSpPr txBox="1"/>
      </xdr:nvSpPr>
      <xdr:spPr>
        <a:xfrm>
          <a:off x="22212300" y="641199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45466</xdr:rowOff>
    </xdr:from>
    <xdr:to>
      <xdr:col>116</xdr:col>
      <xdr:colOff>114300</xdr:colOff>
      <xdr:row>38</xdr:row>
      <xdr:rowOff>147066</xdr:rowOff>
    </xdr:to>
    <xdr:sp macro="" textlink="">
      <xdr:nvSpPr>
        <xdr:cNvPr id="745" name="フローチャート: 判断 744"/>
        <xdr:cNvSpPr/>
      </xdr:nvSpPr>
      <xdr:spPr>
        <a:xfrm>
          <a:off x="221107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52324</xdr:rowOff>
    </xdr:from>
    <xdr:to>
      <xdr:col>112</xdr:col>
      <xdr:colOff>38100</xdr:colOff>
      <xdr:row>38</xdr:row>
      <xdr:rowOff>153924</xdr:rowOff>
    </xdr:to>
    <xdr:sp macro="" textlink="">
      <xdr:nvSpPr>
        <xdr:cNvPr id="747" name="フローチャート: 判断 746"/>
        <xdr:cNvSpPr/>
      </xdr:nvSpPr>
      <xdr:spPr>
        <a:xfrm>
          <a:off x="21272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170451</xdr:rowOff>
    </xdr:from>
    <xdr:ext cx="313932" cy="259045"/>
    <xdr:sp macro="" textlink="">
      <xdr:nvSpPr>
        <xdr:cNvPr id="748" name="テキスト ボックス 747"/>
        <xdr:cNvSpPr txBox="1"/>
      </xdr:nvSpPr>
      <xdr:spPr>
        <a:xfrm>
          <a:off x="21166333" y="63426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29921</xdr:rowOff>
    </xdr:from>
    <xdr:to>
      <xdr:col>107</xdr:col>
      <xdr:colOff>101600</xdr:colOff>
      <xdr:row>38</xdr:row>
      <xdr:rowOff>131521</xdr:rowOff>
    </xdr:to>
    <xdr:sp macro="" textlink="">
      <xdr:nvSpPr>
        <xdr:cNvPr id="750" name="フローチャート: 判断 749"/>
        <xdr:cNvSpPr/>
      </xdr:nvSpPr>
      <xdr:spPr>
        <a:xfrm>
          <a:off x="20383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148048</xdr:rowOff>
    </xdr:from>
    <xdr:ext cx="378565" cy="259045"/>
    <xdr:sp macro="" textlink="">
      <xdr:nvSpPr>
        <xdr:cNvPr id="751" name="テキスト ボックス 750"/>
        <xdr:cNvSpPr txBox="1"/>
      </xdr:nvSpPr>
      <xdr:spPr>
        <a:xfrm>
          <a:off x="20245017" y="6320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21234</xdr:rowOff>
    </xdr:from>
    <xdr:to>
      <xdr:col>102</xdr:col>
      <xdr:colOff>165100</xdr:colOff>
      <xdr:row>38</xdr:row>
      <xdr:rowOff>122834</xdr:rowOff>
    </xdr:to>
    <xdr:sp macro="" textlink="">
      <xdr:nvSpPr>
        <xdr:cNvPr id="753" name="フローチャート: 判断 752"/>
        <xdr:cNvSpPr/>
      </xdr:nvSpPr>
      <xdr:spPr>
        <a:xfrm>
          <a:off x="19494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139361</xdr:rowOff>
    </xdr:from>
    <xdr:ext cx="378565" cy="259045"/>
    <xdr:sp macro="" textlink="">
      <xdr:nvSpPr>
        <xdr:cNvPr id="754" name="テキスト ボックス 753"/>
        <xdr:cNvSpPr txBox="1"/>
      </xdr:nvSpPr>
      <xdr:spPr>
        <a:xfrm>
          <a:off x="19356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62840</xdr:rowOff>
    </xdr:from>
    <xdr:to>
      <xdr:col>98</xdr:col>
      <xdr:colOff>38100</xdr:colOff>
      <xdr:row>37</xdr:row>
      <xdr:rowOff>164440</xdr:rowOff>
    </xdr:to>
    <xdr:sp macro="" textlink="">
      <xdr:nvSpPr>
        <xdr:cNvPr id="755" name="フローチャート: 判断 754"/>
        <xdr:cNvSpPr/>
      </xdr:nvSpPr>
      <xdr:spPr>
        <a:xfrm>
          <a:off x="18605500" y="64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9517</xdr:rowOff>
    </xdr:from>
    <xdr:ext cx="378565" cy="259045"/>
    <xdr:sp macro="" textlink="">
      <xdr:nvSpPr>
        <xdr:cNvPr id="756" name="テキスト ボックス 755"/>
        <xdr:cNvSpPr txBox="1"/>
      </xdr:nvSpPr>
      <xdr:spPr>
        <a:xfrm>
          <a:off x="18467017" y="6181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23893</xdr:rowOff>
    </xdr:from>
    <xdr:ext cx="249299" cy="259045"/>
    <xdr:sp macro="" textlink="">
      <xdr:nvSpPr>
        <xdr:cNvPr id="763" name="諸支出金該当値テキスト"/>
        <xdr:cNvSpPr txBox="1"/>
      </xdr:nvSpPr>
      <xdr:spPr>
        <a:xfrm>
          <a:off x="22212300" y="65389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構成比で最も大きな割合を占めているのは民生費で、住民一人当たり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114,802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円であり、前年度比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4,544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円の減少となっている。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年度に整備した日高保育園及び民間保育所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園の工事完了に伴う建設工事費及び整備費補助金の減少が主な理由である。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次に教育費で、住民一人当たり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78,624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円であり、前年度比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12,972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年度に整備した第一学校給食センターの工事完了に伴う建設工事費の減少が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主な理由である。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次に土木費で、住民一人当たり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76,014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円であり、前年度比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5,234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既存道路の拡幅や道路整備のための土地購入費の増加や、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下水道事業の企業会計移行に伴い、法適用前の引継金がないことによ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る繰出金の増加が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主な理由である。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今後は、公共施設維持保全計画に基づく事業や、スマートインターチェンジと合わせた周辺道路の一体的な整備など、都市基盤の充実を図るための大型事業も進行していく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、国・県補助金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を活用した財政運営に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愛知県刈谷市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財政調整基金残高</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年度は、前年度の繰越金や事業の見直しによる減額補正等の実施により財源を確保できたため、基金の取崩しを実施しなかったことで比率が増加している。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実質収支額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％の増となった。主な要因としては、第一学校給食センターや特別支援学校の建設などの工事が完了したことによる歳出の減少である。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実質単年度収支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は、各種事業の進捗に影響が出ないよう財政調整基金の取り崩しを行ったため赤字となっ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財源を確保</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、基金の取崩しを実施しなかったこと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により黒字となった。</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愛知県刈谷市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現状</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一般会計、特別会計、企業会計の全ての会計において赤字は生じていない。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今後の対応</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各会計において適正な財政運営、企業経営を行う。</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64101087</v>
      </c>
      <c r="BO4" s="461"/>
      <c r="BP4" s="461"/>
      <c r="BQ4" s="461"/>
      <c r="BR4" s="461"/>
      <c r="BS4" s="461"/>
      <c r="BT4" s="461"/>
      <c r="BU4" s="462"/>
      <c r="BV4" s="460">
        <v>65701316</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11.6</v>
      </c>
      <c r="CU4" s="642"/>
      <c r="CV4" s="642"/>
      <c r="CW4" s="642"/>
      <c r="CX4" s="642"/>
      <c r="CY4" s="642"/>
      <c r="CZ4" s="642"/>
      <c r="DA4" s="643"/>
      <c r="DB4" s="641">
        <v>9.4</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58975775</v>
      </c>
      <c r="BO5" s="466"/>
      <c r="BP5" s="466"/>
      <c r="BQ5" s="466"/>
      <c r="BR5" s="466"/>
      <c r="BS5" s="466"/>
      <c r="BT5" s="466"/>
      <c r="BU5" s="467"/>
      <c r="BV5" s="465">
        <v>60051709</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74.2</v>
      </c>
      <c r="CU5" s="436"/>
      <c r="CV5" s="436"/>
      <c r="CW5" s="436"/>
      <c r="CX5" s="436"/>
      <c r="CY5" s="436"/>
      <c r="CZ5" s="436"/>
      <c r="DA5" s="437"/>
      <c r="DB5" s="435">
        <v>79.5</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5125312</v>
      </c>
      <c r="BO6" s="466"/>
      <c r="BP6" s="466"/>
      <c r="BQ6" s="466"/>
      <c r="BR6" s="466"/>
      <c r="BS6" s="466"/>
      <c r="BT6" s="466"/>
      <c r="BU6" s="467"/>
      <c r="BV6" s="465">
        <v>5649607</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74.2</v>
      </c>
      <c r="CU6" s="616"/>
      <c r="CV6" s="616"/>
      <c r="CW6" s="616"/>
      <c r="CX6" s="616"/>
      <c r="CY6" s="616"/>
      <c r="CZ6" s="616"/>
      <c r="DA6" s="617"/>
      <c r="DB6" s="615">
        <v>79.5</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1076741</v>
      </c>
      <c r="BO7" s="466"/>
      <c r="BP7" s="466"/>
      <c r="BQ7" s="466"/>
      <c r="BR7" s="466"/>
      <c r="BS7" s="466"/>
      <c r="BT7" s="466"/>
      <c r="BU7" s="467"/>
      <c r="BV7" s="465">
        <v>2039066</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35045130</v>
      </c>
      <c r="CU7" s="466"/>
      <c r="CV7" s="466"/>
      <c r="CW7" s="466"/>
      <c r="CX7" s="466"/>
      <c r="CY7" s="466"/>
      <c r="CZ7" s="466"/>
      <c r="DA7" s="467"/>
      <c r="DB7" s="465">
        <v>38419794</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4048571</v>
      </c>
      <c r="BO8" s="466"/>
      <c r="BP8" s="466"/>
      <c r="BQ8" s="466"/>
      <c r="BR8" s="466"/>
      <c r="BS8" s="466"/>
      <c r="BT8" s="466"/>
      <c r="BU8" s="467"/>
      <c r="BV8" s="465">
        <v>3610541</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1.32</v>
      </c>
      <c r="CU8" s="579"/>
      <c r="CV8" s="579"/>
      <c r="CW8" s="579"/>
      <c r="CX8" s="579"/>
      <c r="CY8" s="579"/>
      <c r="CZ8" s="579"/>
      <c r="DA8" s="580"/>
      <c r="DB8" s="578">
        <v>1.37</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149765</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438030</v>
      </c>
      <c r="BO9" s="466"/>
      <c r="BP9" s="466"/>
      <c r="BQ9" s="466"/>
      <c r="BR9" s="466"/>
      <c r="BS9" s="466"/>
      <c r="BT9" s="466"/>
      <c r="BU9" s="467"/>
      <c r="BV9" s="465">
        <v>-892058</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2.2000000000000002</v>
      </c>
      <c r="CU9" s="436"/>
      <c r="CV9" s="436"/>
      <c r="CW9" s="436"/>
      <c r="CX9" s="436"/>
      <c r="CY9" s="436"/>
      <c r="CZ9" s="436"/>
      <c r="DA9" s="437"/>
      <c r="DB9" s="435">
        <v>3</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145781</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10475</v>
      </c>
      <c r="BO10" s="466"/>
      <c r="BP10" s="466"/>
      <c r="BQ10" s="466"/>
      <c r="BR10" s="466"/>
      <c r="BS10" s="466"/>
      <c r="BT10" s="466"/>
      <c r="BU10" s="467"/>
      <c r="BV10" s="465">
        <v>10552</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127</v>
      </c>
      <c r="AV11" s="523"/>
      <c r="AW11" s="523"/>
      <c r="AX11" s="523"/>
      <c r="AY11" s="445" t="s">
        <v>128</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129</v>
      </c>
      <c r="CE11" s="475"/>
      <c r="CF11" s="475"/>
      <c r="CG11" s="475"/>
      <c r="CH11" s="475"/>
      <c r="CI11" s="475"/>
      <c r="CJ11" s="475"/>
      <c r="CK11" s="475"/>
      <c r="CL11" s="475"/>
      <c r="CM11" s="475"/>
      <c r="CN11" s="475"/>
      <c r="CO11" s="475"/>
      <c r="CP11" s="475"/>
      <c r="CQ11" s="475"/>
      <c r="CR11" s="475"/>
      <c r="CS11" s="476"/>
      <c r="CT11" s="578" t="s">
        <v>130</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15">
      <c r="A12" s="186"/>
      <c r="B12" s="581" t="s">
        <v>131</v>
      </c>
      <c r="C12" s="582"/>
      <c r="D12" s="582"/>
      <c r="E12" s="582"/>
      <c r="F12" s="582"/>
      <c r="G12" s="582"/>
      <c r="H12" s="582"/>
      <c r="I12" s="582"/>
      <c r="J12" s="582"/>
      <c r="K12" s="583"/>
      <c r="L12" s="590" t="s">
        <v>132</v>
      </c>
      <c r="M12" s="591"/>
      <c r="N12" s="591"/>
      <c r="O12" s="591"/>
      <c r="P12" s="591"/>
      <c r="Q12" s="592"/>
      <c r="R12" s="593">
        <v>151778</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127</v>
      </c>
      <c r="AV12" s="523"/>
      <c r="AW12" s="523"/>
      <c r="AX12" s="523"/>
      <c r="AY12" s="445" t="s">
        <v>136</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1000000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130</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146971</v>
      </c>
      <c r="S13" s="569"/>
      <c r="T13" s="569"/>
      <c r="U13" s="569"/>
      <c r="V13" s="570"/>
      <c r="W13" s="556" t="s">
        <v>140</v>
      </c>
      <c r="X13" s="478"/>
      <c r="Y13" s="478"/>
      <c r="Z13" s="478"/>
      <c r="AA13" s="478"/>
      <c r="AB13" s="479"/>
      <c r="AC13" s="441">
        <v>858</v>
      </c>
      <c r="AD13" s="442"/>
      <c r="AE13" s="442"/>
      <c r="AF13" s="442"/>
      <c r="AG13" s="443"/>
      <c r="AH13" s="441">
        <v>966</v>
      </c>
      <c r="AI13" s="442"/>
      <c r="AJ13" s="442"/>
      <c r="AK13" s="442"/>
      <c r="AL13" s="444"/>
      <c r="AM13" s="534" t="s">
        <v>141</v>
      </c>
      <c r="AN13" s="439"/>
      <c r="AO13" s="439"/>
      <c r="AP13" s="439"/>
      <c r="AQ13" s="439"/>
      <c r="AR13" s="439"/>
      <c r="AS13" s="439"/>
      <c r="AT13" s="440"/>
      <c r="AU13" s="522" t="s">
        <v>101</v>
      </c>
      <c r="AV13" s="523"/>
      <c r="AW13" s="523"/>
      <c r="AX13" s="523"/>
      <c r="AY13" s="445" t="s">
        <v>142</v>
      </c>
      <c r="AZ13" s="446"/>
      <c r="BA13" s="446"/>
      <c r="BB13" s="446"/>
      <c r="BC13" s="446"/>
      <c r="BD13" s="446"/>
      <c r="BE13" s="446"/>
      <c r="BF13" s="446"/>
      <c r="BG13" s="446"/>
      <c r="BH13" s="446"/>
      <c r="BI13" s="446"/>
      <c r="BJ13" s="446"/>
      <c r="BK13" s="446"/>
      <c r="BL13" s="446"/>
      <c r="BM13" s="447"/>
      <c r="BN13" s="465">
        <v>448505</v>
      </c>
      <c r="BO13" s="466"/>
      <c r="BP13" s="466"/>
      <c r="BQ13" s="466"/>
      <c r="BR13" s="466"/>
      <c r="BS13" s="466"/>
      <c r="BT13" s="466"/>
      <c r="BU13" s="467"/>
      <c r="BV13" s="465">
        <v>-1881506</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-3</v>
      </c>
      <c r="CU13" s="436"/>
      <c r="CV13" s="436"/>
      <c r="CW13" s="436"/>
      <c r="CX13" s="436"/>
      <c r="CY13" s="436"/>
      <c r="CZ13" s="436"/>
      <c r="DA13" s="437"/>
      <c r="DB13" s="435">
        <v>-2.2999999999999998</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150883</v>
      </c>
      <c r="S14" s="569"/>
      <c r="T14" s="569"/>
      <c r="U14" s="569"/>
      <c r="V14" s="570"/>
      <c r="W14" s="571"/>
      <c r="X14" s="481"/>
      <c r="Y14" s="481"/>
      <c r="Z14" s="481"/>
      <c r="AA14" s="481"/>
      <c r="AB14" s="482"/>
      <c r="AC14" s="561">
        <v>1.2</v>
      </c>
      <c r="AD14" s="562"/>
      <c r="AE14" s="562"/>
      <c r="AF14" s="562"/>
      <c r="AG14" s="563"/>
      <c r="AH14" s="561">
        <v>1.3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t="s">
        <v>130</v>
      </c>
      <c r="CU14" s="573"/>
      <c r="CV14" s="573"/>
      <c r="CW14" s="573"/>
      <c r="CX14" s="573"/>
      <c r="CY14" s="573"/>
      <c r="CZ14" s="573"/>
      <c r="DA14" s="574"/>
      <c r="DB14" s="572" t="s">
        <v>146</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147</v>
      </c>
      <c r="N15" s="566"/>
      <c r="O15" s="566"/>
      <c r="P15" s="566"/>
      <c r="Q15" s="567"/>
      <c r="R15" s="568">
        <v>146415</v>
      </c>
      <c r="S15" s="569"/>
      <c r="T15" s="569"/>
      <c r="U15" s="569"/>
      <c r="V15" s="570"/>
      <c r="W15" s="556" t="s">
        <v>148</v>
      </c>
      <c r="X15" s="478"/>
      <c r="Y15" s="478"/>
      <c r="Z15" s="478"/>
      <c r="AA15" s="478"/>
      <c r="AB15" s="479"/>
      <c r="AC15" s="441">
        <v>34619</v>
      </c>
      <c r="AD15" s="442"/>
      <c r="AE15" s="442"/>
      <c r="AF15" s="442"/>
      <c r="AG15" s="443"/>
      <c r="AH15" s="441">
        <v>34858</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26976930</v>
      </c>
      <c r="BO15" s="461"/>
      <c r="BP15" s="461"/>
      <c r="BQ15" s="461"/>
      <c r="BR15" s="461"/>
      <c r="BS15" s="461"/>
      <c r="BT15" s="461"/>
      <c r="BU15" s="462"/>
      <c r="BV15" s="460">
        <v>29554731</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46.9</v>
      </c>
      <c r="AD16" s="562"/>
      <c r="AE16" s="562"/>
      <c r="AF16" s="562"/>
      <c r="AG16" s="563"/>
      <c r="AH16" s="561">
        <v>48.2</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21484609</v>
      </c>
      <c r="BO16" s="466"/>
      <c r="BP16" s="466"/>
      <c r="BQ16" s="466"/>
      <c r="BR16" s="466"/>
      <c r="BS16" s="466"/>
      <c r="BT16" s="466"/>
      <c r="BU16" s="467"/>
      <c r="BV16" s="465">
        <v>21374939</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38400</v>
      </c>
      <c r="AD17" s="442"/>
      <c r="AE17" s="442"/>
      <c r="AF17" s="442"/>
      <c r="AG17" s="443"/>
      <c r="AH17" s="441">
        <v>36460</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35045130</v>
      </c>
      <c r="BO17" s="466"/>
      <c r="BP17" s="466"/>
      <c r="BQ17" s="466"/>
      <c r="BR17" s="466"/>
      <c r="BS17" s="466"/>
      <c r="BT17" s="466"/>
      <c r="BU17" s="467"/>
      <c r="BV17" s="465">
        <v>38419794</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158</v>
      </c>
      <c r="C18" s="528"/>
      <c r="D18" s="528"/>
      <c r="E18" s="529"/>
      <c r="F18" s="529"/>
      <c r="G18" s="529"/>
      <c r="H18" s="529"/>
      <c r="I18" s="529"/>
      <c r="J18" s="529"/>
      <c r="K18" s="529"/>
      <c r="L18" s="530">
        <v>50.39</v>
      </c>
      <c r="M18" s="530"/>
      <c r="N18" s="530"/>
      <c r="O18" s="530"/>
      <c r="P18" s="530"/>
      <c r="Q18" s="530"/>
      <c r="R18" s="531"/>
      <c r="S18" s="531"/>
      <c r="T18" s="531"/>
      <c r="U18" s="531"/>
      <c r="V18" s="532"/>
      <c r="W18" s="546"/>
      <c r="X18" s="547"/>
      <c r="Y18" s="547"/>
      <c r="Z18" s="547"/>
      <c r="AA18" s="547"/>
      <c r="AB18" s="557"/>
      <c r="AC18" s="429">
        <v>52</v>
      </c>
      <c r="AD18" s="430"/>
      <c r="AE18" s="430"/>
      <c r="AF18" s="430"/>
      <c r="AG18" s="533"/>
      <c r="AH18" s="429">
        <v>50.4</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29264786</v>
      </c>
      <c r="BO18" s="466"/>
      <c r="BP18" s="466"/>
      <c r="BQ18" s="466"/>
      <c r="BR18" s="466"/>
      <c r="BS18" s="466"/>
      <c r="BT18" s="466"/>
      <c r="BU18" s="467"/>
      <c r="BV18" s="465">
        <v>29189183</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160</v>
      </c>
      <c r="C19" s="528"/>
      <c r="D19" s="528"/>
      <c r="E19" s="529"/>
      <c r="F19" s="529"/>
      <c r="G19" s="529"/>
      <c r="H19" s="529"/>
      <c r="I19" s="529"/>
      <c r="J19" s="529"/>
      <c r="K19" s="529"/>
      <c r="L19" s="535">
        <v>2972</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47376766</v>
      </c>
      <c r="BO19" s="466"/>
      <c r="BP19" s="466"/>
      <c r="BQ19" s="466"/>
      <c r="BR19" s="466"/>
      <c r="BS19" s="466"/>
      <c r="BT19" s="466"/>
      <c r="BU19" s="467"/>
      <c r="BV19" s="465">
        <v>46213865</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162</v>
      </c>
      <c r="C20" s="528"/>
      <c r="D20" s="528"/>
      <c r="E20" s="529"/>
      <c r="F20" s="529"/>
      <c r="G20" s="529"/>
      <c r="H20" s="529"/>
      <c r="I20" s="529"/>
      <c r="J20" s="529"/>
      <c r="K20" s="529"/>
      <c r="L20" s="535">
        <v>62476</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9620477</v>
      </c>
      <c r="BO23" s="466"/>
      <c r="BP23" s="466"/>
      <c r="BQ23" s="466"/>
      <c r="BR23" s="466"/>
      <c r="BS23" s="466"/>
      <c r="BT23" s="466"/>
      <c r="BU23" s="467"/>
      <c r="BV23" s="465">
        <v>8874506</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171</v>
      </c>
      <c r="F24" s="439"/>
      <c r="G24" s="439"/>
      <c r="H24" s="439"/>
      <c r="I24" s="439"/>
      <c r="J24" s="439"/>
      <c r="K24" s="440"/>
      <c r="L24" s="441">
        <v>1</v>
      </c>
      <c r="M24" s="442"/>
      <c r="N24" s="442"/>
      <c r="O24" s="442"/>
      <c r="P24" s="443"/>
      <c r="Q24" s="441">
        <v>10110</v>
      </c>
      <c r="R24" s="442"/>
      <c r="S24" s="442"/>
      <c r="T24" s="442"/>
      <c r="U24" s="442"/>
      <c r="V24" s="443"/>
      <c r="W24" s="507"/>
      <c r="X24" s="498"/>
      <c r="Y24" s="499"/>
      <c r="Z24" s="438" t="s">
        <v>172</v>
      </c>
      <c r="AA24" s="439"/>
      <c r="AB24" s="439"/>
      <c r="AC24" s="439"/>
      <c r="AD24" s="439"/>
      <c r="AE24" s="439"/>
      <c r="AF24" s="439"/>
      <c r="AG24" s="440"/>
      <c r="AH24" s="441">
        <v>851</v>
      </c>
      <c r="AI24" s="442"/>
      <c r="AJ24" s="442"/>
      <c r="AK24" s="442"/>
      <c r="AL24" s="443"/>
      <c r="AM24" s="441">
        <v>2423648</v>
      </c>
      <c r="AN24" s="442"/>
      <c r="AO24" s="442"/>
      <c r="AP24" s="442"/>
      <c r="AQ24" s="442"/>
      <c r="AR24" s="443"/>
      <c r="AS24" s="441">
        <v>2848</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2489548</v>
      </c>
      <c r="BO24" s="466"/>
      <c r="BP24" s="466"/>
      <c r="BQ24" s="466"/>
      <c r="BR24" s="466"/>
      <c r="BS24" s="466"/>
      <c r="BT24" s="466"/>
      <c r="BU24" s="467"/>
      <c r="BV24" s="465">
        <v>2927747</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174</v>
      </c>
      <c r="F25" s="439"/>
      <c r="G25" s="439"/>
      <c r="H25" s="439"/>
      <c r="I25" s="439"/>
      <c r="J25" s="439"/>
      <c r="K25" s="440"/>
      <c r="L25" s="441">
        <v>2</v>
      </c>
      <c r="M25" s="442"/>
      <c r="N25" s="442"/>
      <c r="O25" s="442"/>
      <c r="P25" s="443"/>
      <c r="Q25" s="441">
        <v>8280</v>
      </c>
      <c r="R25" s="442"/>
      <c r="S25" s="442"/>
      <c r="T25" s="442"/>
      <c r="U25" s="442"/>
      <c r="V25" s="443"/>
      <c r="W25" s="507"/>
      <c r="X25" s="498"/>
      <c r="Y25" s="499"/>
      <c r="Z25" s="438" t="s">
        <v>175</v>
      </c>
      <c r="AA25" s="439"/>
      <c r="AB25" s="439"/>
      <c r="AC25" s="439"/>
      <c r="AD25" s="439"/>
      <c r="AE25" s="439"/>
      <c r="AF25" s="439"/>
      <c r="AG25" s="440"/>
      <c r="AH25" s="441" t="s">
        <v>176</v>
      </c>
      <c r="AI25" s="442"/>
      <c r="AJ25" s="442"/>
      <c r="AK25" s="442"/>
      <c r="AL25" s="443"/>
      <c r="AM25" s="441" t="s">
        <v>146</v>
      </c>
      <c r="AN25" s="442"/>
      <c r="AO25" s="442"/>
      <c r="AP25" s="442"/>
      <c r="AQ25" s="442"/>
      <c r="AR25" s="443"/>
      <c r="AS25" s="441" t="s">
        <v>146</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265548</v>
      </c>
      <c r="BO25" s="461"/>
      <c r="BP25" s="461"/>
      <c r="BQ25" s="461"/>
      <c r="BR25" s="461"/>
      <c r="BS25" s="461"/>
      <c r="BT25" s="461"/>
      <c r="BU25" s="462"/>
      <c r="BV25" s="460">
        <v>265548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178</v>
      </c>
      <c r="F26" s="439"/>
      <c r="G26" s="439"/>
      <c r="H26" s="439"/>
      <c r="I26" s="439"/>
      <c r="J26" s="439"/>
      <c r="K26" s="440"/>
      <c r="L26" s="441">
        <v>1</v>
      </c>
      <c r="M26" s="442"/>
      <c r="N26" s="442"/>
      <c r="O26" s="442"/>
      <c r="P26" s="443"/>
      <c r="Q26" s="441">
        <v>7110</v>
      </c>
      <c r="R26" s="442"/>
      <c r="S26" s="442"/>
      <c r="T26" s="442"/>
      <c r="U26" s="442"/>
      <c r="V26" s="443"/>
      <c r="W26" s="507"/>
      <c r="X26" s="498"/>
      <c r="Y26" s="499"/>
      <c r="Z26" s="438" t="s">
        <v>179</v>
      </c>
      <c r="AA26" s="520"/>
      <c r="AB26" s="520"/>
      <c r="AC26" s="520"/>
      <c r="AD26" s="520"/>
      <c r="AE26" s="520"/>
      <c r="AF26" s="520"/>
      <c r="AG26" s="521"/>
      <c r="AH26" s="441">
        <v>30</v>
      </c>
      <c r="AI26" s="442"/>
      <c r="AJ26" s="442"/>
      <c r="AK26" s="442"/>
      <c r="AL26" s="443"/>
      <c r="AM26" s="441">
        <v>70260</v>
      </c>
      <c r="AN26" s="442"/>
      <c r="AO26" s="442"/>
      <c r="AP26" s="442"/>
      <c r="AQ26" s="442"/>
      <c r="AR26" s="443"/>
      <c r="AS26" s="441">
        <v>2342</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176</v>
      </c>
      <c r="BO26" s="466"/>
      <c r="BP26" s="466"/>
      <c r="BQ26" s="466"/>
      <c r="BR26" s="466"/>
      <c r="BS26" s="466"/>
      <c r="BT26" s="466"/>
      <c r="BU26" s="467"/>
      <c r="BV26" s="465" t="s">
        <v>176</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181</v>
      </c>
      <c r="F27" s="439"/>
      <c r="G27" s="439"/>
      <c r="H27" s="439"/>
      <c r="I27" s="439"/>
      <c r="J27" s="439"/>
      <c r="K27" s="440"/>
      <c r="L27" s="441">
        <v>1</v>
      </c>
      <c r="M27" s="442"/>
      <c r="N27" s="442"/>
      <c r="O27" s="442"/>
      <c r="P27" s="443"/>
      <c r="Q27" s="441">
        <v>5900</v>
      </c>
      <c r="R27" s="442"/>
      <c r="S27" s="442"/>
      <c r="T27" s="442"/>
      <c r="U27" s="442"/>
      <c r="V27" s="443"/>
      <c r="W27" s="507"/>
      <c r="X27" s="498"/>
      <c r="Y27" s="499"/>
      <c r="Z27" s="438" t="s">
        <v>182</v>
      </c>
      <c r="AA27" s="439"/>
      <c r="AB27" s="439"/>
      <c r="AC27" s="439"/>
      <c r="AD27" s="439"/>
      <c r="AE27" s="439"/>
      <c r="AF27" s="439"/>
      <c r="AG27" s="440"/>
      <c r="AH27" s="441">
        <v>158</v>
      </c>
      <c r="AI27" s="442"/>
      <c r="AJ27" s="442"/>
      <c r="AK27" s="442"/>
      <c r="AL27" s="443"/>
      <c r="AM27" s="441">
        <v>410534</v>
      </c>
      <c r="AN27" s="442"/>
      <c r="AO27" s="442"/>
      <c r="AP27" s="442"/>
      <c r="AQ27" s="442"/>
      <c r="AR27" s="443"/>
      <c r="AS27" s="441">
        <v>2598</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t="s">
        <v>130</v>
      </c>
      <c r="BO27" s="469"/>
      <c r="BP27" s="469"/>
      <c r="BQ27" s="469"/>
      <c r="BR27" s="469"/>
      <c r="BS27" s="469"/>
      <c r="BT27" s="469"/>
      <c r="BU27" s="470"/>
      <c r="BV27" s="468">
        <v>448151</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184</v>
      </c>
      <c r="F28" s="439"/>
      <c r="G28" s="439"/>
      <c r="H28" s="439"/>
      <c r="I28" s="439"/>
      <c r="J28" s="439"/>
      <c r="K28" s="440"/>
      <c r="L28" s="441">
        <v>1</v>
      </c>
      <c r="M28" s="442"/>
      <c r="N28" s="442"/>
      <c r="O28" s="442"/>
      <c r="P28" s="443"/>
      <c r="Q28" s="441">
        <v>5480</v>
      </c>
      <c r="R28" s="442"/>
      <c r="S28" s="442"/>
      <c r="T28" s="442"/>
      <c r="U28" s="442"/>
      <c r="V28" s="443"/>
      <c r="W28" s="507"/>
      <c r="X28" s="498"/>
      <c r="Y28" s="499"/>
      <c r="Z28" s="438" t="s">
        <v>185</v>
      </c>
      <c r="AA28" s="439"/>
      <c r="AB28" s="439"/>
      <c r="AC28" s="439"/>
      <c r="AD28" s="439"/>
      <c r="AE28" s="439"/>
      <c r="AF28" s="439"/>
      <c r="AG28" s="440"/>
      <c r="AH28" s="441" t="s">
        <v>186</v>
      </c>
      <c r="AI28" s="442"/>
      <c r="AJ28" s="442"/>
      <c r="AK28" s="442"/>
      <c r="AL28" s="443"/>
      <c r="AM28" s="441" t="s">
        <v>130</v>
      </c>
      <c r="AN28" s="442"/>
      <c r="AO28" s="442"/>
      <c r="AP28" s="442"/>
      <c r="AQ28" s="442"/>
      <c r="AR28" s="443"/>
      <c r="AS28" s="441" t="s">
        <v>176</v>
      </c>
      <c r="AT28" s="442"/>
      <c r="AU28" s="442"/>
      <c r="AV28" s="442"/>
      <c r="AW28" s="442"/>
      <c r="AX28" s="444"/>
      <c r="AY28" s="448" t="s">
        <v>187</v>
      </c>
      <c r="AZ28" s="449"/>
      <c r="BA28" s="449"/>
      <c r="BB28" s="450"/>
      <c r="BC28" s="457" t="s">
        <v>48</v>
      </c>
      <c r="BD28" s="458"/>
      <c r="BE28" s="458"/>
      <c r="BF28" s="458"/>
      <c r="BG28" s="458"/>
      <c r="BH28" s="458"/>
      <c r="BI28" s="458"/>
      <c r="BJ28" s="458"/>
      <c r="BK28" s="458"/>
      <c r="BL28" s="458"/>
      <c r="BM28" s="459"/>
      <c r="BN28" s="460">
        <v>8777022</v>
      </c>
      <c r="BO28" s="461"/>
      <c r="BP28" s="461"/>
      <c r="BQ28" s="461"/>
      <c r="BR28" s="461"/>
      <c r="BS28" s="461"/>
      <c r="BT28" s="461"/>
      <c r="BU28" s="462"/>
      <c r="BV28" s="460">
        <v>8766547</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188</v>
      </c>
      <c r="F29" s="439"/>
      <c r="G29" s="439"/>
      <c r="H29" s="439"/>
      <c r="I29" s="439"/>
      <c r="J29" s="439"/>
      <c r="K29" s="440"/>
      <c r="L29" s="441">
        <v>28</v>
      </c>
      <c r="M29" s="442"/>
      <c r="N29" s="442"/>
      <c r="O29" s="442"/>
      <c r="P29" s="443"/>
      <c r="Q29" s="441">
        <v>4870</v>
      </c>
      <c r="R29" s="442"/>
      <c r="S29" s="442"/>
      <c r="T29" s="442"/>
      <c r="U29" s="442"/>
      <c r="V29" s="443"/>
      <c r="W29" s="508"/>
      <c r="X29" s="509"/>
      <c r="Y29" s="510"/>
      <c r="Z29" s="438" t="s">
        <v>189</v>
      </c>
      <c r="AA29" s="439"/>
      <c r="AB29" s="439"/>
      <c r="AC29" s="439"/>
      <c r="AD29" s="439"/>
      <c r="AE29" s="439"/>
      <c r="AF29" s="439"/>
      <c r="AG29" s="440"/>
      <c r="AH29" s="441">
        <v>1009</v>
      </c>
      <c r="AI29" s="442"/>
      <c r="AJ29" s="442"/>
      <c r="AK29" s="442"/>
      <c r="AL29" s="443"/>
      <c r="AM29" s="441">
        <v>2834182</v>
      </c>
      <c r="AN29" s="442"/>
      <c r="AO29" s="442"/>
      <c r="AP29" s="442"/>
      <c r="AQ29" s="442"/>
      <c r="AR29" s="443"/>
      <c r="AS29" s="441">
        <v>2809</v>
      </c>
      <c r="AT29" s="442"/>
      <c r="AU29" s="442"/>
      <c r="AV29" s="442"/>
      <c r="AW29" s="442"/>
      <c r="AX29" s="444"/>
      <c r="AY29" s="451"/>
      <c r="AZ29" s="452"/>
      <c r="BA29" s="452"/>
      <c r="BB29" s="453"/>
      <c r="BC29" s="445" t="s">
        <v>190</v>
      </c>
      <c r="BD29" s="446"/>
      <c r="BE29" s="446"/>
      <c r="BF29" s="446"/>
      <c r="BG29" s="446"/>
      <c r="BH29" s="446"/>
      <c r="BI29" s="446"/>
      <c r="BJ29" s="446"/>
      <c r="BK29" s="446"/>
      <c r="BL29" s="446"/>
      <c r="BM29" s="447"/>
      <c r="BN29" s="465" t="s">
        <v>176</v>
      </c>
      <c r="BO29" s="466"/>
      <c r="BP29" s="466"/>
      <c r="BQ29" s="466"/>
      <c r="BR29" s="466"/>
      <c r="BS29" s="466"/>
      <c r="BT29" s="466"/>
      <c r="BU29" s="467"/>
      <c r="BV29" s="465" t="s">
        <v>176</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191</v>
      </c>
      <c r="X30" s="518"/>
      <c r="Y30" s="518"/>
      <c r="Z30" s="518"/>
      <c r="AA30" s="518"/>
      <c r="AB30" s="518"/>
      <c r="AC30" s="518"/>
      <c r="AD30" s="518"/>
      <c r="AE30" s="518"/>
      <c r="AF30" s="518"/>
      <c r="AG30" s="519"/>
      <c r="AH30" s="429">
        <v>100</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15327526</v>
      </c>
      <c r="BO30" s="469"/>
      <c r="BP30" s="469"/>
      <c r="BQ30" s="469"/>
      <c r="BR30" s="469"/>
      <c r="BS30" s="469"/>
      <c r="BT30" s="469"/>
      <c r="BU30" s="470"/>
      <c r="BV30" s="468">
        <v>12562675</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198</v>
      </c>
      <c r="D33" s="428"/>
      <c r="E33" s="427" t="s">
        <v>199</v>
      </c>
      <c r="F33" s="427"/>
      <c r="G33" s="427"/>
      <c r="H33" s="427"/>
      <c r="I33" s="427"/>
      <c r="J33" s="427"/>
      <c r="K33" s="427"/>
      <c r="L33" s="427"/>
      <c r="M33" s="427"/>
      <c r="N33" s="427"/>
      <c r="O33" s="427"/>
      <c r="P33" s="427"/>
      <c r="Q33" s="427"/>
      <c r="R33" s="427"/>
      <c r="S33" s="427"/>
      <c r="T33" s="215"/>
      <c r="U33" s="428" t="s">
        <v>200</v>
      </c>
      <c r="V33" s="428"/>
      <c r="W33" s="427" t="s">
        <v>201</v>
      </c>
      <c r="X33" s="427"/>
      <c r="Y33" s="427"/>
      <c r="Z33" s="427"/>
      <c r="AA33" s="427"/>
      <c r="AB33" s="427"/>
      <c r="AC33" s="427"/>
      <c r="AD33" s="427"/>
      <c r="AE33" s="427"/>
      <c r="AF33" s="427"/>
      <c r="AG33" s="427"/>
      <c r="AH33" s="427"/>
      <c r="AI33" s="427"/>
      <c r="AJ33" s="427"/>
      <c r="AK33" s="427"/>
      <c r="AL33" s="215"/>
      <c r="AM33" s="428" t="s">
        <v>200</v>
      </c>
      <c r="AN33" s="428"/>
      <c r="AO33" s="427" t="s">
        <v>202</v>
      </c>
      <c r="AP33" s="427"/>
      <c r="AQ33" s="427"/>
      <c r="AR33" s="427"/>
      <c r="AS33" s="427"/>
      <c r="AT33" s="427"/>
      <c r="AU33" s="427"/>
      <c r="AV33" s="427"/>
      <c r="AW33" s="427"/>
      <c r="AX33" s="427"/>
      <c r="AY33" s="427"/>
      <c r="AZ33" s="427"/>
      <c r="BA33" s="427"/>
      <c r="BB33" s="427"/>
      <c r="BC33" s="427"/>
      <c r="BD33" s="216"/>
      <c r="BE33" s="427" t="s">
        <v>203</v>
      </c>
      <c r="BF33" s="427"/>
      <c r="BG33" s="427" t="s">
        <v>204</v>
      </c>
      <c r="BH33" s="427"/>
      <c r="BI33" s="427"/>
      <c r="BJ33" s="427"/>
      <c r="BK33" s="427"/>
      <c r="BL33" s="427"/>
      <c r="BM33" s="427"/>
      <c r="BN33" s="427"/>
      <c r="BO33" s="427"/>
      <c r="BP33" s="427"/>
      <c r="BQ33" s="427"/>
      <c r="BR33" s="427"/>
      <c r="BS33" s="427"/>
      <c r="BT33" s="427"/>
      <c r="BU33" s="427"/>
      <c r="BV33" s="216"/>
      <c r="BW33" s="428" t="s">
        <v>203</v>
      </c>
      <c r="BX33" s="428"/>
      <c r="BY33" s="427" t="s">
        <v>205</v>
      </c>
      <c r="BZ33" s="427"/>
      <c r="CA33" s="427"/>
      <c r="CB33" s="427"/>
      <c r="CC33" s="427"/>
      <c r="CD33" s="427"/>
      <c r="CE33" s="427"/>
      <c r="CF33" s="427"/>
      <c r="CG33" s="427"/>
      <c r="CH33" s="427"/>
      <c r="CI33" s="427"/>
      <c r="CJ33" s="427"/>
      <c r="CK33" s="427"/>
      <c r="CL33" s="427"/>
      <c r="CM33" s="427"/>
      <c r="CN33" s="215"/>
      <c r="CO33" s="428" t="s">
        <v>206</v>
      </c>
      <c r="CP33" s="428"/>
      <c r="CQ33" s="427" t="s">
        <v>207</v>
      </c>
      <c r="CR33" s="427"/>
      <c r="CS33" s="427"/>
      <c r="CT33" s="427"/>
      <c r="CU33" s="427"/>
      <c r="CV33" s="427"/>
      <c r="CW33" s="427"/>
      <c r="CX33" s="427"/>
      <c r="CY33" s="427"/>
      <c r="CZ33" s="427"/>
      <c r="DA33" s="427"/>
      <c r="DB33" s="427"/>
      <c r="DC33" s="427"/>
      <c r="DD33" s="427"/>
      <c r="DE33" s="427"/>
      <c r="DF33" s="215"/>
      <c r="DG33" s="426" t="s">
        <v>208</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IF('各会計、関係団体の財政状況及び健全化判断比率'!B33="","",'各会計、関係団体の財政状況及び健全化判断比率'!B33)</f>
        <v>刈谷小垣江駅東部土地区画整理事業特別会計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衣浦東部広域連合</v>
      </c>
      <c r="BZ34" s="423"/>
      <c r="CA34" s="423"/>
      <c r="CB34" s="423"/>
      <c r="CC34" s="423"/>
      <c r="CD34" s="423"/>
      <c r="CE34" s="423"/>
      <c r="CF34" s="423"/>
      <c r="CG34" s="423"/>
      <c r="CH34" s="423"/>
      <c r="CI34" s="423"/>
      <c r="CJ34" s="423"/>
      <c r="CK34" s="423"/>
      <c r="CL34" s="423"/>
      <c r="CM34" s="423"/>
      <c r="CN34" s="213"/>
      <c r="CO34" s="424">
        <f>IF(CQ34="","",MAX(C34:D43,U34:V43,AM34:AN43,BE34:BF43,BW34:BX43)+1)</f>
        <v>13</v>
      </c>
      <c r="CP34" s="424"/>
      <c r="CQ34" s="423" t="str">
        <f>IF('各会計、関係団体の財政状況及び健全化判断比率'!BS7="","",'各会計、関係団体の財政状況及び健全化判断比率'!BS7)</f>
        <v>刈谷市土地開発公社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6</v>
      </c>
      <c r="AN35" s="424"/>
      <c r="AO35" s="423" t="str">
        <f>IF('各会計、関係団体の財政状況及び健全化判断比率'!B32="","",'各会計、関係団体の財政状況及び健全化判断比率'!B32)</f>
        <v>下水道事業会計</v>
      </c>
      <c r="AP35" s="423"/>
      <c r="AQ35" s="423"/>
      <c r="AR35" s="423"/>
      <c r="AS35" s="423"/>
      <c r="AT35" s="423"/>
      <c r="AU35" s="423"/>
      <c r="AV35" s="423"/>
      <c r="AW35" s="423"/>
      <c r="AX35" s="423"/>
      <c r="AY35" s="423"/>
      <c r="AZ35" s="423"/>
      <c r="BA35" s="423"/>
      <c r="BB35" s="423"/>
      <c r="BC35" s="423"/>
      <c r="BD35" s="213"/>
      <c r="BE35" s="424">
        <f t="shared" ref="BE35:BE43" si="1">IF(BG35="","",BE34+1)</f>
        <v>8</v>
      </c>
      <c r="BF35" s="424"/>
      <c r="BG35" s="423" t="str">
        <f>IF('各会計、関係団体の財政状況及び健全化判断比率'!B34="","",'各会計、関係団体の財政状況及び健全化判断比率'!B34)</f>
        <v>刈谷野田北部土地区画整理事業特別会計</v>
      </c>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刈谷知立環境組合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愛知県後期高齢者医療広域連合（一般会計）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愛知県後期高齢者医療広域連合（後期高齢者医療特別会計）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t="str">
        <f t="shared" si="2"/>
        <v/>
      </c>
      <c r="BX38" s="424"/>
      <c r="BY38" s="423" t="str">
        <f>IF('各会計、関係団体の財政状況及び健全化判断比率'!B72="","",'各会計、関係団体の財政状況及び健全化判断比率'!B72)</f>
        <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209</v>
      </c>
      <c r="C46" s="185"/>
      <c r="D46" s="185"/>
      <c r="E46" s="185" t="s">
        <v>210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213</v>
      </c>
    </row>
    <row r="50" spans="5:5" x14ac:dyDescent="0.15">
      <c r="E50" s="187" t="s">
        <v>214</v>
      </c>
    </row>
    <row r="51" spans="5:5" x14ac:dyDescent="0.15">
      <c r="E51" s="187" t="s">
        <v>215</v>
      </c>
    </row>
    <row r="52" spans="5:5" x14ac:dyDescent="0.15">
      <c r="E52" s="187" t="s">
        <v>216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NAX9xRoBUM65F9qoUjrU1XKz0A3jp2Fo7UfvAwrPgk4KWIlNvrzh65kSQ1bHjK/Rqvjm4liyl8wTRuNrVAduOg==" saltValue="GZtsQiEZ6+Mo+Vue2HgGv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44" t="s">
        <v>553</v>
      </c>
      <c r="D34" s="1244"/>
      <c r="E34" s="1245"/>
      <c r="F34" s="32">
        <v>13.6</v>
      </c>
      <c r="G34" s="33">
        <v>12.83</v>
      </c>
      <c r="H34" s="33">
        <v>14.22</v>
      </c>
      <c r="I34" s="33">
        <v>14.34</v>
      </c>
      <c r="J34" s="34">
        <v>16.149999999999999</v>
      </c>
      <c r="K34" s="22"/>
      <c r="L34" s="22"/>
      <c r="M34" s="22"/>
      <c r="N34" s="22"/>
      <c r="O34" s="22"/>
      <c r="P34" s="22"/>
    </row>
    <row r="35" spans="1:16" ht="39" customHeight="1" x14ac:dyDescent="0.15">
      <c r="A35" s="22"/>
      <c r="B35" s="35"/>
      <c r="C35" s="1238" t="s">
        <v>554</v>
      </c>
      <c r="D35" s="1239"/>
      <c r="E35" s="1240"/>
      <c r="F35" s="36">
        <v>14.42</v>
      </c>
      <c r="G35" s="37">
        <v>13.54</v>
      </c>
      <c r="H35" s="37">
        <v>12.38</v>
      </c>
      <c r="I35" s="37">
        <v>9.39</v>
      </c>
      <c r="J35" s="38">
        <v>11.55</v>
      </c>
      <c r="K35" s="22"/>
      <c r="L35" s="22"/>
      <c r="M35" s="22"/>
      <c r="N35" s="22"/>
      <c r="O35" s="22"/>
      <c r="P35" s="22"/>
    </row>
    <row r="36" spans="1:16" ht="39" customHeight="1" x14ac:dyDescent="0.15">
      <c r="A36" s="22"/>
      <c r="B36" s="35"/>
      <c r="C36" s="1238" t="s">
        <v>555</v>
      </c>
      <c r="D36" s="1239"/>
      <c r="E36" s="1240"/>
      <c r="F36" s="36">
        <v>3.92</v>
      </c>
      <c r="G36" s="37">
        <v>3.46</v>
      </c>
      <c r="H36" s="37">
        <v>3.81</v>
      </c>
      <c r="I36" s="37">
        <v>4.0999999999999996</v>
      </c>
      <c r="J36" s="38">
        <v>3.68</v>
      </c>
      <c r="K36" s="22"/>
      <c r="L36" s="22"/>
      <c r="M36" s="22"/>
      <c r="N36" s="22"/>
      <c r="O36" s="22"/>
      <c r="P36" s="22"/>
    </row>
    <row r="37" spans="1:16" ht="39" customHeight="1" x14ac:dyDescent="0.15">
      <c r="A37" s="22"/>
      <c r="B37" s="35"/>
      <c r="C37" s="1238" t="s">
        <v>556</v>
      </c>
      <c r="D37" s="1239"/>
      <c r="E37" s="1240"/>
      <c r="F37" s="36">
        <v>0</v>
      </c>
      <c r="G37" s="37">
        <v>0</v>
      </c>
      <c r="H37" s="37">
        <v>0</v>
      </c>
      <c r="I37" s="37">
        <v>1.59</v>
      </c>
      <c r="J37" s="38">
        <v>1.8</v>
      </c>
      <c r="K37" s="22"/>
      <c r="L37" s="22"/>
      <c r="M37" s="22"/>
      <c r="N37" s="22"/>
      <c r="O37" s="22"/>
      <c r="P37" s="22"/>
    </row>
    <row r="38" spans="1:16" ht="39" customHeight="1" x14ac:dyDescent="0.15">
      <c r="A38" s="22"/>
      <c r="B38" s="35"/>
      <c r="C38" s="1238" t="s">
        <v>557</v>
      </c>
      <c r="D38" s="1239"/>
      <c r="E38" s="1240"/>
      <c r="F38" s="36">
        <v>0.52</v>
      </c>
      <c r="G38" s="37">
        <v>0.73</v>
      </c>
      <c r="H38" s="37">
        <v>1.06</v>
      </c>
      <c r="I38" s="37">
        <v>1.18</v>
      </c>
      <c r="J38" s="38">
        <v>1.19</v>
      </c>
      <c r="K38" s="22"/>
      <c r="L38" s="22"/>
      <c r="M38" s="22"/>
      <c r="N38" s="22"/>
      <c r="O38" s="22"/>
      <c r="P38" s="22"/>
    </row>
    <row r="39" spans="1:16" ht="39" customHeight="1" x14ac:dyDescent="0.15">
      <c r="A39" s="22"/>
      <c r="B39" s="35"/>
      <c r="C39" s="1238" t="s">
        <v>558</v>
      </c>
      <c r="D39" s="1239"/>
      <c r="E39" s="1240"/>
      <c r="F39" s="36">
        <v>0.08</v>
      </c>
      <c r="G39" s="37">
        <v>0.35</v>
      </c>
      <c r="H39" s="37">
        <v>0.51</v>
      </c>
      <c r="I39" s="37">
        <v>0.56999999999999995</v>
      </c>
      <c r="J39" s="38">
        <v>0.56999999999999995</v>
      </c>
      <c r="K39" s="22"/>
      <c r="L39" s="22"/>
      <c r="M39" s="22"/>
      <c r="N39" s="22"/>
      <c r="O39" s="22"/>
      <c r="P39" s="22"/>
    </row>
    <row r="40" spans="1:16" ht="39" customHeight="1" x14ac:dyDescent="0.15">
      <c r="A40" s="22"/>
      <c r="B40" s="35"/>
      <c r="C40" s="1238" t="s">
        <v>559</v>
      </c>
      <c r="D40" s="1239"/>
      <c r="E40" s="1240"/>
      <c r="F40" s="36" t="s">
        <v>519</v>
      </c>
      <c r="G40" s="37" t="s">
        <v>519</v>
      </c>
      <c r="H40" s="37" t="s">
        <v>519</v>
      </c>
      <c r="I40" s="37">
        <v>0.3</v>
      </c>
      <c r="J40" s="38">
        <v>0.53</v>
      </c>
      <c r="K40" s="22"/>
      <c r="L40" s="22"/>
      <c r="M40" s="22"/>
      <c r="N40" s="22"/>
      <c r="O40" s="22"/>
      <c r="P40" s="22"/>
    </row>
    <row r="41" spans="1:16" ht="39" customHeight="1" x14ac:dyDescent="0.15">
      <c r="A41" s="22"/>
      <c r="B41" s="35"/>
      <c r="C41" s="1238" t="s">
        <v>560</v>
      </c>
      <c r="D41" s="1239"/>
      <c r="E41" s="1240"/>
      <c r="F41" s="36">
        <v>0</v>
      </c>
      <c r="G41" s="37">
        <v>0</v>
      </c>
      <c r="H41" s="37">
        <v>0.01</v>
      </c>
      <c r="I41" s="37">
        <v>0.01</v>
      </c>
      <c r="J41" s="38">
        <v>0.06</v>
      </c>
      <c r="K41" s="22"/>
      <c r="L41" s="22"/>
      <c r="M41" s="22"/>
      <c r="N41" s="22"/>
      <c r="O41" s="22"/>
      <c r="P41" s="22"/>
    </row>
    <row r="42" spans="1:16" ht="39" customHeight="1" x14ac:dyDescent="0.15">
      <c r="A42" s="22"/>
      <c r="B42" s="39"/>
      <c r="C42" s="1238" t="s">
        <v>561</v>
      </c>
      <c r="D42" s="1239"/>
      <c r="E42" s="1240"/>
      <c r="F42" s="36" t="s">
        <v>519</v>
      </c>
      <c r="G42" s="37" t="s">
        <v>519</v>
      </c>
      <c r="H42" s="37" t="s">
        <v>519</v>
      </c>
      <c r="I42" s="37" t="s">
        <v>519</v>
      </c>
      <c r="J42" s="38" t="s">
        <v>519</v>
      </c>
      <c r="K42" s="22"/>
      <c r="L42" s="22"/>
      <c r="M42" s="22"/>
      <c r="N42" s="22"/>
      <c r="O42" s="22"/>
      <c r="P42" s="22"/>
    </row>
    <row r="43" spans="1:16" ht="39" customHeight="1" thickBot="1" x14ac:dyDescent="0.2">
      <c r="A43" s="22"/>
      <c r="B43" s="40"/>
      <c r="C43" s="1241" t="s">
        <v>562</v>
      </c>
      <c r="D43" s="1242"/>
      <c r="E43" s="1243"/>
      <c r="F43" s="41">
        <v>2.8</v>
      </c>
      <c r="G43" s="42">
        <v>2.1</v>
      </c>
      <c r="H43" s="42">
        <v>2.73</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7EjzzQS/k856UGOJNLSj+sXa64icKm51BUy0iR6ywMuMLSdBneAuJBtOjx8VJ3SgnQ3qCPWu0Ugdkc8rUd4p2A==" saltValue="3MZdK8sSTRoi93o4Et33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2352</v>
      </c>
      <c r="L45" s="60">
        <v>1775</v>
      </c>
      <c r="M45" s="60">
        <v>1600</v>
      </c>
      <c r="N45" s="60">
        <v>1411</v>
      </c>
      <c r="O45" s="61">
        <v>1050</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519</v>
      </c>
      <c r="L46" s="64" t="s">
        <v>519</v>
      </c>
      <c r="M46" s="64" t="s">
        <v>519</v>
      </c>
      <c r="N46" s="64" t="s">
        <v>519</v>
      </c>
      <c r="O46" s="65" t="s">
        <v>519</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519</v>
      </c>
      <c r="L47" s="64" t="s">
        <v>519</v>
      </c>
      <c r="M47" s="64" t="s">
        <v>519</v>
      </c>
      <c r="N47" s="64" t="s">
        <v>519</v>
      </c>
      <c r="O47" s="65" t="s">
        <v>519</v>
      </c>
      <c r="P47" s="48"/>
      <c r="Q47" s="48"/>
      <c r="R47" s="48"/>
      <c r="S47" s="48"/>
      <c r="T47" s="48"/>
      <c r="U47" s="48"/>
    </row>
    <row r="48" spans="1:21" ht="30.75" customHeight="1" x14ac:dyDescent="0.15">
      <c r="A48" s="48"/>
      <c r="B48" s="1266"/>
      <c r="C48" s="1267"/>
      <c r="D48" s="62"/>
      <c r="E48" s="1248" t="s">
        <v>15</v>
      </c>
      <c r="F48" s="1248"/>
      <c r="G48" s="1248"/>
      <c r="H48" s="1248"/>
      <c r="I48" s="1248"/>
      <c r="J48" s="1249"/>
      <c r="K48" s="63">
        <v>1758</v>
      </c>
      <c r="L48" s="64">
        <v>1782</v>
      </c>
      <c r="M48" s="64">
        <v>1471</v>
      </c>
      <c r="N48" s="64">
        <v>682</v>
      </c>
      <c r="O48" s="65">
        <v>615</v>
      </c>
      <c r="P48" s="48"/>
      <c r="Q48" s="48"/>
      <c r="R48" s="48"/>
      <c r="S48" s="48"/>
      <c r="T48" s="48"/>
      <c r="U48" s="48"/>
    </row>
    <row r="49" spans="1:21" ht="30.75" customHeight="1" x14ac:dyDescent="0.15">
      <c r="A49" s="48"/>
      <c r="B49" s="1266"/>
      <c r="C49" s="1267"/>
      <c r="D49" s="62"/>
      <c r="E49" s="1248" t="s">
        <v>16</v>
      </c>
      <c r="F49" s="1248"/>
      <c r="G49" s="1248"/>
      <c r="H49" s="1248"/>
      <c r="I49" s="1248"/>
      <c r="J49" s="1249"/>
      <c r="K49" s="63">
        <v>342</v>
      </c>
      <c r="L49" s="64">
        <v>342</v>
      </c>
      <c r="M49" s="64">
        <v>342</v>
      </c>
      <c r="N49" s="64">
        <v>411</v>
      </c>
      <c r="O49" s="65">
        <v>415</v>
      </c>
      <c r="P49" s="48"/>
      <c r="Q49" s="48"/>
      <c r="R49" s="48"/>
      <c r="S49" s="48"/>
      <c r="T49" s="48"/>
      <c r="U49" s="48"/>
    </row>
    <row r="50" spans="1:21" ht="30.75" customHeight="1" x14ac:dyDescent="0.15">
      <c r="A50" s="48"/>
      <c r="B50" s="1266"/>
      <c r="C50" s="1267"/>
      <c r="D50" s="62"/>
      <c r="E50" s="1248" t="s">
        <v>17</v>
      </c>
      <c r="F50" s="1248"/>
      <c r="G50" s="1248"/>
      <c r="H50" s="1248"/>
      <c r="I50" s="1248"/>
      <c r="J50" s="1249"/>
      <c r="K50" s="63" t="s">
        <v>519</v>
      </c>
      <c r="L50" s="64" t="s">
        <v>519</v>
      </c>
      <c r="M50" s="64" t="s">
        <v>519</v>
      </c>
      <c r="N50" s="64" t="s">
        <v>519</v>
      </c>
      <c r="O50" s="65" t="s">
        <v>519</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519</v>
      </c>
      <c r="L51" s="64" t="s">
        <v>519</v>
      </c>
      <c r="M51" s="64" t="s">
        <v>519</v>
      </c>
      <c r="N51" s="64" t="s">
        <v>519</v>
      </c>
      <c r="O51" s="65" t="s">
        <v>519</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4596</v>
      </c>
      <c r="L52" s="64">
        <v>4384</v>
      </c>
      <c r="M52" s="64">
        <v>4425</v>
      </c>
      <c r="N52" s="64">
        <v>3449</v>
      </c>
      <c r="O52" s="65">
        <v>3241</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-144</v>
      </c>
      <c r="L53" s="69">
        <v>-485</v>
      </c>
      <c r="M53" s="69">
        <v>-1012</v>
      </c>
      <c r="N53" s="69">
        <v>-945</v>
      </c>
      <c r="O53" s="70">
        <v>-1161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563</v>
      </c>
      <c r="L56" s="80" t="s">
        <v>564</v>
      </c>
      <c r="M56" s="80" t="s">
        <v>565</v>
      </c>
      <c r="N56" s="80" t="s">
        <v>566</v>
      </c>
      <c r="O56" s="81" t="s">
        <v>567</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580</v>
      </c>
      <c r="L57" s="83" t="s">
        <v>580</v>
      </c>
      <c r="M57" s="83" t="s">
        <v>581</v>
      </c>
      <c r="N57" s="83" t="s">
        <v>581</v>
      </c>
      <c r="O57" s="84" t="s">
        <v>581</v>
      </c>
    </row>
    <row r="58" spans="1:21" ht="31.5" customHeight="1" thickBot="1" x14ac:dyDescent="0.2">
      <c r="B58" s="1256"/>
      <c r="C58" s="1257"/>
      <c r="D58" s="1261" t="s">
        <v>27</v>
      </c>
      <c r="E58" s="1262"/>
      <c r="F58" s="1262"/>
      <c r="G58" s="1262"/>
      <c r="H58" s="1262"/>
      <c r="I58" s="1262"/>
      <c r="J58" s="1263"/>
      <c r="K58" s="85" t="s">
        <v>580</v>
      </c>
      <c r="L58" s="86" t="s">
        <v>582</v>
      </c>
      <c r="M58" s="86" t="s">
        <v>580</v>
      </c>
      <c r="N58" s="86" t="s">
        <v>581</v>
      </c>
      <c r="O58" s="87" t="s">
        <v>580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Qc7jpNo3DMO2dwUNgsNSs4iEgVe8GEozgBCsWt4lkvaK0gVOcIQHE+r9vAF+5U9SrqTYsCPYdFIcvej/OddYA==" saltValue="3OOL0RrkKjtr1cPjSoDyr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546</v>
      </c>
      <c r="J40" s="99" t="s">
        <v>547</v>
      </c>
      <c r="K40" s="99" t="s">
        <v>548</v>
      </c>
      <c r="L40" s="99" t="s">
        <v>549</v>
      </c>
      <c r="M40" s="100" t="s">
        <v>550</v>
      </c>
    </row>
    <row r="41" spans="2:13" ht="27.75" customHeight="1" x14ac:dyDescent="0.15">
      <c r="B41" s="1284" t="s">
        <v>30</v>
      </c>
      <c r="C41" s="1285"/>
      <c r="D41" s="101"/>
      <c r="E41" s="1286" t="s">
        <v>31</v>
      </c>
      <c r="F41" s="1286"/>
      <c r="G41" s="1286"/>
      <c r="H41" s="1287"/>
      <c r="I41" s="102">
        <v>9565</v>
      </c>
      <c r="J41" s="103">
        <v>8144</v>
      </c>
      <c r="K41" s="103">
        <v>7202</v>
      </c>
      <c r="L41" s="103">
        <v>8689</v>
      </c>
      <c r="M41" s="104">
        <v>9481</v>
      </c>
    </row>
    <row r="42" spans="2:13" ht="27.75" customHeight="1" x14ac:dyDescent="0.15">
      <c r="B42" s="1274"/>
      <c r="C42" s="1275"/>
      <c r="D42" s="105"/>
      <c r="E42" s="1278" t="s">
        <v>32</v>
      </c>
      <c r="F42" s="1278"/>
      <c r="G42" s="1278"/>
      <c r="H42" s="1279"/>
      <c r="I42" s="106">
        <v>82</v>
      </c>
      <c r="J42" s="107" t="s">
        <v>519</v>
      </c>
      <c r="K42" s="107" t="s">
        <v>519</v>
      </c>
      <c r="L42" s="107" t="s">
        <v>519</v>
      </c>
      <c r="M42" s="108" t="s">
        <v>519</v>
      </c>
    </row>
    <row r="43" spans="2:13" ht="27.75" customHeight="1" x14ac:dyDescent="0.15">
      <c r="B43" s="1274"/>
      <c r="C43" s="1275"/>
      <c r="D43" s="105"/>
      <c r="E43" s="1278" t="s">
        <v>33</v>
      </c>
      <c r="F43" s="1278"/>
      <c r="G43" s="1278"/>
      <c r="H43" s="1279"/>
      <c r="I43" s="106">
        <v>21796</v>
      </c>
      <c r="J43" s="107">
        <v>20838</v>
      </c>
      <c r="K43" s="107">
        <v>19419</v>
      </c>
      <c r="L43" s="107">
        <v>14714</v>
      </c>
      <c r="M43" s="108">
        <v>9946</v>
      </c>
    </row>
    <row r="44" spans="2:13" ht="27.75" customHeight="1" x14ac:dyDescent="0.15">
      <c r="B44" s="1274"/>
      <c r="C44" s="1275"/>
      <c r="D44" s="105"/>
      <c r="E44" s="1278" t="s">
        <v>34</v>
      </c>
      <c r="F44" s="1278"/>
      <c r="G44" s="1278"/>
      <c r="H44" s="1279"/>
      <c r="I44" s="106">
        <v>2779</v>
      </c>
      <c r="J44" s="107">
        <v>2478</v>
      </c>
      <c r="K44" s="107">
        <v>2377</v>
      </c>
      <c r="L44" s="107">
        <v>1998</v>
      </c>
      <c r="M44" s="108">
        <v>1610</v>
      </c>
    </row>
    <row r="45" spans="2:13" ht="27.75" customHeight="1" x14ac:dyDescent="0.15">
      <c r="B45" s="1274"/>
      <c r="C45" s="1275"/>
      <c r="D45" s="105"/>
      <c r="E45" s="1278" t="s">
        <v>35</v>
      </c>
      <c r="F45" s="1278"/>
      <c r="G45" s="1278"/>
      <c r="H45" s="1279"/>
      <c r="I45" s="106">
        <v>4888</v>
      </c>
      <c r="J45" s="107">
        <v>4549</v>
      </c>
      <c r="K45" s="107">
        <v>4822</v>
      </c>
      <c r="L45" s="107">
        <v>4800</v>
      </c>
      <c r="M45" s="108">
        <v>4778</v>
      </c>
    </row>
    <row r="46" spans="2:13" ht="27.75" customHeight="1" x14ac:dyDescent="0.15">
      <c r="B46" s="1274"/>
      <c r="C46" s="1275"/>
      <c r="D46" s="109"/>
      <c r="E46" s="1278" t="s">
        <v>36</v>
      </c>
      <c r="F46" s="1278"/>
      <c r="G46" s="1278"/>
      <c r="H46" s="1279"/>
      <c r="I46" s="106" t="s">
        <v>519</v>
      </c>
      <c r="J46" s="107" t="s">
        <v>519</v>
      </c>
      <c r="K46" s="107" t="s">
        <v>519</v>
      </c>
      <c r="L46" s="107" t="s">
        <v>519</v>
      </c>
      <c r="M46" s="108" t="s">
        <v>519</v>
      </c>
    </row>
    <row r="47" spans="2:13" ht="27.75" customHeight="1" x14ac:dyDescent="0.15">
      <c r="B47" s="1274"/>
      <c r="C47" s="1275"/>
      <c r="D47" s="110"/>
      <c r="E47" s="1288" t="s">
        <v>37</v>
      </c>
      <c r="F47" s="1289"/>
      <c r="G47" s="1289"/>
      <c r="H47" s="1290"/>
      <c r="I47" s="106" t="s">
        <v>519</v>
      </c>
      <c r="J47" s="107" t="s">
        <v>519</v>
      </c>
      <c r="K47" s="107" t="s">
        <v>519</v>
      </c>
      <c r="L47" s="107" t="s">
        <v>519</v>
      </c>
      <c r="M47" s="108" t="s">
        <v>519</v>
      </c>
    </row>
    <row r="48" spans="2:13" ht="27.75" customHeight="1" x14ac:dyDescent="0.15">
      <c r="B48" s="1274"/>
      <c r="C48" s="1275"/>
      <c r="D48" s="105"/>
      <c r="E48" s="1278" t="s">
        <v>38</v>
      </c>
      <c r="F48" s="1278"/>
      <c r="G48" s="1278"/>
      <c r="H48" s="1279"/>
      <c r="I48" s="106" t="s">
        <v>519</v>
      </c>
      <c r="J48" s="107" t="s">
        <v>519</v>
      </c>
      <c r="K48" s="107" t="s">
        <v>519</v>
      </c>
      <c r="L48" s="107" t="s">
        <v>519</v>
      </c>
      <c r="M48" s="108" t="s">
        <v>519</v>
      </c>
    </row>
    <row r="49" spans="2:13" ht="27.75" customHeight="1" x14ac:dyDescent="0.15">
      <c r="B49" s="1276"/>
      <c r="C49" s="1277"/>
      <c r="D49" s="105"/>
      <c r="E49" s="1278" t="s">
        <v>39</v>
      </c>
      <c r="F49" s="1278"/>
      <c r="G49" s="1278"/>
      <c r="H49" s="1279"/>
      <c r="I49" s="106" t="s">
        <v>519</v>
      </c>
      <c r="J49" s="107" t="s">
        <v>519</v>
      </c>
      <c r="K49" s="107" t="s">
        <v>519</v>
      </c>
      <c r="L49" s="107" t="s">
        <v>519</v>
      </c>
      <c r="M49" s="108" t="s">
        <v>519</v>
      </c>
    </row>
    <row r="50" spans="2:13" ht="27.75" customHeight="1" x14ac:dyDescent="0.15">
      <c r="B50" s="1272" t="s">
        <v>40</v>
      </c>
      <c r="C50" s="1273"/>
      <c r="D50" s="111"/>
      <c r="E50" s="1278" t="s">
        <v>41</v>
      </c>
      <c r="F50" s="1278"/>
      <c r="G50" s="1278"/>
      <c r="H50" s="1279"/>
      <c r="I50" s="106">
        <v>20917</v>
      </c>
      <c r="J50" s="107">
        <v>21359</v>
      </c>
      <c r="K50" s="107">
        <v>21653</v>
      </c>
      <c r="L50" s="107">
        <v>22884</v>
      </c>
      <c r="M50" s="108">
        <v>25345</v>
      </c>
    </row>
    <row r="51" spans="2:13" ht="27.75" customHeight="1" x14ac:dyDescent="0.15">
      <c r="B51" s="1274"/>
      <c r="C51" s="1275"/>
      <c r="D51" s="105"/>
      <c r="E51" s="1278" t="s">
        <v>42</v>
      </c>
      <c r="F51" s="1278"/>
      <c r="G51" s="1278"/>
      <c r="H51" s="1279"/>
      <c r="I51" s="106">
        <v>17408</v>
      </c>
      <c r="J51" s="107">
        <v>16431</v>
      </c>
      <c r="K51" s="107">
        <v>16416</v>
      </c>
      <c r="L51" s="107">
        <v>13956</v>
      </c>
      <c r="M51" s="108">
        <v>10774</v>
      </c>
    </row>
    <row r="52" spans="2:13" ht="27.75" customHeight="1" x14ac:dyDescent="0.15">
      <c r="B52" s="1276"/>
      <c r="C52" s="1277"/>
      <c r="D52" s="105"/>
      <c r="E52" s="1278" t="s">
        <v>43</v>
      </c>
      <c r="F52" s="1278"/>
      <c r="G52" s="1278"/>
      <c r="H52" s="1279"/>
      <c r="I52" s="106">
        <v>27241</v>
      </c>
      <c r="J52" s="107">
        <v>25113</v>
      </c>
      <c r="K52" s="107">
        <v>23417</v>
      </c>
      <c r="L52" s="107">
        <v>21708</v>
      </c>
      <c r="M52" s="108">
        <v>19881</v>
      </c>
    </row>
    <row r="53" spans="2:13" ht="27.75" customHeight="1" thickBot="1" x14ac:dyDescent="0.2">
      <c r="B53" s="1280" t="s">
        <v>44</v>
      </c>
      <c r="C53" s="1281"/>
      <c r="D53" s="112"/>
      <c r="E53" s="1282" t="s">
        <v>45</v>
      </c>
      <c r="F53" s="1282"/>
      <c r="G53" s="1282"/>
      <c r="H53" s="1283"/>
      <c r="I53" s="113">
        <v>-26454</v>
      </c>
      <c r="J53" s="114">
        <v>-26893</v>
      </c>
      <c r="K53" s="114">
        <v>-27665</v>
      </c>
      <c r="L53" s="114">
        <v>-28347</v>
      </c>
      <c r="M53" s="115">
        <v>-30185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u+h0E6eVUUeHAob79/ho49iCFLhYC/g6HjPYpr/WHWc1aU5ME2h1YKZVoLiOybCgLU4+oD0VLcFXMUXzSShfw==" saltValue="zUZ8dPHMjrPBYroEfsmXl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90" zoomScaleNormal="9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548</v>
      </c>
      <c r="G54" s="124" t="s">
        <v>549</v>
      </c>
      <c r="H54" s="125" t="s">
        <v>550</v>
      </c>
    </row>
    <row r="55" spans="2:8" ht="52.5" customHeight="1" x14ac:dyDescent="0.15">
      <c r="B55" s="126"/>
      <c r="C55" s="1299" t="s">
        <v>48</v>
      </c>
      <c r="D55" s="1299"/>
      <c r="E55" s="1300"/>
      <c r="F55" s="127">
        <v>9756</v>
      </c>
      <c r="G55" s="127">
        <v>8767</v>
      </c>
      <c r="H55" s="128">
        <v>8777</v>
      </c>
    </row>
    <row r="56" spans="2:8" ht="52.5" customHeight="1" x14ac:dyDescent="0.15">
      <c r="B56" s="129"/>
      <c r="C56" s="1301" t="s">
        <v>49</v>
      </c>
      <c r="D56" s="1301"/>
      <c r="E56" s="1302"/>
      <c r="F56" s="130" t="s">
        <v>519</v>
      </c>
      <c r="G56" s="130" t="s">
        <v>519</v>
      </c>
      <c r="H56" s="131" t="s">
        <v>519</v>
      </c>
    </row>
    <row r="57" spans="2:8" ht="53.25" customHeight="1" x14ac:dyDescent="0.15">
      <c r="B57" s="129"/>
      <c r="C57" s="1303" t="s">
        <v>50</v>
      </c>
      <c r="D57" s="1303"/>
      <c r="E57" s="1304"/>
      <c r="F57" s="132">
        <v>10421</v>
      </c>
      <c r="G57" s="132">
        <v>12563</v>
      </c>
      <c r="H57" s="133">
        <v>15328</v>
      </c>
    </row>
    <row r="58" spans="2:8" ht="45.75" customHeight="1" x14ac:dyDescent="0.15">
      <c r="B58" s="134"/>
      <c r="C58" s="1291" t="s">
        <v>575</v>
      </c>
      <c r="D58" s="1292"/>
      <c r="E58" s="1293"/>
      <c r="F58" s="135">
        <v>2000</v>
      </c>
      <c r="G58" s="135">
        <v>5502</v>
      </c>
      <c r="H58" s="136">
        <v>6740</v>
      </c>
    </row>
    <row r="59" spans="2:8" ht="45.75" customHeight="1" x14ac:dyDescent="0.15">
      <c r="B59" s="134"/>
      <c r="C59" s="1291" t="s">
        <v>576</v>
      </c>
      <c r="D59" s="1292"/>
      <c r="E59" s="1293"/>
      <c r="F59" s="135">
        <v>4355</v>
      </c>
      <c r="G59" s="135">
        <v>4064</v>
      </c>
      <c r="H59" s="136">
        <v>6132</v>
      </c>
    </row>
    <row r="60" spans="2:8" ht="45.75" customHeight="1" x14ac:dyDescent="0.15">
      <c r="B60" s="134"/>
      <c r="C60" s="1291" t="s">
        <v>577</v>
      </c>
      <c r="D60" s="1292"/>
      <c r="E60" s="1293"/>
      <c r="F60" s="135">
        <v>3230</v>
      </c>
      <c r="G60" s="135">
        <v>2163</v>
      </c>
      <c r="H60" s="136">
        <v>1623</v>
      </c>
    </row>
    <row r="61" spans="2:8" ht="45.75" customHeight="1" x14ac:dyDescent="0.15">
      <c r="B61" s="134"/>
      <c r="C61" s="1291" t="s">
        <v>578</v>
      </c>
      <c r="D61" s="1292"/>
      <c r="E61" s="1293"/>
      <c r="F61" s="135">
        <v>321</v>
      </c>
      <c r="G61" s="135">
        <v>320</v>
      </c>
      <c r="H61" s="136">
        <v>319</v>
      </c>
    </row>
    <row r="62" spans="2:8" ht="45.75" customHeight="1" thickBot="1" x14ac:dyDescent="0.2">
      <c r="B62" s="137"/>
      <c r="C62" s="1294" t="s">
        <v>579</v>
      </c>
      <c r="D62" s="1295"/>
      <c r="E62" s="1296"/>
      <c r="F62" s="138">
        <v>275</v>
      </c>
      <c r="G62" s="138">
        <v>274</v>
      </c>
      <c r="H62" s="139">
        <v>273</v>
      </c>
    </row>
    <row r="63" spans="2:8" ht="52.5" customHeight="1" thickBot="1" x14ac:dyDescent="0.2">
      <c r="B63" s="140"/>
      <c r="C63" s="1297" t="s">
        <v>51</v>
      </c>
      <c r="D63" s="1297"/>
      <c r="E63" s="1298"/>
      <c r="F63" s="141">
        <v>20177</v>
      </c>
      <c r="G63" s="141">
        <v>21329</v>
      </c>
      <c r="H63" s="142">
        <v>24105</v>
      </c>
    </row>
    <row r="64" spans="2:8" ht="15" customHeight="1" x14ac:dyDescent="0.15"/>
    <row r="65" ht="0" hidden="1" customHeight="1" x14ac:dyDescent="0.15"/>
    <row r="66" ht="0" hidden="1" customHeight="1" x14ac:dyDescent="0.15"/>
  </sheetData>
  <sheetProtection algorithmName="SHA-512" hashValue="BJMHiwn4zUhhwsrY6XjRCaHFMxKeDzlP/x6Ow4aEQIjTaXwj1Cs0MrqOCW705wXRPNdQAkw0ykPIxpn/0FAPzw==" saltValue="DDwfMPbS6py4svIZWHys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583</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583</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594</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586</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546</v>
      </c>
      <c r="BQ50" s="1311"/>
      <c r="BR50" s="1311"/>
      <c r="BS50" s="1311"/>
      <c r="BT50" s="1311"/>
      <c r="BU50" s="1311"/>
      <c r="BV50" s="1311"/>
      <c r="BW50" s="1311"/>
      <c r="BX50" s="1311" t="s">
        <v>547</v>
      </c>
      <c r="BY50" s="1311"/>
      <c r="BZ50" s="1311"/>
      <c r="CA50" s="1311"/>
      <c r="CB50" s="1311"/>
      <c r="CC50" s="1311"/>
      <c r="CD50" s="1311"/>
      <c r="CE50" s="1311"/>
      <c r="CF50" s="1311" t="s">
        <v>548</v>
      </c>
      <c r="CG50" s="1311"/>
      <c r="CH50" s="1311"/>
      <c r="CI50" s="1311"/>
      <c r="CJ50" s="1311"/>
      <c r="CK50" s="1311"/>
      <c r="CL50" s="1311"/>
      <c r="CM50" s="1311"/>
      <c r="CN50" s="1311" t="s">
        <v>549</v>
      </c>
      <c r="CO50" s="1311"/>
      <c r="CP50" s="1311"/>
      <c r="CQ50" s="1311"/>
      <c r="CR50" s="1311"/>
      <c r="CS50" s="1311"/>
      <c r="CT50" s="1311"/>
      <c r="CU50" s="1311"/>
      <c r="CV50" s="1311" t="s">
        <v>550</v>
      </c>
      <c r="CW50" s="1311"/>
      <c r="CX50" s="1311"/>
      <c r="CY50" s="1311"/>
      <c r="CZ50" s="1311"/>
      <c r="DA50" s="1311"/>
      <c r="DB50" s="1311"/>
      <c r="DC50" s="1311"/>
    </row>
    <row r="51" spans="1:109" ht="13.5" customHeight="1" x14ac:dyDescent="0.15">
      <c r="B51" s="394"/>
      <c r="G51" s="1322"/>
      <c r="H51" s="1322"/>
      <c r="I51" s="1326"/>
      <c r="J51" s="1326"/>
      <c r="K51" s="1312"/>
      <c r="L51" s="1312"/>
      <c r="M51" s="1312"/>
      <c r="N51" s="1312"/>
      <c r="AM51" s="403"/>
      <c r="AN51" s="1310" t="s">
        <v>587</v>
      </c>
      <c r="AO51" s="1310"/>
      <c r="AP51" s="1310"/>
      <c r="AQ51" s="1310"/>
      <c r="AR51" s="1310"/>
      <c r="AS51" s="1310"/>
      <c r="AT51" s="1310"/>
      <c r="AU51" s="1310"/>
      <c r="AV51" s="1310"/>
      <c r="AW51" s="1310"/>
      <c r="AX51" s="1310"/>
      <c r="AY51" s="1310"/>
      <c r="AZ51" s="1310"/>
      <c r="BA51" s="1310"/>
      <c r="BB51" s="1310" t="s">
        <v>588</v>
      </c>
      <c r="BC51" s="1310"/>
      <c r="BD51" s="1310"/>
      <c r="BE51" s="1310"/>
      <c r="BF51" s="1310"/>
      <c r="BG51" s="1310"/>
      <c r="BH51" s="1310"/>
      <c r="BI51" s="1310"/>
      <c r="BJ51" s="1310"/>
      <c r="BK51" s="1310"/>
      <c r="BL51" s="1310"/>
      <c r="BM51" s="1310"/>
      <c r="BN51" s="1310"/>
      <c r="BO51" s="1310"/>
      <c r="BP51" s="1327"/>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394"/>
      <c r="G52" s="1322"/>
      <c r="H52" s="1322"/>
      <c r="I52" s="1326"/>
      <c r="J52" s="1326"/>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589</v>
      </c>
      <c r="BC53" s="1310"/>
      <c r="BD53" s="1310"/>
      <c r="BE53" s="1310"/>
      <c r="BF53" s="1310"/>
      <c r="BG53" s="1310"/>
      <c r="BH53" s="1310"/>
      <c r="BI53" s="1310"/>
      <c r="BJ53" s="1310"/>
      <c r="BK53" s="1310"/>
      <c r="BL53" s="1310"/>
      <c r="BM53" s="1310"/>
      <c r="BN53" s="1310"/>
      <c r="BO53" s="1310"/>
      <c r="BP53" s="1327"/>
      <c r="BQ53" s="1307"/>
      <c r="BR53" s="1307"/>
      <c r="BS53" s="1307"/>
      <c r="BT53" s="1307"/>
      <c r="BU53" s="1307"/>
      <c r="BV53" s="1307"/>
      <c r="BW53" s="1307"/>
      <c r="BX53" s="1307">
        <v>43.9</v>
      </c>
      <c r="BY53" s="1307"/>
      <c r="BZ53" s="1307"/>
      <c r="CA53" s="1307"/>
      <c r="CB53" s="1307"/>
      <c r="CC53" s="1307"/>
      <c r="CD53" s="1307"/>
      <c r="CE53" s="1307"/>
      <c r="CF53" s="1307">
        <v>63.3</v>
      </c>
      <c r="CG53" s="1307"/>
      <c r="CH53" s="1307"/>
      <c r="CI53" s="1307"/>
      <c r="CJ53" s="1307"/>
      <c r="CK53" s="1307"/>
      <c r="CL53" s="1307"/>
      <c r="CM53" s="1307"/>
      <c r="CN53" s="1307">
        <v>60.7</v>
      </c>
      <c r="CO53" s="1307"/>
      <c r="CP53" s="1307"/>
      <c r="CQ53" s="1307"/>
      <c r="CR53" s="1307"/>
      <c r="CS53" s="1307"/>
      <c r="CT53" s="1307"/>
      <c r="CU53" s="1307"/>
      <c r="CV53" s="1307">
        <v>61.4</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590</v>
      </c>
      <c r="AO55" s="1311"/>
      <c r="AP55" s="1311"/>
      <c r="AQ55" s="1311"/>
      <c r="AR55" s="1311"/>
      <c r="AS55" s="1311"/>
      <c r="AT55" s="1311"/>
      <c r="AU55" s="1311"/>
      <c r="AV55" s="1311"/>
      <c r="AW55" s="1311"/>
      <c r="AX55" s="1311"/>
      <c r="AY55" s="1311"/>
      <c r="AZ55" s="1311"/>
      <c r="BA55" s="1311"/>
      <c r="BB55" s="1310" t="s">
        <v>588</v>
      </c>
      <c r="BC55" s="1310"/>
      <c r="BD55" s="1310"/>
      <c r="BE55" s="1310"/>
      <c r="BF55" s="1310"/>
      <c r="BG55" s="1310"/>
      <c r="BH55" s="1310"/>
      <c r="BI55" s="1310"/>
      <c r="BJ55" s="1310"/>
      <c r="BK55" s="1310"/>
      <c r="BL55" s="1310"/>
      <c r="BM55" s="1310"/>
      <c r="BN55" s="1310"/>
      <c r="BO55" s="1310"/>
      <c r="BP55" s="1327"/>
      <c r="BQ55" s="1307"/>
      <c r="BR55" s="1307"/>
      <c r="BS55" s="1307"/>
      <c r="BT55" s="1307"/>
      <c r="BU55" s="1307"/>
      <c r="BV55" s="1307"/>
      <c r="BW55" s="1307"/>
      <c r="BX55" s="1307">
        <v>15.8</v>
      </c>
      <c r="BY55" s="1307"/>
      <c r="BZ55" s="1307"/>
      <c r="CA55" s="1307"/>
      <c r="CB55" s="1307"/>
      <c r="CC55" s="1307"/>
      <c r="CD55" s="1307"/>
      <c r="CE55" s="1307"/>
      <c r="CF55" s="1307">
        <v>6.5</v>
      </c>
      <c r="CG55" s="1307"/>
      <c r="CH55" s="1307"/>
      <c r="CI55" s="1307"/>
      <c r="CJ55" s="1307"/>
      <c r="CK55" s="1307"/>
      <c r="CL55" s="1307"/>
      <c r="CM55" s="1307"/>
      <c r="CN55" s="1307">
        <v>5.8</v>
      </c>
      <c r="CO55" s="1307"/>
      <c r="CP55" s="1307"/>
      <c r="CQ55" s="1307"/>
      <c r="CR55" s="1307"/>
      <c r="CS55" s="1307"/>
      <c r="CT55" s="1307"/>
      <c r="CU55" s="1307"/>
      <c r="CV55" s="1307">
        <v>2.7</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589</v>
      </c>
      <c r="BC57" s="1310"/>
      <c r="BD57" s="1310"/>
      <c r="BE57" s="1310"/>
      <c r="BF57" s="1310"/>
      <c r="BG57" s="1310"/>
      <c r="BH57" s="1310"/>
      <c r="BI57" s="1310"/>
      <c r="BJ57" s="1310"/>
      <c r="BK57" s="1310"/>
      <c r="BL57" s="1310"/>
      <c r="BM57" s="1310"/>
      <c r="BN57" s="1310"/>
      <c r="BO57" s="1310"/>
      <c r="BP57" s="1327"/>
      <c r="BQ57" s="1307"/>
      <c r="BR57" s="1307"/>
      <c r="BS57" s="1307"/>
      <c r="BT57" s="1307"/>
      <c r="BU57" s="1307"/>
      <c r="BV57" s="1307"/>
      <c r="BW57" s="1307"/>
      <c r="BX57" s="1307">
        <v>54.5</v>
      </c>
      <c r="BY57" s="1307"/>
      <c r="BZ57" s="1307"/>
      <c r="CA57" s="1307"/>
      <c r="CB57" s="1307"/>
      <c r="CC57" s="1307"/>
      <c r="CD57" s="1307"/>
      <c r="CE57" s="1307"/>
      <c r="CF57" s="1307">
        <v>57.2</v>
      </c>
      <c r="CG57" s="1307"/>
      <c r="CH57" s="1307"/>
      <c r="CI57" s="1307"/>
      <c r="CJ57" s="1307"/>
      <c r="CK57" s="1307"/>
      <c r="CL57" s="1307"/>
      <c r="CM57" s="1307"/>
      <c r="CN57" s="1307">
        <v>58.6</v>
      </c>
      <c r="CO57" s="1307"/>
      <c r="CP57" s="1307"/>
      <c r="CQ57" s="1307"/>
      <c r="CR57" s="1307"/>
      <c r="CS57" s="1307"/>
      <c r="CT57" s="1307"/>
      <c r="CU57" s="1307"/>
      <c r="CV57" s="1307">
        <v>60.2</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591</v>
      </c>
    </row>
    <row r="64" spans="1:109" x14ac:dyDescent="0.15">
      <c r="B64" s="394"/>
      <c r="G64" s="401"/>
      <c r="I64" s="414"/>
      <c r="J64" s="414"/>
      <c r="K64" s="414"/>
      <c r="L64" s="414"/>
      <c r="M64" s="414"/>
      <c r="N64" s="415"/>
      <c r="AM64" s="401"/>
      <c r="AN64" s="401" t="s">
        <v>585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593</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586</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546</v>
      </c>
      <c r="BQ72" s="1311"/>
      <c r="BR72" s="1311"/>
      <c r="BS72" s="1311"/>
      <c r="BT72" s="1311"/>
      <c r="BU72" s="1311"/>
      <c r="BV72" s="1311"/>
      <c r="BW72" s="1311"/>
      <c r="BX72" s="1311" t="s">
        <v>547</v>
      </c>
      <c r="BY72" s="1311"/>
      <c r="BZ72" s="1311"/>
      <c r="CA72" s="1311"/>
      <c r="CB72" s="1311"/>
      <c r="CC72" s="1311"/>
      <c r="CD72" s="1311"/>
      <c r="CE72" s="1311"/>
      <c r="CF72" s="1311" t="s">
        <v>548</v>
      </c>
      <c r="CG72" s="1311"/>
      <c r="CH72" s="1311"/>
      <c r="CI72" s="1311"/>
      <c r="CJ72" s="1311"/>
      <c r="CK72" s="1311"/>
      <c r="CL72" s="1311"/>
      <c r="CM72" s="1311"/>
      <c r="CN72" s="1311" t="s">
        <v>549</v>
      </c>
      <c r="CO72" s="1311"/>
      <c r="CP72" s="1311"/>
      <c r="CQ72" s="1311"/>
      <c r="CR72" s="1311"/>
      <c r="CS72" s="1311"/>
      <c r="CT72" s="1311"/>
      <c r="CU72" s="1311"/>
      <c r="CV72" s="1311" t="s">
        <v>550</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587</v>
      </c>
      <c r="AO73" s="1310"/>
      <c r="AP73" s="1310"/>
      <c r="AQ73" s="1310"/>
      <c r="AR73" s="1310"/>
      <c r="AS73" s="1310"/>
      <c r="AT73" s="1310"/>
      <c r="AU73" s="1310"/>
      <c r="AV73" s="1310"/>
      <c r="AW73" s="1310"/>
      <c r="AX73" s="1310"/>
      <c r="AY73" s="1310"/>
      <c r="AZ73" s="1310"/>
      <c r="BA73" s="1310"/>
      <c r="BB73" s="1310" t="s">
        <v>588</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592</v>
      </c>
      <c r="BC75" s="1310"/>
      <c r="BD75" s="1310"/>
      <c r="BE75" s="1310"/>
      <c r="BF75" s="1310"/>
      <c r="BG75" s="1310"/>
      <c r="BH75" s="1310"/>
      <c r="BI75" s="1310"/>
      <c r="BJ75" s="1310"/>
      <c r="BK75" s="1310"/>
      <c r="BL75" s="1310"/>
      <c r="BM75" s="1310"/>
      <c r="BN75" s="1310"/>
      <c r="BO75" s="1310"/>
      <c r="BP75" s="1307">
        <v>-0.3</v>
      </c>
      <c r="BQ75" s="1307"/>
      <c r="BR75" s="1307"/>
      <c r="BS75" s="1307"/>
      <c r="BT75" s="1307"/>
      <c r="BU75" s="1307"/>
      <c r="BV75" s="1307"/>
      <c r="BW75" s="1307"/>
      <c r="BX75" s="1307">
        <v>-0.7</v>
      </c>
      <c r="BY75" s="1307"/>
      <c r="BZ75" s="1307"/>
      <c r="CA75" s="1307"/>
      <c r="CB75" s="1307"/>
      <c r="CC75" s="1307"/>
      <c r="CD75" s="1307"/>
      <c r="CE75" s="1307"/>
      <c r="CF75" s="1307">
        <v>-1.5</v>
      </c>
      <c r="CG75" s="1307"/>
      <c r="CH75" s="1307"/>
      <c r="CI75" s="1307"/>
      <c r="CJ75" s="1307"/>
      <c r="CK75" s="1307"/>
      <c r="CL75" s="1307"/>
      <c r="CM75" s="1307"/>
      <c r="CN75" s="1307">
        <v>-2.2999999999999998</v>
      </c>
      <c r="CO75" s="1307"/>
      <c r="CP75" s="1307"/>
      <c r="CQ75" s="1307"/>
      <c r="CR75" s="1307"/>
      <c r="CS75" s="1307"/>
      <c r="CT75" s="1307"/>
      <c r="CU75" s="1307"/>
      <c r="CV75" s="1307">
        <v>-3</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590</v>
      </c>
      <c r="AO77" s="1311"/>
      <c r="AP77" s="1311"/>
      <c r="AQ77" s="1311"/>
      <c r="AR77" s="1311"/>
      <c r="AS77" s="1311"/>
      <c r="AT77" s="1311"/>
      <c r="AU77" s="1311"/>
      <c r="AV77" s="1311"/>
      <c r="AW77" s="1311"/>
      <c r="AX77" s="1311"/>
      <c r="AY77" s="1311"/>
      <c r="AZ77" s="1311"/>
      <c r="BA77" s="1311"/>
      <c r="BB77" s="1310" t="s">
        <v>588</v>
      </c>
      <c r="BC77" s="1310"/>
      <c r="BD77" s="1310"/>
      <c r="BE77" s="1310"/>
      <c r="BF77" s="1310"/>
      <c r="BG77" s="1310"/>
      <c r="BH77" s="1310"/>
      <c r="BI77" s="1310"/>
      <c r="BJ77" s="1310"/>
      <c r="BK77" s="1310"/>
      <c r="BL77" s="1310"/>
      <c r="BM77" s="1310"/>
      <c r="BN77" s="1310"/>
      <c r="BO77" s="1310"/>
      <c r="BP77" s="1307">
        <v>33.299999999999997</v>
      </c>
      <c r="BQ77" s="1307"/>
      <c r="BR77" s="1307"/>
      <c r="BS77" s="1307"/>
      <c r="BT77" s="1307"/>
      <c r="BU77" s="1307"/>
      <c r="BV77" s="1307"/>
      <c r="BW77" s="1307"/>
      <c r="BX77" s="1307">
        <v>15.8</v>
      </c>
      <c r="BY77" s="1307"/>
      <c r="BZ77" s="1307"/>
      <c r="CA77" s="1307"/>
      <c r="CB77" s="1307"/>
      <c r="CC77" s="1307"/>
      <c r="CD77" s="1307"/>
      <c r="CE77" s="1307"/>
      <c r="CF77" s="1307">
        <v>6.5</v>
      </c>
      <c r="CG77" s="1307"/>
      <c r="CH77" s="1307"/>
      <c r="CI77" s="1307"/>
      <c r="CJ77" s="1307"/>
      <c r="CK77" s="1307"/>
      <c r="CL77" s="1307"/>
      <c r="CM77" s="1307"/>
      <c r="CN77" s="1307">
        <v>5.8</v>
      </c>
      <c r="CO77" s="1307"/>
      <c r="CP77" s="1307"/>
      <c r="CQ77" s="1307"/>
      <c r="CR77" s="1307"/>
      <c r="CS77" s="1307"/>
      <c r="CT77" s="1307"/>
      <c r="CU77" s="1307"/>
      <c r="CV77" s="1307">
        <v>2.7</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592</v>
      </c>
      <c r="BC79" s="1310"/>
      <c r="BD79" s="1310"/>
      <c r="BE79" s="1310"/>
      <c r="BF79" s="1310"/>
      <c r="BG79" s="1310"/>
      <c r="BH79" s="1310"/>
      <c r="BI79" s="1310"/>
      <c r="BJ79" s="1310"/>
      <c r="BK79" s="1310"/>
      <c r="BL79" s="1310"/>
      <c r="BM79" s="1310"/>
      <c r="BN79" s="1310"/>
      <c r="BO79" s="1310"/>
      <c r="BP79" s="1307">
        <v>9.3000000000000007</v>
      </c>
      <c r="BQ79" s="1307"/>
      <c r="BR79" s="1307"/>
      <c r="BS79" s="1307"/>
      <c r="BT79" s="1307"/>
      <c r="BU79" s="1307"/>
      <c r="BV79" s="1307"/>
      <c r="BW79" s="1307"/>
      <c r="BX79" s="1307">
        <v>6.2</v>
      </c>
      <c r="BY79" s="1307"/>
      <c r="BZ79" s="1307"/>
      <c r="CA79" s="1307"/>
      <c r="CB79" s="1307"/>
      <c r="CC79" s="1307"/>
      <c r="CD79" s="1307"/>
      <c r="CE79" s="1307"/>
      <c r="CF79" s="1307">
        <v>5.9</v>
      </c>
      <c r="CG79" s="1307"/>
      <c r="CH79" s="1307"/>
      <c r="CI79" s="1307"/>
      <c r="CJ79" s="1307"/>
      <c r="CK79" s="1307"/>
      <c r="CL79" s="1307"/>
      <c r="CM79" s="1307"/>
      <c r="CN79" s="1307">
        <v>5.3</v>
      </c>
      <c r="CO79" s="1307"/>
      <c r="CP79" s="1307"/>
      <c r="CQ79" s="1307"/>
      <c r="CR79" s="1307"/>
      <c r="CS79" s="1307"/>
      <c r="CT79" s="1307"/>
      <c r="CU79" s="1307"/>
      <c r="CV79" s="1307">
        <v>5</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yjUUWe3G3gkLVwq/IegD9h2ngvRB5cmnsGROdIIXlrDhTYibvoHqGE2p3Op1K2yq/zM4xnFYlO5w7qZRPOi2vw==" saltValue="Hd5R3PcEON4x0Kyfy7LMt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tyeWwBtzTO2EugWUPWpSRnnpZXg78OCY3uWyyIoX8DPEDyOww/IHs5wIAvtrhc+hr2JTPeWI0plvoOU/sFLOA==" saltValue="uHd4qy36bHxD3wEZ3W8l4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bWWbtWJB3DUSQMaY/ezj+FLfFXgJH6zAt0k48yeqjByvI/fuTPjButo6lu+/kLszwZAFWi4Ir+jX7pUXA5g==" saltValue="9zrsJrQqHylNhJRxLC1a6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543</v>
      </c>
      <c r="G2" s="156"/>
      <c r="H2" s="157"/>
    </row>
    <row r="3" spans="1:8" x14ac:dyDescent="0.15">
      <c r="A3" s="153" t="s">
        <v>536</v>
      </c>
      <c r="B3" s="158"/>
      <c r="C3" s="159"/>
      <c r="D3" s="160">
        <v>47375</v>
      </c>
      <c r="E3" s="161"/>
      <c r="F3" s="162">
        <v>64287</v>
      </c>
      <c r="G3" s="163"/>
      <c r="H3" s="164"/>
    </row>
    <row r="4" spans="1:8" x14ac:dyDescent="0.15">
      <c r="A4" s="165"/>
      <c r="B4" s="166"/>
      <c r="C4" s="167"/>
      <c r="D4" s="168">
        <v>42652</v>
      </c>
      <c r="E4" s="169"/>
      <c r="F4" s="170">
        <v>41052</v>
      </c>
      <c r="G4" s="171"/>
      <c r="H4" s="172"/>
    </row>
    <row r="5" spans="1:8" x14ac:dyDescent="0.15">
      <c r="A5" s="153" t="s">
        <v>538</v>
      </c>
      <c r="B5" s="158"/>
      <c r="C5" s="159"/>
      <c r="D5" s="160">
        <v>61446</v>
      </c>
      <c r="E5" s="161"/>
      <c r="F5" s="162">
        <v>46440</v>
      </c>
      <c r="G5" s="163"/>
      <c r="H5" s="164"/>
    </row>
    <row r="6" spans="1:8" x14ac:dyDescent="0.15">
      <c r="A6" s="165"/>
      <c r="B6" s="166"/>
      <c r="C6" s="167"/>
      <c r="D6" s="168">
        <v>48488</v>
      </c>
      <c r="E6" s="169"/>
      <c r="F6" s="170">
        <v>27658</v>
      </c>
      <c r="G6" s="171"/>
      <c r="H6" s="172"/>
    </row>
    <row r="7" spans="1:8" x14ac:dyDescent="0.15">
      <c r="A7" s="153" t="s">
        <v>539</v>
      </c>
      <c r="B7" s="158"/>
      <c r="C7" s="159"/>
      <c r="D7" s="160">
        <v>67332</v>
      </c>
      <c r="E7" s="161"/>
      <c r="F7" s="162">
        <v>63257</v>
      </c>
      <c r="G7" s="163"/>
      <c r="H7" s="164"/>
    </row>
    <row r="8" spans="1:8" x14ac:dyDescent="0.15">
      <c r="A8" s="165"/>
      <c r="B8" s="166"/>
      <c r="C8" s="167"/>
      <c r="D8" s="168">
        <v>58263</v>
      </c>
      <c r="E8" s="169"/>
      <c r="F8" s="170">
        <v>27259</v>
      </c>
      <c r="G8" s="171"/>
      <c r="H8" s="172"/>
    </row>
    <row r="9" spans="1:8" x14ac:dyDescent="0.15">
      <c r="A9" s="153" t="s">
        <v>540</v>
      </c>
      <c r="B9" s="158"/>
      <c r="C9" s="159"/>
      <c r="D9" s="160">
        <v>86843</v>
      </c>
      <c r="E9" s="161"/>
      <c r="F9" s="162">
        <v>52308</v>
      </c>
      <c r="G9" s="163"/>
      <c r="H9" s="164"/>
    </row>
    <row r="10" spans="1:8" x14ac:dyDescent="0.15">
      <c r="A10" s="165"/>
      <c r="B10" s="166"/>
      <c r="C10" s="167"/>
      <c r="D10" s="168">
        <v>69518</v>
      </c>
      <c r="E10" s="169"/>
      <c r="F10" s="170">
        <v>28695</v>
      </c>
      <c r="G10" s="171"/>
      <c r="H10" s="172"/>
    </row>
    <row r="11" spans="1:8" x14ac:dyDescent="0.15">
      <c r="A11" s="153" t="s">
        <v>541</v>
      </c>
      <c r="B11" s="158"/>
      <c r="C11" s="159"/>
      <c r="D11" s="160">
        <v>75569</v>
      </c>
      <c r="E11" s="161"/>
      <c r="F11" s="162">
        <v>46402</v>
      </c>
      <c r="G11" s="163"/>
      <c r="H11" s="164"/>
    </row>
    <row r="12" spans="1:8" x14ac:dyDescent="0.15">
      <c r="A12" s="165"/>
      <c r="B12" s="166"/>
      <c r="C12" s="173"/>
      <c r="D12" s="168">
        <v>60200</v>
      </c>
      <c r="E12" s="169"/>
      <c r="F12" s="170">
        <v>26897</v>
      </c>
      <c r="G12" s="171"/>
      <c r="H12" s="172"/>
    </row>
    <row r="13" spans="1:8" x14ac:dyDescent="0.15">
      <c r="A13" s="153"/>
      <c r="B13" s="158"/>
      <c r="C13" s="174"/>
      <c r="D13" s="175">
        <v>67713</v>
      </c>
      <c r="E13" s="176"/>
      <c r="F13" s="177">
        <v>54539</v>
      </c>
      <c r="G13" s="178"/>
      <c r="H13" s="164"/>
    </row>
    <row r="14" spans="1:8" x14ac:dyDescent="0.15">
      <c r="A14" s="165"/>
      <c r="B14" s="166"/>
      <c r="C14" s="167"/>
      <c r="D14" s="168">
        <v>55824</v>
      </c>
      <c r="E14" s="169"/>
      <c r="F14" s="170">
        <v>30312</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14.43</v>
      </c>
      <c r="C19" s="179">
        <f>ROUND(VALUE(SUBSTITUTE(実質収支比率等に係る経年分析!G$48,"▲","-")),2)</f>
        <v>13.54</v>
      </c>
      <c r="D19" s="179">
        <f>ROUND(VALUE(SUBSTITUTE(実質収支比率等に係る経年分析!H$48,"▲","-")),2)</f>
        <v>12.39</v>
      </c>
      <c r="E19" s="179">
        <f>ROUND(VALUE(SUBSTITUTE(実質収支比率等に係る経年分析!I$48,"▲","-")),2)</f>
        <v>9.4</v>
      </c>
      <c r="F19" s="179">
        <f>ROUND(VALUE(SUBSTITUTE(実質収支比率等に係る経年分析!J$48,"▲","-")),2)</f>
        <v>11.55</v>
      </c>
    </row>
    <row r="20" spans="1:11" x14ac:dyDescent="0.15">
      <c r="A20" s="179" t="s">
        <v>55</v>
      </c>
      <c r="B20" s="179">
        <f>ROUND(VALUE(SUBSTITUTE(実質収支比率等に係る経年分析!F$47,"▲","-")),2)</f>
        <v>29.92</v>
      </c>
      <c r="C20" s="179">
        <f>ROUND(VALUE(SUBSTITUTE(実質収支比率等に係る経年分析!G$47,"▲","-")),2)</f>
        <v>27.47</v>
      </c>
      <c r="D20" s="179">
        <f>ROUND(VALUE(SUBSTITUTE(実質収支比率等に係る経年分析!H$47,"▲","-")),2)</f>
        <v>26.84</v>
      </c>
      <c r="E20" s="179">
        <f>ROUND(VALUE(SUBSTITUTE(実質収支比率等に係る経年分析!I$47,"▲","-")),2)</f>
        <v>22.82</v>
      </c>
      <c r="F20" s="179">
        <f>ROUND(VALUE(SUBSTITUTE(実質収支比率等に係る経年分析!J$47,"▲","-")),2)</f>
        <v>25.04</v>
      </c>
    </row>
    <row r="21" spans="1:11" x14ac:dyDescent="0.15">
      <c r="A21" s="179" t="s">
        <v>56</v>
      </c>
      <c r="B21" s="179">
        <f>IF(ISNUMBER(VALUE(SUBSTITUTE(実質収支比率等に係る経年分析!F$49,"▲","-"))),ROUND(VALUE(SUBSTITUTE(実質収支比率等に係る経年分析!F$49,"▲","-")),2),NA())</f>
        <v>4.05</v>
      </c>
      <c r="C21" s="179">
        <f>IF(ISNUMBER(VALUE(SUBSTITUTE(実質収支比率等に係る経年分析!G$49,"▲","-"))),ROUND(VALUE(SUBSTITUTE(実質収支比率等に係る経年分析!G$49,"▲","-")),2),NA())</f>
        <v>0.44</v>
      </c>
      <c r="D21" s="179">
        <f>IF(ISNUMBER(VALUE(SUBSTITUTE(実質収支比率等に係る経年分析!H$49,"▲","-"))),ROUND(VALUE(SUBSTITUTE(実質収支比率等に係る経年分析!H$49,"▲","-")),2),NA())</f>
        <v>-4.87</v>
      </c>
      <c r="E21" s="179">
        <f>IF(ISNUMBER(VALUE(SUBSTITUTE(実質収支比率等に係る経年分析!I$49,"▲","-"))),ROUND(VALUE(SUBSTITUTE(実質収支比率等に係る経年分析!I$49,"▲","-")),2),NA())</f>
        <v>-4.9000000000000004</v>
      </c>
      <c r="F21" s="179">
        <f>IF(ISNUMBER(VALUE(SUBSTITUTE(実質収支比率等に係る経年分析!J$49,"▲","-"))),ROUND(VALUE(SUBSTITUTE(実質収支比率等に係る経年分析!J$49,"▲","-")),2),NA())</f>
        <v>1.28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2.8</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2.1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2.73</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0.06</v>
      </c>
    </row>
    <row r="30" spans="1:11" x14ac:dyDescent="0.15">
      <c r="A30" s="180" t="str">
        <f>IF(連結実質赤字比率に係る赤字・黒字の構成分析!C$40="",NA(),連結実質赤字比率に係る赤字・黒字の構成分析!C$40)</f>
        <v>下水道事業会計</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0.53</v>
      </c>
    </row>
    <row r="31" spans="1:11" x14ac:dyDescent="0.15">
      <c r="A31" s="180" t="str">
        <f>IF(連結実質赤字比率に係る赤字・黒字の構成分析!C$39="",NA(),連結実質赤字比率に係る赤字・黒字の構成分析!C$39)</f>
        <v>刈谷野田北部土地区画整理事業特別会計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0.35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0.51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0.56999999999999995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0.56999999999999995</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0.52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0.73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1.06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1.18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1.19</v>
      </c>
    </row>
    <row r="33" spans="1:16" x14ac:dyDescent="0.15">
      <c r="A33" s="180" t="str">
        <f>IF(連結実質赤字比率に係る赤字・黒字の構成分析!C$37="",NA(),連結実質赤字比率に係る赤字・黒字の構成分析!C$37)</f>
        <v>刈谷小垣江駅東部土地区画整理事業特別会計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1.59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1.8</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3.92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3.46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3.81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4.0999999999999996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3.68</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14.42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13.54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12.38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9.39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11.55</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13.6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12.83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14.22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14.34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16.149999999999999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4596</v>
      </c>
      <c r="E42" s="181"/>
      <c r="F42" s="181"/>
      <c r="G42" s="181">
        <f>'実質公債費比率（分子）の構造'!L$52</f>
        <v>4384</v>
      </c>
      <c r="H42" s="181"/>
      <c r="I42" s="181"/>
      <c r="J42" s="181">
        <f>'実質公債費比率（分子）の構造'!M$52</f>
        <v>4425</v>
      </c>
      <c r="K42" s="181"/>
      <c r="L42" s="181"/>
      <c r="M42" s="181">
        <f>'実質公債費比率（分子）の構造'!N$52</f>
        <v>3449</v>
      </c>
      <c r="N42" s="181"/>
      <c r="O42" s="181"/>
      <c r="P42" s="181">
        <f>'実質公債費比率（分子）の構造'!O$52</f>
        <v>3241</v>
      </c>
    </row>
    <row r="43" spans="1:16" x14ac:dyDescent="0.15">
      <c r="A43" s="181" t="s">
        <v>18</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342</v>
      </c>
      <c r="C45" s="181"/>
      <c r="D45" s="181"/>
      <c r="E45" s="181">
        <f>'実質公債費比率（分子）の構造'!L$49</f>
        <v>342</v>
      </c>
      <c r="F45" s="181"/>
      <c r="G45" s="181"/>
      <c r="H45" s="181">
        <f>'実質公債費比率（分子）の構造'!M$49</f>
        <v>342</v>
      </c>
      <c r="I45" s="181"/>
      <c r="J45" s="181"/>
      <c r="K45" s="181">
        <f>'実質公債費比率（分子）の構造'!N$49</f>
        <v>411</v>
      </c>
      <c r="L45" s="181"/>
      <c r="M45" s="181"/>
      <c r="N45" s="181">
        <f>'実質公債費比率（分子）の構造'!O$49</f>
        <v>415</v>
      </c>
      <c r="O45" s="181"/>
      <c r="P45" s="181"/>
    </row>
    <row r="46" spans="1:16" x14ac:dyDescent="0.15">
      <c r="A46" s="181" t="s">
        <v>66</v>
      </c>
      <c r="B46" s="181">
        <f>'実質公債費比率（分子）の構造'!K$48</f>
        <v>1758</v>
      </c>
      <c r="C46" s="181"/>
      <c r="D46" s="181"/>
      <c r="E46" s="181">
        <f>'実質公債費比率（分子）の構造'!L$48</f>
        <v>1782</v>
      </c>
      <c r="F46" s="181"/>
      <c r="G46" s="181"/>
      <c r="H46" s="181">
        <f>'実質公債費比率（分子）の構造'!M$48</f>
        <v>1471</v>
      </c>
      <c r="I46" s="181"/>
      <c r="J46" s="181"/>
      <c r="K46" s="181">
        <f>'実質公債費比率（分子）の構造'!N$48</f>
        <v>682</v>
      </c>
      <c r="L46" s="181"/>
      <c r="M46" s="181"/>
      <c r="N46" s="181">
        <f>'実質公債費比率（分子）の構造'!O$48</f>
        <v>615</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2352</v>
      </c>
      <c r="C49" s="181"/>
      <c r="D49" s="181"/>
      <c r="E49" s="181">
        <f>'実質公債費比率（分子）の構造'!L$45</f>
        <v>1775</v>
      </c>
      <c r="F49" s="181"/>
      <c r="G49" s="181"/>
      <c r="H49" s="181">
        <f>'実質公債費比率（分子）の構造'!M$45</f>
        <v>1600</v>
      </c>
      <c r="I49" s="181"/>
      <c r="J49" s="181"/>
      <c r="K49" s="181">
        <f>'実質公債費比率（分子）の構造'!N$45</f>
        <v>1411</v>
      </c>
      <c r="L49" s="181"/>
      <c r="M49" s="181"/>
      <c r="N49" s="181">
        <f>'実質公債費比率（分子）の構造'!O$45</f>
        <v>1050</v>
      </c>
      <c r="O49" s="181"/>
      <c r="P49" s="181"/>
    </row>
    <row r="50" spans="1:16" x14ac:dyDescent="0.15">
      <c r="A50" s="181" t="s">
        <v>70</v>
      </c>
      <c r="B50" s="181" t="e">
        <f>NA()</f>
        <v>#N/A</v>
      </c>
      <c r="C50" s="181">
        <f>IF(ISNUMBER('実質公債費比率（分子）の構造'!K$53),'実質公債費比率（分子）の構造'!K$53,NA())</f>
        <v>-144</v>
      </c>
      <c r="D50" s="181" t="e">
        <f>NA()</f>
        <v>#N/A</v>
      </c>
      <c r="E50" s="181" t="e">
        <f>NA()</f>
        <v>#N/A</v>
      </c>
      <c r="F50" s="181">
        <f>IF(ISNUMBER('実質公債費比率（分子）の構造'!L$53),'実質公債費比率（分子）の構造'!L$53,NA())</f>
        <v>-485</v>
      </c>
      <c r="G50" s="181" t="e">
        <f>NA()</f>
        <v>#N/A</v>
      </c>
      <c r="H50" s="181" t="e">
        <f>NA()</f>
        <v>#N/A</v>
      </c>
      <c r="I50" s="181">
        <f>IF(ISNUMBER('実質公債費比率（分子）の構造'!M$53),'実質公債費比率（分子）の構造'!M$53,NA())</f>
        <v>-1012</v>
      </c>
      <c r="J50" s="181" t="e">
        <f>NA()</f>
        <v>#N/A</v>
      </c>
      <c r="K50" s="181" t="e">
        <f>NA()</f>
        <v>#N/A</v>
      </c>
      <c r="L50" s="181">
        <f>IF(ISNUMBER('実質公債費比率（分子）の構造'!N$53),'実質公債費比率（分子）の構造'!N$53,NA())</f>
        <v>-945</v>
      </c>
      <c r="M50" s="181" t="e">
        <f>NA()</f>
        <v>#N/A</v>
      </c>
      <c r="N50" s="181" t="e">
        <f>NA()</f>
        <v>#N/A</v>
      </c>
      <c r="O50" s="181">
        <f>IF(ISNUMBER('実質公債費比率（分子）の構造'!O$53),'実質公債費比率（分子）の構造'!O$53,NA())</f>
        <v>-1161</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27241</v>
      </c>
      <c r="E56" s="180"/>
      <c r="F56" s="180"/>
      <c r="G56" s="180">
        <f>'将来負担比率（分子）の構造'!J$52</f>
        <v>25113</v>
      </c>
      <c r="H56" s="180"/>
      <c r="I56" s="180"/>
      <c r="J56" s="180">
        <f>'将来負担比率（分子）の構造'!K$52</f>
        <v>23417</v>
      </c>
      <c r="K56" s="180"/>
      <c r="L56" s="180"/>
      <c r="M56" s="180">
        <f>'将来負担比率（分子）の構造'!L$52</f>
        <v>21708</v>
      </c>
      <c r="N56" s="180"/>
      <c r="O56" s="180"/>
      <c r="P56" s="180">
        <f>'将来負担比率（分子）の構造'!M$52</f>
        <v>19881</v>
      </c>
    </row>
    <row r="57" spans="1:16" x14ac:dyDescent="0.15">
      <c r="A57" s="180" t="s">
        <v>42</v>
      </c>
      <c r="B57" s="180"/>
      <c r="C57" s="180"/>
      <c r="D57" s="180">
        <f>'将来負担比率（分子）の構造'!I$51</f>
        <v>17408</v>
      </c>
      <c r="E57" s="180"/>
      <c r="F57" s="180"/>
      <c r="G57" s="180">
        <f>'将来負担比率（分子）の構造'!J$51</f>
        <v>16431</v>
      </c>
      <c r="H57" s="180"/>
      <c r="I57" s="180"/>
      <c r="J57" s="180">
        <f>'将来負担比率（分子）の構造'!K$51</f>
        <v>16416</v>
      </c>
      <c r="K57" s="180"/>
      <c r="L57" s="180"/>
      <c r="M57" s="180">
        <f>'将来負担比率（分子）の構造'!L$51</f>
        <v>13956</v>
      </c>
      <c r="N57" s="180"/>
      <c r="O57" s="180"/>
      <c r="P57" s="180">
        <f>'将来負担比率（分子）の構造'!M$51</f>
        <v>10774</v>
      </c>
    </row>
    <row r="58" spans="1:16" x14ac:dyDescent="0.15">
      <c r="A58" s="180" t="s">
        <v>41</v>
      </c>
      <c r="B58" s="180"/>
      <c r="C58" s="180"/>
      <c r="D58" s="180">
        <f>'将来負担比率（分子）の構造'!I$50</f>
        <v>20917</v>
      </c>
      <c r="E58" s="180"/>
      <c r="F58" s="180"/>
      <c r="G58" s="180">
        <f>'将来負担比率（分子）の構造'!J$50</f>
        <v>21359</v>
      </c>
      <c r="H58" s="180"/>
      <c r="I58" s="180"/>
      <c r="J58" s="180">
        <f>'将来負担比率（分子）の構造'!K$50</f>
        <v>21653</v>
      </c>
      <c r="K58" s="180"/>
      <c r="L58" s="180"/>
      <c r="M58" s="180">
        <f>'将来負担比率（分子）の構造'!L$50</f>
        <v>22884</v>
      </c>
      <c r="N58" s="180"/>
      <c r="O58" s="180"/>
      <c r="P58" s="180">
        <f>'将来負担比率（分子）の構造'!M$50</f>
        <v>25345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4888</v>
      </c>
      <c r="C62" s="180"/>
      <c r="D62" s="180"/>
      <c r="E62" s="180">
        <f>'将来負担比率（分子）の構造'!J$45</f>
        <v>4549</v>
      </c>
      <c r="F62" s="180"/>
      <c r="G62" s="180"/>
      <c r="H62" s="180">
        <f>'将来負担比率（分子）の構造'!K$45</f>
        <v>4822</v>
      </c>
      <c r="I62" s="180"/>
      <c r="J62" s="180"/>
      <c r="K62" s="180">
        <f>'将来負担比率（分子）の構造'!L$45</f>
        <v>4800</v>
      </c>
      <c r="L62" s="180"/>
      <c r="M62" s="180"/>
      <c r="N62" s="180">
        <f>'将来負担比率（分子）の構造'!M$45</f>
        <v>4778</v>
      </c>
      <c r="O62" s="180"/>
      <c r="P62" s="180"/>
    </row>
    <row r="63" spans="1:16" x14ac:dyDescent="0.15">
      <c r="A63" s="180" t="s">
        <v>34</v>
      </c>
      <c r="B63" s="180">
        <f>'将来負担比率（分子）の構造'!I$44</f>
        <v>2779</v>
      </c>
      <c r="C63" s="180"/>
      <c r="D63" s="180"/>
      <c r="E63" s="180">
        <f>'将来負担比率（分子）の構造'!J$44</f>
        <v>2478</v>
      </c>
      <c r="F63" s="180"/>
      <c r="G63" s="180"/>
      <c r="H63" s="180">
        <f>'将来負担比率（分子）の構造'!K$44</f>
        <v>2377</v>
      </c>
      <c r="I63" s="180"/>
      <c r="J63" s="180"/>
      <c r="K63" s="180">
        <f>'将来負担比率（分子）の構造'!L$44</f>
        <v>1998</v>
      </c>
      <c r="L63" s="180"/>
      <c r="M63" s="180"/>
      <c r="N63" s="180">
        <f>'将来負担比率（分子）の構造'!M$44</f>
        <v>1610</v>
      </c>
      <c r="O63" s="180"/>
      <c r="P63" s="180"/>
    </row>
    <row r="64" spans="1:16" x14ac:dyDescent="0.15">
      <c r="A64" s="180" t="s">
        <v>33</v>
      </c>
      <c r="B64" s="180">
        <f>'将来負担比率（分子）の構造'!I$43</f>
        <v>21796</v>
      </c>
      <c r="C64" s="180"/>
      <c r="D64" s="180"/>
      <c r="E64" s="180">
        <f>'将来負担比率（分子）の構造'!J$43</f>
        <v>20838</v>
      </c>
      <c r="F64" s="180"/>
      <c r="G64" s="180"/>
      <c r="H64" s="180">
        <f>'将来負担比率（分子）の構造'!K$43</f>
        <v>19419</v>
      </c>
      <c r="I64" s="180"/>
      <c r="J64" s="180"/>
      <c r="K64" s="180">
        <f>'将来負担比率（分子）の構造'!L$43</f>
        <v>14714</v>
      </c>
      <c r="L64" s="180"/>
      <c r="M64" s="180"/>
      <c r="N64" s="180">
        <f>'将来負担比率（分子）の構造'!M$43</f>
        <v>9946</v>
      </c>
      <c r="O64" s="180"/>
      <c r="P64" s="180"/>
    </row>
    <row r="65" spans="1:16" x14ac:dyDescent="0.15">
      <c r="A65" s="180" t="s">
        <v>32</v>
      </c>
      <c r="B65" s="180">
        <f>'将来負担比率（分子）の構造'!I$42</f>
        <v>82</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9565</v>
      </c>
      <c r="C66" s="180"/>
      <c r="D66" s="180"/>
      <c r="E66" s="180">
        <f>'将来負担比率（分子）の構造'!J$41</f>
        <v>8144</v>
      </c>
      <c r="F66" s="180"/>
      <c r="G66" s="180"/>
      <c r="H66" s="180">
        <f>'将来負担比率（分子）の構造'!K$41</f>
        <v>7202</v>
      </c>
      <c r="I66" s="180"/>
      <c r="J66" s="180"/>
      <c r="K66" s="180">
        <f>'将来負担比率（分子）の構造'!L$41</f>
        <v>8689</v>
      </c>
      <c r="L66" s="180"/>
      <c r="M66" s="180"/>
      <c r="N66" s="180">
        <f>'将来負担比率（分子）の構造'!M$41</f>
        <v>9481</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9756</v>
      </c>
      <c r="C72" s="184">
        <f>基金残高に係る経年分析!G55</f>
        <v>8767</v>
      </c>
      <c r="D72" s="184">
        <f>基金残高に係る経年分析!H55</f>
        <v>8777</v>
      </c>
    </row>
    <row r="73" spans="1:16" x14ac:dyDescent="0.15">
      <c r="A73" s="183" t="s">
        <v>77</v>
      </c>
      <c r="B73" s="184" t="str">
        <f>基金残高に係る経年分析!F56</f>
        <v>-</v>
      </c>
      <c r="C73" s="184" t="str">
        <f>基金残高に係る経年分析!G56</f>
        <v>-</v>
      </c>
      <c r="D73" s="184" t="str">
        <f>基金残高に係る経年分析!H56</f>
        <v>-</v>
      </c>
    </row>
    <row r="74" spans="1:16" x14ac:dyDescent="0.15">
      <c r="A74" s="183" t="s">
        <v>78</v>
      </c>
      <c r="B74" s="184">
        <f>基金残高に係る経年分析!F57</f>
        <v>10421</v>
      </c>
      <c r="C74" s="184">
        <f>基金残高に係る経年分析!G57</f>
        <v>12563</v>
      </c>
      <c r="D74" s="184">
        <f>基金残高に係る経年分析!H57</f>
        <v>15328</v>
      </c>
    </row>
  </sheetData>
  <sheetProtection algorithmName="SHA-512" hashValue="QqkRCBSQ98QhT85WYyE3Fjc7bUkWYCt6LJMG53AwbKxhdUH3CaTJpUVYv8AUruxqg2NZvbTxc88ffs9BMdSmLw==" saltValue="qFyu5Fn1HyqbvwQz41ua1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217</v>
      </c>
      <c r="DI1" s="794"/>
      <c r="DJ1" s="794"/>
      <c r="DK1" s="794"/>
      <c r="DL1" s="794"/>
      <c r="DM1" s="794"/>
      <c r="DN1" s="795"/>
      <c r="DO1" s="225"/>
      <c r="DP1" s="793" t="s">
        <v>218</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220</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221</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222</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223</v>
      </c>
      <c r="S4" s="736"/>
      <c r="T4" s="736"/>
      <c r="U4" s="736"/>
      <c r="V4" s="736"/>
      <c r="W4" s="736"/>
      <c r="X4" s="736"/>
      <c r="Y4" s="737"/>
      <c r="Z4" s="735" t="s">
        <v>224</v>
      </c>
      <c r="AA4" s="736"/>
      <c r="AB4" s="736"/>
      <c r="AC4" s="737"/>
      <c r="AD4" s="735" t="s">
        <v>225</v>
      </c>
      <c r="AE4" s="736"/>
      <c r="AF4" s="736"/>
      <c r="AG4" s="736"/>
      <c r="AH4" s="736"/>
      <c r="AI4" s="736"/>
      <c r="AJ4" s="736"/>
      <c r="AK4" s="737"/>
      <c r="AL4" s="735" t="s">
        <v>224</v>
      </c>
      <c r="AM4" s="736"/>
      <c r="AN4" s="736"/>
      <c r="AO4" s="737"/>
      <c r="AP4" s="796" t="s">
        <v>226</v>
      </c>
      <c r="AQ4" s="796"/>
      <c r="AR4" s="796"/>
      <c r="AS4" s="796"/>
      <c r="AT4" s="796"/>
      <c r="AU4" s="796"/>
      <c r="AV4" s="796"/>
      <c r="AW4" s="796"/>
      <c r="AX4" s="796"/>
      <c r="AY4" s="796"/>
      <c r="AZ4" s="796"/>
      <c r="BA4" s="796"/>
      <c r="BB4" s="796"/>
      <c r="BC4" s="796"/>
      <c r="BD4" s="796"/>
      <c r="BE4" s="796"/>
      <c r="BF4" s="796"/>
      <c r="BG4" s="796" t="s">
        <v>227</v>
      </c>
      <c r="BH4" s="796"/>
      <c r="BI4" s="796"/>
      <c r="BJ4" s="796"/>
      <c r="BK4" s="796"/>
      <c r="BL4" s="796"/>
      <c r="BM4" s="796"/>
      <c r="BN4" s="796"/>
      <c r="BO4" s="796" t="s">
        <v>224</v>
      </c>
      <c r="BP4" s="796"/>
      <c r="BQ4" s="796"/>
      <c r="BR4" s="796"/>
      <c r="BS4" s="796" t="s">
        <v>228</v>
      </c>
      <c r="BT4" s="796"/>
      <c r="BU4" s="796"/>
      <c r="BV4" s="796"/>
      <c r="BW4" s="796"/>
      <c r="BX4" s="796"/>
      <c r="BY4" s="796"/>
      <c r="BZ4" s="796"/>
      <c r="CA4" s="796"/>
      <c r="CB4" s="796"/>
      <c r="CD4" s="778" t="s">
        <v>229</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230</v>
      </c>
      <c r="C5" s="761"/>
      <c r="D5" s="761"/>
      <c r="E5" s="761"/>
      <c r="F5" s="761"/>
      <c r="G5" s="761"/>
      <c r="H5" s="761"/>
      <c r="I5" s="761"/>
      <c r="J5" s="761"/>
      <c r="K5" s="761"/>
      <c r="L5" s="761"/>
      <c r="M5" s="761"/>
      <c r="N5" s="761"/>
      <c r="O5" s="761"/>
      <c r="P5" s="761"/>
      <c r="Q5" s="762"/>
      <c r="R5" s="726">
        <v>37679116</v>
      </c>
      <c r="S5" s="727"/>
      <c r="T5" s="727"/>
      <c r="U5" s="727"/>
      <c r="V5" s="727"/>
      <c r="W5" s="727"/>
      <c r="X5" s="727"/>
      <c r="Y5" s="773"/>
      <c r="Z5" s="791">
        <v>58.8</v>
      </c>
      <c r="AA5" s="791"/>
      <c r="AB5" s="791"/>
      <c r="AC5" s="791"/>
      <c r="AD5" s="792">
        <v>34811263</v>
      </c>
      <c r="AE5" s="792"/>
      <c r="AF5" s="792"/>
      <c r="AG5" s="792"/>
      <c r="AH5" s="792"/>
      <c r="AI5" s="792"/>
      <c r="AJ5" s="792"/>
      <c r="AK5" s="792"/>
      <c r="AL5" s="774">
        <v>88.3</v>
      </c>
      <c r="AM5" s="743"/>
      <c r="AN5" s="743"/>
      <c r="AO5" s="775"/>
      <c r="AP5" s="760" t="s">
        <v>231</v>
      </c>
      <c r="AQ5" s="761"/>
      <c r="AR5" s="761"/>
      <c r="AS5" s="761"/>
      <c r="AT5" s="761"/>
      <c r="AU5" s="761"/>
      <c r="AV5" s="761"/>
      <c r="AW5" s="761"/>
      <c r="AX5" s="761"/>
      <c r="AY5" s="761"/>
      <c r="AZ5" s="761"/>
      <c r="BA5" s="761"/>
      <c r="BB5" s="761"/>
      <c r="BC5" s="761"/>
      <c r="BD5" s="761"/>
      <c r="BE5" s="761"/>
      <c r="BF5" s="762"/>
      <c r="BG5" s="661">
        <v>34811263</v>
      </c>
      <c r="BH5" s="664"/>
      <c r="BI5" s="664"/>
      <c r="BJ5" s="664"/>
      <c r="BK5" s="664"/>
      <c r="BL5" s="664"/>
      <c r="BM5" s="664"/>
      <c r="BN5" s="665"/>
      <c r="BO5" s="723">
        <v>92.4</v>
      </c>
      <c r="BP5" s="723"/>
      <c r="BQ5" s="723"/>
      <c r="BR5" s="723"/>
      <c r="BS5" s="724" t="s">
        <v>232</v>
      </c>
      <c r="BT5" s="724"/>
      <c r="BU5" s="724"/>
      <c r="BV5" s="724"/>
      <c r="BW5" s="724"/>
      <c r="BX5" s="724"/>
      <c r="BY5" s="724"/>
      <c r="BZ5" s="724"/>
      <c r="CA5" s="724"/>
      <c r="CB5" s="765"/>
      <c r="CD5" s="778" t="s">
        <v>226</v>
      </c>
      <c r="CE5" s="779"/>
      <c r="CF5" s="779"/>
      <c r="CG5" s="779"/>
      <c r="CH5" s="779"/>
      <c r="CI5" s="779"/>
      <c r="CJ5" s="779"/>
      <c r="CK5" s="779"/>
      <c r="CL5" s="779"/>
      <c r="CM5" s="779"/>
      <c r="CN5" s="779"/>
      <c r="CO5" s="779"/>
      <c r="CP5" s="779"/>
      <c r="CQ5" s="780"/>
      <c r="CR5" s="778" t="s">
        <v>233</v>
      </c>
      <c r="CS5" s="779"/>
      <c r="CT5" s="779"/>
      <c r="CU5" s="779"/>
      <c r="CV5" s="779"/>
      <c r="CW5" s="779"/>
      <c r="CX5" s="779"/>
      <c r="CY5" s="780"/>
      <c r="CZ5" s="778" t="s">
        <v>224</v>
      </c>
      <c r="DA5" s="779"/>
      <c r="DB5" s="779"/>
      <c r="DC5" s="780"/>
      <c r="DD5" s="778" t="s">
        <v>234</v>
      </c>
      <c r="DE5" s="779"/>
      <c r="DF5" s="779"/>
      <c r="DG5" s="779"/>
      <c r="DH5" s="779"/>
      <c r="DI5" s="779"/>
      <c r="DJ5" s="779"/>
      <c r="DK5" s="779"/>
      <c r="DL5" s="779"/>
      <c r="DM5" s="779"/>
      <c r="DN5" s="779"/>
      <c r="DO5" s="779"/>
      <c r="DP5" s="780"/>
      <c r="DQ5" s="778" t="s">
        <v>235</v>
      </c>
      <c r="DR5" s="779"/>
      <c r="DS5" s="779"/>
      <c r="DT5" s="779"/>
      <c r="DU5" s="779"/>
      <c r="DV5" s="779"/>
      <c r="DW5" s="779"/>
      <c r="DX5" s="779"/>
      <c r="DY5" s="779"/>
      <c r="DZ5" s="779"/>
      <c r="EA5" s="779"/>
      <c r="EB5" s="779"/>
      <c r="EC5" s="780"/>
    </row>
    <row r="6" spans="2:143" ht="11.25" customHeight="1" x14ac:dyDescent="0.15">
      <c r="B6" s="658" t="s">
        <v>236</v>
      </c>
      <c r="C6" s="659"/>
      <c r="D6" s="659"/>
      <c r="E6" s="659"/>
      <c r="F6" s="659"/>
      <c r="G6" s="659"/>
      <c r="H6" s="659"/>
      <c r="I6" s="659"/>
      <c r="J6" s="659"/>
      <c r="K6" s="659"/>
      <c r="L6" s="659"/>
      <c r="M6" s="659"/>
      <c r="N6" s="659"/>
      <c r="O6" s="659"/>
      <c r="P6" s="659"/>
      <c r="Q6" s="660"/>
      <c r="R6" s="661">
        <v>394675</v>
      </c>
      <c r="S6" s="664"/>
      <c r="T6" s="664"/>
      <c r="U6" s="664"/>
      <c r="V6" s="664"/>
      <c r="W6" s="664"/>
      <c r="X6" s="664"/>
      <c r="Y6" s="665"/>
      <c r="Z6" s="723">
        <v>0.6</v>
      </c>
      <c r="AA6" s="723"/>
      <c r="AB6" s="723"/>
      <c r="AC6" s="723"/>
      <c r="AD6" s="724">
        <v>394675</v>
      </c>
      <c r="AE6" s="724"/>
      <c r="AF6" s="724"/>
      <c r="AG6" s="724"/>
      <c r="AH6" s="724"/>
      <c r="AI6" s="724"/>
      <c r="AJ6" s="724"/>
      <c r="AK6" s="724"/>
      <c r="AL6" s="666">
        <v>1</v>
      </c>
      <c r="AM6" s="667"/>
      <c r="AN6" s="667"/>
      <c r="AO6" s="725"/>
      <c r="AP6" s="658" t="s">
        <v>237</v>
      </c>
      <c r="AQ6" s="659"/>
      <c r="AR6" s="659"/>
      <c r="AS6" s="659"/>
      <c r="AT6" s="659"/>
      <c r="AU6" s="659"/>
      <c r="AV6" s="659"/>
      <c r="AW6" s="659"/>
      <c r="AX6" s="659"/>
      <c r="AY6" s="659"/>
      <c r="AZ6" s="659"/>
      <c r="BA6" s="659"/>
      <c r="BB6" s="659"/>
      <c r="BC6" s="659"/>
      <c r="BD6" s="659"/>
      <c r="BE6" s="659"/>
      <c r="BF6" s="660"/>
      <c r="BG6" s="661">
        <v>34811263</v>
      </c>
      <c r="BH6" s="664"/>
      <c r="BI6" s="664"/>
      <c r="BJ6" s="664"/>
      <c r="BK6" s="664"/>
      <c r="BL6" s="664"/>
      <c r="BM6" s="664"/>
      <c r="BN6" s="665"/>
      <c r="BO6" s="723">
        <v>92.4</v>
      </c>
      <c r="BP6" s="723"/>
      <c r="BQ6" s="723"/>
      <c r="BR6" s="723"/>
      <c r="BS6" s="724" t="s">
        <v>176</v>
      </c>
      <c r="BT6" s="724"/>
      <c r="BU6" s="724"/>
      <c r="BV6" s="724"/>
      <c r="BW6" s="724"/>
      <c r="BX6" s="724"/>
      <c r="BY6" s="724"/>
      <c r="BZ6" s="724"/>
      <c r="CA6" s="724"/>
      <c r="CB6" s="765"/>
      <c r="CD6" s="732" t="s">
        <v>238</v>
      </c>
      <c r="CE6" s="733"/>
      <c r="CF6" s="733"/>
      <c r="CG6" s="733"/>
      <c r="CH6" s="733"/>
      <c r="CI6" s="733"/>
      <c r="CJ6" s="733"/>
      <c r="CK6" s="733"/>
      <c r="CL6" s="733"/>
      <c r="CM6" s="733"/>
      <c r="CN6" s="733"/>
      <c r="CO6" s="733"/>
      <c r="CP6" s="733"/>
      <c r="CQ6" s="734"/>
      <c r="CR6" s="661">
        <v>393072</v>
      </c>
      <c r="CS6" s="664"/>
      <c r="CT6" s="664"/>
      <c r="CU6" s="664"/>
      <c r="CV6" s="664"/>
      <c r="CW6" s="664"/>
      <c r="CX6" s="664"/>
      <c r="CY6" s="665"/>
      <c r="CZ6" s="774">
        <v>0.7</v>
      </c>
      <c r="DA6" s="743"/>
      <c r="DB6" s="743"/>
      <c r="DC6" s="777"/>
      <c r="DD6" s="669" t="s">
        <v>232</v>
      </c>
      <c r="DE6" s="664"/>
      <c r="DF6" s="664"/>
      <c r="DG6" s="664"/>
      <c r="DH6" s="664"/>
      <c r="DI6" s="664"/>
      <c r="DJ6" s="664"/>
      <c r="DK6" s="664"/>
      <c r="DL6" s="664"/>
      <c r="DM6" s="664"/>
      <c r="DN6" s="664"/>
      <c r="DO6" s="664"/>
      <c r="DP6" s="665"/>
      <c r="DQ6" s="669">
        <v>393072</v>
      </c>
      <c r="DR6" s="664"/>
      <c r="DS6" s="664"/>
      <c r="DT6" s="664"/>
      <c r="DU6" s="664"/>
      <c r="DV6" s="664"/>
      <c r="DW6" s="664"/>
      <c r="DX6" s="664"/>
      <c r="DY6" s="664"/>
      <c r="DZ6" s="664"/>
      <c r="EA6" s="664"/>
      <c r="EB6" s="664"/>
      <c r="EC6" s="704"/>
    </row>
    <row r="7" spans="2:143" ht="11.25" customHeight="1" x14ac:dyDescent="0.15">
      <c r="B7" s="658" t="s">
        <v>239</v>
      </c>
      <c r="C7" s="659"/>
      <c r="D7" s="659"/>
      <c r="E7" s="659"/>
      <c r="F7" s="659"/>
      <c r="G7" s="659"/>
      <c r="H7" s="659"/>
      <c r="I7" s="659"/>
      <c r="J7" s="659"/>
      <c r="K7" s="659"/>
      <c r="L7" s="659"/>
      <c r="M7" s="659"/>
      <c r="N7" s="659"/>
      <c r="O7" s="659"/>
      <c r="P7" s="659"/>
      <c r="Q7" s="660"/>
      <c r="R7" s="661">
        <v>62523</v>
      </c>
      <c r="S7" s="664"/>
      <c r="T7" s="664"/>
      <c r="U7" s="664"/>
      <c r="V7" s="664"/>
      <c r="W7" s="664"/>
      <c r="X7" s="664"/>
      <c r="Y7" s="665"/>
      <c r="Z7" s="723">
        <v>0.1</v>
      </c>
      <c r="AA7" s="723"/>
      <c r="AB7" s="723"/>
      <c r="AC7" s="723"/>
      <c r="AD7" s="724">
        <v>62523</v>
      </c>
      <c r="AE7" s="724"/>
      <c r="AF7" s="724"/>
      <c r="AG7" s="724"/>
      <c r="AH7" s="724"/>
      <c r="AI7" s="724"/>
      <c r="AJ7" s="724"/>
      <c r="AK7" s="724"/>
      <c r="AL7" s="666">
        <v>0.2</v>
      </c>
      <c r="AM7" s="667"/>
      <c r="AN7" s="667"/>
      <c r="AO7" s="725"/>
      <c r="AP7" s="658" t="s">
        <v>240</v>
      </c>
      <c r="AQ7" s="659"/>
      <c r="AR7" s="659"/>
      <c r="AS7" s="659"/>
      <c r="AT7" s="659"/>
      <c r="AU7" s="659"/>
      <c r="AV7" s="659"/>
      <c r="AW7" s="659"/>
      <c r="AX7" s="659"/>
      <c r="AY7" s="659"/>
      <c r="AZ7" s="659"/>
      <c r="BA7" s="659"/>
      <c r="BB7" s="659"/>
      <c r="BC7" s="659"/>
      <c r="BD7" s="659"/>
      <c r="BE7" s="659"/>
      <c r="BF7" s="660"/>
      <c r="BG7" s="661">
        <v>17745377</v>
      </c>
      <c r="BH7" s="664"/>
      <c r="BI7" s="664"/>
      <c r="BJ7" s="664"/>
      <c r="BK7" s="664"/>
      <c r="BL7" s="664"/>
      <c r="BM7" s="664"/>
      <c r="BN7" s="665"/>
      <c r="BO7" s="723">
        <v>47.1</v>
      </c>
      <c r="BP7" s="723"/>
      <c r="BQ7" s="723"/>
      <c r="BR7" s="723"/>
      <c r="BS7" s="724" t="s">
        <v>176</v>
      </c>
      <c r="BT7" s="724"/>
      <c r="BU7" s="724"/>
      <c r="BV7" s="724"/>
      <c r="BW7" s="724"/>
      <c r="BX7" s="724"/>
      <c r="BY7" s="724"/>
      <c r="BZ7" s="724"/>
      <c r="CA7" s="724"/>
      <c r="CB7" s="765"/>
      <c r="CD7" s="705" t="s">
        <v>241</v>
      </c>
      <c r="CE7" s="702"/>
      <c r="CF7" s="702"/>
      <c r="CG7" s="702"/>
      <c r="CH7" s="702"/>
      <c r="CI7" s="702"/>
      <c r="CJ7" s="702"/>
      <c r="CK7" s="702"/>
      <c r="CL7" s="702"/>
      <c r="CM7" s="702"/>
      <c r="CN7" s="702"/>
      <c r="CO7" s="702"/>
      <c r="CP7" s="702"/>
      <c r="CQ7" s="703"/>
      <c r="CR7" s="661">
        <v>7916895</v>
      </c>
      <c r="CS7" s="664"/>
      <c r="CT7" s="664"/>
      <c r="CU7" s="664"/>
      <c r="CV7" s="664"/>
      <c r="CW7" s="664"/>
      <c r="CX7" s="664"/>
      <c r="CY7" s="665"/>
      <c r="CZ7" s="723">
        <v>13.4</v>
      </c>
      <c r="DA7" s="723"/>
      <c r="DB7" s="723"/>
      <c r="DC7" s="723"/>
      <c r="DD7" s="669">
        <v>196411</v>
      </c>
      <c r="DE7" s="664"/>
      <c r="DF7" s="664"/>
      <c r="DG7" s="664"/>
      <c r="DH7" s="664"/>
      <c r="DI7" s="664"/>
      <c r="DJ7" s="664"/>
      <c r="DK7" s="664"/>
      <c r="DL7" s="664"/>
      <c r="DM7" s="664"/>
      <c r="DN7" s="664"/>
      <c r="DO7" s="664"/>
      <c r="DP7" s="665"/>
      <c r="DQ7" s="669">
        <v>7298403</v>
      </c>
      <c r="DR7" s="664"/>
      <c r="DS7" s="664"/>
      <c r="DT7" s="664"/>
      <c r="DU7" s="664"/>
      <c r="DV7" s="664"/>
      <c r="DW7" s="664"/>
      <c r="DX7" s="664"/>
      <c r="DY7" s="664"/>
      <c r="DZ7" s="664"/>
      <c r="EA7" s="664"/>
      <c r="EB7" s="664"/>
      <c r="EC7" s="704"/>
    </row>
    <row r="8" spans="2:143" ht="11.25" customHeight="1" x14ac:dyDescent="0.15">
      <c r="B8" s="658" t="s">
        <v>242</v>
      </c>
      <c r="C8" s="659"/>
      <c r="D8" s="659"/>
      <c r="E8" s="659"/>
      <c r="F8" s="659"/>
      <c r="G8" s="659"/>
      <c r="H8" s="659"/>
      <c r="I8" s="659"/>
      <c r="J8" s="659"/>
      <c r="K8" s="659"/>
      <c r="L8" s="659"/>
      <c r="M8" s="659"/>
      <c r="N8" s="659"/>
      <c r="O8" s="659"/>
      <c r="P8" s="659"/>
      <c r="Q8" s="660"/>
      <c r="R8" s="661">
        <v>178241</v>
      </c>
      <c r="S8" s="664"/>
      <c r="T8" s="664"/>
      <c r="U8" s="664"/>
      <c r="V8" s="664"/>
      <c r="W8" s="664"/>
      <c r="X8" s="664"/>
      <c r="Y8" s="665"/>
      <c r="Z8" s="723">
        <v>0.3</v>
      </c>
      <c r="AA8" s="723"/>
      <c r="AB8" s="723"/>
      <c r="AC8" s="723"/>
      <c r="AD8" s="724">
        <v>178241</v>
      </c>
      <c r="AE8" s="724"/>
      <c r="AF8" s="724"/>
      <c r="AG8" s="724"/>
      <c r="AH8" s="724"/>
      <c r="AI8" s="724"/>
      <c r="AJ8" s="724"/>
      <c r="AK8" s="724"/>
      <c r="AL8" s="666">
        <v>0.5</v>
      </c>
      <c r="AM8" s="667"/>
      <c r="AN8" s="667"/>
      <c r="AO8" s="725"/>
      <c r="AP8" s="658" t="s">
        <v>243</v>
      </c>
      <c r="AQ8" s="659"/>
      <c r="AR8" s="659"/>
      <c r="AS8" s="659"/>
      <c r="AT8" s="659"/>
      <c r="AU8" s="659"/>
      <c r="AV8" s="659"/>
      <c r="AW8" s="659"/>
      <c r="AX8" s="659"/>
      <c r="AY8" s="659"/>
      <c r="AZ8" s="659"/>
      <c r="BA8" s="659"/>
      <c r="BB8" s="659"/>
      <c r="BC8" s="659"/>
      <c r="BD8" s="659"/>
      <c r="BE8" s="659"/>
      <c r="BF8" s="660"/>
      <c r="BG8" s="661">
        <v>283520</v>
      </c>
      <c r="BH8" s="664"/>
      <c r="BI8" s="664"/>
      <c r="BJ8" s="664"/>
      <c r="BK8" s="664"/>
      <c r="BL8" s="664"/>
      <c r="BM8" s="664"/>
      <c r="BN8" s="665"/>
      <c r="BO8" s="723">
        <v>0.8</v>
      </c>
      <c r="BP8" s="723"/>
      <c r="BQ8" s="723"/>
      <c r="BR8" s="723"/>
      <c r="BS8" s="669" t="s">
        <v>176</v>
      </c>
      <c r="BT8" s="664"/>
      <c r="BU8" s="664"/>
      <c r="BV8" s="664"/>
      <c r="BW8" s="664"/>
      <c r="BX8" s="664"/>
      <c r="BY8" s="664"/>
      <c r="BZ8" s="664"/>
      <c r="CA8" s="664"/>
      <c r="CB8" s="704"/>
      <c r="CD8" s="705" t="s">
        <v>244</v>
      </c>
      <c r="CE8" s="702"/>
      <c r="CF8" s="702"/>
      <c r="CG8" s="702"/>
      <c r="CH8" s="702"/>
      <c r="CI8" s="702"/>
      <c r="CJ8" s="702"/>
      <c r="CK8" s="702"/>
      <c r="CL8" s="702"/>
      <c r="CM8" s="702"/>
      <c r="CN8" s="702"/>
      <c r="CO8" s="702"/>
      <c r="CP8" s="702"/>
      <c r="CQ8" s="703"/>
      <c r="CR8" s="661">
        <v>17424422</v>
      </c>
      <c r="CS8" s="664"/>
      <c r="CT8" s="664"/>
      <c r="CU8" s="664"/>
      <c r="CV8" s="664"/>
      <c r="CW8" s="664"/>
      <c r="CX8" s="664"/>
      <c r="CY8" s="665"/>
      <c r="CZ8" s="723">
        <v>29.5</v>
      </c>
      <c r="DA8" s="723"/>
      <c r="DB8" s="723"/>
      <c r="DC8" s="723"/>
      <c r="DD8" s="669">
        <v>310802</v>
      </c>
      <c r="DE8" s="664"/>
      <c r="DF8" s="664"/>
      <c r="DG8" s="664"/>
      <c r="DH8" s="664"/>
      <c r="DI8" s="664"/>
      <c r="DJ8" s="664"/>
      <c r="DK8" s="664"/>
      <c r="DL8" s="664"/>
      <c r="DM8" s="664"/>
      <c r="DN8" s="664"/>
      <c r="DO8" s="664"/>
      <c r="DP8" s="665"/>
      <c r="DQ8" s="669">
        <v>10307824</v>
      </c>
      <c r="DR8" s="664"/>
      <c r="DS8" s="664"/>
      <c r="DT8" s="664"/>
      <c r="DU8" s="664"/>
      <c r="DV8" s="664"/>
      <c r="DW8" s="664"/>
      <c r="DX8" s="664"/>
      <c r="DY8" s="664"/>
      <c r="DZ8" s="664"/>
      <c r="EA8" s="664"/>
      <c r="EB8" s="664"/>
      <c r="EC8" s="704"/>
    </row>
    <row r="9" spans="2:143" ht="11.25" customHeight="1" x14ac:dyDescent="0.15">
      <c r="B9" s="658" t="s">
        <v>245</v>
      </c>
      <c r="C9" s="659"/>
      <c r="D9" s="659"/>
      <c r="E9" s="659"/>
      <c r="F9" s="659"/>
      <c r="G9" s="659"/>
      <c r="H9" s="659"/>
      <c r="I9" s="659"/>
      <c r="J9" s="659"/>
      <c r="K9" s="659"/>
      <c r="L9" s="659"/>
      <c r="M9" s="659"/>
      <c r="N9" s="659"/>
      <c r="O9" s="659"/>
      <c r="P9" s="659"/>
      <c r="Q9" s="660"/>
      <c r="R9" s="661">
        <v>135495</v>
      </c>
      <c r="S9" s="664"/>
      <c r="T9" s="664"/>
      <c r="U9" s="664"/>
      <c r="V9" s="664"/>
      <c r="W9" s="664"/>
      <c r="X9" s="664"/>
      <c r="Y9" s="665"/>
      <c r="Z9" s="723">
        <v>0.2</v>
      </c>
      <c r="AA9" s="723"/>
      <c r="AB9" s="723"/>
      <c r="AC9" s="723"/>
      <c r="AD9" s="724">
        <v>135495</v>
      </c>
      <c r="AE9" s="724"/>
      <c r="AF9" s="724"/>
      <c r="AG9" s="724"/>
      <c r="AH9" s="724"/>
      <c r="AI9" s="724"/>
      <c r="AJ9" s="724"/>
      <c r="AK9" s="724"/>
      <c r="AL9" s="666">
        <v>0.3</v>
      </c>
      <c r="AM9" s="667"/>
      <c r="AN9" s="667"/>
      <c r="AO9" s="725"/>
      <c r="AP9" s="658" t="s">
        <v>246</v>
      </c>
      <c r="AQ9" s="659"/>
      <c r="AR9" s="659"/>
      <c r="AS9" s="659"/>
      <c r="AT9" s="659"/>
      <c r="AU9" s="659"/>
      <c r="AV9" s="659"/>
      <c r="AW9" s="659"/>
      <c r="AX9" s="659"/>
      <c r="AY9" s="659"/>
      <c r="AZ9" s="659"/>
      <c r="BA9" s="659"/>
      <c r="BB9" s="659"/>
      <c r="BC9" s="659"/>
      <c r="BD9" s="659"/>
      <c r="BE9" s="659"/>
      <c r="BF9" s="660"/>
      <c r="BG9" s="661">
        <v>12072524</v>
      </c>
      <c r="BH9" s="664"/>
      <c r="BI9" s="664"/>
      <c r="BJ9" s="664"/>
      <c r="BK9" s="664"/>
      <c r="BL9" s="664"/>
      <c r="BM9" s="664"/>
      <c r="BN9" s="665"/>
      <c r="BO9" s="723">
        <v>32</v>
      </c>
      <c r="BP9" s="723"/>
      <c r="BQ9" s="723"/>
      <c r="BR9" s="723"/>
      <c r="BS9" s="669" t="s">
        <v>176</v>
      </c>
      <c r="BT9" s="664"/>
      <c r="BU9" s="664"/>
      <c r="BV9" s="664"/>
      <c r="BW9" s="664"/>
      <c r="BX9" s="664"/>
      <c r="BY9" s="664"/>
      <c r="BZ9" s="664"/>
      <c r="CA9" s="664"/>
      <c r="CB9" s="704"/>
      <c r="CD9" s="705" t="s">
        <v>247</v>
      </c>
      <c r="CE9" s="702"/>
      <c r="CF9" s="702"/>
      <c r="CG9" s="702"/>
      <c r="CH9" s="702"/>
      <c r="CI9" s="702"/>
      <c r="CJ9" s="702"/>
      <c r="CK9" s="702"/>
      <c r="CL9" s="702"/>
      <c r="CM9" s="702"/>
      <c r="CN9" s="702"/>
      <c r="CO9" s="702"/>
      <c r="CP9" s="702"/>
      <c r="CQ9" s="703"/>
      <c r="CR9" s="661">
        <v>4843428</v>
      </c>
      <c r="CS9" s="664"/>
      <c r="CT9" s="664"/>
      <c r="CU9" s="664"/>
      <c r="CV9" s="664"/>
      <c r="CW9" s="664"/>
      <c r="CX9" s="664"/>
      <c r="CY9" s="665"/>
      <c r="CZ9" s="723">
        <v>8.1999999999999993</v>
      </c>
      <c r="DA9" s="723"/>
      <c r="DB9" s="723"/>
      <c r="DC9" s="723"/>
      <c r="DD9" s="669">
        <v>275482</v>
      </c>
      <c r="DE9" s="664"/>
      <c r="DF9" s="664"/>
      <c r="DG9" s="664"/>
      <c r="DH9" s="664"/>
      <c r="DI9" s="664"/>
      <c r="DJ9" s="664"/>
      <c r="DK9" s="664"/>
      <c r="DL9" s="664"/>
      <c r="DM9" s="664"/>
      <c r="DN9" s="664"/>
      <c r="DO9" s="664"/>
      <c r="DP9" s="665"/>
      <c r="DQ9" s="669">
        <v>4699482</v>
      </c>
      <c r="DR9" s="664"/>
      <c r="DS9" s="664"/>
      <c r="DT9" s="664"/>
      <c r="DU9" s="664"/>
      <c r="DV9" s="664"/>
      <c r="DW9" s="664"/>
      <c r="DX9" s="664"/>
      <c r="DY9" s="664"/>
      <c r="DZ9" s="664"/>
      <c r="EA9" s="664"/>
      <c r="EB9" s="664"/>
      <c r="EC9" s="704"/>
    </row>
    <row r="10" spans="2:143" ht="11.25" customHeight="1" x14ac:dyDescent="0.15">
      <c r="B10" s="658" t="s">
        <v>248</v>
      </c>
      <c r="C10" s="659"/>
      <c r="D10" s="659"/>
      <c r="E10" s="659"/>
      <c r="F10" s="659"/>
      <c r="G10" s="659"/>
      <c r="H10" s="659"/>
      <c r="I10" s="659"/>
      <c r="J10" s="659"/>
      <c r="K10" s="659"/>
      <c r="L10" s="659"/>
      <c r="M10" s="659"/>
      <c r="N10" s="659"/>
      <c r="O10" s="659"/>
      <c r="P10" s="659"/>
      <c r="Q10" s="660"/>
      <c r="R10" s="661" t="s">
        <v>176</v>
      </c>
      <c r="S10" s="664"/>
      <c r="T10" s="664"/>
      <c r="U10" s="664"/>
      <c r="V10" s="664"/>
      <c r="W10" s="664"/>
      <c r="X10" s="664"/>
      <c r="Y10" s="665"/>
      <c r="Z10" s="723" t="s">
        <v>176</v>
      </c>
      <c r="AA10" s="723"/>
      <c r="AB10" s="723"/>
      <c r="AC10" s="723"/>
      <c r="AD10" s="724" t="s">
        <v>176</v>
      </c>
      <c r="AE10" s="724"/>
      <c r="AF10" s="724"/>
      <c r="AG10" s="724"/>
      <c r="AH10" s="724"/>
      <c r="AI10" s="724"/>
      <c r="AJ10" s="724"/>
      <c r="AK10" s="724"/>
      <c r="AL10" s="666" t="s">
        <v>176</v>
      </c>
      <c r="AM10" s="667"/>
      <c r="AN10" s="667"/>
      <c r="AO10" s="725"/>
      <c r="AP10" s="658" t="s">
        <v>249</v>
      </c>
      <c r="AQ10" s="659"/>
      <c r="AR10" s="659"/>
      <c r="AS10" s="659"/>
      <c r="AT10" s="659"/>
      <c r="AU10" s="659"/>
      <c r="AV10" s="659"/>
      <c r="AW10" s="659"/>
      <c r="AX10" s="659"/>
      <c r="AY10" s="659"/>
      <c r="AZ10" s="659"/>
      <c r="BA10" s="659"/>
      <c r="BB10" s="659"/>
      <c r="BC10" s="659"/>
      <c r="BD10" s="659"/>
      <c r="BE10" s="659"/>
      <c r="BF10" s="660"/>
      <c r="BG10" s="661">
        <v>474140</v>
      </c>
      <c r="BH10" s="664"/>
      <c r="BI10" s="664"/>
      <c r="BJ10" s="664"/>
      <c r="BK10" s="664"/>
      <c r="BL10" s="664"/>
      <c r="BM10" s="664"/>
      <c r="BN10" s="665"/>
      <c r="BO10" s="723">
        <v>1.3</v>
      </c>
      <c r="BP10" s="723"/>
      <c r="BQ10" s="723"/>
      <c r="BR10" s="723"/>
      <c r="BS10" s="669" t="s">
        <v>176</v>
      </c>
      <c r="BT10" s="664"/>
      <c r="BU10" s="664"/>
      <c r="BV10" s="664"/>
      <c r="BW10" s="664"/>
      <c r="BX10" s="664"/>
      <c r="BY10" s="664"/>
      <c r="BZ10" s="664"/>
      <c r="CA10" s="664"/>
      <c r="CB10" s="704"/>
      <c r="CD10" s="705" t="s">
        <v>250</v>
      </c>
      <c r="CE10" s="702"/>
      <c r="CF10" s="702"/>
      <c r="CG10" s="702"/>
      <c r="CH10" s="702"/>
      <c r="CI10" s="702"/>
      <c r="CJ10" s="702"/>
      <c r="CK10" s="702"/>
      <c r="CL10" s="702"/>
      <c r="CM10" s="702"/>
      <c r="CN10" s="702"/>
      <c r="CO10" s="702"/>
      <c r="CP10" s="702"/>
      <c r="CQ10" s="703"/>
      <c r="CR10" s="661">
        <v>129536</v>
      </c>
      <c r="CS10" s="664"/>
      <c r="CT10" s="664"/>
      <c r="CU10" s="664"/>
      <c r="CV10" s="664"/>
      <c r="CW10" s="664"/>
      <c r="CX10" s="664"/>
      <c r="CY10" s="665"/>
      <c r="CZ10" s="723">
        <v>0.2</v>
      </c>
      <c r="DA10" s="723"/>
      <c r="DB10" s="723"/>
      <c r="DC10" s="723"/>
      <c r="DD10" s="669" t="s">
        <v>176</v>
      </c>
      <c r="DE10" s="664"/>
      <c r="DF10" s="664"/>
      <c r="DG10" s="664"/>
      <c r="DH10" s="664"/>
      <c r="DI10" s="664"/>
      <c r="DJ10" s="664"/>
      <c r="DK10" s="664"/>
      <c r="DL10" s="664"/>
      <c r="DM10" s="664"/>
      <c r="DN10" s="664"/>
      <c r="DO10" s="664"/>
      <c r="DP10" s="665"/>
      <c r="DQ10" s="669">
        <v>29536</v>
      </c>
      <c r="DR10" s="664"/>
      <c r="DS10" s="664"/>
      <c r="DT10" s="664"/>
      <c r="DU10" s="664"/>
      <c r="DV10" s="664"/>
      <c r="DW10" s="664"/>
      <c r="DX10" s="664"/>
      <c r="DY10" s="664"/>
      <c r="DZ10" s="664"/>
      <c r="EA10" s="664"/>
      <c r="EB10" s="664"/>
      <c r="EC10" s="704"/>
    </row>
    <row r="11" spans="2:143" ht="11.25" customHeight="1" x14ac:dyDescent="0.15">
      <c r="B11" s="658" t="s">
        <v>251</v>
      </c>
      <c r="C11" s="659"/>
      <c r="D11" s="659"/>
      <c r="E11" s="659"/>
      <c r="F11" s="659"/>
      <c r="G11" s="659"/>
      <c r="H11" s="659"/>
      <c r="I11" s="659"/>
      <c r="J11" s="659"/>
      <c r="K11" s="659"/>
      <c r="L11" s="659"/>
      <c r="M11" s="659"/>
      <c r="N11" s="659"/>
      <c r="O11" s="659"/>
      <c r="P11" s="659"/>
      <c r="Q11" s="660"/>
      <c r="R11" s="661" t="s">
        <v>176</v>
      </c>
      <c r="S11" s="664"/>
      <c r="T11" s="664"/>
      <c r="U11" s="664"/>
      <c r="V11" s="664"/>
      <c r="W11" s="664"/>
      <c r="X11" s="664"/>
      <c r="Y11" s="665"/>
      <c r="Z11" s="723" t="s">
        <v>176</v>
      </c>
      <c r="AA11" s="723"/>
      <c r="AB11" s="723"/>
      <c r="AC11" s="723"/>
      <c r="AD11" s="724" t="s">
        <v>176</v>
      </c>
      <c r="AE11" s="724"/>
      <c r="AF11" s="724"/>
      <c r="AG11" s="724"/>
      <c r="AH11" s="724"/>
      <c r="AI11" s="724"/>
      <c r="AJ11" s="724"/>
      <c r="AK11" s="724"/>
      <c r="AL11" s="666" t="s">
        <v>176</v>
      </c>
      <c r="AM11" s="667"/>
      <c r="AN11" s="667"/>
      <c r="AO11" s="725"/>
      <c r="AP11" s="658" t="s">
        <v>252</v>
      </c>
      <c r="AQ11" s="659"/>
      <c r="AR11" s="659"/>
      <c r="AS11" s="659"/>
      <c r="AT11" s="659"/>
      <c r="AU11" s="659"/>
      <c r="AV11" s="659"/>
      <c r="AW11" s="659"/>
      <c r="AX11" s="659"/>
      <c r="AY11" s="659"/>
      <c r="AZ11" s="659"/>
      <c r="BA11" s="659"/>
      <c r="BB11" s="659"/>
      <c r="BC11" s="659"/>
      <c r="BD11" s="659"/>
      <c r="BE11" s="659"/>
      <c r="BF11" s="660"/>
      <c r="BG11" s="661">
        <v>4915193</v>
      </c>
      <c r="BH11" s="664"/>
      <c r="BI11" s="664"/>
      <c r="BJ11" s="664"/>
      <c r="BK11" s="664"/>
      <c r="BL11" s="664"/>
      <c r="BM11" s="664"/>
      <c r="BN11" s="665"/>
      <c r="BO11" s="723">
        <v>13</v>
      </c>
      <c r="BP11" s="723"/>
      <c r="BQ11" s="723"/>
      <c r="BR11" s="723"/>
      <c r="BS11" s="669" t="s">
        <v>176</v>
      </c>
      <c r="BT11" s="664"/>
      <c r="BU11" s="664"/>
      <c r="BV11" s="664"/>
      <c r="BW11" s="664"/>
      <c r="BX11" s="664"/>
      <c r="BY11" s="664"/>
      <c r="BZ11" s="664"/>
      <c r="CA11" s="664"/>
      <c r="CB11" s="704"/>
      <c r="CD11" s="705" t="s">
        <v>253</v>
      </c>
      <c r="CE11" s="702"/>
      <c r="CF11" s="702"/>
      <c r="CG11" s="702"/>
      <c r="CH11" s="702"/>
      <c r="CI11" s="702"/>
      <c r="CJ11" s="702"/>
      <c r="CK11" s="702"/>
      <c r="CL11" s="702"/>
      <c r="CM11" s="702"/>
      <c r="CN11" s="702"/>
      <c r="CO11" s="702"/>
      <c r="CP11" s="702"/>
      <c r="CQ11" s="703"/>
      <c r="CR11" s="661">
        <v>726249</v>
      </c>
      <c r="CS11" s="664"/>
      <c r="CT11" s="664"/>
      <c r="CU11" s="664"/>
      <c r="CV11" s="664"/>
      <c r="CW11" s="664"/>
      <c r="CX11" s="664"/>
      <c r="CY11" s="665"/>
      <c r="CZ11" s="723">
        <v>1.2</v>
      </c>
      <c r="DA11" s="723"/>
      <c r="DB11" s="723"/>
      <c r="DC11" s="723"/>
      <c r="DD11" s="669">
        <v>236222</v>
      </c>
      <c r="DE11" s="664"/>
      <c r="DF11" s="664"/>
      <c r="DG11" s="664"/>
      <c r="DH11" s="664"/>
      <c r="DI11" s="664"/>
      <c r="DJ11" s="664"/>
      <c r="DK11" s="664"/>
      <c r="DL11" s="664"/>
      <c r="DM11" s="664"/>
      <c r="DN11" s="664"/>
      <c r="DO11" s="664"/>
      <c r="DP11" s="665"/>
      <c r="DQ11" s="669">
        <v>567262</v>
      </c>
      <c r="DR11" s="664"/>
      <c r="DS11" s="664"/>
      <c r="DT11" s="664"/>
      <c r="DU11" s="664"/>
      <c r="DV11" s="664"/>
      <c r="DW11" s="664"/>
      <c r="DX11" s="664"/>
      <c r="DY11" s="664"/>
      <c r="DZ11" s="664"/>
      <c r="EA11" s="664"/>
      <c r="EB11" s="664"/>
      <c r="EC11" s="704"/>
    </row>
    <row r="12" spans="2:143" ht="11.25" customHeight="1" x14ac:dyDescent="0.15">
      <c r="B12" s="658" t="s">
        <v>254</v>
      </c>
      <c r="C12" s="659"/>
      <c r="D12" s="659"/>
      <c r="E12" s="659"/>
      <c r="F12" s="659"/>
      <c r="G12" s="659"/>
      <c r="H12" s="659"/>
      <c r="I12" s="659"/>
      <c r="J12" s="659"/>
      <c r="K12" s="659"/>
      <c r="L12" s="659"/>
      <c r="M12" s="659"/>
      <c r="N12" s="659"/>
      <c r="O12" s="659"/>
      <c r="P12" s="659"/>
      <c r="Q12" s="660"/>
      <c r="R12" s="661">
        <v>3290614</v>
      </c>
      <c r="S12" s="664"/>
      <c r="T12" s="664"/>
      <c r="U12" s="664"/>
      <c r="V12" s="664"/>
      <c r="W12" s="664"/>
      <c r="X12" s="664"/>
      <c r="Y12" s="665"/>
      <c r="Z12" s="723">
        <v>5.0999999999999996</v>
      </c>
      <c r="AA12" s="723"/>
      <c r="AB12" s="723"/>
      <c r="AC12" s="723"/>
      <c r="AD12" s="724">
        <v>3290614</v>
      </c>
      <c r="AE12" s="724"/>
      <c r="AF12" s="724"/>
      <c r="AG12" s="724"/>
      <c r="AH12" s="724"/>
      <c r="AI12" s="724"/>
      <c r="AJ12" s="724"/>
      <c r="AK12" s="724"/>
      <c r="AL12" s="666">
        <v>8.3000000000000007</v>
      </c>
      <c r="AM12" s="667"/>
      <c r="AN12" s="667"/>
      <c r="AO12" s="725"/>
      <c r="AP12" s="658" t="s">
        <v>255</v>
      </c>
      <c r="AQ12" s="659"/>
      <c r="AR12" s="659"/>
      <c r="AS12" s="659"/>
      <c r="AT12" s="659"/>
      <c r="AU12" s="659"/>
      <c r="AV12" s="659"/>
      <c r="AW12" s="659"/>
      <c r="AX12" s="659"/>
      <c r="AY12" s="659"/>
      <c r="AZ12" s="659"/>
      <c r="BA12" s="659"/>
      <c r="BB12" s="659"/>
      <c r="BC12" s="659"/>
      <c r="BD12" s="659"/>
      <c r="BE12" s="659"/>
      <c r="BF12" s="660"/>
      <c r="BG12" s="661">
        <v>15690815</v>
      </c>
      <c r="BH12" s="664"/>
      <c r="BI12" s="664"/>
      <c r="BJ12" s="664"/>
      <c r="BK12" s="664"/>
      <c r="BL12" s="664"/>
      <c r="BM12" s="664"/>
      <c r="BN12" s="665"/>
      <c r="BO12" s="723">
        <v>41.6</v>
      </c>
      <c r="BP12" s="723"/>
      <c r="BQ12" s="723"/>
      <c r="BR12" s="723"/>
      <c r="BS12" s="669" t="s">
        <v>176</v>
      </c>
      <c r="BT12" s="664"/>
      <c r="BU12" s="664"/>
      <c r="BV12" s="664"/>
      <c r="BW12" s="664"/>
      <c r="BX12" s="664"/>
      <c r="BY12" s="664"/>
      <c r="BZ12" s="664"/>
      <c r="CA12" s="664"/>
      <c r="CB12" s="704"/>
      <c r="CD12" s="705" t="s">
        <v>256</v>
      </c>
      <c r="CE12" s="702"/>
      <c r="CF12" s="702"/>
      <c r="CG12" s="702"/>
      <c r="CH12" s="702"/>
      <c r="CI12" s="702"/>
      <c r="CJ12" s="702"/>
      <c r="CK12" s="702"/>
      <c r="CL12" s="702"/>
      <c r="CM12" s="702"/>
      <c r="CN12" s="702"/>
      <c r="CO12" s="702"/>
      <c r="CP12" s="702"/>
      <c r="CQ12" s="703"/>
      <c r="CR12" s="661">
        <v>1399440</v>
      </c>
      <c r="CS12" s="664"/>
      <c r="CT12" s="664"/>
      <c r="CU12" s="664"/>
      <c r="CV12" s="664"/>
      <c r="CW12" s="664"/>
      <c r="CX12" s="664"/>
      <c r="CY12" s="665"/>
      <c r="CZ12" s="723">
        <v>2.4</v>
      </c>
      <c r="DA12" s="723"/>
      <c r="DB12" s="723"/>
      <c r="DC12" s="723"/>
      <c r="DD12" s="669">
        <v>319083</v>
      </c>
      <c r="DE12" s="664"/>
      <c r="DF12" s="664"/>
      <c r="DG12" s="664"/>
      <c r="DH12" s="664"/>
      <c r="DI12" s="664"/>
      <c r="DJ12" s="664"/>
      <c r="DK12" s="664"/>
      <c r="DL12" s="664"/>
      <c r="DM12" s="664"/>
      <c r="DN12" s="664"/>
      <c r="DO12" s="664"/>
      <c r="DP12" s="665"/>
      <c r="DQ12" s="669">
        <v>792481</v>
      </c>
      <c r="DR12" s="664"/>
      <c r="DS12" s="664"/>
      <c r="DT12" s="664"/>
      <c r="DU12" s="664"/>
      <c r="DV12" s="664"/>
      <c r="DW12" s="664"/>
      <c r="DX12" s="664"/>
      <c r="DY12" s="664"/>
      <c r="DZ12" s="664"/>
      <c r="EA12" s="664"/>
      <c r="EB12" s="664"/>
      <c r="EC12" s="704"/>
    </row>
    <row r="13" spans="2:143" ht="11.25" customHeight="1" x14ac:dyDescent="0.15">
      <c r="B13" s="658" t="s">
        <v>257</v>
      </c>
      <c r="C13" s="659"/>
      <c r="D13" s="659"/>
      <c r="E13" s="659"/>
      <c r="F13" s="659"/>
      <c r="G13" s="659"/>
      <c r="H13" s="659"/>
      <c r="I13" s="659"/>
      <c r="J13" s="659"/>
      <c r="K13" s="659"/>
      <c r="L13" s="659"/>
      <c r="M13" s="659"/>
      <c r="N13" s="659"/>
      <c r="O13" s="659"/>
      <c r="P13" s="659"/>
      <c r="Q13" s="660"/>
      <c r="R13" s="661" t="s">
        <v>232</v>
      </c>
      <c r="S13" s="664"/>
      <c r="T13" s="664"/>
      <c r="U13" s="664"/>
      <c r="V13" s="664"/>
      <c r="W13" s="664"/>
      <c r="X13" s="664"/>
      <c r="Y13" s="665"/>
      <c r="Z13" s="723" t="s">
        <v>176</v>
      </c>
      <c r="AA13" s="723"/>
      <c r="AB13" s="723"/>
      <c r="AC13" s="723"/>
      <c r="AD13" s="724" t="s">
        <v>176</v>
      </c>
      <c r="AE13" s="724"/>
      <c r="AF13" s="724"/>
      <c r="AG13" s="724"/>
      <c r="AH13" s="724"/>
      <c r="AI13" s="724"/>
      <c r="AJ13" s="724"/>
      <c r="AK13" s="724"/>
      <c r="AL13" s="666" t="s">
        <v>176</v>
      </c>
      <c r="AM13" s="667"/>
      <c r="AN13" s="667"/>
      <c r="AO13" s="725"/>
      <c r="AP13" s="658" t="s">
        <v>258</v>
      </c>
      <c r="AQ13" s="659"/>
      <c r="AR13" s="659"/>
      <c r="AS13" s="659"/>
      <c r="AT13" s="659"/>
      <c r="AU13" s="659"/>
      <c r="AV13" s="659"/>
      <c r="AW13" s="659"/>
      <c r="AX13" s="659"/>
      <c r="AY13" s="659"/>
      <c r="AZ13" s="659"/>
      <c r="BA13" s="659"/>
      <c r="BB13" s="659"/>
      <c r="BC13" s="659"/>
      <c r="BD13" s="659"/>
      <c r="BE13" s="659"/>
      <c r="BF13" s="660"/>
      <c r="BG13" s="661">
        <v>15668933</v>
      </c>
      <c r="BH13" s="664"/>
      <c r="BI13" s="664"/>
      <c r="BJ13" s="664"/>
      <c r="BK13" s="664"/>
      <c r="BL13" s="664"/>
      <c r="BM13" s="664"/>
      <c r="BN13" s="665"/>
      <c r="BO13" s="723">
        <v>41.6</v>
      </c>
      <c r="BP13" s="723"/>
      <c r="BQ13" s="723"/>
      <c r="BR13" s="723"/>
      <c r="BS13" s="669" t="s">
        <v>176</v>
      </c>
      <c r="BT13" s="664"/>
      <c r="BU13" s="664"/>
      <c r="BV13" s="664"/>
      <c r="BW13" s="664"/>
      <c r="BX13" s="664"/>
      <c r="BY13" s="664"/>
      <c r="BZ13" s="664"/>
      <c r="CA13" s="664"/>
      <c r="CB13" s="704"/>
      <c r="CD13" s="705" t="s">
        <v>259</v>
      </c>
      <c r="CE13" s="702"/>
      <c r="CF13" s="702"/>
      <c r="CG13" s="702"/>
      <c r="CH13" s="702"/>
      <c r="CI13" s="702"/>
      <c r="CJ13" s="702"/>
      <c r="CK13" s="702"/>
      <c r="CL13" s="702"/>
      <c r="CM13" s="702"/>
      <c r="CN13" s="702"/>
      <c r="CO13" s="702"/>
      <c r="CP13" s="702"/>
      <c r="CQ13" s="703"/>
      <c r="CR13" s="661">
        <v>11537184</v>
      </c>
      <c r="CS13" s="664"/>
      <c r="CT13" s="664"/>
      <c r="CU13" s="664"/>
      <c r="CV13" s="664"/>
      <c r="CW13" s="664"/>
      <c r="CX13" s="664"/>
      <c r="CY13" s="665"/>
      <c r="CZ13" s="723">
        <v>19.600000000000001</v>
      </c>
      <c r="DA13" s="723"/>
      <c r="DB13" s="723"/>
      <c r="DC13" s="723"/>
      <c r="DD13" s="669">
        <v>4754360</v>
      </c>
      <c r="DE13" s="664"/>
      <c r="DF13" s="664"/>
      <c r="DG13" s="664"/>
      <c r="DH13" s="664"/>
      <c r="DI13" s="664"/>
      <c r="DJ13" s="664"/>
      <c r="DK13" s="664"/>
      <c r="DL13" s="664"/>
      <c r="DM13" s="664"/>
      <c r="DN13" s="664"/>
      <c r="DO13" s="664"/>
      <c r="DP13" s="665"/>
      <c r="DQ13" s="669">
        <v>8818484</v>
      </c>
      <c r="DR13" s="664"/>
      <c r="DS13" s="664"/>
      <c r="DT13" s="664"/>
      <c r="DU13" s="664"/>
      <c r="DV13" s="664"/>
      <c r="DW13" s="664"/>
      <c r="DX13" s="664"/>
      <c r="DY13" s="664"/>
      <c r="DZ13" s="664"/>
      <c r="EA13" s="664"/>
      <c r="EB13" s="664"/>
      <c r="EC13" s="704"/>
    </row>
    <row r="14" spans="2:143" ht="11.25" customHeight="1" x14ac:dyDescent="0.15">
      <c r="B14" s="658" t="s">
        <v>260</v>
      </c>
      <c r="C14" s="659"/>
      <c r="D14" s="659"/>
      <c r="E14" s="659"/>
      <c r="F14" s="659"/>
      <c r="G14" s="659"/>
      <c r="H14" s="659"/>
      <c r="I14" s="659"/>
      <c r="J14" s="659"/>
      <c r="K14" s="659"/>
      <c r="L14" s="659"/>
      <c r="M14" s="659"/>
      <c r="N14" s="659"/>
      <c r="O14" s="659"/>
      <c r="P14" s="659"/>
      <c r="Q14" s="660"/>
      <c r="R14" s="661" t="s">
        <v>232</v>
      </c>
      <c r="S14" s="664"/>
      <c r="T14" s="664"/>
      <c r="U14" s="664"/>
      <c r="V14" s="664"/>
      <c r="W14" s="664"/>
      <c r="X14" s="664"/>
      <c r="Y14" s="665"/>
      <c r="Z14" s="723" t="s">
        <v>232</v>
      </c>
      <c r="AA14" s="723"/>
      <c r="AB14" s="723"/>
      <c r="AC14" s="723"/>
      <c r="AD14" s="724" t="s">
        <v>176</v>
      </c>
      <c r="AE14" s="724"/>
      <c r="AF14" s="724"/>
      <c r="AG14" s="724"/>
      <c r="AH14" s="724"/>
      <c r="AI14" s="724"/>
      <c r="AJ14" s="724"/>
      <c r="AK14" s="724"/>
      <c r="AL14" s="666" t="s">
        <v>176</v>
      </c>
      <c r="AM14" s="667"/>
      <c r="AN14" s="667"/>
      <c r="AO14" s="725"/>
      <c r="AP14" s="658" t="s">
        <v>261</v>
      </c>
      <c r="AQ14" s="659"/>
      <c r="AR14" s="659"/>
      <c r="AS14" s="659"/>
      <c r="AT14" s="659"/>
      <c r="AU14" s="659"/>
      <c r="AV14" s="659"/>
      <c r="AW14" s="659"/>
      <c r="AX14" s="659"/>
      <c r="AY14" s="659"/>
      <c r="AZ14" s="659"/>
      <c r="BA14" s="659"/>
      <c r="BB14" s="659"/>
      <c r="BC14" s="659"/>
      <c r="BD14" s="659"/>
      <c r="BE14" s="659"/>
      <c r="BF14" s="660"/>
      <c r="BG14" s="661">
        <v>277497</v>
      </c>
      <c r="BH14" s="664"/>
      <c r="BI14" s="664"/>
      <c r="BJ14" s="664"/>
      <c r="BK14" s="664"/>
      <c r="BL14" s="664"/>
      <c r="BM14" s="664"/>
      <c r="BN14" s="665"/>
      <c r="BO14" s="723">
        <v>0.7</v>
      </c>
      <c r="BP14" s="723"/>
      <c r="BQ14" s="723"/>
      <c r="BR14" s="723"/>
      <c r="BS14" s="669" t="s">
        <v>176</v>
      </c>
      <c r="BT14" s="664"/>
      <c r="BU14" s="664"/>
      <c r="BV14" s="664"/>
      <c r="BW14" s="664"/>
      <c r="BX14" s="664"/>
      <c r="BY14" s="664"/>
      <c r="BZ14" s="664"/>
      <c r="CA14" s="664"/>
      <c r="CB14" s="704"/>
      <c r="CD14" s="705" t="s">
        <v>262</v>
      </c>
      <c r="CE14" s="702"/>
      <c r="CF14" s="702"/>
      <c r="CG14" s="702"/>
      <c r="CH14" s="702"/>
      <c r="CI14" s="702"/>
      <c r="CJ14" s="702"/>
      <c r="CK14" s="702"/>
      <c r="CL14" s="702"/>
      <c r="CM14" s="702"/>
      <c r="CN14" s="702"/>
      <c r="CO14" s="702"/>
      <c r="CP14" s="702"/>
      <c r="CQ14" s="703"/>
      <c r="CR14" s="661">
        <v>1573015</v>
      </c>
      <c r="CS14" s="664"/>
      <c r="CT14" s="664"/>
      <c r="CU14" s="664"/>
      <c r="CV14" s="664"/>
      <c r="CW14" s="664"/>
      <c r="CX14" s="664"/>
      <c r="CY14" s="665"/>
      <c r="CZ14" s="723">
        <v>2.7</v>
      </c>
      <c r="DA14" s="723"/>
      <c r="DB14" s="723"/>
      <c r="DC14" s="723"/>
      <c r="DD14" s="669">
        <v>21017</v>
      </c>
      <c r="DE14" s="664"/>
      <c r="DF14" s="664"/>
      <c r="DG14" s="664"/>
      <c r="DH14" s="664"/>
      <c r="DI14" s="664"/>
      <c r="DJ14" s="664"/>
      <c r="DK14" s="664"/>
      <c r="DL14" s="664"/>
      <c r="DM14" s="664"/>
      <c r="DN14" s="664"/>
      <c r="DO14" s="664"/>
      <c r="DP14" s="665"/>
      <c r="DQ14" s="669">
        <v>1558914</v>
      </c>
      <c r="DR14" s="664"/>
      <c r="DS14" s="664"/>
      <c r="DT14" s="664"/>
      <c r="DU14" s="664"/>
      <c r="DV14" s="664"/>
      <c r="DW14" s="664"/>
      <c r="DX14" s="664"/>
      <c r="DY14" s="664"/>
      <c r="DZ14" s="664"/>
      <c r="EA14" s="664"/>
      <c r="EB14" s="664"/>
      <c r="EC14" s="704"/>
    </row>
    <row r="15" spans="2:143" ht="11.25" customHeight="1" x14ac:dyDescent="0.15">
      <c r="B15" s="658" t="s">
        <v>263</v>
      </c>
      <c r="C15" s="659"/>
      <c r="D15" s="659"/>
      <c r="E15" s="659"/>
      <c r="F15" s="659"/>
      <c r="G15" s="659"/>
      <c r="H15" s="659"/>
      <c r="I15" s="659"/>
      <c r="J15" s="659"/>
      <c r="K15" s="659"/>
      <c r="L15" s="659"/>
      <c r="M15" s="659"/>
      <c r="N15" s="659"/>
      <c r="O15" s="659"/>
      <c r="P15" s="659"/>
      <c r="Q15" s="660"/>
      <c r="R15" s="661">
        <v>227724</v>
      </c>
      <c r="S15" s="664"/>
      <c r="T15" s="664"/>
      <c r="U15" s="664"/>
      <c r="V15" s="664"/>
      <c r="W15" s="664"/>
      <c r="X15" s="664"/>
      <c r="Y15" s="665"/>
      <c r="Z15" s="723">
        <v>0.4</v>
      </c>
      <c r="AA15" s="723"/>
      <c r="AB15" s="723"/>
      <c r="AC15" s="723"/>
      <c r="AD15" s="724">
        <v>227724</v>
      </c>
      <c r="AE15" s="724"/>
      <c r="AF15" s="724"/>
      <c r="AG15" s="724"/>
      <c r="AH15" s="724"/>
      <c r="AI15" s="724"/>
      <c r="AJ15" s="724"/>
      <c r="AK15" s="724"/>
      <c r="AL15" s="666">
        <v>0.6</v>
      </c>
      <c r="AM15" s="667"/>
      <c r="AN15" s="667"/>
      <c r="AO15" s="725"/>
      <c r="AP15" s="658" t="s">
        <v>264</v>
      </c>
      <c r="AQ15" s="659"/>
      <c r="AR15" s="659"/>
      <c r="AS15" s="659"/>
      <c r="AT15" s="659"/>
      <c r="AU15" s="659"/>
      <c r="AV15" s="659"/>
      <c r="AW15" s="659"/>
      <c r="AX15" s="659"/>
      <c r="AY15" s="659"/>
      <c r="AZ15" s="659"/>
      <c r="BA15" s="659"/>
      <c r="BB15" s="659"/>
      <c r="BC15" s="659"/>
      <c r="BD15" s="659"/>
      <c r="BE15" s="659"/>
      <c r="BF15" s="660"/>
      <c r="BG15" s="661">
        <v>1097574</v>
      </c>
      <c r="BH15" s="664"/>
      <c r="BI15" s="664"/>
      <c r="BJ15" s="664"/>
      <c r="BK15" s="664"/>
      <c r="BL15" s="664"/>
      <c r="BM15" s="664"/>
      <c r="BN15" s="665"/>
      <c r="BO15" s="723">
        <v>2.9</v>
      </c>
      <c r="BP15" s="723"/>
      <c r="BQ15" s="723"/>
      <c r="BR15" s="723"/>
      <c r="BS15" s="669" t="s">
        <v>176</v>
      </c>
      <c r="BT15" s="664"/>
      <c r="BU15" s="664"/>
      <c r="BV15" s="664"/>
      <c r="BW15" s="664"/>
      <c r="BX15" s="664"/>
      <c r="BY15" s="664"/>
      <c r="BZ15" s="664"/>
      <c r="CA15" s="664"/>
      <c r="CB15" s="704"/>
      <c r="CD15" s="705" t="s">
        <v>265</v>
      </c>
      <c r="CE15" s="702"/>
      <c r="CF15" s="702"/>
      <c r="CG15" s="702"/>
      <c r="CH15" s="702"/>
      <c r="CI15" s="702"/>
      <c r="CJ15" s="702"/>
      <c r="CK15" s="702"/>
      <c r="CL15" s="702"/>
      <c r="CM15" s="702"/>
      <c r="CN15" s="702"/>
      <c r="CO15" s="702"/>
      <c r="CP15" s="702"/>
      <c r="CQ15" s="703"/>
      <c r="CR15" s="661">
        <v>11933379</v>
      </c>
      <c r="CS15" s="664"/>
      <c r="CT15" s="664"/>
      <c r="CU15" s="664"/>
      <c r="CV15" s="664"/>
      <c r="CW15" s="664"/>
      <c r="CX15" s="664"/>
      <c r="CY15" s="665"/>
      <c r="CZ15" s="723">
        <v>20.2</v>
      </c>
      <c r="DA15" s="723"/>
      <c r="DB15" s="723"/>
      <c r="DC15" s="723"/>
      <c r="DD15" s="669">
        <v>5356390</v>
      </c>
      <c r="DE15" s="664"/>
      <c r="DF15" s="664"/>
      <c r="DG15" s="664"/>
      <c r="DH15" s="664"/>
      <c r="DI15" s="664"/>
      <c r="DJ15" s="664"/>
      <c r="DK15" s="664"/>
      <c r="DL15" s="664"/>
      <c r="DM15" s="664"/>
      <c r="DN15" s="664"/>
      <c r="DO15" s="664"/>
      <c r="DP15" s="665"/>
      <c r="DQ15" s="669">
        <v>7032990</v>
      </c>
      <c r="DR15" s="664"/>
      <c r="DS15" s="664"/>
      <c r="DT15" s="664"/>
      <c r="DU15" s="664"/>
      <c r="DV15" s="664"/>
      <c r="DW15" s="664"/>
      <c r="DX15" s="664"/>
      <c r="DY15" s="664"/>
      <c r="DZ15" s="664"/>
      <c r="EA15" s="664"/>
      <c r="EB15" s="664"/>
      <c r="EC15" s="704"/>
    </row>
    <row r="16" spans="2:143" ht="11.25" customHeight="1" x14ac:dyDescent="0.15">
      <c r="B16" s="658" t="s">
        <v>266</v>
      </c>
      <c r="C16" s="659"/>
      <c r="D16" s="659"/>
      <c r="E16" s="659"/>
      <c r="F16" s="659"/>
      <c r="G16" s="659"/>
      <c r="H16" s="659"/>
      <c r="I16" s="659"/>
      <c r="J16" s="659"/>
      <c r="K16" s="659"/>
      <c r="L16" s="659"/>
      <c r="M16" s="659"/>
      <c r="N16" s="659"/>
      <c r="O16" s="659"/>
      <c r="P16" s="659"/>
      <c r="Q16" s="660"/>
      <c r="R16" s="661" t="s">
        <v>176</v>
      </c>
      <c r="S16" s="664"/>
      <c r="T16" s="664"/>
      <c r="U16" s="664"/>
      <c r="V16" s="664"/>
      <c r="W16" s="664"/>
      <c r="X16" s="664"/>
      <c r="Y16" s="665"/>
      <c r="Z16" s="723" t="s">
        <v>232</v>
      </c>
      <c r="AA16" s="723"/>
      <c r="AB16" s="723"/>
      <c r="AC16" s="723"/>
      <c r="AD16" s="724" t="s">
        <v>232</v>
      </c>
      <c r="AE16" s="724"/>
      <c r="AF16" s="724"/>
      <c r="AG16" s="724"/>
      <c r="AH16" s="724"/>
      <c r="AI16" s="724"/>
      <c r="AJ16" s="724"/>
      <c r="AK16" s="724"/>
      <c r="AL16" s="666" t="s">
        <v>176</v>
      </c>
      <c r="AM16" s="667"/>
      <c r="AN16" s="667"/>
      <c r="AO16" s="725"/>
      <c r="AP16" s="658" t="s">
        <v>267</v>
      </c>
      <c r="AQ16" s="659"/>
      <c r="AR16" s="659"/>
      <c r="AS16" s="659"/>
      <c r="AT16" s="659"/>
      <c r="AU16" s="659"/>
      <c r="AV16" s="659"/>
      <c r="AW16" s="659"/>
      <c r="AX16" s="659"/>
      <c r="AY16" s="659"/>
      <c r="AZ16" s="659"/>
      <c r="BA16" s="659"/>
      <c r="BB16" s="659"/>
      <c r="BC16" s="659"/>
      <c r="BD16" s="659"/>
      <c r="BE16" s="659"/>
      <c r="BF16" s="660"/>
      <c r="BG16" s="661" t="s">
        <v>232</v>
      </c>
      <c r="BH16" s="664"/>
      <c r="BI16" s="664"/>
      <c r="BJ16" s="664"/>
      <c r="BK16" s="664"/>
      <c r="BL16" s="664"/>
      <c r="BM16" s="664"/>
      <c r="BN16" s="665"/>
      <c r="BO16" s="723" t="s">
        <v>176</v>
      </c>
      <c r="BP16" s="723"/>
      <c r="BQ16" s="723"/>
      <c r="BR16" s="723"/>
      <c r="BS16" s="669" t="s">
        <v>176</v>
      </c>
      <c r="BT16" s="664"/>
      <c r="BU16" s="664"/>
      <c r="BV16" s="664"/>
      <c r="BW16" s="664"/>
      <c r="BX16" s="664"/>
      <c r="BY16" s="664"/>
      <c r="BZ16" s="664"/>
      <c r="CA16" s="664"/>
      <c r="CB16" s="704"/>
      <c r="CD16" s="705" t="s">
        <v>268</v>
      </c>
      <c r="CE16" s="702"/>
      <c r="CF16" s="702"/>
      <c r="CG16" s="702"/>
      <c r="CH16" s="702"/>
      <c r="CI16" s="702"/>
      <c r="CJ16" s="702"/>
      <c r="CK16" s="702"/>
      <c r="CL16" s="702"/>
      <c r="CM16" s="702"/>
      <c r="CN16" s="702"/>
      <c r="CO16" s="702"/>
      <c r="CP16" s="702"/>
      <c r="CQ16" s="703"/>
      <c r="CR16" s="661" t="s">
        <v>176</v>
      </c>
      <c r="CS16" s="664"/>
      <c r="CT16" s="664"/>
      <c r="CU16" s="664"/>
      <c r="CV16" s="664"/>
      <c r="CW16" s="664"/>
      <c r="CX16" s="664"/>
      <c r="CY16" s="665"/>
      <c r="CZ16" s="723" t="s">
        <v>176</v>
      </c>
      <c r="DA16" s="723"/>
      <c r="DB16" s="723"/>
      <c r="DC16" s="723"/>
      <c r="DD16" s="669" t="s">
        <v>176</v>
      </c>
      <c r="DE16" s="664"/>
      <c r="DF16" s="664"/>
      <c r="DG16" s="664"/>
      <c r="DH16" s="664"/>
      <c r="DI16" s="664"/>
      <c r="DJ16" s="664"/>
      <c r="DK16" s="664"/>
      <c r="DL16" s="664"/>
      <c r="DM16" s="664"/>
      <c r="DN16" s="664"/>
      <c r="DO16" s="664"/>
      <c r="DP16" s="665"/>
      <c r="DQ16" s="669" t="s">
        <v>176</v>
      </c>
      <c r="DR16" s="664"/>
      <c r="DS16" s="664"/>
      <c r="DT16" s="664"/>
      <c r="DU16" s="664"/>
      <c r="DV16" s="664"/>
      <c r="DW16" s="664"/>
      <c r="DX16" s="664"/>
      <c r="DY16" s="664"/>
      <c r="DZ16" s="664"/>
      <c r="EA16" s="664"/>
      <c r="EB16" s="664"/>
      <c r="EC16" s="704"/>
    </row>
    <row r="17" spans="2:133" ht="11.25" customHeight="1" x14ac:dyDescent="0.15">
      <c r="B17" s="658" t="s">
        <v>269</v>
      </c>
      <c r="C17" s="659"/>
      <c r="D17" s="659"/>
      <c r="E17" s="659"/>
      <c r="F17" s="659"/>
      <c r="G17" s="659"/>
      <c r="H17" s="659"/>
      <c r="I17" s="659"/>
      <c r="J17" s="659"/>
      <c r="K17" s="659"/>
      <c r="L17" s="659"/>
      <c r="M17" s="659"/>
      <c r="N17" s="659"/>
      <c r="O17" s="659"/>
      <c r="P17" s="659"/>
      <c r="Q17" s="660"/>
      <c r="R17" s="661">
        <v>127463</v>
      </c>
      <c r="S17" s="664"/>
      <c r="T17" s="664"/>
      <c r="U17" s="664"/>
      <c r="V17" s="664"/>
      <c r="W17" s="664"/>
      <c r="X17" s="664"/>
      <c r="Y17" s="665"/>
      <c r="Z17" s="723">
        <v>0.2</v>
      </c>
      <c r="AA17" s="723"/>
      <c r="AB17" s="723"/>
      <c r="AC17" s="723"/>
      <c r="AD17" s="724">
        <v>127463</v>
      </c>
      <c r="AE17" s="724"/>
      <c r="AF17" s="724"/>
      <c r="AG17" s="724"/>
      <c r="AH17" s="724"/>
      <c r="AI17" s="724"/>
      <c r="AJ17" s="724"/>
      <c r="AK17" s="724"/>
      <c r="AL17" s="666">
        <v>0.3</v>
      </c>
      <c r="AM17" s="667"/>
      <c r="AN17" s="667"/>
      <c r="AO17" s="725"/>
      <c r="AP17" s="658" t="s">
        <v>270</v>
      </c>
      <c r="AQ17" s="659"/>
      <c r="AR17" s="659"/>
      <c r="AS17" s="659"/>
      <c r="AT17" s="659"/>
      <c r="AU17" s="659"/>
      <c r="AV17" s="659"/>
      <c r="AW17" s="659"/>
      <c r="AX17" s="659"/>
      <c r="AY17" s="659"/>
      <c r="AZ17" s="659"/>
      <c r="BA17" s="659"/>
      <c r="BB17" s="659"/>
      <c r="BC17" s="659"/>
      <c r="BD17" s="659"/>
      <c r="BE17" s="659"/>
      <c r="BF17" s="660"/>
      <c r="BG17" s="661" t="s">
        <v>176</v>
      </c>
      <c r="BH17" s="664"/>
      <c r="BI17" s="664"/>
      <c r="BJ17" s="664"/>
      <c r="BK17" s="664"/>
      <c r="BL17" s="664"/>
      <c r="BM17" s="664"/>
      <c r="BN17" s="665"/>
      <c r="BO17" s="723" t="s">
        <v>176</v>
      </c>
      <c r="BP17" s="723"/>
      <c r="BQ17" s="723"/>
      <c r="BR17" s="723"/>
      <c r="BS17" s="669" t="s">
        <v>176</v>
      </c>
      <c r="BT17" s="664"/>
      <c r="BU17" s="664"/>
      <c r="BV17" s="664"/>
      <c r="BW17" s="664"/>
      <c r="BX17" s="664"/>
      <c r="BY17" s="664"/>
      <c r="BZ17" s="664"/>
      <c r="CA17" s="664"/>
      <c r="CB17" s="704"/>
      <c r="CD17" s="705" t="s">
        <v>271</v>
      </c>
      <c r="CE17" s="702"/>
      <c r="CF17" s="702"/>
      <c r="CG17" s="702"/>
      <c r="CH17" s="702"/>
      <c r="CI17" s="702"/>
      <c r="CJ17" s="702"/>
      <c r="CK17" s="702"/>
      <c r="CL17" s="702"/>
      <c r="CM17" s="702"/>
      <c r="CN17" s="702"/>
      <c r="CO17" s="702"/>
      <c r="CP17" s="702"/>
      <c r="CQ17" s="703"/>
      <c r="CR17" s="661">
        <v>1099155</v>
      </c>
      <c r="CS17" s="664"/>
      <c r="CT17" s="664"/>
      <c r="CU17" s="664"/>
      <c r="CV17" s="664"/>
      <c r="CW17" s="664"/>
      <c r="CX17" s="664"/>
      <c r="CY17" s="665"/>
      <c r="CZ17" s="723">
        <v>1.9</v>
      </c>
      <c r="DA17" s="723"/>
      <c r="DB17" s="723"/>
      <c r="DC17" s="723"/>
      <c r="DD17" s="669" t="s">
        <v>176</v>
      </c>
      <c r="DE17" s="664"/>
      <c r="DF17" s="664"/>
      <c r="DG17" s="664"/>
      <c r="DH17" s="664"/>
      <c r="DI17" s="664"/>
      <c r="DJ17" s="664"/>
      <c r="DK17" s="664"/>
      <c r="DL17" s="664"/>
      <c r="DM17" s="664"/>
      <c r="DN17" s="664"/>
      <c r="DO17" s="664"/>
      <c r="DP17" s="665"/>
      <c r="DQ17" s="669">
        <v>1047789</v>
      </c>
      <c r="DR17" s="664"/>
      <c r="DS17" s="664"/>
      <c r="DT17" s="664"/>
      <c r="DU17" s="664"/>
      <c r="DV17" s="664"/>
      <c r="DW17" s="664"/>
      <c r="DX17" s="664"/>
      <c r="DY17" s="664"/>
      <c r="DZ17" s="664"/>
      <c r="EA17" s="664"/>
      <c r="EB17" s="664"/>
      <c r="EC17" s="704"/>
    </row>
    <row r="18" spans="2:133" ht="11.25" customHeight="1" x14ac:dyDescent="0.15">
      <c r="B18" s="658" t="s">
        <v>272</v>
      </c>
      <c r="C18" s="659"/>
      <c r="D18" s="659"/>
      <c r="E18" s="659"/>
      <c r="F18" s="659"/>
      <c r="G18" s="659"/>
      <c r="H18" s="659"/>
      <c r="I18" s="659"/>
      <c r="J18" s="659"/>
      <c r="K18" s="659"/>
      <c r="L18" s="659"/>
      <c r="M18" s="659"/>
      <c r="N18" s="659"/>
      <c r="O18" s="659"/>
      <c r="P18" s="659"/>
      <c r="Q18" s="660"/>
      <c r="R18" s="661">
        <v>31389</v>
      </c>
      <c r="S18" s="664"/>
      <c r="T18" s="664"/>
      <c r="U18" s="664"/>
      <c r="V18" s="664"/>
      <c r="W18" s="664"/>
      <c r="X18" s="664"/>
      <c r="Y18" s="665"/>
      <c r="Z18" s="723">
        <v>0</v>
      </c>
      <c r="AA18" s="723"/>
      <c r="AB18" s="723"/>
      <c r="AC18" s="723"/>
      <c r="AD18" s="724" t="s">
        <v>176</v>
      </c>
      <c r="AE18" s="724"/>
      <c r="AF18" s="724"/>
      <c r="AG18" s="724"/>
      <c r="AH18" s="724"/>
      <c r="AI18" s="724"/>
      <c r="AJ18" s="724"/>
      <c r="AK18" s="724"/>
      <c r="AL18" s="666" t="s">
        <v>176</v>
      </c>
      <c r="AM18" s="667"/>
      <c r="AN18" s="667"/>
      <c r="AO18" s="725"/>
      <c r="AP18" s="658" t="s">
        <v>273</v>
      </c>
      <c r="AQ18" s="659"/>
      <c r="AR18" s="659"/>
      <c r="AS18" s="659"/>
      <c r="AT18" s="659"/>
      <c r="AU18" s="659"/>
      <c r="AV18" s="659"/>
      <c r="AW18" s="659"/>
      <c r="AX18" s="659"/>
      <c r="AY18" s="659"/>
      <c r="AZ18" s="659"/>
      <c r="BA18" s="659"/>
      <c r="BB18" s="659"/>
      <c r="BC18" s="659"/>
      <c r="BD18" s="659"/>
      <c r="BE18" s="659"/>
      <c r="BF18" s="660"/>
      <c r="BG18" s="661" t="s">
        <v>176</v>
      </c>
      <c r="BH18" s="664"/>
      <c r="BI18" s="664"/>
      <c r="BJ18" s="664"/>
      <c r="BK18" s="664"/>
      <c r="BL18" s="664"/>
      <c r="BM18" s="664"/>
      <c r="BN18" s="665"/>
      <c r="BO18" s="723" t="s">
        <v>176</v>
      </c>
      <c r="BP18" s="723"/>
      <c r="BQ18" s="723"/>
      <c r="BR18" s="723"/>
      <c r="BS18" s="669" t="s">
        <v>176</v>
      </c>
      <c r="BT18" s="664"/>
      <c r="BU18" s="664"/>
      <c r="BV18" s="664"/>
      <c r="BW18" s="664"/>
      <c r="BX18" s="664"/>
      <c r="BY18" s="664"/>
      <c r="BZ18" s="664"/>
      <c r="CA18" s="664"/>
      <c r="CB18" s="704"/>
      <c r="CD18" s="705" t="s">
        <v>274</v>
      </c>
      <c r="CE18" s="702"/>
      <c r="CF18" s="702"/>
      <c r="CG18" s="702"/>
      <c r="CH18" s="702"/>
      <c r="CI18" s="702"/>
      <c r="CJ18" s="702"/>
      <c r="CK18" s="702"/>
      <c r="CL18" s="702"/>
      <c r="CM18" s="702"/>
      <c r="CN18" s="702"/>
      <c r="CO18" s="702"/>
      <c r="CP18" s="702"/>
      <c r="CQ18" s="703"/>
      <c r="CR18" s="661" t="s">
        <v>176</v>
      </c>
      <c r="CS18" s="664"/>
      <c r="CT18" s="664"/>
      <c r="CU18" s="664"/>
      <c r="CV18" s="664"/>
      <c r="CW18" s="664"/>
      <c r="CX18" s="664"/>
      <c r="CY18" s="665"/>
      <c r="CZ18" s="723" t="s">
        <v>176</v>
      </c>
      <c r="DA18" s="723"/>
      <c r="DB18" s="723"/>
      <c r="DC18" s="723"/>
      <c r="DD18" s="669" t="s">
        <v>176</v>
      </c>
      <c r="DE18" s="664"/>
      <c r="DF18" s="664"/>
      <c r="DG18" s="664"/>
      <c r="DH18" s="664"/>
      <c r="DI18" s="664"/>
      <c r="DJ18" s="664"/>
      <c r="DK18" s="664"/>
      <c r="DL18" s="664"/>
      <c r="DM18" s="664"/>
      <c r="DN18" s="664"/>
      <c r="DO18" s="664"/>
      <c r="DP18" s="665"/>
      <c r="DQ18" s="669" t="s">
        <v>232</v>
      </c>
      <c r="DR18" s="664"/>
      <c r="DS18" s="664"/>
      <c r="DT18" s="664"/>
      <c r="DU18" s="664"/>
      <c r="DV18" s="664"/>
      <c r="DW18" s="664"/>
      <c r="DX18" s="664"/>
      <c r="DY18" s="664"/>
      <c r="DZ18" s="664"/>
      <c r="EA18" s="664"/>
      <c r="EB18" s="664"/>
      <c r="EC18" s="704"/>
    </row>
    <row r="19" spans="2:133" ht="11.25" customHeight="1" x14ac:dyDescent="0.15">
      <c r="B19" s="658" t="s">
        <v>275</v>
      </c>
      <c r="C19" s="659"/>
      <c r="D19" s="659"/>
      <c r="E19" s="659"/>
      <c r="F19" s="659"/>
      <c r="G19" s="659"/>
      <c r="H19" s="659"/>
      <c r="I19" s="659"/>
      <c r="J19" s="659"/>
      <c r="K19" s="659"/>
      <c r="L19" s="659"/>
      <c r="M19" s="659"/>
      <c r="N19" s="659"/>
      <c r="O19" s="659"/>
      <c r="P19" s="659"/>
      <c r="Q19" s="660"/>
      <c r="R19" s="661" t="s">
        <v>176</v>
      </c>
      <c r="S19" s="664"/>
      <c r="T19" s="664"/>
      <c r="U19" s="664"/>
      <c r="V19" s="664"/>
      <c r="W19" s="664"/>
      <c r="X19" s="664"/>
      <c r="Y19" s="665"/>
      <c r="Z19" s="723" t="s">
        <v>232</v>
      </c>
      <c r="AA19" s="723"/>
      <c r="AB19" s="723"/>
      <c r="AC19" s="723"/>
      <c r="AD19" s="724" t="s">
        <v>176</v>
      </c>
      <c r="AE19" s="724"/>
      <c r="AF19" s="724"/>
      <c r="AG19" s="724"/>
      <c r="AH19" s="724"/>
      <c r="AI19" s="724"/>
      <c r="AJ19" s="724"/>
      <c r="AK19" s="724"/>
      <c r="AL19" s="666" t="s">
        <v>176</v>
      </c>
      <c r="AM19" s="667"/>
      <c r="AN19" s="667"/>
      <c r="AO19" s="725"/>
      <c r="AP19" s="658" t="s">
        <v>276</v>
      </c>
      <c r="AQ19" s="659"/>
      <c r="AR19" s="659"/>
      <c r="AS19" s="659"/>
      <c r="AT19" s="659"/>
      <c r="AU19" s="659"/>
      <c r="AV19" s="659"/>
      <c r="AW19" s="659"/>
      <c r="AX19" s="659"/>
      <c r="AY19" s="659"/>
      <c r="AZ19" s="659"/>
      <c r="BA19" s="659"/>
      <c r="BB19" s="659"/>
      <c r="BC19" s="659"/>
      <c r="BD19" s="659"/>
      <c r="BE19" s="659"/>
      <c r="BF19" s="660"/>
      <c r="BG19" s="661">
        <v>2867853</v>
      </c>
      <c r="BH19" s="664"/>
      <c r="BI19" s="664"/>
      <c r="BJ19" s="664"/>
      <c r="BK19" s="664"/>
      <c r="BL19" s="664"/>
      <c r="BM19" s="664"/>
      <c r="BN19" s="665"/>
      <c r="BO19" s="723">
        <v>7.6</v>
      </c>
      <c r="BP19" s="723"/>
      <c r="BQ19" s="723"/>
      <c r="BR19" s="723"/>
      <c r="BS19" s="669" t="s">
        <v>232</v>
      </c>
      <c r="BT19" s="664"/>
      <c r="BU19" s="664"/>
      <c r="BV19" s="664"/>
      <c r="BW19" s="664"/>
      <c r="BX19" s="664"/>
      <c r="BY19" s="664"/>
      <c r="BZ19" s="664"/>
      <c r="CA19" s="664"/>
      <c r="CB19" s="704"/>
      <c r="CD19" s="705" t="s">
        <v>277</v>
      </c>
      <c r="CE19" s="702"/>
      <c r="CF19" s="702"/>
      <c r="CG19" s="702"/>
      <c r="CH19" s="702"/>
      <c r="CI19" s="702"/>
      <c r="CJ19" s="702"/>
      <c r="CK19" s="702"/>
      <c r="CL19" s="702"/>
      <c r="CM19" s="702"/>
      <c r="CN19" s="702"/>
      <c r="CO19" s="702"/>
      <c r="CP19" s="702"/>
      <c r="CQ19" s="703"/>
      <c r="CR19" s="661" t="s">
        <v>176</v>
      </c>
      <c r="CS19" s="664"/>
      <c r="CT19" s="664"/>
      <c r="CU19" s="664"/>
      <c r="CV19" s="664"/>
      <c r="CW19" s="664"/>
      <c r="CX19" s="664"/>
      <c r="CY19" s="665"/>
      <c r="CZ19" s="723" t="s">
        <v>176</v>
      </c>
      <c r="DA19" s="723"/>
      <c r="DB19" s="723"/>
      <c r="DC19" s="723"/>
      <c r="DD19" s="669" t="s">
        <v>176</v>
      </c>
      <c r="DE19" s="664"/>
      <c r="DF19" s="664"/>
      <c r="DG19" s="664"/>
      <c r="DH19" s="664"/>
      <c r="DI19" s="664"/>
      <c r="DJ19" s="664"/>
      <c r="DK19" s="664"/>
      <c r="DL19" s="664"/>
      <c r="DM19" s="664"/>
      <c r="DN19" s="664"/>
      <c r="DO19" s="664"/>
      <c r="DP19" s="665"/>
      <c r="DQ19" s="669" t="s">
        <v>176</v>
      </c>
      <c r="DR19" s="664"/>
      <c r="DS19" s="664"/>
      <c r="DT19" s="664"/>
      <c r="DU19" s="664"/>
      <c r="DV19" s="664"/>
      <c r="DW19" s="664"/>
      <c r="DX19" s="664"/>
      <c r="DY19" s="664"/>
      <c r="DZ19" s="664"/>
      <c r="EA19" s="664"/>
      <c r="EB19" s="664"/>
      <c r="EC19" s="704"/>
    </row>
    <row r="20" spans="2:133" ht="11.25" customHeight="1" x14ac:dyDescent="0.15">
      <c r="B20" s="658" t="s">
        <v>278</v>
      </c>
      <c r="C20" s="659"/>
      <c r="D20" s="659"/>
      <c r="E20" s="659"/>
      <c r="F20" s="659"/>
      <c r="G20" s="659"/>
      <c r="H20" s="659"/>
      <c r="I20" s="659"/>
      <c r="J20" s="659"/>
      <c r="K20" s="659"/>
      <c r="L20" s="659"/>
      <c r="M20" s="659"/>
      <c r="N20" s="659"/>
      <c r="O20" s="659"/>
      <c r="P20" s="659"/>
      <c r="Q20" s="660"/>
      <c r="R20" s="661">
        <v>31389</v>
      </c>
      <c r="S20" s="664"/>
      <c r="T20" s="664"/>
      <c r="U20" s="664"/>
      <c r="V20" s="664"/>
      <c r="W20" s="664"/>
      <c r="X20" s="664"/>
      <c r="Y20" s="665"/>
      <c r="Z20" s="723">
        <v>0</v>
      </c>
      <c r="AA20" s="723"/>
      <c r="AB20" s="723"/>
      <c r="AC20" s="723"/>
      <c r="AD20" s="724" t="s">
        <v>176</v>
      </c>
      <c r="AE20" s="724"/>
      <c r="AF20" s="724"/>
      <c r="AG20" s="724"/>
      <c r="AH20" s="724"/>
      <c r="AI20" s="724"/>
      <c r="AJ20" s="724"/>
      <c r="AK20" s="724"/>
      <c r="AL20" s="666" t="s">
        <v>176</v>
      </c>
      <c r="AM20" s="667"/>
      <c r="AN20" s="667"/>
      <c r="AO20" s="725"/>
      <c r="AP20" s="658" t="s">
        <v>279</v>
      </c>
      <c r="AQ20" s="659"/>
      <c r="AR20" s="659"/>
      <c r="AS20" s="659"/>
      <c r="AT20" s="659"/>
      <c r="AU20" s="659"/>
      <c r="AV20" s="659"/>
      <c r="AW20" s="659"/>
      <c r="AX20" s="659"/>
      <c r="AY20" s="659"/>
      <c r="AZ20" s="659"/>
      <c r="BA20" s="659"/>
      <c r="BB20" s="659"/>
      <c r="BC20" s="659"/>
      <c r="BD20" s="659"/>
      <c r="BE20" s="659"/>
      <c r="BF20" s="660"/>
      <c r="BG20" s="661">
        <v>2867853</v>
      </c>
      <c r="BH20" s="664"/>
      <c r="BI20" s="664"/>
      <c r="BJ20" s="664"/>
      <c r="BK20" s="664"/>
      <c r="BL20" s="664"/>
      <c r="BM20" s="664"/>
      <c r="BN20" s="665"/>
      <c r="BO20" s="723">
        <v>7.6</v>
      </c>
      <c r="BP20" s="723"/>
      <c r="BQ20" s="723"/>
      <c r="BR20" s="723"/>
      <c r="BS20" s="669" t="s">
        <v>176</v>
      </c>
      <c r="BT20" s="664"/>
      <c r="BU20" s="664"/>
      <c r="BV20" s="664"/>
      <c r="BW20" s="664"/>
      <c r="BX20" s="664"/>
      <c r="BY20" s="664"/>
      <c r="BZ20" s="664"/>
      <c r="CA20" s="664"/>
      <c r="CB20" s="704"/>
      <c r="CD20" s="705" t="s">
        <v>280</v>
      </c>
      <c r="CE20" s="702"/>
      <c r="CF20" s="702"/>
      <c r="CG20" s="702"/>
      <c r="CH20" s="702"/>
      <c r="CI20" s="702"/>
      <c r="CJ20" s="702"/>
      <c r="CK20" s="702"/>
      <c r="CL20" s="702"/>
      <c r="CM20" s="702"/>
      <c r="CN20" s="702"/>
      <c r="CO20" s="702"/>
      <c r="CP20" s="702"/>
      <c r="CQ20" s="703"/>
      <c r="CR20" s="661">
        <v>58975775</v>
      </c>
      <c r="CS20" s="664"/>
      <c r="CT20" s="664"/>
      <c r="CU20" s="664"/>
      <c r="CV20" s="664"/>
      <c r="CW20" s="664"/>
      <c r="CX20" s="664"/>
      <c r="CY20" s="665"/>
      <c r="CZ20" s="723">
        <v>100</v>
      </c>
      <c r="DA20" s="723"/>
      <c r="DB20" s="723"/>
      <c r="DC20" s="723"/>
      <c r="DD20" s="669">
        <v>11469767</v>
      </c>
      <c r="DE20" s="664"/>
      <c r="DF20" s="664"/>
      <c r="DG20" s="664"/>
      <c r="DH20" s="664"/>
      <c r="DI20" s="664"/>
      <c r="DJ20" s="664"/>
      <c r="DK20" s="664"/>
      <c r="DL20" s="664"/>
      <c r="DM20" s="664"/>
      <c r="DN20" s="664"/>
      <c r="DO20" s="664"/>
      <c r="DP20" s="665"/>
      <c r="DQ20" s="669">
        <v>42546237</v>
      </c>
      <c r="DR20" s="664"/>
      <c r="DS20" s="664"/>
      <c r="DT20" s="664"/>
      <c r="DU20" s="664"/>
      <c r="DV20" s="664"/>
      <c r="DW20" s="664"/>
      <c r="DX20" s="664"/>
      <c r="DY20" s="664"/>
      <c r="DZ20" s="664"/>
      <c r="EA20" s="664"/>
      <c r="EB20" s="664"/>
      <c r="EC20" s="704"/>
    </row>
    <row r="21" spans="2:133" ht="11.25" customHeight="1" x14ac:dyDescent="0.15">
      <c r="B21" s="658" t="s">
        <v>281</v>
      </c>
      <c r="C21" s="659"/>
      <c r="D21" s="659"/>
      <c r="E21" s="659"/>
      <c r="F21" s="659"/>
      <c r="G21" s="659"/>
      <c r="H21" s="659"/>
      <c r="I21" s="659"/>
      <c r="J21" s="659"/>
      <c r="K21" s="659"/>
      <c r="L21" s="659"/>
      <c r="M21" s="659"/>
      <c r="N21" s="659"/>
      <c r="O21" s="659"/>
      <c r="P21" s="659"/>
      <c r="Q21" s="660"/>
      <c r="R21" s="661" t="s">
        <v>176</v>
      </c>
      <c r="S21" s="664"/>
      <c r="T21" s="664"/>
      <c r="U21" s="664"/>
      <c r="V21" s="664"/>
      <c r="W21" s="664"/>
      <c r="X21" s="664"/>
      <c r="Y21" s="665"/>
      <c r="Z21" s="723" t="s">
        <v>176</v>
      </c>
      <c r="AA21" s="723"/>
      <c r="AB21" s="723"/>
      <c r="AC21" s="723"/>
      <c r="AD21" s="724" t="s">
        <v>176</v>
      </c>
      <c r="AE21" s="724"/>
      <c r="AF21" s="724"/>
      <c r="AG21" s="724"/>
      <c r="AH21" s="724"/>
      <c r="AI21" s="724"/>
      <c r="AJ21" s="724"/>
      <c r="AK21" s="724"/>
      <c r="AL21" s="666" t="s">
        <v>176</v>
      </c>
      <c r="AM21" s="667"/>
      <c r="AN21" s="667"/>
      <c r="AO21" s="725"/>
      <c r="AP21" s="769" t="s">
        <v>282</v>
      </c>
      <c r="AQ21" s="776"/>
      <c r="AR21" s="776"/>
      <c r="AS21" s="776"/>
      <c r="AT21" s="776"/>
      <c r="AU21" s="776"/>
      <c r="AV21" s="776"/>
      <c r="AW21" s="776"/>
      <c r="AX21" s="776"/>
      <c r="AY21" s="776"/>
      <c r="AZ21" s="776"/>
      <c r="BA21" s="776"/>
      <c r="BB21" s="776"/>
      <c r="BC21" s="776"/>
      <c r="BD21" s="776"/>
      <c r="BE21" s="776"/>
      <c r="BF21" s="771"/>
      <c r="BG21" s="661" t="s">
        <v>176</v>
      </c>
      <c r="BH21" s="664"/>
      <c r="BI21" s="664"/>
      <c r="BJ21" s="664"/>
      <c r="BK21" s="664"/>
      <c r="BL21" s="664"/>
      <c r="BM21" s="664"/>
      <c r="BN21" s="665"/>
      <c r="BO21" s="723" t="s">
        <v>176</v>
      </c>
      <c r="BP21" s="723"/>
      <c r="BQ21" s="723"/>
      <c r="BR21" s="723"/>
      <c r="BS21" s="669" t="s">
        <v>176</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283</v>
      </c>
      <c r="C22" s="659"/>
      <c r="D22" s="659"/>
      <c r="E22" s="659"/>
      <c r="F22" s="659"/>
      <c r="G22" s="659"/>
      <c r="H22" s="659"/>
      <c r="I22" s="659"/>
      <c r="J22" s="659"/>
      <c r="K22" s="659"/>
      <c r="L22" s="659"/>
      <c r="M22" s="659"/>
      <c r="N22" s="659"/>
      <c r="O22" s="659"/>
      <c r="P22" s="659"/>
      <c r="Q22" s="660"/>
      <c r="R22" s="661">
        <v>42127240</v>
      </c>
      <c r="S22" s="664"/>
      <c r="T22" s="664"/>
      <c r="U22" s="664"/>
      <c r="V22" s="664"/>
      <c r="W22" s="664"/>
      <c r="X22" s="664"/>
      <c r="Y22" s="665"/>
      <c r="Z22" s="723">
        <v>65.7</v>
      </c>
      <c r="AA22" s="723"/>
      <c r="AB22" s="723"/>
      <c r="AC22" s="723"/>
      <c r="AD22" s="724">
        <v>39227998</v>
      </c>
      <c r="AE22" s="724"/>
      <c r="AF22" s="724"/>
      <c r="AG22" s="724"/>
      <c r="AH22" s="724"/>
      <c r="AI22" s="724"/>
      <c r="AJ22" s="724"/>
      <c r="AK22" s="724"/>
      <c r="AL22" s="666">
        <v>99.5</v>
      </c>
      <c r="AM22" s="667"/>
      <c r="AN22" s="667"/>
      <c r="AO22" s="725"/>
      <c r="AP22" s="769" t="s">
        <v>284</v>
      </c>
      <c r="AQ22" s="776"/>
      <c r="AR22" s="776"/>
      <c r="AS22" s="776"/>
      <c r="AT22" s="776"/>
      <c r="AU22" s="776"/>
      <c r="AV22" s="776"/>
      <c r="AW22" s="776"/>
      <c r="AX22" s="776"/>
      <c r="AY22" s="776"/>
      <c r="AZ22" s="776"/>
      <c r="BA22" s="776"/>
      <c r="BB22" s="776"/>
      <c r="BC22" s="776"/>
      <c r="BD22" s="776"/>
      <c r="BE22" s="776"/>
      <c r="BF22" s="771"/>
      <c r="BG22" s="661" t="s">
        <v>176</v>
      </c>
      <c r="BH22" s="664"/>
      <c r="BI22" s="664"/>
      <c r="BJ22" s="664"/>
      <c r="BK22" s="664"/>
      <c r="BL22" s="664"/>
      <c r="BM22" s="664"/>
      <c r="BN22" s="665"/>
      <c r="BO22" s="723" t="s">
        <v>176</v>
      </c>
      <c r="BP22" s="723"/>
      <c r="BQ22" s="723"/>
      <c r="BR22" s="723"/>
      <c r="BS22" s="669" t="s">
        <v>176</v>
      </c>
      <c r="BT22" s="664"/>
      <c r="BU22" s="664"/>
      <c r="BV22" s="664"/>
      <c r="BW22" s="664"/>
      <c r="BX22" s="664"/>
      <c r="BY22" s="664"/>
      <c r="BZ22" s="664"/>
      <c r="CA22" s="664"/>
      <c r="CB22" s="704"/>
      <c r="CD22" s="778" t="s">
        <v>285</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286</v>
      </c>
      <c r="C23" s="659"/>
      <c r="D23" s="659"/>
      <c r="E23" s="659"/>
      <c r="F23" s="659"/>
      <c r="G23" s="659"/>
      <c r="H23" s="659"/>
      <c r="I23" s="659"/>
      <c r="J23" s="659"/>
      <c r="K23" s="659"/>
      <c r="L23" s="659"/>
      <c r="M23" s="659"/>
      <c r="N23" s="659"/>
      <c r="O23" s="659"/>
      <c r="P23" s="659"/>
      <c r="Q23" s="660"/>
      <c r="R23" s="661">
        <v>25644</v>
      </c>
      <c r="S23" s="664"/>
      <c r="T23" s="664"/>
      <c r="U23" s="664"/>
      <c r="V23" s="664"/>
      <c r="W23" s="664"/>
      <c r="X23" s="664"/>
      <c r="Y23" s="665"/>
      <c r="Z23" s="723">
        <v>0</v>
      </c>
      <c r="AA23" s="723"/>
      <c r="AB23" s="723"/>
      <c r="AC23" s="723"/>
      <c r="AD23" s="724">
        <v>25644</v>
      </c>
      <c r="AE23" s="724"/>
      <c r="AF23" s="724"/>
      <c r="AG23" s="724"/>
      <c r="AH23" s="724"/>
      <c r="AI23" s="724"/>
      <c r="AJ23" s="724"/>
      <c r="AK23" s="724"/>
      <c r="AL23" s="666">
        <v>0.1</v>
      </c>
      <c r="AM23" s="667"/>
      <c r="AN23" s="667"/>
      <c r="AO23" s="725"/>
      <c r="AP23" s="769" t="s">
        <v>287</v>
      </c>
      <c r="AQ23" s="776"/>
      <c r="AR23" s="776"/>
      <c r="AS23" s="776"/>
      <c r="AT23" s="776"/>
      <c r="AU23" s="776"/>
      <c r="AV23" s="776"/>
      <c r="AW23" s="776"/>
      <c r="AX23" s="776"/>
      <c r="AY23" s="776"/>
      <c r="AZ23" s="776"/>
      <c r="BA23" s="776"/>
      <c r="BB23" s="776"/>
      <c r="BC23" s="776"/>
      <c r="BD23" s="776"/>
      <c r="BE23" s="776"/>
      <c r="BF23" s="771"/>
      <c r="BG23" s="661">
        <v>2867853</v>
      </c>
      <c r="BH23" s="664"/>
      <c r="BI23" s="664"/>
      <c r="BJ23" s="664"/>
      <c r="BK23" s="664"/>
      <c r="BL23" s="664"/>
      <c r="BM23" s="664"/>
      <c r="BN23" s="665"/>
      <c r="BO23" s="723">
        <v>7.6</v>
      </c>
      <c r="BP23" s="723"/>
      <c r="BQ23" s="723"/>
      <c r="BR23" s="723"/>
      <c r="BS23" s="669" t="s">
        <v>176</v>
      </c>
      <c r="BT23" s="664"/>
      <c r="BU23" s="664"/>
      <c r="BV23" s="664"/>
      <c r="BW23" s="664"/>
      <c r="BX23" s="664"/>
      <c r="BY23" s="664"/>
      <c r="BZ23" s="664"/>
      <c r="CA23" s="664"/>
      <c r="CB23" s="704"/>
      <c r="CD23" s="778" t="s">
        <v>226</v>
      </c>
      <c r="CE23" s="779"/>
      <c r="CF23" s="779"/>
      <c r="CG23" s="779"/>
      <c r="CH23" s="779"/>
      <c r="CI23" s="779"/>
      <c r="CJ23" s="779"/>
      <c r="CK23" s="779"/>
      <c r="CL23" s="779"/>
      <c r="CM23" s="779"/>
      <c r="CN23" s="779"/>
      <c r="CO23" s="779"/>
      <c r="CP23" s="779"/>
      <c r="CQ23" s="780"/>
      <c r="CR23" s="778" t="s">
        <v>288</v>
      </c>
      <c r="CS23" s="779"/>
      <c r="CT23" s="779"/>
      <c r="CU23" s="779"/>
      <c r="CV23" s="779"/>
      <c r="CW23" s="779"/>
      <c r="CX23" s="779"/>
      <c r="CY23" s="780"/>
      <c r="CZ23" s="778" t="s">
        <v>289</v>
      </c>
      <c r="DA23" s="779"/>
      <c r="DB23" s="779"/>
      <c r="DC23" s="780"/>
      <c r="DD23" s="778" t="s">
        <v>290</v>
      </c>
      <c r="DE23" s="779"/>
      <c r="DF23" s="779"/>
      <c r="DG23" s="779"/>
      <c r="DH23" s="779"/>
      <c r="DI23" s="779"/>
      <c r="DJ23" s="779"/>
      <c r="DK23" s="780"/>
      <c r="DL23" s="787" t="s">
        <v>291</v>
      </c>
      <c r="DM23" s="788"/>
      <c r="DN23" s="788"/>
      <c r="DO23" s="788"/>
      <c r="DP23" s="788"/>
      <c r="DQ23" s="788"/>
      <c r="DR23" s="788"/>
      <c r="DS23" s="788"/>
      <c r="DT23" s="788"/>
      <c r="DU23" s="788"/>
      <c r="DV23" s="789"/>
      <c r="DW23" s="778" t="s">
        <v>292</v>
      </c>
      <c r="DX23" s="779"/>
      <c r="DY23" s="779"/>
      <c r="DZ23" s="779"/>
      <c r="EA23" s="779"/>
      <c r="EB23" s="779"/>
      <c r="EC23" s="780"/>
    </row>
    <row r="24" spans="2:133" ht="11.25" customHeight="1" x14ac:dyDescent="0.15">
      <c r="B24" s="658" t="s">
        <v>293</v>
      </c>
      <c r="C24" s="659"/>
      <c r="D24" s="659"/>
      <c r="E24" s="659"/>
      <c r="F24" s="659"/>
      <c r="G24" s="659"/>
      <c r="H24" s="659"/>
      <c r="I24" s="659"/>
      <c r="J24" s="659"/>
      <c r="K24" s="659"/>
      <c r="L24" s="659"/>
      <c r="M24" s="659"/>
      <c r="N24" s="659"/>
      <c r="O24" s="659"/>
      <c r="P24" s="659"/>
      <c r="Q24" s="660"/>
      <c r="R24" s="661">
        <v>217598</v>
      </c>
      <c r="S24" s="664"/>
      <c r="T24" s="664"/>
      <c r="U24" s="664"/>
      <c r="V24" s="664"/>
      <c r="W24" s="664"/>
      <c r="X24" s="664"/>
      <c r="Y24" s="665"/>
      <c r="Z24" s="723">
        <v>0.3</v>
      </c>
      <c r="AA24" s="723"/>
      <c r="AB24" s="723"/>
      <c r="AC24" s="723"/>
      <c r="AD24" s="724" t="s">
        <v>232</v>
      </c>
      <c r="AE24" s="724"/>
      <c r="AF24" s="724"/>
      <c r="AG24" s="724"/>
      <c r="AH24" s="724"/>
      <c r="AI24" s="724"/>
      <c r="AJ24" s="724"/>
      <c r="AK24" s="724"/>
      <c r="AL24" s="666" t="s">
        <v>232</v>
      </c>
      <c r="AM24" s="667"/>
      <c r="AN24" s="667"/>
      <c r="AO24" s="725"/>
      <c r="AP24" s="769" t="s">
        <v>294</v>
      </c>
      <c r="AQ24" s="776"/>
      <c r="AR24" s="776"/>
      <c r="AS24" s="776"/>
      <c r="AT24" s="776"/>
      <c r="AU24" s="776"/>
      <c r="AV24" s="776"/>
      <c r="AW24" s="776"/>
      <c r="AX24" s="776"/>
      <c r="AY24" s="776"/>
      <c r="AZ24" s="776"/>
      <c r="BA24" s="776"/>
      <c r="BB24" s="776"/>
      <c r="BC24" s="776"/>
      <c r="BD24" s="776"/>
      <c r="BE24" s="776"/>
      <c r="BF24" s="771"/>
      <c r="BG24" s="661" t="s">
        <v>176</v>
      </c>
      <c r="BH24" s="664"/>
      <c r="BI24" s="664"/>
      <c r="BJ24" s="664"/>
      <c r="BK24" s="664"/>
      <c r="BL24" s="664"/>
      <c r="BM24" s="664"/>
      <c r="BN24" s="665"/>
      <c r="BO24" s="723" t="s">
        <v>176</v>
      </c>
      <c r="BP24" s="723"/>
      <c r="BQ24" s="723"/>
      <c r="BR24" s="723"/>
      <c r="BS24" s="669" t="s">
        <v>176</v>
      </c>
      <c r="BT24" s="664"/>
      <c r="BU24" s="664"/>
      <c r="BV24" s="664"/>
      <c r="BW24" s="664"/>
      <c r="BX24" s="664"/>
      <c r="BY24" s="664"/>
      <c r="BZ24" s="664"/>
      <c r="CA24" s="664"/>
      <c r="CB24" s="704"/>
      <c r="CD24" s="732" t="s">
        <v>295</v>
      </c>
      <c r="CE24" s="733"/>
      <c r="CF24" s="733"/>
      <c r="CG24" s="733"/>
      <c r="CH24" s="733"/>
      <c r="CI24" s="733"/>
      <c r="CJ24" s="733"/>
      <c r="CK24" s="733"/>
      <c r="CL24" s="733"/>
      <c r="CM24" s="733"/>
      <c r="CN24" s="733"/>
      <c r="CO24" s="733"/>
      <c r="CP24" s="733"/>
      <c r="CQ24" s="734"/>
      <c r="CR24" s="726">
        <v>18908619</v>
      </c>
      <c r="CS24" s="727"/>
      <c r="CT24" s="727"/>
      <c r="CU24" s="727"/>
      <c r="CV24" s="727"/>
      <c r="CW24" s="727"/>
      <c r="CX24" s="727"/>
      <c r="CY24" s="773"/>
      <c r="CZ24" s="774">
        <v>32.1</v>
      </c>
      <c r="DA24" s="743"/>
      <c r="DB24" s="743"/>
      <c r="DC24" s="777"/>
      <c r="DD24" s="772">
        <v>12318412</v>
      </c>
      <c r="DE24" s="727"/>
      <c r="DF24" s="727"/>
      <c r="DG24" s="727"/>
      <c r="DH24" s="727"/>
      <c r="DI24" s="727"/>
      <c r="DJ24" s="727"/>
      <c r="DK24" s="773"/>
      <c r="DL24" s="772">
        <v>12253053</v>
      </c>
      <c r="DM24" s="727"/>
      <c r="DN24" s="727"/>
      <c r="DO24" s="727"/>
      <c r="DP24" s="727"/>
      <c r="DQ24" s="727"/>
      <c r="DR24" s="727"/>
      <c r="DS24" s="727"/>
      <c r="DT24" s="727"/>
      <c r="DU24" s="727"/>
      <c r="DV24" s="773"/>
      <c r="DW24" s="774">
        <v>31.1</v>
      </c>
      <c r="DX24" s="743"/>
      <c r="DY24" s="743"/>
      <c r="DZ24" s="743"/>
      <c r="EA24" s="743"/>
      <c r="EB24" s="743"/>
      <c r="EC24" s="775"/>
    </row>
    <row r="25" spans="2:133" ht="11.25" customHeight="1" x14ac:dyDescent="0.15">
      <c r="B25" s="658" t="s">
        <v>296</v>
      </c>
      <c r="C25" s="659"/>
      <c r="D25" s="659"/>
      <c r="E25" s="659"/>
      <c r="F25" s="659"/>
      <c r="G25" s="659"/>
      <c r="H25" s="659"/>
      <c r="I25" s="659"/>
      <c r="J25" s="659"/>
      <c r="K25" s="659"/>
      <c r="L25" s="659"/>
      <c r="M25" s="659"/>
      <c r="N25" s="659"/>
      <c r="O25" s="659"/>
      <c r="P25" s="659"/>
      <c r="Q25" s="660"/>
      <c r="R25" s="661">
        <v>1640806</v>
      </c>
      <c r="S25" s="664"/>
      <c r="T25" s="664"/>
      <c r="U25" s="664"/>
      <c r="V25" s="664"/>
      <c r="W25" s="664"/>
      <c r="X25" s="664"/>
      <c r="Y25" s="665"/>
      <c r="Z25" s="723">
        <v>2.6</v>
      </c>
      <c r="AA25" s="723"/>
      <c r="AB25" s="723"/>
      <c r="AC25" s="723"/>
      <c r="AD25" s="724">
        <v>108544</v>
      </c>
      <c r="AE25" s="724"/>
      <c r="AF25" s="724"/>
      <c r="AG25" s="724"/>
      <c r="AH25" s="724"/>
      <c r="AI25" s="724"/>
      <c r="AJ25" s="724"/>
      <c r="AK25" s="724"/>
      <c r="AL25" s="666">
        <v>0.3</v>
      </c>
      <c r="AM25" s="667"/>
      <c r="AN25" s="667"/>
      <c r="AO25" s="725"/>
      <c r="AP25" s="769" t="s">
        <v>297</v>
      </c>
      <c r="AQ25" s="776"/>
      <c r="AR25" s="776"/>
      <c r="AS25" s="776"/>
      <c r="AT25" s="776"/>
      <c r="AU25" s="776"/>
      <c r="AV25" s="776"/>
      <c r="AW25" s="776"/>
      <c r="AX25" s="776"/>
      <c r="AY25" s="776"/>
      <c r="AZ25" s="776"/>
      <c r="BA25" s="776"/>
      <c r="BB25" s="776"/>
      <c r="BC25" s="776"/>
      <c r="BD25" s="776"/>
      <c r="BE25" s="776"/>
      <c r="BF25" s="771"/>
      <c r="BG25" s="661" t="s">
        <v>176</v>
      </c>
      <c r="BH25" s="664"/>
      <c r="BI25" s="664"/>
      <c r="BJ25" s="664"/>
      <c r="BK25" s="664"/>
      <c r="BL25" s="664"/>
      <c r="BM25" s="664"/>
      <c r="BN25" s="665"/>
      <c r="BO25" s="723" t="s">
        <v>176</v>
      </c>
      <c r="BP25" s="723"/>
      <c r="BQ25" s="723"/>
      <c r="BR25" s="723"/>
      <c r="BS25" s="669" t="s">
        <v>176</v>
      </c>
      <c r="BT25" s="664"/>
      <c r="BU25" s="664"/>
      <c r="BV25" s="664"/>
      <c r="BW25" s="664"/>
      <c r="BX25" s="664"/>
      <c r="BY25" s="664"/>
      <c r="BZ25" s="664"/>
      <c r="CA25" s="664"/>
      <c r="CB25" s="704"/>
      <c r="CD25" s="705" t="s">
        <v>298</v>
      </c>
      <c r="CE25" s="702"/>
      <c r="CF25" s="702"/>
      <c r="CG25" s="702"/>
      <c r="CH25" s="702"/>
      <c r="CI25" s="702"/>
      <c r="CJ25" s="702"/>
      <c r="CK25" s="702"/>
      <c r="CL25" s="702"/>
      <c r="CM25" s="702"/>
      <c r="CN25" s="702"/>
      <c r="CO25" s="702"/>
      <c r="CP25" s="702"/>
      <c r="CQ25" s="703"/>
      <c r="CR25" s="661">
        <v>7599272</v>
      </c>
      <c r="CS25" s="662"/>
      <c r="CT25" s="662"/>
      <c r="CU25" s="662"/>
      <c r="CV25" s="662"/>
      <c r="CW25" s="662"/>
      <c r="CX25" s="662"/>
      <c r="CY25" s="663"/>
      <c r="CZ25" s="666">
        <v>12.9</v>
      </c>
      <c r="DA25" s="695"/>
      <c r="DB25" s="695"/>
      <c r="DC25" s="696"/>
      <c r="DD25" s="669">
        <v>6965018</v>
      </c>
      <c r="DE25" s="662"/>
      <c r="DF25" s="662"/>
      <c r="DG25" s="662"/>
      <c r="DH25" s="662"/>
      <c r="DI25" s="662"/>
      <c r="DJ25" s="662"/>
      <c r="DK25" s="663"/>
      <c r="DL25" s="669">
        <v>6914141</v>
      </c>
      <c r="DM25" s="662"/>
      <c r="DN25" s="662"/>
      <c r="DO25" s="662"/>
      <c r="DP25" s="662"/>
      <c r="DQ25" s="662"/>
      <c r="DR25" s="662"/>
      <c r="DS25" s="662"/>
      <c r="DT25" s="662"/>
      <c r="DU25" s="662"/>
      <c r="DV25" s="663"/>
      <c r="DW25" s="666">
        <v>17.5</v>
      </c>
      <c r="DX25" s="695"/>
      <c r="DY25" s="695"/>
      <c r="DZ25" s="695"/>
      <c r="EA25" s="695"/>
      <c r="EB25" s="695"/>
      <c r="EC25" s="697"/>
    </row>
    <row r="26" spans="2:133" ht="11.25" customHeight="1" x14ac:dyDescent="0.15">
      <c r="B26" s="658" t="s">
        <v>299</v>
      </c>
      <c r="C26" s="659"/>
      <c r="D26" s="659"/>
      <c r="E26" s="659"/>
      <c r="F26" s="659"/>
      <c r="G26" s="659"/>
      <c r="H26" s="659"/>
      <c r="I26" s="659"/>
      <c r="J26" s="659"/>
      <c r="K26" s="659"/>
      <c r="L26" s="659"/>
      <c r="M26" s="659"/>
      <c r="N26" s="659"/>
      <c r="O26" s="659"/>
      <c r="P26" s="659"/>
      <c r="Q26" s="660"/>
      <c r="R26" s="661">
        <v>82175</v>
      </c>
      <c r="S26" s="664"/>
      <c r="T26" s="664"/>
      <c r="U26" s="664"/>
      <c r="V26" s="664"/>
      <c r="W26" s="664"/>
      <c r="X26" s="664"/>
      <c r="Y26" s="665"/>
      <c r="Z26" s="723">
        <v>0.1</v>
      </c>
      <c r="AA26" s="723"/>
      <c r="AB26" s="723"/>
      <c r="AC26" s="723"/>
      <c r="AD26" s="724" t="s">
        <v>176</v>
      </c>
      <c r="AE26" s="724"/>
      <c r="AF26" s="724"/>
      <c r="AG26" s="724"/>
      <c r="AH26" s="724"/>
      <c r="AI26" s="724"/>
      <c r="AJ26" s="724"/>
      <c r="AK26" s="724"/>
      <c r="AL26" s="666" t="s">
        <v>176</v>
      </c>
      <c r="AM26" s="667"/>
      <c r="AN26" s="667"/>
      <c r="AO26" s="725"/>
      <c r="AP26" s="769" t="s">
        <v>300</v>
      </c>
      <c r="AQ26" s="770"/>
      <c r="AR26" s="770"/>
      <c r="AS26" s="770"/>
      <c r="AT26" s="770"/>
      <c r="AU26" s="770"/>
      <c r="AV26" s="770"/>
      <c r="AW26" s="770"/>
      <c r="AX26" s="770"/>
      <c r="AY26" s="770"/>
      <c r="AZ26" s="770"/>
      <c r="BA26" s="770"/>
      <c r="BB26" s="770"/>
      <c r="BC26" s="770"/>
      <c r="BD26" s="770"/>
      <c r="BE26" s="770"/>
      <c r="BF26" s="771"/>
      <c r="BG26" s="661" t="s">
        <v>176</v>
      </c>
      <c r="BH26" s="664"/>
      <c r="BI26" s="664"/>
      <c r="BJ26" s="664"/>
      <c r="BK26" s="664"/>
      <c r="BL26" s="664"/>
      <c r="BM26" s="664"/>
      <c r="BN26" s="665"/>
      <c r="BO26" s="723" t="s">
        <v>176</v>
      </c>
      <c r="BP26" s="723"/>
      <c r="BQ26" s="723"/>
      <c r="BR26" s="723"/>
      <c r="BS26" s="669" t="s">
        <v>176</v>
      </c>
      <c r="BT26" s="664"/>
      <c r="BU26" s="664"/>
      <c r="BV26" s="664"/>
      <c r="BW26" s="664"/>
      <c r="BX26" s="664"/>
      <c r="BY26" s="664"/>
      <c r="BZ26" s="664"/>
      <c r="CA26" s="664"/>
      <c r="CB26" s="704"/>
      <c r="CD26" s="705" t="s">
        <v>301</v>
      </c>
      <c r="CE26" s="702"/>
      <c r="CF26" s="702"/>
      <c r="CG26" s="702"/>
      <c r="CH26" s="702"/>
      <c r="CI26" s="702"/>
      <c r="CJ26" s="702"/>
      <c r="CK26" s="702"/>
      <c r="CL26" s="702"/>
      <c r="CM26" s="702"/>
      <c r="CN26" s="702"/>
      <c r="CO26" s="702"/>
      <c r="CP26" s="702"/>
      <c r="CQ26" s="703"/>
      <c r="CR26" s="661">
        <v>5496464</v>
      </c>
      <c r="CS26" s="664"/>
      <c r="CT26" s="664"/>
      <c r="CU26" s="664"/>
      <c r="CV26" s="664"/>
      <c r="CW26" s="664"/>
      <c r="CX26" s="664"/>
      <c r="CY26" s="665"/>
      <c r="CZ26" s="666">
        <v>9.3000000000000007</v>
      </c>
      <c r="DA26" s="695"/>
      <c r="DB26" s="695"/>
      <c r="DC26" s="696"/>
      <c r="DD26" s="669">
        <v>4944010</v>
      </c>
      <c r="DE26" s="664"/>
      <c r="DF26" s="664"/>
      <c r="DG26" s="664"/>
      <c r="DH26" s="664"/>
      <c r="DI26" s="664"/>
      <c r="DJ26" s="664"/>
      <c r="DK26" s="665"/>
      <c r="DL26" s="669" t="s">
        <v>176</v>
      </c>
      <c r="DM26" s="664"/>
      <c r="DN26" s="664"/>
      <c r="DO26" s="664"/>
      <c r="DP26" s="664"/>
      <c r="DQ26" s="664"/>
      <c r="DR26" s="664"/>
      <c r="DS26" s="664"/>
      <c r="DT26" s="664"/>
      <c r="DU26" s="664"/>
      <c r="DV26" s="665"/>
      <c r="DW26" s="666" t="s">
        <v>176</v>
      </c>
      <c r="DX26" s="695"/>
      <c r="DY26" s="695"/>
      <c r="DZ26" s="695"/>
      <c r="EA26" s="695"/>
      <c r="EB26" s="695"/>
      <c r="EC26" s="697"/>
    </row>
    <row r="27" spans="2:133" ht="11.25" customHeight="1" x14ac:dyDescent="0.15">
      <c r="B27" s="658" t="s">
        <v>302</v>
      </c>
      <c r="C27" s="659"/>
      <c r="D27" s="659"/>
      <c r="E27" s="659"/>
      <c r="F27" s="659"/>
      <c r="G27" s="659"/>
      <c r="H27" s="659"/>
      <c r="I27" s="659"/>
      <c r="J27" s="659"/>
      <c r="K27" s="659"/>
      <c r="L27" s="659"/>
      <c r="M27" s="659"/>
      <c r="N27" s="659"/>
      <c r="O27" s="659"/>
      <c r="P27" s="659"/>
      <c r="Q27" s="660"/>
      <c r="R27" s="661">
        <v>5391208</v>
      </c>
      <c r="S27" s="664"/>
      <c r="T27" s="664"/>
      <c r="U27" s="664"/>
      <c r="V27" s="664"/>
      <c r="W27" s="664"/>
      <c r="X27" s="664"/>
      <c r="Y27" s="665"/>
      <c r="Z27" s="723">
        <v>8.4</v>
      </c>
      <c r="AA27" s="723"/>
      <c r="AB27" s="723"/>
      <c r="AC27" s="723"/>
      <c r="AD27" s="724" t="s">
        <v>232</v>
      </c>
      <c r="AE27" s="724"/>
      <c r="AF27" s="724"/>
      <c r="AG27" s="724"/>
      <c r="AH27" s="724"/>
      <c r="AI27" s="724"/>
      <c r="AJ27" s="724"/>
      <c r="AK27" s="724"/>
      <c r="AL27" s="666" t="s">
        <v>176</v>
      </c>
      <c r="AM27" s="667"/>
      <c r="AN27" s="667"/>
      <c r="AO27" s="725"/>
      <c r="AP27" s="658" t="s">
        <v>303</v>
      </c>
      <c r="AQ27" s="659"/>
      <c r="AR27" s="659"/>
      <c r="AS27" s="659"/>
      <c r="AT27" s="659"/>
      <c r="AU27" s="659"/>
      <c r="AV27" s="659"/>
      <c r="AW27" s="659"/>
      <c r="AX27" s="659"/>
      <c r="AY27" s="659"/>
      <c r="AZ27" s="659"/>
      <c r="BA27" s="659"/>
      <c r="BB27" s="659"/>
      <c r="BC27" s="659"/>
      <c r="BD27" s="659"/>
      <c r="BE27" s="659"/>
      <c r="BF27" s="660"/>
      <c r="BG27" s="661">
        <v>37679116</v>
      </c>
      <c r="BH27" s="664"/>
      <c r="BI27" s="664"/>
      <c r="BJ27" s="664"/>
      <c r="BK27" s="664"/>
      <c r="BL27" s="664"/>
      <c r="BM27" s="664"/>
      <c r="BN27" s="665"/>
      <c r="BO27" s="723">
        <v>100</v>
      </c>
      <c r="BP27" s="723"/>
      <c r="BQ27" s="723"/>
      <c r="BR27" s="723"/>
      <c r="BS27" s="669" t="s">
        <v>176</v>
      </c>
      <c r="BT27" s="664"/>
      <c r="BU27" s="664"/>
      <c r="BV27" s="664"/>
      <c r="BW27" s="664"/>
      <c r="BX27" s="664"/>
      <c r="BY27" s="664"/>
      <c r="BZ27" s="664"/>
      <c r="CA27" s="664"/>
      <c r="CB27" s="704"/>
      <c r="CD27" s="705" t="s">
        <v>304</v>
      </c>
      <c r="CE27" s="702"/>
      <c r="CF27" s="702"/>
      <c r="CG27" s="702"/>
      <c r="CH27" s="702"/>
      <c r="CI27" s="702"/>
      <c r="CJ27" s="702"/>
      <c r="CK27" s="702"/>
      <c r="CL27" s="702"/>
      <c r="CM27" s="702"/>
      <c r="CN27" s="702"/>
      <c r="CO27" s="702"/>
      <c r="CP27" s="702"/>
      <c r="CQ27" s="703"/>
      <c r="CR27" s="661">
        <v>10210192</v>
      </c>
      <c r="CS27" s="662"/>
      <c r="CT27" s="662"/>
      <c r="CU27" s="662"/>
      <c r="CV27" s="662"/>
      <c r="CW27" s="662"/>
      <c r="CX27" s="662"/>
      <c r="CY27" s="663"/>
      <c r="CZ27" s="666">
        <v>17.3</v>
      </c>
      <c r="DA27" s="695"/>
      <c r="DB27" s="695"/>
      <c r="DC27" s="696"/>
      <c r="DD27" s="669">
        <v>4305605</v>
      </c>
      <c r="DE27" s="662"/>
      <c r="DF27" s="662"/>
      <c r="DG27" s="662"/>
      <c r="DH27" s="662"/>
      <c r="DI27" s="662"/>
      <c r="DJ27" s="662"/>
      <c r="DK27" s="663"/>
      <c r="DL27" s="669">
        <v>4291123</v>
      </c>
      <c r="DM27" s="662"/>
      <c r="DN27" s="662"/>
      <c r="DO27" s="662"/>
      <c r="DP27" s="662"/>
      <c r="DQ27" s="662"/>
      <c r="DR27" s="662"/>
      <c r="DS27" s="662"/>
      <c r="DT27" s="662"/>
      <c r="DU27" s="662"/>
      <c r="DV27" s="663"/>
      <c r="DW27" s="666">
        <v>10.9</v>
      </c>
      <c r="DX27" s="695"/>
      <c r="DY27" s="695"/>
      <c r="DZ27" s="695"/>
      <c r="EA27" s="695"/>
      <c r="EB27" s="695"/>
      <c r="EC27" s="697"/>
    </row>
    <row r="28" spans="2:133" ht="11.25" customHeight="1" x14ac:dyDescent="0.15">
      <c r="B28" s="766" t="s">
        <v>305</v>
      </c>
      <c r="C28" s="767"/>
      <c r="D28" s="767"/>
      <c r="E28" s="767"/>
      <c r="F28" s="767"/>
      <c r="G28" s="767"/>
      <c r="H28" s="767"/>
      <c r="I28" s="767"/>
      <c r="J28" s="767"/>
      <c r="K28" s="767"/>
      <c r="L28" s="767"/>
      <c r="M28" s="767"/>
      <c r="N28" s="767"/>
      <c r="O28" s="767"/>
      <c r="P28" s="767"/>
      <c r="Q28" s="768"/>
      <c r="R28" s="661" t="s">
        <v>176</v>
      </c>
      <c r="S28" s="664"/>
      <c r="T28" s="664"/>
      <c r="U28" s="664"/>
      <c r="V28" s="664"/>
      <c r="W28" s="664"/>
      <c r="X28" s="664"/>
      <c r="Y28" s="665"/>
      <c r="Z28" s="723" t="s">
        <v>176</v>
      </c>
      <c r="AA28" s="723"/>
      <c r="AB28" s="723"/>
      <c r="AC28" s="723"/>
      <c r="AD28" s="724" t="s">
        <v>176</v>
      </c>
      <c r="AE28" s="724"/>
      <c r="AF28" s="724"/>
      <c r="AG28" s="724"/>
      <c r="AH28" s="724"/>
      <c r="AI28" s="724"/>
      <c r="AJ28" s="724"/>
      <c r="AK28" s="724"/>
      <c r="AL28" s="666" t="s">
        <v>176</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306</v>
      </c>
      <c r="CE28" s="702"/>
      <c r="CF28" s="702"/>
      <c r="CG28" s="702"/>
      <c r="CH28" s="702"/>
      <c r="CI28" s="702"/>
      <c r="CJ28" s="702"/>
      <c r="CK28" s="702"/>
      <c r="CL28" s="702"/>
      <c r="CM28" s="702"/>
      <c r="CN28" s="702"/>
      <c r="CO28" s="702"/>
      <c r="CP28" s="702"/>
      <c r="CQ28" s="703"/>
      <c r="CR28" s="661">
        <v>1099155</v>
      </c>
      <c r="CS28" s="664"/>
      <c r="CT28" s="664"/>
      <c r="CU28" s="664"/>
      <c r="CV28" s="664"/>
      <c r="CW28" s="664"/>
      <c r="CX28" s="664"/>
      <c r="CY28" s="665"/>
      <c r="CZ28" s="666">
        <v>1.9</v>
      </c>
      <c r="DA28" s="695"/>
      <c r="DB28" s="695"/>
      <c r="DC28" s="696"/>
      <c r="DD28" s="669">
        <v>1047789</v>
      </c>
      <c r="DE28" s="664"/>
      <c r="DF28" s="664"/>
      <c r="DG28" s="664"/>
      <c r="DH28" s="664"/>
      <c r="DI28" s="664"/>
      <c r="DJ28" s="664"/>
      <c r="DK28" s="665"/>
      <c r="DL28" s="669">
        <v>1047789</v>
      </c>
      <c r="DM28" s="664"/>
      <c r="DN28" s="664"/>
      <c r="DO28" s="664"/>
      <c r="DP28" s="664"/>
      <c r="DQ28" s="664"/>
      <c r="DR28" s="664"/>
      <c r="DS28" s="664"/>
      <c r="DT28" s="664"/>
      <c r="DU28" s="664"/>
      <c r="DV28" s="665"/>
      <c r="DW28" s="666">
        <v>2.7</v>
      </c>
      <c r="DX28" s="695"/>
      <c r="DY28" s="695"/>
      <c r="DZ28" s="695"/>
      <c r="EA28" s="695"/>
      <c r="EB28" s="695"/>
      <c r="EC28" s="697"/>
    </row>
    <row r="29" spans="2:133" ht="11.25" customHeight="1" x14ac:dyDescent="0.15">
      <c r="B29" s="658" t="s">
        <v>307</v>
      </c>
      <c r="C29" s="659"/>
      <c r="D29" s="659"/>
      <c r="E29" s="659"/>
      <c r="F29" s="659"/>
      <c r="G29" s="659"/>
      <c r="H29" s="659"/>
      <c r="I29" s="659"/>
      <c r="J29" s="659"/>
      <c r="K29" s="659"/>
      <c r="L29" s="659"/>
      <c r="M29" s="659"/>
      <c r="N29" s="659"/>
      <c r="O29" s="659"/>
      <c r="P29" s="659"/>
      <c r="Q29" s="660"/>
      <c r="R29" s="661">
        <v>2672147</v>
      </c>
      <c r="S29" s="664"/>
      <c r="T29" s="664"/>
      <c r="U29" s="664"/>
      <c r="V29" s="664"/>
      <c r="W29" s="664"/>
      <c r="X29" s="664"/>
      <c r="Y29" s="665"/>
      <c r="Z29" s="723">
        <v>4.2</v>
      </c>
      <c r="AA29" s="723"/>
      <c r="AB29" s="723"/>
      <c r="AC29" s="723"/>
      <c r="AD29" s="724" t="s">
        <v>176</v>
      </c>
      <c r="AE29" s="724"/>
      <c r="AF29" s="724"/>
      <c r="AG29" s="724"/>
      <c r="AH29" s="724"/>
      <c r="AI29" s="724"/>
      <c r="AJ29" s="724"/>
      <c r="AK29" s="724"/>
      <c r="AL29" s="666" t="s">
        <v>176</v>
      </c>
      <c r="AM29" s="667"/>
      <c r="AN29" s="667"/>
      <c r="AO29" s="725"/>
      <c r="AP29" s="735" t="s">
        <v>226</v>
      </c>
      <c r="AQ29" s="736"/>
      <c r="AR29" s="736"/>
      <c r="AS29" s="736"/>
      <c r="AT29" s="736"/>
      <c r="AU29" s="736"/>
      <c r="AV29" s="736"/>
      <c r="AW29" s="736"/>
      <c r="AX29" s="736"/>
      <c r="AY29" s="736"/>
      <c r="AZ29" s="736"/>
      <c r="BA29" s="736"/>
      <c r="BB29" s="736"/>
      <c r="BC29" s="736"/>
      <c r="BD29" s="736"/>
      <c r="BE29" s="736"/>
      <c r="BF29" s="737"/>
      <c r="BG29" s="735" t="s">
        <v>308</v>
      </c>
      <c r="BH29" s="763"/>
      <c r="BI29" s="763"/>
      <c r="BJ29" s="763"/>
      <c r="BK29" s="763"/>
      <c r="BL29" s="763"/>
      <c r="BM29" s="763"/>
      <c r="BN29" s="763"/>
      <c r="BO29" s="763"/>
      <c r="BP29" s="763"/>
      <c r="BQ29" s="764"/>
      <c r="BR29" s="735" t="s">
        <v>309</v>
      </c>
      <c r="BS29" s="763"/>
      <c r="BT29" s="763"/>
      <c r="BU29" s="763"/>
      <c r="BV29" s="763"/>
      <c r="BW29" s="763"/>
      <c r="BX29" s="763"/>
      <c r="BY29" s="763"/>
      <c r="BZ29" s="763"/>
      <c r="CA29" s="763"/>
      <c r="CB29" s="764"/>
      <c r="CD29" s="745" t="s">
        <v>310</v>
      </c>
      <c r="CE29" s="746"/>
      <c r="CF29" s="705" t="s">
        <v>311</v>
      </c>
      <c r="CG29" s="702"/>
      <c r="CH29" s="702"/>
      <c r="CI29" s="702"/>
      <c r="CJ29" s="702"/>
      <c r="CK29" s="702"/>
      <c r="CL29" s="702"/>
      <c r="CM29" s="702"/>
      <c r="CN29" s="702"/>
      <c r="CO29" s="702"/>
      <c r="CP29" s="702"/>
      <c r="CQ29" s="703"/>
      <c r="CR29" s="661">
        <v>1099155</v>
      </c>
      <c r="CS29" s="662"/>
      <c r="CT29" s="662"/>
      <c r="CU29" s="662"/>
      <c r="CV29" s="662"/>
      <c r="CW29" s="662"/>
      <c r="CX29" s="662"/>
      <c r="CY29" s="663"/>
      <c r="CZ29" s="666">
        <v>1.9</v>
      </c>
      <c r="DA29" s="695"/>
      <c r="DB29" s="695"/>
      <c r="DC29" s="696"/>
      <c r="DD29" s="669">
        <v>1047789</v>
      </c>
      <c r="DE29" s="662"/>
      <c r="DF29" s="662"/>
      <c r="DG29" s="662"/>
      <c r="DH29" s="662"/>
      <c r="DI29" s="662"/>
      <c r="DJ29" s="662"/>
      <c r="DK29" s="663"/>
      <c r="DL29" s="669">
        <v>1047789</v>
      </c>
      <c r="DM29" s="662"/>
      <c r="DN29" s="662"/>
      <c r="DO29" s="662"/>
      <c r="DP29" s="662"/>
      <c r="DQ29" s="662"/>
      <c r="DR29" s="662"/>
      <c r="DS29" s="662"/>
      <c r="DT29" s="662"/>
      <c r="DU29" s="662"/>
      <c r="DV29" s="663"/>
      <c r="DW29" s="666">
        <v>2.7</v>
      </c>
      <c r="DX29" s="695"/>
      <c r="DY29" s="695"/>
      <c r="DZ29" s="695"/>
      <c r="EA29" s="695"/>
      <c r="EB29" s="695"/>
      <c r="EC29" s="697"/>
    </row>
    <row r="30" spans="2:133" ht="11.25" customHeight="1" x14ac:dyDescent="0.15">
      <c r="B30" s="658" t="s">
        <v>312</v>
      </c>
      <c r="C30" s="659"/>
      <c r="D30" s="659"/>
      <c r="E30" s="659"/>
      <c r="F30" s="659"/>
      <c r="G30" s="659"/>
      <c r="H30" s="659"/>
      <c r="I30" s="659"/>
      <c r="J30" s="659"/>
      <c r="K30" s="659"/>
      <c r="L30" s="659"/>
      <c r="M30" s="659"/>
      <c r="N30" s="659"/>
      <c r="O30" s="659"/>
      <c r="P30" s="659"/>
      <c r="Q30" s="660"/>
      <c r="R30" s="661">
        <v>144713</v>
      </c>
      <c r="S30" s="664"/>
      <c r="T30" s="664"/>
      <c r="U30" s="664"/>
      <c r="V30" s="664"/>
      <c r="W30" s="664"/>
      <c r="X30" s="664"/>
      <c r="Y30" s="665"/>
      <c r="Z30" s="723">
        <v>0.2</v>
      </c>
      <c r="AA30" s="723"/>
      <c r="AB30" s="723"/>
      <c r="AC30" s="723"/>
      <c r="AD30" s="724">
        <v>67025</v>
      </c>
      <c r="AE30" s="724"/>
      <c r="AF30" s="724"/>
      <c r="AG30" s="724"/>
      <c r="AH30" s="724"/>
      <c r="AI30" s="724"/>
      <c r="AJ30" s="724"/>
      <c r="AK30" s="724"/>
      <c r="AL30" s="666">
        <v>0.2</v>
      </c>
      <c r="AM30" s="667"/>
      <c r="AN30" s="667"/>
      <c r="AO30" s="725"/>
      <c r="AP30" s="751" t="s">
        <v>313</v>
      </c>
      <c r="AQ30" s="752"/>
      <c r="AR30" s="752"/>
      <c r="AS30" s="752"/>
      <c r="AT30" s="757" t="s">
        <v>314</v>
      </c>
      <c r="AU30" s="230"/>
      <c r="AV30" s="230"/>
      <c r="AW30" s="230"/>
      <c r="AX30" s="760" t="s">
        <v>189</v>
      </c>
      <c r="AY30" s="761"/>
      <c r="AZ30" s="761"/>
      <c r="BA30" s="761"/>
      <c r="BB30" s="761"/>
      <c r="BC30" s="761"/>
      <c r="BD30" s="761"/>
      <c r="BE30" s="761"/>
      <c r="BF30" s="762"/>
      <c r="BG30" s="741">
        <v>99.7</v>
      </c>
      <c r="BH30" s="742"/>
      <c r="BI30" s="742"/>
      <c r="BJ30" s="742"/>
      <c r="BK30" s="742"/>
      <c r="BL30" s="742"/>
      <c r="BM30" s="743">
        <v>99.3</v>
      </c>
      <c r="BN30" s="742"/>
      <c r="BO30" s="742"/>
      <c r="BP30" s="742"/>
      <c r="BQ30" s="744"/>
      <c r="BR30" s="741">
        <v>99.7</v>
      </c>
      <c r="BS30" s="742"/>
      <c r="BT30" s="742"/>
      <c r="BU30" s="742"/>
      <c r="BV30" s="742"/>
      <c r="BW30" s="742"/>
      <c r="BX30" s="743">
        <v>99.2</v>
      </c>
      <c r="BY30" s="742"/>
      <c r="BZ30" s="742"/>
      <c r="CA30" s="742"/>
      <c r="CB30" s="744"/>
      <c r="CD30" s="747"/>
      <c r="CE30" s="748"/>
      <c r="CF30" s="705" t="s">
        <v>315</v>
      </c>
      <c r="CG30" s="702"/>
      <c r="CH30" s="702"/>
      <c r="CI30" s="702"/>
      <c r="CJ30" s="702"/>
      <c r="CK30" s="702"/>
      <c r="CL30" s="702"/>
      <c r="CM30" s="702"/>
      <c r="CN30" s="702"/>
      <c r="CO30" s="702"/>
      <c r="CP30" s="702"/>
      <c r="CQ30" s="703"/>
      <c r="CR30" s="661">
        <v>1030729</v>
      </c>
      <c r="CS30" s="664"/>
      <c r="CT30" s="664"/>
      <c r="CU30" s="664"/>
      <c r="CV30" s="664"/>
      <c r="CW30" s="664"/>
      <c r="CX30" s="664"/>
      <c r="CY30" s="665"/>
      <c r="CZ30" s="666">
        <v>1.7</v>
      </c>
      <c r="DA30" s="695"/>
      <c r="DB30" s="695"/>
      <c r="DC30" s="696"/>
      <c r="DD30" s="669">
        <v>985496</v>
      </c>
      <c r="DE30" s="664"/>
      <c r="DF30" s="664"/>
      <c r="DG30" s="664"/>
      <c r="DH30" s="664"/>
      <c r="DI30" s="664"/>
      <c r="DJ30" s="664"/>
      <c r="DK30" s="665"/>
      <c r="DL30" s="669">
        <v>985496</v>
      </c>
      <c r="DM30" s="664"/>
      <c r="DN30" s="664"/>
      <c r="DO30" s="664"/>
      <c r="DP30" s="664"/>
      <c r="DQ30" s="664"/>
      <c r="DR30" s="664"/>
      <c r="DS30" s="664"/>
      <c r="DT30" s="664"/>
      <c r="DU30" s="664"/>
      <c r="DV30" s="665"/>
      <c r="DW30" s="666">
        <v>2.5</v>
      </c>
      <c r="DX30" s="695"/>
      <c r="DY30" s="695"/>
      <c r="DZ30" s="695"/>
      <c r="EA30" s="695"/>
      <c r="EB30" s="695"/>
      <c r="EC30" s="697"/>
    </row>
    <row r="31" spans="2:133" ht="11.25" customHeight="1" x14ac:dyDescent="0.15">
      <c r="B31" s="658" t="s">
        <v>316</v>
      </c>
      <c r="C31" s="659"/>
      <c r="D31" s="659"/>
      <c r="E31" s="659"/>
      <c r="F31" s="659"/>
      <c r="G31" s="659"/>
      <c r="H31" s="659"/>
      <c r="I31" s="659"/>
      <c r="J31" s="659"/>
      <c r="K31" s="659"/>
      <c r="L31" s="659"/>
      <c r="M31" s="659"/>
      <c r="N31" s="659"/>
      <c r="O31" s="659"/>
      <c r="P31" s="659"/>
      <c r="Q31" s="660"/>
      <c r="R31" s="661">
        <v>13425</v>
      </c>
      <c r="S31" s="664"/>
      <c r="T31" s="664"/>
      <c r="U31" s="664"/>
      <c r="V31" s="664"/>
      <c r="W31" s="664"/>
      <c r="X31" s="664"/>
      <c r="Y31" s="665"/>
      <c r="Z31" s="723">
        <v>0</v>
      </c>
      <c r="AA31" s="723"/>
      <c r="AB31" s="723"/>
      <c r="AC31" s="723"/>
      <c r="AD31" s="724" t="s">
        <v>176</v>
      </c>
      <c r="AE31" s="724"/>
      <c r="AF31" s="724"/>
      <c r="AG31" s="724"/>
      <c r="AH31" s="724"/>
      <c r="AI31" s="724"/>
      <c r="AJ31" s="724"/>
      <c r="AK31" s="724"/>
      <c r="AL31" s="666" t="s">
        <v>176</v>
      </c>
      <c r="AM31" s="667"/>
      <c r="AN31" s="667"/>
      <c r="AO31" s="725"/>
      <c r="AP31" s="753"/>
      <c r="AQ31" s="754"/>
      <c r="AR31" s="754"/>
      <c r="AS31" s="754"/>
      <c r="AT31" s="758"/>
      <c r="AU31" s="229" t="s">
        <v>317</v>
      </c>
      <c r="AV31" s="229"/>
      <c r="AW31" s="229"/>
      <c r="AX31" s="658" t="s">
        <v>318</v>
      </c>
      <c r="AY31" s="659"/>
      <c r="AZ31" s="659"/>
      <c r="BA31" s="659"/>
      <c r="BB31" s="659"/>
      <c r="BC31" s="659"/>
      <c r="BD31" s="659"/>
      <c r="BE31" s="659"/>
      <c r="BF31" s="660"/>
      <c r="BG31" s="739">
        <v>99.4</v>
      </c>
      <c r="BH31" s="662"/>
      <c r="BI31" s="662"/>
      <c r="BJ31" s="662"/>
      <c r="BK31" s="662"/>
      <c r="BL31" s="662"/>
      <c r="BM31" s="667">
        <v>98.8</v>
      </c>
      <c r="BN31" s="740"/>
      <c r="BO31" s="740"/>
      <c r="BP31" s="740"/>
      <c r="BQ31" s="701"/>
      <c r="BR31" s="739">
        <v>99.5</v>
      </c>
      <c r="BS31" s="662"/>
      <c r="BT31" s="662"/>
      <c r="BU31" s="662"/>
      <c r="BV31" s="662"/>
      <c r="BW31" s="662"/>
      <c r="BX31" s="667">
        <v>98.6</v>
      </c>
      <c r="BY31" s="740"/>
      <c r="BZ31" s="740"/>
      <c r="CA31" s="740"/>
      <c r="CB31" s="701"/>
      <c r="CD31" s="747"/>
      <c r="CE31" s="748"/>
      <c r="CF31" s="705" t="s">
        <v>319</v>
      </c>
      <c r="CG31" s="702"/>
      <c r="CH31" s="702"/>
      <c r="CI31" s="702"/>
      <c r="CJ31" s="702"/>
      <c r="CK31" s="702"/>
      <c r="CL31" s="702"/>
      <c r="CM31" s="702"/>
      <c r="CN31" s="702"/>
      <c r="CO31" s="702"/>
      <c r="CP31" s="702"/>
      <c r="CQ31" s="703"/>
      <c r="CR31" s="661">
        <v>68426</v>
      </c>
      <c r="CS31" s="662"/>
      <c r="CT31" s="662"/>
      <c r="CU31" s="662"/>
      <c r="CV31" s="662"/>
      <c r="CW31" s="662"/>
      <c r="CX31" s="662"/>
      <c r="CY31" s="663"/>
      <c r="CZ31" s="666">
        <v>0.1</v>
      </c>
      <c r="DA31" s="695"/>
      <c r="DB31" s="695"/>
      <c r="DC31" s="696"/>
      <c r="DD31" s="669">
        <v>62293</v>
      </c>
      <c r="DE31" s="662"/>
      <c r="DF31" s="662"/>
      <c r="DG31" s="662"/>
      <c r="DH31" s="662"/>
      <c r="DI31" s="662"/>
      <c r="DJ31" s="662"/>
      <c r="DK31" s="663"/>
      <c r="DL31" s="669">
        <v>62293</v>
      </c>
      <c r="DM31" s="662"/>
      <c r="DN31" s="662"/>
      <c r="DO31" s="662"/>
      <c r="DP31" s="662"/>
      <c r="DQ31" s="662"/>
      <c r="DR31" s="662"/>
      <c r="DS31" s="662"/>
      <c r="DT31" s="662"/>
      <c r="DU31" s="662"/>
      <c r="DV31" s="663"/>
      <c r="DW31" s="666">
        <v>0.2</v>
      </c>
      <c r="DX31" s="695"/>
      <c r="DY31" s="695"/>
      <c r="DZ31" s="695"/>
      <c r="EA31" s="695"/>
      <c r="EB31" s="695"/>
      <c r="EC31" s="697"/>
    </row>
    <row r="32" spans="2:133" ht="11.25" customHeight="1" x14ac:dyDescent="0.15">
      <c r="B32" s="658" t="s">
        <v>320</v>
      </c>
      <c r="C32" s="659"/>
      <c r="D32" s="659"/>
      <c r="E32" s="659"/>
      <c r="F32" s="659"/>
      <c r="G32" s="659"/>
      <c r="H32" s="659"/>
      <c r="I32" s="659"/>
      <c r="J32" s="659"/>
      <c r="K32" s="659"/>
      <c r="L32" s="659"/>
      <c r="M32" s="659"/>
      <c r="N32" s="659"/>
      <c r="O32" s="659"/>
      <c r="P32" s="659"/>
      <c r="Q32" s="660"/>
      <c r="R32" s="661">
        <v>2193296</v>
      </c>
      <c r="S32" s="664"/>
      <c r="T32" s="664"/>
      <c r="U32" s="664"/>
      <c r="V32" s="664"/>
      <c r="W32" s="664"/>
      <c r="X32" s="664"/>
      <c r="Y32" s="665"/>
      <c r="Z32" s="723">
        <v>3.4</v>
      </c>
      <c r="AA32" s="723"/>
      <c r="AB32" s="723"/>
      <c r="AC32" s="723"/>
      <c r="AD32" s="724" t="s">
        <v>176</v>
      </c>
      <c r="AE32" s="724"/>
      <c r="AF32" s="724"/>
      <c r="AG32" s="724"/>
      <c r="AH32" s="724"/>
      <c r="AI32" s="724"/>
      <c r="AJ32" s="724"/>
      <c r="AK32" s="724"/>
      <c r="AL32" s="666" t="s">
        <v>176</v>
      </c>
      <c r="AM32" s="667"/>
      <c r="AN32" s="667"/>
      <c r="AO32" s="725"/>
      <c r="AP32" s="755"/>
      <c r="AQ32" s="756"/>
      <c r="AR32" s="756"/>
      <c r="AS32" s="756"/>
      <c r="AT32" s="759"/>
      <c r="AU32" s="231"/>
      <c r="AV32" s="231"/>
      <c r="AW32" s="231"/>
      <c r="AX32" s="673" t="s">
        <v>321</v>
      </c>
      <c r="AY32" s="674"/>
      <c r="AZ32" s="674"/>
      <c r="BA32" s="674"/>
      <c r="BB32" s="674"/>
      <c r="BC32" s="674"/>
      <c r="BD32" s="674"/>
      <c r="BE32" s="674"/>
      <c r="BF32" s="675"/>
      <c r="BG32" s="738">
        <v>99.9</v>
      </c>
      <c r="BH32" s="677"/>
      <c r="BI32" s="677"/>
      <c r="BJ32" s="677"/>
      <c r="BK32" s="677"/>
      <c r="BL32" s="677"/>
      <c r="BM32" s="721">
        <v>99.8</v>
      </c>
      <c r="BN32" s="677"/>
      <c r="BO32" s="677"/>
      <c r="BP32" s="677"/>
      <c r="BQ32" s="714"/>
      <c r="BR32" s="738">
        <v>99.9</v>
      </c>
      <c r="BS32" s="677"/>
      <c r="BT32" s="677"/>
      <c r="BU32" s="677"/>
      <c r="BV32" s="677"/>
      <c r="BW32" s="677"/>
      <c r="BX32" s="721">
        <v>99.7</v>
      </c>
      <c r="BY32" s="677"/>
      <c r="BZ32" s="677"/>
      <c r="CA32" s="677"/>
      <c r="CB32" s="714"/>
      <c r="CD32" s="749"/>
      <c r="CE32" s="750"/>
      <c r="CF32" s="705" t="s">
        <v>322</v>
      </c>
      <c r="CG32" s="702"/>
      <c r="CH32" s="702"/>
      <c r="CI32" s="702"/>
      <c r="CJ32" s="702"/>
      <c r="CK32" s="702"/>
      <c r="CL32" s="702"/>
      <c r="CM32" s="702"/>
      <c r="CN32" s="702"/>
      <c r="CO32" s="702"/>
      <c r="CP32" s="702"/>
      <c r="CQ32" s="703"/>
      <c r="CR32" s="661" t="s">
        <v>176</v>
      </c>
      <c r="CS32" s="664"/>
      <c r="CT32" s="664"/>
      <c r="CU32" s="664"/>
      <c r="CV32" s="664"/>
      <c r="CW32" s="664"/>
      <c r="CX32" s="664"/>
      <c r="CY32" s="665"/>
      <c r="CZ32" s="666" t="s">
        <v>176</v>
      </c>
      <c r="DA32" s="695"/>
      <c r="DB32" s="695"/>
      <c r="DC32" s="696"/>
      <c r="DD32" s="669" t="s">
        <v>176</v>
      </c>
      <c r="DE32" s="664"/>
      <c r="DF32" s="664"/>
      <c r="DG32" s="664"/>
      <c r="DH32" s="664"/>
      <c r="DI32" s="664"/>
      <c r="DJ32" s="664"/>
      <c r="DK32" s="665"/>
      <c r="DL32" s="669" t="s">
        <v>176</v>
      </c>
      <c r="DM32" s="664"/>
      <c r="DN32" s="664"/>
      <c r="DO32" s="664"/>
      <c r="DP32" s="664"/>
      <c r="DQ32" s="664"/>
      <c r="DR32" s="664"/>
      <c r="DS32" s="664"/>
      <c r="DT32" s="664"/>
      <c r="DU32" s="664"/>
      <c r="DV32" s="665"/>
      <c r="DW32" s="666" t="s">
        <v>176</v>
      </c>
      <c r="DX32" s="695"/>
      <c r="DY32" s="695"/>
      <c r="DZ32" s="695"/>
      <c r="EA32" s="695"/>
      <c r="EB32" s="695"/>
      <c r="EC32" s="697"/>
    </row>
    <row r="33" spans="2:133" ht="11.25" customHeight="1" x14ac:dyDescent="0.15">
      <c r="B33" s="658" t="s">
        <v>323</v>
      </c>
      <c r="C33" s="659"/>
      <c r="D33" s="659"/>
      <c r="E33" s="659"/>
      <c r="F33" s="659"/>
      <c r="G33" s="659"/>
      <c r="H33" s="659"/>
      <c r="I33" s="659"/>
      <c r="J33" s="659"/>
      <c r="K33" s="659"/>
      <c r="L33" s="659"/>
      <c r="M33" s="659"/>
      <c r="N33" s="659"/>
      <c r="O33" s="659"/>
      <c r="P33" s="659"/>
      <c r="Q33" s="660"/>
      <c r="R33" s="661">
        <v>5649607</v>
      </c>
      <c r="S33" s="664"/>
      <c r="T33" s="664"/>
      <c r="U33" s="664"/>
      <c r="V33" s="664"/>
      <c r="W33" s="664"/>
      <c r="X33" s="664"/>
      <c r="Y33" s="665"/>
      <c r="Z33" s="723">
        <v>8.8000000000000007</v>
      </c>
      <c r="AA33" s="723"/>
      <c r="AB33" s="723"/>
      <c r="AC33" s="723"/>
      <c r="AD33" s="724" t="s">
        <v>176</v>
      </c>
      <c r="AE33" s="724"/>
      <c r="AF33" s="724"/>
      <c r="AG33" s="724"/>
      <c r="AH33" s="724"/>
      <c r="AI33" s="724"/>
      <c r="AJ33" s="724"/>
      <c r="AK33" s="724"/>
      <c r="AL33" s="666" t="s">
        <v>176</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324</v>
      </c>
      <c r="CE33" s="702"/>
      <c r="CF33" s="702"/>
      <c r="CG33" s="702"/>
      <c r="CH33" s="702"/>
      <c r="CI33" s="702"/>
      <c r="CJ33" s="702"/>
      <c r="CK33" s="702"/>
      <c r="CL33" s="702"/>
      <c r="CM33" s="702"/>
      <c r="CN33" s="702"/>
      <c r="CO33" s="702"/>
      <c r="CP33" s="702"/>
      <c r="CQ33" s="703"/>
      <c r="CR33" s="661">
        <v>28597389</v>
      </c>
      <c r="CS33" s="662"/>
      <c r="CT33" s="662"/>
      <c r="CU33" s="662"/>
      <c r="CV33" s="662"/>
      <c r="CW33" s="662"/>
      <c r="CX33" s="662"/>
      <c r="CY33" s="663"/>
      <c r="CZ33" s="666">
        <v>48.5</v>
      </c>
      <c r="DA33" s="695"/>
      <c r="DB33" s="695"/>
      <c r="DC33" s="696"/>
      <c r="DD33" s="669">
        <v>24979856</v>
      </c>
      <c r="DE33" s="662"/>
      <c r="DF33" s="662"/>
      <c r="DG33" s="662"/>
      <c r="DH33" s="662"/>
      <c r="DI33" s="662"/>
      <c r="DJ33" s="662"/>
      <c r="DK33" s="663"/>
      <c r="DL33" s="669">
        <v>17011733</v>
      </c>
      <c r="DM33" s="662"/>
      <c r="DN33" s="662"/>
      <c r="DO33" s="662"/>
      <c r="DP33" s="662"/>
      <c r="DQ33" s="662"/>
      <c r="DR33" s="662"/>
      <c r="DS33" s="662"/>
      <c r="DT33" s="662"/>
      <c r="DU33" s="662"/>
      <c r="DV33" s="663"/>
      <c r="DW33" s="666">
        <v>43.1</v>
      </c>
      <c r="DX33" s="695"/>
      <c r="DY33" s="695"/>
      <c r="DZ33" s="695"/>
      <c r="EA33" s="695"/>
      <c r="EB33" s="695"/>
      <c r="EC33" s="697"/>
    </row>
    <row r="34" spans="2:133" ht="11.25" customHeight="1" x14ac:dyDescent="0.15">
      <c r="B34" s="658" t="s">
        <v>325</v>
      </c>
      <c r="C34" s="659"/>
      <c r="D34" s="659"/>
      <c r="E34" s="659"/>
      <c r="F34" s="659"/>
      <c r="G34" s="659"/>
      <c r="H34" s="659"/>
      <c r="I34" s="659"/>
      <c r="J34" s="659"/>
      <c r="K34" s="659"/>
      <c r="L34" s="659"/>
      <c r="M34" s="659"/>
      <c r="N34" s="659"/>
      <c r="O34" s="659"/>
      <c r="P34" s="659"/>
      <c r="Q34" s="660"/>
      <c r="R34" s="661">
        <v>2166528</v>
      </c>
      <c r="S34" s="664"/>
      <c r="T34" s="664"/>
      <c r="U34" s="664"/>
      <c r="V34" s="664"/>
      <c r="W34" s="664"/>
      <c r="X34" s="664"/>
      <c r="Y34" s="665"/>
      <c r="Z34" s="723">
        <v>3.4</v>
      </c>
      <c r="AA34" s="723"/>
      <c r="AB34" s="723"/>
      <c r="AC34" s="723"/>
      <c r="AD34" s="724">
        <v>11816</v>
      </c>
      <c r="AE34" s="724"/>
      <c r="AF34" s="724"/>
      <c r="AG34" s="724"/>
      <c r="AH34" s="724"/>
      <c r="AI34" s="724"/>
      <c r="AJ34" s="724"/>
      <c r="AK34" s="724"/>
      <c r="AL34" s="666">
        <v>0</v>
      </c>
      <c r="AM34" s="667"/>
      <c r="AN34" s="667"/>
      <c r="AO34" s="725"/>
      <c r="AP34" s="234"/>
      <c r="AQ34" s="735" t="s">
        <v>326</v>
      </c>
      <c r="AR34" s="736"/>
      <c r="AS34" s="736"/>
      <c r="AT34" s="736"/>
      <c r="AU34" s="736"/>
      <c r="AV34" s="736"/>
      <c r="AW34" s="736"/>
      <c r="AX34" s="736"/>
      <c r="AY34" s="736"/>
      <c r="AZ34" s="736"/>
      <c r="BA34" s="736"/>
      <c r="BB34" s="736"/>
      <c r="BC34" s="736"/>
      <c r="BD34" s="736"/>
      <c r="BE34" s="736"/>
      <c r="BF34" s="737"/>
      <c r="BG34" s="735" t="s">
        <v>327</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328</v>
      </c>
      <c r="CE34" s="702"/>
      <c r="CF34" s="702"/>
      <c r="CG34" s="702"/>
      <c r="CH34" s="702"/>
      <c r="CI34" s="702"/>
      <c r="CJ34" s="702"/>
      <c r="CK34" s="702"/>
      <c r="CL34" s="702"/>
      <c r="CM34" s="702"/>
      <c r="CN34" s="702"/>
      <c r="CO34" s="702"/>
      <c r="CP34" s="702"/>
      <c r="CQ34" s="703"/>
      <c r="CR34" s="661">
        <v>12969596</v>
      </c>
      <c r="CS34" s="664"/>
      <c r="CT34" s="664"/>
      <c r="CU34" s="664"/>
      <c r="CV34" s="664"/>
      <c r="CW34" s="664"/>
      <c r="CX34" s="664"/>
      <c r="CY34" s="665"/>
      <c r="CZ34" s="666">
        <v>22</v>
      </c>
      <c r="DA34" s="695"/>
      <c r="DB34" s="695"/>
      <c r="DC34" s="696"/>
      <c r="DD34" s="669">
        <v>10725689</v>
      </c>
      <c r="DE34" s="664"/>
      <c r="DF34" s="664"/>
      <c r="DG34" s="664"/>
      <c r="DH34" s="664"/>
      <c r="DI34" s="664"/>
      <c r="DJ34" s="664"/>
      <c r="DK34" s="665"/>
      <c r="DL34" s="669">
        <v>9690251</v>
      </c>
      <c r="DM34" s="664"/>
      <c r="DN34" s="664"/>
      <c r="DO34" s="664"/>
      <c r="DP34" s="664"/>
      <c r="DQ34" s="664"/>
      <c r="DR34" s="664"/>
      <c r="DS34" s="664"/>
      <c r="DT34" s="664"/>
      <c r="DU34" s="664"/>
      <c r="DV34" s="665"/>
      <c r="DW34" s="666">
        <v>24.6</v>
      </c>
      <c r="DX34" s="695"/>
      <c r="DY34" s="695"/>
      <c r="DZ34" s="695"/>
      <c r="EA34" s="695"/>
      <c r="EB34" s="695"/>
      <c r="EC34" s="697"/>
    </row>
    <row r="35" spans="2:133" ht="11.25" customHeight="1" x14ac:dyDescent="0.15">
      <c r="B35" s="658" t="s">
        <v>329</v>
      </c>
      <c r="C35" s="659"/>
      <c r="D35" s="659"/>
      <c r="E35" s="659"/>
      <c r="F35" s="659"/>
      <c r="G35" s="659"/>
      <c r="H35" s="659"/>
      <c r="I35" s="659"/>
      <c r="J35" s="659"/>
      <c r="K35" s="659"/>
      <c r="L35" s="659"/>
      <c r="M35" s="659"/>
      <c r="N35" s="659"/>
      <c r="O35" s="659"/>
      <c r="P35" s="659"/>
      <c r="Q35" s="660"/>
      <c r="R35" s="661">
        <v>1776700</v>
      </c>
      <c r="S35" s="664"/>
      <c r="T35" s="664"/>
      <c r="U35" s="664"/>
      <c r="V35" s="664"/>
      <c r="W35" s="664"/>
      <c r="X35" s="664"/>
      <c r="Y35" s="665"/>
      <c r="Z35" s="723">
        <v>2.8</v>
      </c>
      <c r="AA35" s="723"/>
      <c r="AB35" s="723"/>
      <c r="AC35" s="723"/>
      <c r="AD35" s="724" t="s">
        <v>176</v>
      </c>
      <c r="AE35" s="724"/>
      <c r="AF35" s="724"/>
      <c r="AG35" s="724"/>
      <c r="AH35" s="724"/>
      <c r="AI35" s="724"/>
      <c r="AJ35" s="724"/>
      <c r="AK35" s="724"/>
      <c r="AL35" s="666" t="s">
        <v>176</v>
      </c>
      <c r="AM35" s="667"/>
      <c r="AN35" s="667"/>
      <c r="AO35" s="725"/>
      <c r="AP35" s="234"/>
      <c r="AQ35" s="729" t="s">
        <v>330</v>
      </c>
      <c r="AR35" s="730"/>
      <c r="AS35" s="730"/>
      <c r="AT35" s="730"/>
      <c r="AU35" s="730"/>
      <c r="AV35" s="730"/>
      <c r="AW35" s="730"/>
      <c r="AX35" s="730"/>
      <c r="AY35" s="731"/>
      <c r="AZ35" s="726">
        <v>5261310</v>
      </c>
      <c r="BA35" s="727"/>
      <c r="BB35" s="727"/>
      <c r="BC35" s="727"/>
      <c r="BD35" s="727"/>
      <c r="BE35" s="727"/>
      <c r="BF35" s="728"/>
      <c r="BG35" s="732" t="s">
        <v>331</v>
      </c>
      <c r="BH35" s="733"/>
      <c r="BI35" s="733"/>
      <c r="BJ35" s="733"/>
      <c r="BK35" s="733"/>
      <c r="BL35" s="733"/>
      <c r="BM35" s="733"/>
      <c r="BN35" s="733"/>
      <c r="BO35" s="733"/>
      <c r="BP35" s="733"/>
      <c r="BQ35" s="733"/>
      <c r="BR35" s="733"/>
      <c r="BS35" s="733"/>
      <c r="BT35" s="733"/>
      <c r="BU35" s="734"/>
      <c r="BV35" s="726">
        <v>1293116</v>
      </c>
      <c r="BW35" s="727"/>
      <c r="BX35" s="727"/>
      <c r="BY35" s="727"/>
      <c r="BZ35" s="727"/>
      <c r="CA35" s="727"/>
      <c r="CB35" s="728"/>
      <c r="CD35" s="705" t="s">
        <v>332</v>
      </c>
      <c r="CE35" s="702"/>
      <c r="CF35" s="702"/>
      <c r="CG35" s="702"/>
      <c r="CH35" s="702"/>
      <c r="CI35" s="702"/>
      <c r="CJ35" s="702"/>
      <c r="CK35" s="702"/>
      <c r="CL35" s="702"/>
      <c r="CM35" s="702"/>
      <c r="CN35" s="702"/>
      <c r="CO35" s="702"/>
      <c r="CP35" s="702"/>
      <c r="CQ35" s="703"/>
      <c r="CR35" s="661">
        <v>739025</v>
      </c>
      <c r="CS35" s="662"/>
      <c r="CT35" s="662"/>
      <c r="CU35" s="662"/>
      <c r="CV35" s="662"/>
      <c r="CW35" s="662"/>
      <c r="CX35" s="662"/>
      <c r="CY35" s="663"/>
      <c r="CZ35" s="666">
        <v>1.3</v>
      </c>
      <c r="DA35" s="695"/>
      <c r="DB35" s="695"/>
      <c r="DC35" s="696"/>
      <c r="DD35" s="669">
        <v>602928</v>
      </c>
      <c r="DE35" s="662"/>
      <c r="DF35" s="662"/>
      <c r="DG35" s="662"/>
      <c r="DH35" s="662"/>
      <c r="DI35" s="662"/>
      <c r="DJ35" s="662"/>
      <c r="DK35" s="663"/>
      <c r="DL35" s="669">
        <v>601259</v>
      </c>
      <c r="DM35" s="662"/>
      <c r="DN35" s="662"/>
      <c r="DO35" s="662"/>
      <c r="DP35" s="662"/>
      <c r="DQ35" s="662"/>
      <c r="DR35" s="662"/>
      <c r="DS35" s="662"/>
      <c r="DT35" s="662"/>
      <c r="DU35" s="662"/>
      <c r="DV35" s="663"/>
      <c r="DW35" s="666">
        <v>1.5</v>
      </c>
      <c r="DX35" s="695"/>
      <c r="DY35" s="695"/>
      <c r="DZ35" s="695"/>
      <c r="EA35" s="695"/>
      <c r="EB35" s="695"/>
      <c r="EC35" s="697"/>
    </row>
    <row r="36" spans="2:133" ht="11.25" customHeight="1" x14ac:dyDescent="0.15">
      <c r="B36" s="658" t="s">
        <v>333</v>
      </c>
      <c r="C36" s="659"/>
      <c r="D36" s="659"/>
      <c r="E36" s="659"/>
      <c r="F36" s="659"/>
      <c r="G36" s="659"/>
      <c r="H36" s="659"/>
      <c r="I36" s="659"/>
      <c r="J36" s="659"/>
      <c r="K36" s="659"/>
      <c r="L36" s="659"/>
      <c r="M36" s="659"/>
      <c r="N36" s="659"/>
      <c r="O36" s="659"/>
      <c r="P36" s="659"/>
      <c r="Q36" s="660"/>
      <c r="R36" s="661" t="s">
        <v>176</v>
      </c>
      <c r="S36" s="664"/>
      <c r="T36" s="664"/>
      <c r="U36" s="664"/>
      <c r="V36" s="664"/>
      <c r="W36" s="664"/>
      <c r="X36" s="664"/>
      <c r="Y36" s="665"/>
      <c r="Z36" s="723" t="s">
        <v>176</v>
      </c>
      <c r="AA36" s="723"/>
      <c r="AB36" s="723"/>
      <c r="AC36" s="723"/>
      <c r="AD36" s="724" t="s">
        <v>176</v>
      </c>
      <c r="AE36" s="724"/>
      <c r="AF36" s="724"/>
      <c r="AG36" s="724"/>
      <c r="AH36" s="724"/>
      <c r="AI36" s="724"/>
      <c r="AJ36" s="724"/>
      <c r="AK36" s="724"/>
      <c r="AL36" s="666" t="s">
        <v>176</v>
      </c>
      <c r="AM36" s="667"/>
      <c r="AN36" s="667"/>
      <c r="AO36" s="725"/>
      <c r="AQ36" s="698" t="s">
        <v>334</v>
      </c>
      <c r="AR36" s="699"/>
      <c r="AS36" s="699"/>
      <c r="AT36" s="699"/>
      <c r="AU36" s="699"/>
      <c r="AV36" s="699"/>
      <c r="AW36" s="699"/>
      <c r="AX36" s="699"/>
      <c r="AY36" s="700"/>
      <c r="AZ36" s="661">
        <v>1959917</v>
      </c>
      <c r="BA36" s="664"/>
      <c r="BB36" s="664"/>
      <c r="BC36" s="664"/>
      <c r="BD36" s="662"/>
      <c r="BE36" s="662"/>
      <c r="BF36" s="701"/>
      <c r="BG36" s="705" t="s">
        <v>335</v>
      </c>
      <c r="BH36" s="702"/>
      <c r="BI36" s="702"/>
      <c r="BJ36" s="702"/>
      <c r="BK36" s="702"/>
      <c r="BL36" s="702"/>
      <c r="BM36" s="702"/>
      <c r="BN36" s="702"/>
      <c r="BO36" s="702"/>
      <c r="BP36" s="702"/>
      <c r="BQ36" s="702"/>
      <c r="BR36" s="702"/>
      <c r="BS36" s="702"/>
      <c r="BT36" s="702"/>
      <c r="BU36" s="703"/>
      <c r="BV36" s="661">
        <v>1013615</v>
      </c>
      <c r="BW36" s="664"/>
      <c r="BX36" s="664"/>
      <c r="BY36" s="664"/>
      <c r="BZ36" s="664"/>
      <c r="CA36" s="664"/>
      <c r="CB36" s="704"/>
      <c r="CD36" s="705" t="s">
        <v>336</v>
      </c>
      <c r="CE36" s="702"/>
      <c r="CF36" s="702"/>
      <c r="CG36" s="702"/>
      <c r="CH36" s="702"/>
      <c r="CI36" s="702"/>
      <c r="CJ36" s="702"/>
      <c r="CK36" s="702"/>
      <c r="CL36" s="702"/>
      <c r="CM36" s="702"/>
      <c r="CN36" s="702"/>
      <c r="CO36" s="702"/>
      <c r="CP36" s="702"/>
      <c r="CQ36" s="703"/>
      <c r="CR36" s="661">
        <v>5667796</v>
      </c>
      <c r="CS36" s="664"/>
      <c r="CT36" s="664"/>
      <c r="CU36" s="664"/>
      <c r="CV36" s="664"/>
      <c r="CW36" s="664"/>
      <c r="CX36" s="664"/>
      <c r="CY36" s="665"/>
      <c r="CZ36" s="666">
        <v>9.6</v>
      </c>
      <c r="DA36" s="695"/>
      <c r="DB36" s="695"/>
      <c r="DC36" s="696"/>
      <c r="DD36" s="669">
        <v>5477461</v>
      </c>
      <c r="DE36" s="664"/>
      <c r="DF36" s="664"/>
      <c r="DG36" s="664"/>
      <c r="DH36" s="664"/>
      <c r="DI36" s="664"/>
      <c r="DJ36" s="664"/>
      <c r="DK36" s="665"/>
      <c r="DL36" s="669">
        <v>4174798</v>
      </c>
      <c r="DM36" s="664"/>
      <c r="DN36" s="664"/>
      <c r="DO36" s="664"/>
      <c r="DP36" s="664"/>
      <c r="DQ36" s="664"/>
      <c r="DR36" s="664"/>
      <c r="DS36" s="664"/>
      <c r="DT36" s="664"/>
      <c r="DU36" s="664"/>
      <c r="DV36" s="665"/>
      <c r="DW36" s="666">
        <v>10.6</v>
      </c>
      <c r="DX36" s="695"/>
      <c r="DY36" s="695"/>
      <c r="DZ36" s="695"/>
      <c r="EA36" s="695"/>
      <c r="EB36" s="695"/>
      <c r="EC36" s="697"/>
    </row>
    <row r="37" spans="2:133" ht="11.25" customHeight="1" x14ac:dyDescent="0.15">
      <c r="B37" s="658" t="s">
        <v>337</v>
      </c>
      <c r="C37" s="659"/>
      <c r="D37" s="659"/>
      <c r="E37" s="659"/>
      <c r="F37" s="659"/>
      <c r="G37" s="659"/>
      <c r="H37" s="659"/>
      <c r="I37" s="659"/>
      <c r="J37" s="659"/>
      <c r="K37" s="659"/>
      <c r="L37" s="659"/>
      <c r="M37" s="659"/>
      <c r="N37" s="659"/>
      <c r="O37" s="659"/>
      <c r="P37" s="659"/>
      <c r="Q37" s="660"/>
      <c r="R37" s="661" t="s">
        <v>176</v>
      </c>
      <c r="S37" s="664"/>
      <c r="T37" s="664"/>
      <c r="U37" s="664"/>
      <c r="V37" s="664"/>
      <c r="W37" s="664"/>
      <c r="X37" s="664"/>
      <c r="Y37" s="665"/>
      <c r="Z37" s="723" t="s">
        <v>176</v>
      </c>
      <c r="AA37" s="723"/>
      <c r="AB37" s="723"/>
      <c r="AC37" s="723"/>
      <c r="AD37" s="724" t="s">
        <v>176</v>
      </c>
      <c r="AE37" s="724"/>
      <c r="AF37" s="724"/>
      <c r="AG37" s="724"/>
      <c r="AH37" s="724"/>
      <c r="AI37" s="724"/>
      <c r="AJ37" s="724"/>
      <c r="AK37" s="724"/>
      <c r="AL37" s="666" t="s">
        <v>176</v>
      </c>
      <c r="AM37" s="667"/>
      <c r="AN37" s="667"/>
      <c r="AO37" s="725"/>
      <c r="AQ37" s="698" t="s">
        <v>338</v>
      </c>
      <c r="AR37" s="699"/>
      <c r="AS37" s="699"/>
      <c r="AT37" s="699"/>
      <c r="AU37" s="699"/>
      <c r="AV37" s="699"/>
      <c r="AW37" s="699"/>
      <c r="AX37" s="699"/>
      <c r="AY37" s="700"/>
      <c r="AZ37" s="661">
        <v>7247</v>
      </c>
      <c r="BA37" s="664"/>
      <c r="BB37" s="664"/>
      <c r="BC37" s="664"/>
      <c r="BD37" s="662"/>
      <c r="BE37" s="662"/>
      <c r="BF37" s="701"/>
      <c r="BG37" s="705" t="s">
        <v>339</v>
      </c>
      <c r="BH37" s="702"/>
      <c r="BI37" s="702"/>
      <c r="BJ37" s="702"/>
      <c r="BK37" s="702"/>
      <c r="BL37" s="702"/>
      <c r="BM37" s="702"/>
      <c r="BN37" s="702"/>
      <c r="BO37" s="702"/>
      <c r="BP37" s="702"/>
      <c r="BQ37" s="702"/>
      <c r="BR37" s="702"/>
      <c r="BS37" s="702"/>
      <c r="BT37" s="702"/>
      <c r="BU37" s="703"/>
      <c r="BV37" s="661">
        <v>15919</v>
      </c>
      <c r="BW37" s="664"/>
      <c r="BX37" s="664"/>
      <c r="BY37" s="664"/>
      <c r="BZ37" s="664"/>
      <c r="CA37" s="664"/>
      <c r="CB37" s="704"/>
      <c r="CD37" s="705" t="s">
        <v>340</v>
      </c>
      <c r="CE37" s="702"/>
      <c r="CF37" s="702"/>
      <c r="CG37" s="702"/>
      <c r="CH37" s="702"/>
      <c r="CI37" s="702"/>
      <c r="CJ37" s="702"/>
      <c r="CK37" s="702"/>
      <c r="CL37" s="702"/>
      <c r="CM37" s="702"/>
      <c r="CN37" s="702"/>
      <c r="CO37" s="702"/>
      <c r="CP37" s="702"/>
      <c r="CQ37" s="703"/>
      <c r="CR37" s="661">
        <v>2871243</v>
      </c>
      <c r="CS37" s="662"/>
      <c r="CT37" s="662"/>
      <c r="CU37" s="662"/>
      <c r="CV37" s="662"/>
      <c r="CW37" s="662"/>
      <c r="CX37" s="662"/>
      <c r="CY37" s="663"/>
      <c r="CZ37" s="666">
        <v>4.9000000000000004</v>
      </c>
      <c r="DA37" s="695"/>
      <c r="DB37" s="695"/>
      <c r="DC37" s="696"/>
      <c r="DD37" s="669">
        <v>2863576</v>
      </c>
      <c r="DE37" s="662"/>
      <c r="DF37" s="662"/>
      <c r="DG37" s="662"/>
      <c r="DH37" s="662"/>
      <c r="DI37" s="662"/>
      <c r="DJ37" s="662"/>
      <c r="DK37" s="663"/>
      <c r="DL37" s="669">
        <v>2044005</v>
      </c>
      <c r="DM37" s="662"/>
      <c r="DN37" s="662"/>
      <c r="DO37" s="662"/>
      <c r="DP37" s="662"/>
      <c r="DQ37" s="662"/>
      <c r="DR37" s="662"/>
      <c r="DS37" s="662"/>
      <c r="DT37" s="662"/>
      <c r="DU37" s="662"/>
      <c r="DV37" s="663"/>
      <c r="DW37" s="666">
        <v>5.2</v>
      </c>
      <c r="DX37" s="695"/>
      <c r="DY37" s="695"/>
      <c r="DZ37" s="695"/>
      <c r="EA37" s="695"/>
      <c r="EB37" s="695"/>
      <c r="EC37" s="697"/>
    </row>
    <row r="38" spans="2:133" ht="11.25" customHeight="1" x14ac:dyDescent="0.15">
      <c r="B38" s="673" t="s">
        <v>341</v>
      </c>
      <c r="C38" s="674"/>
      <c r="D38" s="674"/>
      <c r="E38" s="674"/>
      <c r="F38" s="674"/>
      <c r="G38" s="674"/>
      <c r="H38" s="674"/>
      <c r="I38" s="674"/>
      <c r="J38" s="674"/>
      <c r="K38" s="674"/>
      <c r="L38" s="674"/>
      <c r="M38" s="674"/>
      <c r="N38" s="674"/>
      <c r="O38" s="674"/>
      <c r="P38" s="674"/>
      <c r="Q38" s="675"/>
      <c r="R38" s="676">
        <v>64101087</v>
      </c>
      <c r="S38" s="713"/>
      <c r="T38" s="713"/>
      <c r="U38" s="713"/>
      <c r="V38" s="713"/>
      <c r="W38" s="713"/>
      <c r="X38" s="713"/>
      <c r="Y38" s="718"/>
      <c r="Z38" s="719">
        <v>100</v>
      </c>
      <c r="AA38" s="719"/>
      <c r="AB38" s="719"/>
      <c r="AC38" s="719"/>
      <c r="AD38" s="720">
        <v>39441027</v>
      </c>
      <c r="AE38" s="720"/>
      <c r="AF38" s="720"/>
      <c r="AG38" s="720"/>
      <c r="AH38" s="720"/>
      <c r="AI38" s="720"/>
      <c r="AJ38" s="720"/>
      <c r="AK38" s="720"/>
      <c r="AL38" s="679">
        <v>100</v>
      </c>
      <c r="AM38" s="721"/>
      <c r="AN38" s="721"/>
      <c r="AO38" s="722"/>
      <c r="AQ38" s="698" t="s">
        <v>342</v>
      </c>
      <c r="AR38" s="699"/>
      <c r="AS38" s="699"/>
      <c r="AT38" s="699"/>
      <c r="AU38" s="699"/>
      <c r="AV38" s="699"/>
      <c r="AW38" s="699"/>
      <c r="AX38" s="699"/>
      <c r="AY38" s="700"/>
      <c r="AZ38" s="661" t="s">
        <v>232</v>
      </c>
      <c r="BA38" s="664"/>
      <c r="BB38" s="664"/>
      <c r="BC38" s="664"/>
      <c r="BD38" s="662"/>
      <c r="BE38" s="662"/>
      <c r="BF38" s="701"/>
      <c r="BG38" s="705" t="s">
        <v>343</v>
      </c>
      <c r="BH38" s="702"/>
      <c r="BI38" s="702"/>
      <c r="BJ38" s="702"/>
      <c r="BK38" s="702"/>
      <c r="BL38" s="702"/>
      <c r="BM38" s="702"/>
      <c r="BN38" s="702"/>
      <c r="BO38" s="702"/>
      <c r="BP38" s="702"/>
      <c r="BQ38" s="702"/>
      <c r="BR38" s="702"/>
      <c r="BS38" s="702"/>
      <c r="BT38" s="702"/>
      <c r="BU38" s="703"/>
      <c r="BV38" s="661">
        <v>25549</v>
      </c>
      <c r="BW38" s="664"/>
      <c r="BX38" s="664"/>
      <c r="BY38" s="664"/>
      <c r="BZ38" s="664"/>
      <c r="CA38" s="664"/>
      <c r="CB38" s="704"/>
      <c r="CD38" s="705" t="s">
        <v>344</v>
      </c>
      <c r="CE38" s="702"/>
      <c r="CF38" s="702"/>
      <c r="CG38" s="702"/>
      <c r="CH38" s="702"/>
      <c r="CI38" s="702"/>
      <c r="CJ38" s="702"/>
      <c r="CK38" s="702"/>
      <c r="CL38" s="702"/>
      <c r="CM38" s="702"/>
      <c r="CN38" s="702"/>
      <c r="CO38" s="702"/>
      <c r="CP38" s="702"/>
      <c r="CQ38" s="703"/>
      <c r="CR38" s="661">
        <v>3301393</v>
      </c>
      <c r="CS38" s="664"/>
      <c r="CT38" s="664"/>
      <c r="CU38" s="664"/>
      <c r="CV38" s="664"/>
      <c r="CW38" s="664"/>
      <c r="CX38" s="664"/>
      <c r="CY38" s="665"/>
      <c r="CZ38" s="666">
        <v>5.6</v>
      </c>
      <c r="DA38" s="695"/>
      <c r="DB38" s="695"/>
      <c r="DC38" s="696"/>
      <c r="DD38" s="669">
        <v>2841088</v>
      </c>
      <c r="DE38" s="664"/>
      <c r="DF38" s="664"/>
      <c r="DG38" s="664"/>
      <c r="DH38" s="664"/>
      <c r="DI38" s="664"/>
      <c r="DJ38" s="664"/>
      <c r="DK38" s="665"/>
      <c r="DL38" s="669">
        <v>2331752</v>
      </c>
      <c r="DM38" s="664"/>
      <c r="DN38" s="664"/>
      <c r="DO38" s="664"/>
      <c r="DP38" s="664"/>
      <c r="DQ38" s="664"/>
      <c r="DR38" s="664"/>
      <c r="DS38" s="664"/>
      <c r="DT38" s="664"/>
      <c r="DU38" s="664"/>
      <c r="DV38" s="665"/>
      <c r="DW38" s="666">
        <v>5.9</v>
      </c>
      <c r="DX38" s="695"/>
      <c r="DY38" s="695"/>
      <c r="DZ38" s="695"/>
      <c r="EA38" s="695"/>
      <c r="EB38" s="695"/>
      <c r="EC38" s="697"/>
    </row>
    <row r="39" spans="2:133" ht="11.25" customHeight="1" x14ac:dyDescent="0.15">
      <c r="AQ39" s="698" t="s">
        <v>345</v>
      </c>
      <c r="AR39" s="699"/>
      <c r="AS39" s="699"/>
      <c r="AT39" s="699"/>
      <c r="AU39" s="699"/>
      <c r="AV39" s="699"/>
      <c r="AW39" s="699"/>
      <c r="AX39" s="699"/>
      <c r="AY39" s="700"/>
      <c r="AZ39" s="661" t="s">
        <v>232</v>
      </c>
      <c r="BA39" s="664"/>
      <c r="BB39" s="664"/>
      <c r="BC39" s="664"/>
      <c r="BD39" s="662"/>
      <c r="BE39" s="662"/>
      <c r="BF39" s="701"/>
      <c r="BG39" s="706" t="s">
        <v>346</v>
      </c>
      <c r="BH39" s="707"/>
      <c r="BI39" s="707"/>
      <c r="BJ39" s="707"/>
      <c r="BK39" s="707"/>
      <c r="BL39" s="235"/>
      <c r="BM39" s="702" t="s">
        <v>347</v>
      </c>
      <c r="BN39" s="702"/>
      <c r="BO39" s="702"/>
      <c r="BP39" s="702"/>
      <c r="BQ39" s="702"/>
      <c r="BR39" s="702"/>
      <c r="BS39" s="702"/>
      <c r="BT39" s="702"/>
      <c r="BU39" s="703"/>
      <c r="BV39" s="661">
        <v>105</v>
      </c>
      <c r="BW39" s="664"/>
      <c r="BX39" s="664"/>
      <c r="BY39" s="664"/>
      <c r="BZ39" s="664"/>
      <c r="CA39" s="664"/>
      <c r="CB39" s="704"/>
      <c r="CD39" s="705" t="s">
        <v>348</v>
      </c>
      <c r="CE39" s="702"/>
      <c r="CF39" s="702"/>
      <c r="CG39" s="702"/>
      <c r="CH39" s="702"/>
      <c r="CI39" s="702"/>
      <c r="CJ39" s="702"/>
      <c r="CK39" s="702"/>
      <c r="CL39" s="702"/>
      <c r="CM39" s="702"/>
      <c r="CN39" s="702"/>
      <c r="CO39" s="702"/>
      <c r="CP39" s="702"/>
      <c r="CQ39" s="703"/>
      <c r="CR39" s="661">
        <v>4391469</v>
      </c>
      <c r="CS39" s="662"/>
      <c r="CT39" s="662"/>
      <c r="CU39" s="662"/>
      <c r="CV39" s="662"/>
      <c r="CW39" s="662"/>
      <c r="CX39" s="662"/>
      <c r="CY39" s="663"/>
      <c r="CZ39" s="666">
        <v>7.4</v>
      </c>
      <c r="DA39" s="695"/>
      <c r="DB39" s="695"/>
      <c r="DC39" s="696"/>
      <c r="DD39" s="669">
        <v>4367260</v>
      </c>
      <c r="DE39" s="662"/>
      <c r="DF39" s="662"/>
      <c r="DG39" s="662"/>
      <c r="DH39" s="662"/>
      <c r="DI39" s="662"/>
      <c r="DJ39" s="662"/>
      <c r="DK39" s="663"/>
      <c r="DL39" s="669" t="s">
        <v>232</v>
      </c>
      <c r="DM39" s="662"/>
      <c r="DN39" s="662"/>
      <c r="DO39" s="662"/>
      <c r="DP39" s="662"/>
      <c r="DQ39" s="662"/>
      <c r="DR39" s="662"/>
      <c r="DS39" s="662"/>
      <c r="DT39" s="662"/>
      <c r="DU39" s="662"/>
      <c r="DV39" s="663"/>
      <c r="DW39" s="666" t="s">
        <v>232</v>
      </c>
      <c r="DX39" s="695"/>
      <c r="DY39" s="695"/>
      <c r="DZ39" s="695"/>
      <c r="EA39" s="695"/>
      <c r="EB39" s="695"/>
      <c r="EC39" s="697"/>
    </row>
    <row r="40" spans="2:133" ht="11.25" customHeight="1" x14ac:dyDescent="0.15">
      <c r="AQ40" s="698" t="s">
        <v>349</v>
      </c>
      <c r="AR40" s="699"/>
      <c r="AS40" s="699"/>
      <c r="AT40" s="699"/>
      <c r="AU40" s="699"/>
      <c r="AV40" s="699"/>
      <c r="AW40" s="699"/>
      <c r="AX40" s="699"/>
      <c r="AY40" s="700"/>
      <c r="AZ40" s="661">
        <v>862541</v>
      </c>
      <c r="BA40" s="664"/>
      <c r="BB40" s="664"/>
      <c r="BC40" s="664"/>
      <c r="BD40" s="662"/>
      <c r="BE40" s="662"/>
      <c r="BF40" s="701"/>
      <c r="BG40" s="706"/>
      <c r="BH40" s="707"/>
      <c r="BI40" s="707"/>
      <c r="BJ40" s="707"/>
      <c r="BK40" s="707"/>
      <c r="BL40" s="235"/>
      <c r="BM40" s="702" t="s">
        <v>350</v>
      </c>
      <c r="BN40" s="702"/>
      <c r="BO40" s="702"/>
      <c r="BP40" s="702"/>
      <c r="BQ40" s="702"/>
      <c r="BR40" s="702"/>
      <c r="BS40" s="702"/>
      <c r="BT40" s="702"/>
      <c r="BU40" s="703"/>
      <c r="BV40" s="661" t="s">
        <v>232</v>
      </c>
      <c r="BW40" s="664"/>
      <c r="BX40" s="664"/>
      <c r="BY40" s="664"/>
      <c r="BZ40" s="664"/>
      <c r="CA40" s="664"/>
      <c r="CB40" s="704"/>
      <c r="CD40" s="705" t="s">
        <v>351</v>
      </c>
      <c r="CE40" s="702"/>
      <c r="CF40" s="702"/>
      <c r="CG40" s="702"/>
      <c r="CH40" s="702"/>
      <c r="CI40" s="702"/>
      <c r="CJ40" s="702"/>
      <c r="CK40" s="702"/>
      <c r="CL40" s="702"/>
      <c r="CM40" s="702"/>
      <c r="CN40" s="702"/>
      <c r="CO40" s="702"/>
      <c r="CP40" s="702"/>
      <c r="CQ40" s="703"/>
      <c r="CR40" s="661">
        <v>1528110</v>
      </c>
      <c r="CS40" s="664"/>
      <c r="CT40" s="664"/>
      <c r="CU40" s="664"/>
      <c r="CV40" s="664"/>
      <c r="CW40" s="664"/>
      <c r="CX40" s="664"/>
      <c r="CY40" s="665"/>
      <c r="CZ40" s="666">
        <v>2.6</v>
      </c>
      <c r="DA40" s="695"/>
      <c r="DB40" s="695"/>
      <c r="DC40" s="696"/>
      <c r="DD40" s="669">
        <v>965430</v>
      </c>
      <c r="DE40" s="664"/>
      <c r="DF40" s="664"/>
      <c r="DG40" s="664"/>
      <c r="DH40" s="664"/>
      <c r="DI40" s="664"/>
      <c r="DJ40" s="664"/>
      <c r="DK40" s="665"/>
      <c r="DL40" s="669">
        <v>213673</v>
      </c>
      <c r="DM40" s="664"/>
      <c r="DN40" s="664"/>
      <c r="DO40" s="664"/>
      <c r="DP40" s="664"/>
      <c r="DQ40" s="664"/>
      <c r="DR40" s="664"/>
      <c r="DS40" s="664"/>
      <c r="DT40" s="664"/>
      <c r="DU40" s="664"/>
      <c r="DV40" s="665"/>
      <c r="DW40" s="666">
        <v>0.5</v>
      </c>
      <c r="DX40" s="695"/>
      <c r="DY40" s="695"/>
      <c r="DZ40" s="695"/>
      <c r="EA40" s="695"/>
      <c r="EB40" s="695"/>
      <c r="EC40" s="697"/>
    </row>
    <row r="41" spans="2:133" ht="11.25" customHeight="1" x14ac:dyDescent="0.15">
      <c r="AQ41" s="710" t="s">
        <v>352</v>
      </c>
      <c r="AR41" s="711"/>
      <c r="AS41" s="711"/>
      <c r="AT41" s="711"/>
      <c r="AU41" s="711"/>
      <c r="AV41" s="711"/>
      <c r="AW41" s="711"/>
      <c r="AX41" s="711"/>
      <c r="AY41" s="712"/>
      <c r="AZ41" s="676">
        <v>2431605</v>
      </c>
      <c r="BA41" s="713"/>
      <c r="BB41" s="713"/>
      <c r="BC41" s="713"/>
      <c r="BD41" s="677"/>
      <c r="BE41" s="677"/>
      <c r="BF41" s="714"/>
      <c r="BG41" s="708"/>
      <c r="BH41" s="709"/>
      <c r="BI41" s="709"/>
      <c r="BJ41" s="709"/>
      <c r="BK41" s="709"/>
      <c r="BL41" s="236"/>
      <c r="BM41" s="715" t="s">
        <v>353</v>
      </c>
      <c r="BN41" s="715"/>
      <c r="BO41" s="715"/>
      <c r="BP41" s="715"/>
      <c r="BQ41" s="715"/>
      <c r="BR41" s="715"/>
      <c r="BS41" s="715"/>
      <c r="BT41" s="715"/>
      <c r="BU41" s="716"/>
      <c r="BV41" s="676">
        <v>283</v>
      </c>
      <c r="BW41" s="713"/>
      <c r="BX41" s="713"/>
      <c r="BY41" s="713"/>
      <c r="BZ41" s="713"/>
      <c r="CA41" s="713"/>
      <c r="CB41" s="717"/>
      <c r="CD41" s="705" t="s">
        <v>354</v>
      </c>
      <c r="CE41" s="702"/>
      <c r="CF41" s="702"/>
      <c r="CG41" s="702"/>
      <c r="CH41" s="702"/>
      <c r="CI41" s="702"/>
      <c r="CJ41" s="702"/>
      <c r="CK41" s="702"/>
      <c r="CL41" s="702"/>
      <c r="CM41" s="702"/>
      <c r="CN41" s="702"/>
      <c r="CO41" s="702"/>
      <c r="CP41" s="702"/>
      <c r="CQ41" s="703"/>
      <c r="CR41" s="661" t="s">
        <v>232</v>
      </c>
      <c r="CS41" s="662"/>
      <c r="CT41" s="662"/>
      <c r="CU41" s="662"/>
      <c r="CV41" s="662"/>
      <c r="CW41" s="662"/>
      <c r="CX41" s="662"/>
      <c r="CY41" s="663"/>
      <c r="CZ41" s="666" t="s">
        <v>232</v>
      </c>
      <c r="DA41" s="695"/>
      <c r="DB41" s="695"/>
      <c r="DC41" s="696"/>
      <c r="DD41" s="669" t="s">
        <v>232</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356</v>
      </c>
      <c r="CE42" s="659"/>
      <c r="CF42" s="659"/>
      <c r="CG42" s="659"/>
      <c r="CH42" s="659"/>
      <c r="CI42" s="659"/>
      <c r="CJ42" s="659"/>
      <c r="CK42" s="659"/>
      <c r="CL42" s="659"/>
      <c r="CM42" s="659"/>
      <c r="CN42" s="659"/>
      <c r="CO42" s="659"/>
      <c r="CP42" s="659"/>
      <c r="CQ42" s="660"/>
      <c r="CR42" s="661">
        <v>11469767</v>
      </c>
      <c r="CS42" s="664"/>
      <c r="CT42" s="664"/>
      <c r="CU42" s="664"/>
      <c r="CV42" s="664"/>
      <c r="CW42" s="664"/>
      <c r="CX42" s="664"/>
      <c r="CY42" s="665"/>
      <c r="CZ42" s="666">
        <v>19.399999999999999</v>
      </c>
      <c r="DA42" s="667"/>
      <c r="DB42" s="667"/>
      <c r="DC42" s="668"/>
      <c r="DD42" s="669">
        <v>5247969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358</v>
      </c>
      <c r="CE43" s="659"/>
      <c r="CF43" s="659"/>
      <c r="CG43" s="659"/>
      <c r="CH43" s="659"/>
      <c r="CI43" s="659"/>
      <c r="CJ43" s="659"/>
      <c r="CK43" s="659"/>
      <c r="CL43" s="659"/>
      <c r="CM43" s="659"/>
      <c r="CN43" s="659"/>
      <c r="CO43" s="659"/>
      <c r="CP43" s="659"/>
      <c r="CQ43" s="660"/>
      <c r="CR43" s="661">
        <v>363949</v>
      </c>
      <c r="CS43" s="662"/>
      <c r="CT43" s="662"/>
      <c r="CU43" s="662"/>
      <c r="CV43" s="662"/>
      <c r="CW43" s="662"/>
      <c r="CX43" s="662"/>
      <c r="CY43" s="663"/>
      <c r="CZ43" s="666">
        <v>0.6</v>
      </c>
      <c r="DA43" s="695"/>
      <c r="DB43" s="695"/>
      <c r="DC43" s="696"/>
      <c r="DD43" s="669">
        <v>363949</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359</v>
      </c>
      <c r="CD44" s="689" t="s">
        <v>310</v>
      </c>
      <c r="CE44" s="690"/>
      <c r="CF44" s="658" t="s">
        <v>360</v>
      </c>
      <c r="CG44" s="659"/>
      <c r="CH44" s="659"/>
      <c r="CI44" s="659"/>
      <c r="CJ44" s="659"/>
      <c r="CK44" s="659"/>
      <c r="CL44" s="659"/>
      <c r="CM44" s="659"/>
      <c r="CN44" s="659"/>
      <c r="CO44" s="659"/>
      <c r="CP44" s="659"/>
      <c r="CQ44" s="660"/>
      <c r="CR44" s="661">
        <v>11469767</v>
      </c>
      <c r="CS44" s="664"/>
      <c r="CT44" s="664"/>
      <c r="CU44" s="664"/>
      <c r="CV44" s="664"/>
      <c r="CW44" s="664"/>
      <c r="CX44" s="664"/>
      <c r="CY44" s="665"/>
      <c r="CZ44" s="666">
        <v>19.399999999999999</v>
      </c>
      <c r="DA44" s="667"/>
      <c r="DB44" s="667"/>
      <c r="DC44" s="668"/>
      <c r="DD44" s="669">
        <v>5247969</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361</v>
      </c>
      <c r="CG45" s="659"/>
      <c r="CH45" s="659"/>
      <c r="CI45" s="659"/>
      <c r="CJ45" s="659"/>
      <c r="CK45" s="659"/>
      <c r="CL45" s="659"/>
      <c r="CM45" s="659"/>
      <c r="CN45" s="659"/>
      <c r="CO45" s="659"/>
      <c r="CP45" s="659"/>
      <c r="CQ45" s="660"/>
      <c r="CR45" s="661">
        <v>2262948</v>
      </c>
      <c r="CS45" s="662"/>
      <c r="CT45" s="662"/>
      <c r="CU45" s="662"/>
      <c r="CV45" s="662"/>
      <c r="CW45" s="662"/>
      <c r="CX45" s="662"/>
      <c r="CY45" s="663"/>
      <c r="CZ45" s="666">
        <v>3.8</v>
      </c>
      <c r="DA45" s="695"/>
      <c r="DB45" s="695"/>
      <c r="DC45" s="696"/>
      <c r="DD45" s="669">
        <v>249419</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362</v>
      </c>
      <c r="CG46" s="659"/>
      <c r="CH46" s="659"/>
      <c r="CI46" s="659"/>
      <c r="CJ46" s="659"/>
      <c r="CK46" s="659"/>
      <c r="CL46" s="659"/>
      <c r="CM46" s="659"/>
      <c r="CN46" s="659"/>
      <c r="CO46" s="659"/>
      <c r="CP46" s="659"/>
      <c r="CQ46" s="660"/>
      <c r="CR46" s="661">
        <v>9137018</v>
      </c>
      <c r="CS46" s="664"/>
      <c r="CT46" s="664"/>
      <c r="CU46" s="664"/>
      <c r="CV46" s="664"/>
      <c r="CW46" s="664"/>
      <c r="CX46" s="664"/>
      <c r="CY46" s="665"/>
      <c r="CZ46" s="666">
        <v>15.5</v>
      </c>
      <c r="DA46" s="667"/>
      <c r="DB46" s="667"/>
      <c r="DC46" s="668"/>
      <c r="DD46" s="669">
        <v>4928749</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363</v>
      </c>
      <c r="CG47" s="659"/>
      <c r="CH47" s="659"/>
      <c r="CI47" s="659"/>
      <c r="CJ47" s="659"/>
      <c r="CK47" s="659"/>
      <c r="CL47" s="659"/>
      <c r="CM47" s="659"/>
      <c r="CN47" s="659"/>
      <c r="CO47" s="659"/>
      <c r="CP47" s="659"/>
      <c r="CQ47" s="660"/>
      <c r="CR47" s="661" t="s">
        <v>232</v>
      </c>
      <c r="CS47" s="662"/>
      <c r="CT47" s="662"/>
      <c r="CU47" s="662"/>
      <c r="CV47" s="662"/>
      <c r="CW47" s="662"/>
      <c r="CX47" s="662"/>
      <c r="CY47" s="663"/>
      <c r="CZ47" s="666" t="s">
        <v>232</v>
      </c>
      <c r="DA47" s="695"/>
      <c r="DB47" s="695"/>
      <c r="DC47" s="696"/>
      <c r="DD47" s="669" t="s">
        <v>232</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364</v>
      </c>
      <c r="CG48" s="659"/>
      <c r="CH48" s="659"/>
      <c r="CI48" s="659"/>
      <c r="CJ48" s="659"/>
      <c r="CK48" s="659"/>
      <c r="CL48" s="659"/>
      <c r="CM48" s="659"/>
      <c r="CN48" s="659"/>
      <c r="CO48" s="659"/>
      <c r="CP48" s="659"/>
      <c r="CQ48" s="660"/>
      <c r="CR48" s="661" t="s">
        <v>232</v>
      </c>
      <c r="CS48" s="664"/>
      <c r="CT48" s="664"/>
      <c r="CU48" s="664"/>
      <c r="CV48" s="664"/>
      <c r="CW48" s="664"/>
      <c r="CX48" s="664"/>
      <c r="CY48" s="665"/>
      <c r="CZ48" s="666" t="s">
        <v>232</v>
      </c>
      <c r="DA48" s="667"/>
      <c r="DB48" s="667"/>
      <c r="DC48" s="668"/>
      <c r="DD48" s="669" t="s">
        <v>232</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365</v>
      </c>
      <c r="CE49" s="674"/>
      <c r="CF49" s="674"/>
      <c r="CG49" s="674"/>
      <c r="CH49" s="674"/>
      <c r="CI49" s="674"/>
      <c r="CJ49" s="674"/>
      <c r="CK49" s="674"/>
      <c r="CL49" s="674"/>
      <c r="CM49" s="674"/>
      <c r="CN49" s="674"/>
      <c r="CO49" s="674"/>
      <c r="CP49" s="674"/>
      <c r="CQ49" s="675"/>
      <c r="CR49" s="676">
        <v>58975775</v>
      </c>
      <c r="CS49" s="677"/>
      <c r="CT49" s="677"/>
      <c r="CU49" s="677"/>
      <c r="CV49" s="677"/>
      <c r="CW49" s="677"/>
      <c r="CX49" s="677"/>
      <c r="CY49" s="678"/>
      <c r="CZ49" s="679">
        <v>100</v>
      </c>
      <c r="DA49" s="680"/>
      <c r="DB49" s="680"/>
      <c r="DC49" s="681"/>
      <c r="DD49" s="682">
        <v>42546237</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asPoyXjq4D72IKzvepPo7P/2fHFKy7XI4/tgbE4toDbrtN+GR9e0FbtJNWhovaL4xY7OqkW5g1fcVflHPvPXg==" saltValue="F7347ZhhrDdUkqixXIKSg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367</v>
      </c>
      <c r="DK2" s="1200"/>
      <c r="DL2" s="1200"/>
      <c r="DM2" s="1200"/>
      <c r="DN2" s="1200"/>
      <c r="DO2" s="1201"/>
      <c r="DP2" s="249"/>
      <c r="DQ2" s="1199" t="s">
        <v>368</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369</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371</v>
      </c>
      <c r="B5" s="1085"/>
      <c r="C5" s="1085"/>
      <c r="D5" s="1085"/>
      <c r="E5" s="1085"/>
      <c r="F5" s="1085"/>
      <c r="G5" s="1085"/>
      <c r="H5" s="1085"/>
      <c r="I5" s="1085"/>
      <c r="J5" s="1085"/>
      <c r="K5" s="1085"/>
      <c r="L5" s="1085"/>
      <c r="M5" s="1085"/>
      <c r="N5" s="1085"/>
      <c r="O5" s="1085"/>
      <c r="P5" s="1086"/>
      <c r="Q5" s="1090" t="s">
        <v>372</v>
      </c>
      <c r="R5" s="1091"/>
      <c r="S5" s="1091"/>
      <c r="T5" s="1091"/>
      <c r="U5" s="1092"/>
      <c r="V5" s="1090" t="s">
        <v>373</v>
      </c>
      <c r="W5" s="1091"/>
      <c r="X5" s="1091"/>
      <c r="Y5" s="1091"/>
      <c r="Z5" s="1092"/>
      <c r="AA5" s="1090" t="s">
        <v>374</v>
      </c>
      <c r="AB5" s="1091"/>
      <c r="AC5" s="1091"/>
      <c r="AD5" s="1091"/>
      <c r="AE5" s="1091"/>
      <c r="AF5" s="1202" t="s">
        <v>375</v>
      </c>
      <c r="AG5" s="1091"/>
      <c r="AH5" s="1091"/>
      <c r="AI5" s="1091"/>
      <c r="AJ5" s="1106"/>
      <c r="AK5" s="1091" t="s">
        <v>376</v>
      </c>
      <c r="AL5" s="1091"/>
      <c r="AM5" s="1091"/>
      <c r="AN5" s="1091"/>
      <c r="AO5" s="1092"/>
      <c r="AP5" s="1090" t="s">
        <v>377</v>
      </c>
      <c r="AQ5" s="1091"/>
      <c r="AR5" s="1091"/>
      <c r="AS5" s="1091"/>
      <c r="AT5" s="1092"/>
      <c r="AU5" s="1090" t="s">
        <v>378</v>
      </c>
      <c r="AV5" s="1091"/>
      <c r="AW5" s="1091"/>
      <c r="AX5" s="1091"/>
      <c r="AY5" s="1106"/>
      <c r="AZ5" s="256"/>
      <c r="BA5" s="256"/>
      <c r="BB5" s="256"/>
      <c r="BC5" s="256"/>
      <c r="BD5" s="256"/>
      <c r="BE5" s="257"/>
      <c r="BF5" s="257"/>
      <c r="BG5" s="257"/>
      <c r="BH5" s="257"/>
      <c r="BI5" s="257"/>
      <c r="BJ5" s="257"/>
      <c r="BK5" s="257"/>
      <c r="BL5" s="257"/>
      <c r="BM5" s="257"/>
      <c r="BN5" s="257"/>
      <c r="BO5" s="257"/>
      <c r="BP5" s="257"/>
      <c r="BQ5" s="1084" t="s">
        <v>379</v>
      </c>
      <c r="BR5" s="1085"/>
      <c r="BS5" s="1085"/>
      <c r="BT5" s="1085"/>
      <c r="BU5" s="1085"/>
      <c r="BV5" s="1085"/>
      <c r="BW5" s="1085"/>
      <c r="BX5" s="1085"/>
      <c r="BY5" s="1085"/>
      <c r="BZ5" s="1085"/>
      <c r="CA5" s="1085"/>
      <c r="CB5" s="1085"/>
      <c r="CC5" s="1085"/>
      <c r="CD5" s="1085"/>
      <c r="CE5" s="1085"/>
      <c r="CF5" s="1085"/>
      <c r="CG5" s="1086"/>
      <c r="CH5" s="1090" t="s">
        <v>380</v>
      </c>
      <c r="CI5" s="1091"/>
      <c r="CJ5" s="1091"/>
      <c r="CK5" s="1091"/>
      <c r="CL5" s="1092"/>
      <c r="CM5" s="1090" t="s">
        <v>381</v>
      </c>
      <c r="CN5" s="1091"/>
      <c r="CO5" s="1091"/>
      <c r="CP5" s="1091"/>
      <c r="CQ5" s="1092"/>
      <c r="CR5" s="1090" t="s">
        <v>382</v>
      </c>
      <c r="CS5" s="1091"/>
      <c r="CT5" s="1091"/>
      <c r="CU5" s="1091"/>
      <c r="CV5" s="1092"/>
      <c r="CW5" s="1090" t="s">
        <v>383</v>
      </c>
      <c r="CX5" s="1091"/>
      <c r="CY5" s="1091"/>
      <c r="CZ5" s="1091"/>
      <c r="DA5" s="1092"/>
      <c r="DB5" s="1090" t="s">
        <v>384</v>
      </c>
      <c r="DC5" s="1091"/>
      <c r="DD5" s="1091"/>
      <c r="DE5" s="1091"/>
      <c r="DF5" s="1092"/>
      <c r="DG5" s="1187" t="s">
        <v>385</v>
      </c>
      <c r="DH5" s="1188"/>
      <c r="DI5" s="1188"/>
      <c r="DJ5" s="1188"/>
      <c r="DK5" s="1189"/>
      <c r="DL5" s="1187" t="s">
        <v>386</v>
      </c>
      <c r="DM5" s="1188"/>
      <c r="DN5" s="1188"/>
      <c r="DO5" s="1188"/>
      <c r="DP5" s="1189"/>
      <c r="DQ5" s="1090" t="s">
        <v>387</v>
      </c>
      <c r="DR5" s="1091"/>
      <c r="DS5" s="1091"/>
      <c r="DT5" s="1091"/>
      <c r="DU5" s="1092"/>
      <c r="DV5" s="1090" t="s">
        <v>378</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388</v>
      </c>
      <c r="C7" s="1140"/>
      <c r="D7" s="1140"/>
      <c r="E7" s="1140"/>
      <c r="F7" s="1140"/>
      <c r="G7" s="1140"/>
      <c r="H7" s="1140"/>
      <c r="I7" s="1140"/>
      <c r="J7" s="1140"/>
      <c r="K7" s="1140"/>
      <c r="L7" s="1140"/>
      <c r="M7" s="1140"/>
      <c r="N7" s="1140"/>
      <c r="O7" s="1140"/>
      <c r="P7" s="1141"/>
      <c r="Q7" s="1193">
        <v>64374</v>
      </c>
      <c r="R7" s="1194"/>
      <c r="S7" s="1194"/>
      <c r="T7" s="1194"/>
      <c r="U7" s="1194"/>
      <c r="V7" s="1194">
        <v>59249</v>
      </c>
      <c r="W7" s="1194"/>
      <c r="X7" s="1194"/>
      <c r="Y7" s="1194"/>
      <c r="Z7" s="1194"/>
      <c r="AA7" s="1194">
        <v>5125</v>
      </c>
      <c r="AB7" s="1194"/>
      <c r="AC7" s="1194"/>
      <c r="AD7" s="1194"/>
      <c r="AE7" s="1195"/>
      <c r="AF7" s="1196">
        <v>4048</v>
      </c>
      <c r="AG7" s="1197"/>
      <c r="AH7" s="1197"/>
      <c r="AI7" s="1197"/>
      <c r="AJ7" s="1198"/>
      <c r="AK7" s="1180">
        <v>2193</v>
      </c>
      <c r="AL7" s="1181"/>
      <c r="AM7" s="1181"/>
      <c r="AN7" s="1181"/>
      <c r="AO7" s="1181"/>
      <c r="AP7" s="1181">
        <v>9481</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570</v>
      </c>
      <c r="BT7" s="1185"/>
      <c r="BU7" s="1185"/>
      <c r="BV7" s="1185"/>
      <c r="BW7" s="1185"/>
      <c r="BX7" s="1185"/>
      <c r="BY7" s="1185"/>
      <c r="BZ7" s="1185"/>
      <c r="CA7" s="1185"/>
      <c r="CB7" s="1185"/>
      <c r="CC7" s="1185"/>
      <c r="CD7" s="1185"/>
      <c r="CE7" s="1185"/>
      <c r="CF7" s="1185"/>
      <c r="CG7" s="1186"/>
      <c r="CH7" s="1177">
        <v>-1</v>
      </c>
      <c r="CI7" s="1178"/>
      <c r="CJ7" s="1178"/>
      <c r="CK7" s="1178"/>
      <c r="CL7" s="1179"/>
      <c r="CM7" s="1177">
        <v>328</v>
      </c>
      <c r="CN7" s="1178"/>
      <c r="CO7" s="1178"/>
      <c r="CP7" s="1178"/>
      <c r="CQ7" s="1179"/>
      <c r="CR7" s="1177">
        <v>10</v>
      </c>
      <c r="CS7" s="1178"/>
      <c r="CT7" s="1178"/>
      <c r="CU7" s="1178"/>
      <c r="CV7" s="1179"/>
      <c r="CW7" s="1177" t="s">
        <v>569</v>
      </c>
      <c r="CX7" s="1178"/>
      <c r="CY7" s="1178"/>
      <c r="CZ7" s="1178"/>
      <c r="DA7" s="1179"/>
      <c r="DB7" s="1177" t="s">
        <v>569</v>
      </c>
      <c r="DC7" s="1178"/>
      <c r="DD7" s="1178"/>
      <c r="DE7" s="1178"/>
      <c r="DF7" s="1179"/>
      <c r="DG7" s="1177" t="s">
        <v>569</v>
      </c>
      <c r="DH7" s="1178"/>
      <c r="DI7" s="1178"/>
      <c r="DJ7" s="1178"/>
      <c r="DK7" s="1179"/>
      <c r="DL7" s="1177" t="s">
        <v>569</v>
      </c>
      <c r="DM7" s="1178"/>
      <c r="DN7" s="1178"/>
      <c r="DO7" s="1178"/>
      <c r="DP7" s="1179"/>
      <c r="DQ7" s="1177" t="s">
        <v>569</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389</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390</v>
      </c>
      <c r="B23" s="1033" t="s">
        <v>391</v>
      </c>
      <c r="C23" s="1034"/>
      <c r="D23" s="1034"/>
      <c r="E23" s="1034"/>
      <c r="F23" s="1034"/>
      <c r="G23" s="1034"/>
      <c r="H23" s="1034"/>
      <c r="I23" s="1034"/>
      <c r="J23" s="1034"/>
      <c r="K23" s="1034"/>
      <c r="L23" s="1034"/>
      <c r="M23" s="1034"/>
      <c r="N23" s="1034"/>
      <c r="O23" s="1034"/>
      <c r="P23" s="1035"/>
      <c r="Q23" s="1157">
        <v>64308</v>
      </c>
      <c r="R23" s="1158"/>
      <c r="S23" s="1158"/>
      <c r="T23" s="1158"/>
      <c r="U23" s="1158"/>
      <c r="V23" s="1158">
        <v>59183</v>
      </c>
      <c r="W23" s="1158"/>
      <c r="X23" s="1158"/>
      <c r="Y23" s="1158"/>
      <c r="Z23" s="1158"/>
      <c r="AA23" s="1158">
        <v>5125</v>
      </c>
      <c r="AB23" s="1158"/>
      <c r="AC23" s="1158"/>
      <c r="AD23" s="1158"/>
      <c r="AE23" s="1159"/>
      <c r="AF23" s="1160">
        <v>4048</v>
      </c>
      <c r="AG23" s="1158"/>
      <c r="AH23" s="1158"/>
      <c r="AI23" s="1158"/>
      <c r="AJ23" s="1161"/>
      <c r="AK23" s="1162"/>
      <c r="AL23" s="1163"/>
      <c r="AM23" s="1163"/>
      <c r="AN23" s="1163"/>
      <c r="AO23" s="1163"/>
      <c r="AP23" s="1158">
        <v>9481</v>
      </c>
      <c r="AQ23" s="1158"/>
      <c r="AR23" s="1158"/>
      <c r="AS23" s="1158"/>
      <c r="AT23" s="1158"/>
      <c r="AU23" s="1164"/>
      <c r="AV23" s="1164"/>
      <c r="AW23" s="1164"/>
      <c r="AX23" s="1164"/>
      <c r="AY23" s="1165"/>
      <c r="AZ23" s="1154" t="s">
        <v>232</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392</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393</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371</v>
      </c>
      <c r="B26" s="1085"/>
      <c r="C26" s="1085"/>
      <c r="D26" s="1085"/>
      <c r="E26" s="1085"/>
      <c r="F26" s="1085"/>
      <c r="G26" s="1085"/>
      <c r="H26" s="1085"/>
      <c r="I26" s="1085"/>
      <c r="J26" s="1085"/>
      <c r="K26" s="1085"/>
      <c r="L26" s="1085"/>
      <c r="M26" s="1085"/>
      <c r="N26" s="1085"/>
      <c r="O26" s="1085"/>
      <c r="P26" s="1086"/>
      <c r="Q26" s="1090" t="s">
        <v>394</v>
      </c>
      <c r="R26" s="1091"/>
      <c r="S26" s="1091"/>
      <c r="T26" s="1091"/>
      <c r="U26" s="1092"/>
      <c r="V26" s="1090" t="s">
        <v>395</v>
      </c>
      <c r="W26" s="1091"/>
      <c r="X26" s="1091"/>
      <c r="Y26" s="1091"/>
      <c r="Z26" s="1092"/>
      <c r="AA26" s="1090" t="s">
        <v>396</v>
      </c>
      <c r="AB26" s="1091"/>
      <c r="AC26" s="1091"/>
      <c r="AD26" s="1091"/>
      <c r="AE26" s="1091"/>
      <c r="AF26" s="1148" t="s">
        <v>397</v>
      </c>
      <c r="AG26" s="1097"/>
      <c r="AH26" s="1097"/>
      <c r="AI26" s="1097"/>
      <c r="AJ26" s="1149"/>
      <c r="AK26" s="1091" t="s">
        <v>398</v>
      </c>
      <c r="AL26" s="1091"/>
      <c r="AM26" s="1091"/>
      <c r="AN26" s="1091"/>
      <c r="AO26" s="1092"/>
      <c r="AP26" s="1090" t="s">
        <v>399</v>
      </c>
      <c r="AQ26" s="1091"/>
      <c r="AR26" s="1091"/>
      <c r="AS26" s="1091"/>
      <c r="AT26" s="1092"/>
      <c r="AU26" s="1090" t="s">
        <v>400</v>
      </c>
      <c r="AV26" s="1091"/>
      <c r="AW26" s="1091"/>
      <c r="AX26" s="1091"/>
      <c r="AY26" s="1092"/>
      <c r="AZ26" s="1090" t="s">
        <v>401</v>
      </c>
      <c r="BA26" s="1091"/>
      <c r="BB26" s="1091"/>
      <c r="BC26" s="1091"/>
      <c r="BD26" s="1092"/>
      <c r="BE26" s="1090" t="s">
        <v>378</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402</v>
      </c>
      <c r="C28" s="1140"/>
      <c r="D28" s="1140"/>
      <c r="E28" s="1140"/>
      <c r="F28" s="1140"/>
      <c r="G28" s="1140"/>
      <c r="H28" s="1140"/>
      <c r="I28" s="1140"/>
      <c r="J28" s="1140"/>
      <c r="K28" s="1140"/>
      <c r="L28" s="1140"/>
      <c r="M28" s="1140"/>
      <c r="N28" s="1140"/>
      <c r="O28" s="1140"/>
      <c r="P28" s="1141"/>
      <c r="Q28" s="1142">
        <v>12545</v>
      </c>
      <c r="R28" s="1143"/>
      <c r="S28" s="1143"/>
      <c r="T28" s="1143"/>
      <c r="U28" s="1143"/>
      <c r="V28" s="1143">
        <v>11252</v>
      </c>
      <c r="W28" s="1143"/>
      <c r="X28" s="1143"/>
      <c r="Y28" s="1143"/>
      <c r="Z28" s="1143"/>
      <c r="AA28" s="1143">
        <v>1293</v>
      </c>
      <c r="AB28" s="1143"/>
      <c r="AC28" s="1143"/>
      <c r="AD28" s="1143"/>
      <c r="AE28" s="1144"/>
      <c r="AF28" s="1145">
        <v>1293</v>
      </c>
      <c r="AG28" s="1143"/>
      <c r="AH28" s="1143"/>
      <c r="AI28" s="1143"/>
      <c r="AJ28" s="1146"/>
      <c r="AK28" s="1147">
        <v>863</v>
      </c>
      <c r="AL28" s="1135"/>
      <c r="AM28" s="1135"/>
      <c r="AN28" s="1135"/>
      <c r="AO28" s="1135"/>
      <c r="AP28" s="1135" t="s">
        <v>568</v>
      </c>
      <c r="AQ28" s="1135"/>
      <c r="AR28" s="1135"/>
      <c r="AS28" s="1135"/>
      <c r="AT28" s="1135"/>
      <c r="AU28" s="1135" t="s">
        <v>568</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403</v>
      </c>
      <c r="C29" s="1127"/>
      <c r="D29" s="1127"/>
      <c r="E29" s="1127"/>
      <c r="F29" s="1127"/>
      <c r="G29" s="1127"/>
      <c r="H29" s="1127"/>
      <c r="I29" s="1127"/>
      <c r="J29" s="1127"/>
      <c r="K29" s="1127"/>
      <c r="L29" s="1127"/>
      <c r="M29" s="1127"/>
      <c r="N29" s="1127"/>
      <c r="O29" s="1127"/>
      <c r="P29" s="1128"/>
      <c r="Q29" s="1132">
        <v>8255</v>
      </c>
      <c r="R29" s="1133"/>
      <c r="S29" s="1133"/>
      <c r="T29" s="1133"/>
      <c r="U29" s="1133"/>
      <c r="V29" s="1133">
        <v>7835</v>
      </c>
      <c r="W29" s="1133"/>
      <c r="X29" s="1133"/>
      <c r="Y29" s="1133"/>
      <c r="Z29" s="1133"/>
      <c r="AA29" s="1133">
        <v>420</v>
      </c>
      <c r="AB29" s="1133"/>
      <c r="AC29" s="1133"/>
      <c r="AD29" s="1133"/>
      <c r="AE29" s="1134"/>
      <c r="AF29" s="1108">
        <v>420</v>
      </c>
      <c r="AG29" s="1109"/>
      <c r="AH29" s="1109"/>
      <c r="AI29" s="1109"/>
      <c r="AJ29" s="1110"/>
      <c r="AK29" s="1069">
        <v>1360</v>
      </c>
      <c r="AL29" s="1060"/>
      <c r="AM29" s="1060"/>
      <c r="AN29" s="1060"/>
      <c r="AO29" s="1060"/>
      <c r="AP29" s="1060" t="s">
        <v>569</v>
      </c>
      <c r="AQ29" s="1060"/>
      <c r="AR29" s="1060"/>
      <c r="AS29" s="1060"/>
      <c r="AT29" s="1060"/>
      <c r="AU29" s="1060" t="s">
        <v>569</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404</v>
      </c>
      <c r="C30" s="1127"/>
      <c r="D30" s="1127"/>
      <c r="E30" s="1127"/>
      <c r="F30" s="1127"/>
      <c r="G30" s="1127"/>
      <c r="H30" s="1127"/>
      <c r="I30" s="1127"/>
      <c r="J30" s="1127"/>
      <c r="K30" s="1127"/>
      <c r="L30" s="1127"/>
      <c r="M30" s="1127"/>
      <c r="N30" s="1127"/>
      <c r="O30" s="1127"/>
      <c r="P30" s="1128"/>
      <c r="Q30" s="1132">
        <v>1679</v>
      </c>
      <c r="R30" s="1133"/>
      <c r="S30" s="1133"/>
      <c r="T30" s="1133"/>
      <c r="U30" s="1133"/>
      <c r="V30" s="1133">
        <v>1657</v>
      </c>
      <c r="W30" s="1133"/>
      <c r="X30" s="1133"/>
      <c r="Y30" s="1133"/>
      <c r="Z30" s="1133"/>
      <c r="AA30" s="1133">
        <v>21</v>
      </c>
      <c r="AB30" s="1133"/>
      <c r="AC30" s="1133"/>
      <c r="AD30" s="1133"/>
      <c r="AE30" s="1134"/>
      <c r="AF30" s="1108">
        <v>21</v>
      </c>
      <c r="AG30" s="1109"/>
      <c r="AH30" s="1109"/>
      <c r="AI30" s="1109"/>
      <c r="AJ30" s="1110"/>
      <c r="AK30" s="1069">
        <v>181</v>
      </c>
      <c r="AL30" s="1060"/>
      <c r="AM30" s="1060"/>
      <c r="AN30" s="1060"/>
      <c r="AO30" s="1060"/>
      <c r="AP30" s="1060" t="s">
        <v>569</v>
      </c>
      <c r="AQ30" s="1060"/>
      <c r="AR30" s="1060"/>
      <c r="AS30" s="1060"/>
      <c r="AT30" s="1060"/>
      <c r="AU30" s="1060" t="s">
        <v>569</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405</v>
      </c>
      <c r="C31" s="1127"/>
      <c r="D31" s="1127"/>
      <c r="E31" s="1127"/>
      <c r="F31" s="1127"/>
      <c r="G31" s="1127"/>
      <c r="H31" s="1127"/>
      <c r="I31" s="1127"/>
      <c r="J31" s="1127"/>
      <c r="K31" s="1127"/>
      <c r="L31" s="1127"/>
      <c r="M31" s="1127"/>
      <c r="N31" s="1127"/>
      <c r="O31" s="1127"/>
      <c r="P31" s="1128"/>
      <c r="Q31" s="1132">
        <v>2654</v>
      </c>
      <c r="R31" s="1133"/>
      <c r="S31" s="1133"/>
      <c r="T31" s="1133"/>
      <c r="U31" s="1133"/>
      <c r="V31" s="1133">
        <v>2495</v>
      </c>
      <c r="W31" s="1133"/>
      <c r="X31" s="1133"/>
      <c r="Y31" s="1133"/>
      <c r="Z31" s="1133"/>
      <c r="AA31" s="1133">
        <v>160</v>
      </c>
      <c r="AB31" s="1133"/>
      <c r="AC31" s="1133"/>
      <c r="AD31" s="1133"/>
      <c r="AE31" s="1134"/>
      <c r="AF31" s="1108">
        <v>5662</v>
      </c>
      <c r="AG31" s="1109"/>
      <c r="AH31" s="1109"/>
      <c r="AI31" s="1109"/>
      <c r="AJ31" s="1110"/>
      <c r="AK31" s="1069">
        <v>45</v>
      </c>
      <c r="AL31" s="1060"/>
      <c r="AM31" s="1060"/>
      <c r="AN31" s="1060"/>
      <c r="AO31" s="1060"/>
      <c r="AP31" s="1060">
        <v>2316</v>
      </c>
      <c r="AQ31" s="1060"/>
      <c r="AR31" s="1060"/>
      <c r="AS31" s="1060"/>
      <c r="AT31" s="1060"/>
      <c r="AU31" s="1060">
        <v>0</v>
      </c>
      <c r="AV31" s="1060"/>
      <c r="AW31" s="1060"/>
      <c r="AX31" s="1060"/>
      <c r="AY31" s="1060"/>
      <c r="AZ31" s="1060" t="s">
        <v>569</v>
      </c>
      <c r="BA31" s="1060"/>
      <c r="BB31" s="1060"/>
      <c r="BC31" s="1060"/>
      <c r="BD31" s="1060"/>
      <c r="BE31" s="1121" t="s">
        <v>406</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407</v>
      </c>
      <c r="C32" s="1127"/>
      <c r="D32" s="1127"/>
      <c r="E32" s="1127"/>
      <c r="F32" s="1127"/>
      <c r="G32" s="1127"/>
      <c r="H32" s="1127"/>
      <c r="I32" s="1127"/>
      <c r="J32" s="1127"/>
      <c r="K32" s="1127"/>
      <c r="L32" s="1127"/>
      <c r="M32" s="1127"/>
      <c r="N32" s="1127"/>
      <c r="O32" s="1127"/>
      <c r="P32" s="1128"/>
      <c r="Q32" s="1132">
        <v>3587</v>
      </c>
      <c r="R32" s="1133"/>
      <c r="S32" s="1133"/>
      <c r="T32" s="1133"/>
      <c r="U32" s="1133"/>
      <c r="V32" s="1133">
        <v>3571</v>
      </c>
      <c r="W32" s="1133"/>
      <c r="X32" s="1133"/>
      <c r="Y32" s="1133"/>
      <c r="Z32" s="1133"/>
      <c r="AA32" s="1133">
        <v>17</v>
      </c>
      <c r="AB32" s="1133"/>
      <c r="AC32" s="1133"/>
      <c r="AD32" s="1133"/>
      <c r="AE32" s="1134"/>
      <c r="AF32" s="1108">
        <v>188</v>
      </c>
      <c r="AG32" s="1109"/>
      <c r="AH32" s="1109"/>
      <c r="AI32" s="1109"/>
      <c r="AJ32" s="1110"/>
      <c r="AK32" s="1069">
        <v>1960</v>
      </c>
      <c r="AL32" s="1060"/>
      <c r="AM32" s="1060"/>
      <c r="AN32" s="1060"/>
      <c r="AO32" s="1060"/>
      <c r="AP32" s="1060">
        <v>20582</v>
      </c>
      <c r="AQ32" s="1060"/>
      <c r="AR32" s="1060"/>
      <c r="AS32" s="1060"/>
      <c r="AT32" s="1060"/>
      <c r="AU32" s="1060">
        <v>9818</v>
      </c>
      <c r="AV32" s="1060"/>
      <c r="AW32" s="1060"/>
      <c r="AX32" s="1060"/>
      <c r="AY32" s="1060"/>
      <c r="AZ32" s="1060" t="s">
        <v>569</v>
      </c>
      <c r="BA32" s="1060"/>
      <c r="BB32" s="1060"/>
      <c r="BC32" s="1060"/>
      <c r="BD32" s="1060"/>
      <c r="BE32" s="1121" t="s">
        <v>406</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408</v>
      </c>
      <c r="C33" s="1127"/>
      <c r="D33" s="1127"/>
      <c r="E33" s="1127"/>
      <c r="F33" s="1127"/>
      <c r="G33" s="1127"/>
      <c r="H33" s="1127"/>
      <c r="I33" s="1127"/>
      <c r="J33" s="1127"/>
      <c r="K33" s="1127"/>
      <c r="L33" s="1127"/>
      <c r="M33" s="1127"/>
      <c r="N33" s="1127"/>
      <c r="O33" s="1127"/>
      <c r="P33" s="1128"/>
      <c r="Q33" s="1132">
        <v>873</v>
      </c>
      <c r="R33" s="1133"/>
      <c r="S33" s="1133"/>
      <c r="T33" s="1133"/>
      <c r="U33" s="1133"/>
      <c r="V33" s="1133">
        <v>100</v>
      </c>
      <c r="W33" s="1133"/>
      <c r="X33" s="1133"/>
      <c r="Y33" s="1133"/>
      <c r="Z33" s="1133"/>
      <c r="AA33" s="1133">
        <v>772</v>
      </c>
      <c r="AB33" s="1133"/>
      <c r="AC33" s="1133"/>
      <c r="AD33" s="1133"/>
      <c r="AE33" s="1134"/>
      <c r="AF33" s="1108">
        <v>633</v>
      </c>
      <c r="AG33" s="1109"/>
      <c r="AH33" s="1109"/>
      <c r="AI33" s="1109"/>
      <c r="AJ33" s="1110"/>
      <c r="AK33" s="1069">
        <v>50</v>
      </c>
      <c r="AL33" s="1060"/>
      <c r="AM33" s="1060"/>
      <c r="AN33" s="1060"/>
      <c r="AO33" s="1060"/>
      <c r="AP33" s="1060">
        <v>139</v>
      </c>
      <c r="AQ33" s="1060"/>
      <c r="AR33" s="1060"/>
      <c r="AS33" s="1060"/>
      <c r="AT33" s="1060"/>
      <c r="AU33" s="1060">
        <v>129</v>
      </c>
      <c r="AV33" s="1060"/>
      <c r="AW33" s="1060"/>
      <c r="AX33" s="1060"/>
      <c r="AY33" s="1060"/>
      <c r="AZ33" s="1060" t="s">
        <v>569</v>
      </c>
      <c r="BA33" s="1060"/>
      <c r="BB33" s="1060"/>
      <c r="BC33" s="1060"/>
      <c r="BD33" s="1060"/>
      <c r="BE33" s="1121" t="s">
        <v>409</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410</v>
      </c>
      <c r="C34" s="1127"/>
      <c r="D34" s="1127"/>
      <c r="E34" s="1127"/>
      <c r="F34" s="1127"/>
      <c r="G34" s="1127"/>
      <c r="H34" s="1127"/>
      <c r="I34" s="1127"/>
      <c r="J34" s="1127"/>
      <c r="K34" s="1127"/>
      <c r="L34" s="1127"/>
      <c r="M34" s="1127"/>
      <c r="N34" s="1127"/>
      <c r="O34" s="1127"/>
      <c r="P34" s="1128"/>
      <c r="Q34" s="1132">
        <v>225</v>
      </c>
      <c r="R34" s="1133"/>
      <c r="S34" s="1133"/>
      <c r="T34" s="1133"/>
      <c r="U34" s="1133"/>
      <c r="V34" s="1133">
        <v>22</v>
      </c>
      <c r="W34" s="1133"/>
      <c r="X34" s="1133"/>
      <c r="Y34" s="1133"/>
      <c r="Z34" s="1133"/>
      <c r="AA34" s="1133">
        <v>202</v>
      </c>
      <c r="AB34" s="1133"/>
      <c r="AC34" s="1133"/>
      <c r="AD34" s="1133"/>
      <c r="AE34" s="1134"/>
      <c r="AF34" s="1108">
        <v>202</v>
      </c>
      <c r="AG34" s="1109"/>
      <c r="AH34" s="1109"/>
      <c r="AI34" s="1109"/>
      <c r="AJ34" s="1110"/>
      <c r="AK34" s="1069">
        <v>6</v>
      </c>
      <c r="AL34" s="1060"/>
      <c r="AM34" s="1060"/>
      <c r="AN34" s="1060"/>
      <c r="AO34" s="1060"/>
      <c r="AP34" s="1060" t="s">
        <v>569</v>
      </c>
      <c r="AQ34" s="1060"/>
      <c r="AR34" s="1060"/>
      <c r="AS34" s="1060"/>
      <c r="AT34" s="1060"/>
      <c r="AU34" s="1060" t="s">
        <v>569</v>
      </c>
      <c r="AV34" s="1060"/>
      <c r="AW34" s="1060"/>
      <c r="AX34" s="1060"/>
      <c r="AY34" s="1060"/>
      <c r="AZ34" s="1060" t="s">
        <v>569</v>
      </c>
      <c r="BA34" s="1060"/>
      <c r="BB34" s="1060"/>
      <c r="BC34" s="1060"/>
      <c r="BD34" s="1060"/>
      <c r="BE34" s="1121" t="s">
        <v>409</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411</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390</v>
      </c>
      <c r="B63" s="1033" t="s">
        <v>412</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8419</v>
      </c>
      <c r="AG63" s="1048"/>
      <c r="AH63" s="1048"/>
      <c r="AI63" s="1048"/>
      <c r="AJ63" s="1119"/>
      <c r="AK63" s="1120"/>
      <c r="AL63" s="1052"/>
      <c r="AM63" s="1052"/>
      <c r="AN63" s="1052"/>
      <c r="AO63" s="1052"/>
      <c r="AP63" s="1048">
        <v>23037</v>
      </c>
      <c r="AQ63" s="1048"/>
      <c r="AR63" s="1048"/>
      <c r="AS63" s="1048"/>
      <c r="AT63" s="1048"/>
      <c r="AU63" s="1048">
        <v>9946</v>
      </c>
      <c r="AV63" s="1048"/>
      <c r="AW63" s="1048"/>
      <c r="AX63" s="1048"/>
      <c r="AY63" s="1048"/>
      <c r="AZ63" s="1114"/>
      <c r="BA63" s="1114"/>
      <c r="BB63" s="1114"/>
      <c r="BC63" s="1114"/>
      <c r="BD63" s="1114"/>
      <c r="BE63" s="1049"/>
      <c r="BF63" s="1049"/>
      <c r="BG63" s="1049"/>
      <c r="BH63" s="1049"/>
      <c r="BI63" s="1050"/>
      <c r="BJ63" s="1115" t="s">
        <v>232</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414</v>
      </c>
      <c r="B66" s="1085"/>
      <c r="C66" s="1085"/>
      <c r="D66" s="1085"/>
      <c r="E66" s="1085"/>
      <c r="F66" s="1085"/>
      <c r="G66" s="1085"/>
      <c r="H66" s="1085"/>
      <c r="I66" s="1085"/>
      <c r="J66" s="1085"/>
      <c r="K66" s="1085"/>
      <c r="L66" s="1085"/>
      <c r="M66" s="1085"/>
      <c r="N66" s="1085"/>
      <c r="O66" s="1085"/>
      <c r="P66" s="1086"/>
      <c r="Q66" s="1090" t="s">
        <v>394</v>
      </c>
      <c r="R66" s="1091"/>
      <c r="S66" s="1091"/>
      <c r="T66" s="1091"/>
      <c r="U66" s="1092"/>
      <c r="V66" s="1090" t="s">
        <v>395</v>
      </c>
      <c r="W66" s="1091"/>
      <c r="X66" s="1091"/>
      <c r="Y66" s="1091"/>
      <c r="Z66" s="1092"/>
      <c r="AA66" s="1090" t="s">
        <v>396</v>
      </c>
      <c r="AB66" s="1091"/>
      <c r="AC66" s="1091"/>
      <c r="AD66" s="1091"/>
      <c r="AE66" s="1092"/>
      <c r="AF66" s="1096" t="s">
        <v>397</v>
      </c>
      <c r="AG66" s="1097"/>
      <c r="AH66" s="1097"/>
      <c r="AI66" s="1097"/>
      <c r="AJ66" s="1098"/>
      <c r="AK66" s="1090" t="s">
        <v>398</v>
      </c>
      <c r="AL66" s="1085"/>
      <c r="AM66" s="1085"/>
      <c r="AN66" s="1085"/>
      <c r="AO66" s="1086"/>
      <c r="AP66" s="1090" t="s">
        <v>399</v>
      </c>
      <c r="AQ66" s="1091"/>
      <c r="AR66" s="1091"/>
      <c r="AS66" s="1091"/>
      <c r="AT66" s="1092"/>
      <c r="AU66" s="1090" t="s">
        <v>415</v>
      </c>
      <c r="AV66" s="1091"/>
      <c r="AW66" s="1091"/>
      <c r="AX66" s="1091"/>
      <c r="AY66" s="1092"/>
      <c r="AZ66" s="1090" t="s">
        <v>378</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571</v>
      </c>
      <c r="C68" s="1075"/>
      <c r="D68" s="1075"/>
      <c r="E68" s="1075"/>
      <c r="F68" s="1075"/>
      <c r="G68" s="1075"/>
      <c r="H68" s="1075"/>
      <c r="I68" s="1075"/>
      <c r="J68" s="1075"/>
      <c r="K68" s="1075"/>
      <c r="L68" s="1075"/>
      <c r="M68" s="1075"/>
      <c r="N68" s="1075"/>
      <c r="O68" s="1075"/>
      <c r="P68" s="1076"/>
      <c r="Q68" s="1077">
        <v>5560</v>
      </c>
      <c r="R68" s="1071"/>
      <c r="S68" s="1071"/>
      <c r="T68" s="1071"/>
      <c r="U68" s="1071"/>
      <c r="V68" s="1071">
        <v>5356</v>
      </c>
      <c r="W68" s="1071"/>
      <c r="X68" s="1071"/>
      <c r="Y68" s="1071"/>
      <c r="Z68" s="1071"/>
      <c r="AA68" s="1071">
        <v>205</v>
      </c>
      <c r="AB68" s="1071"/>
      <c r="AC68" s="1071"/>
      <c r="AD68" s="1071"/>
      <c r="AE68" s="1071"/>
      <c r="AF68" s="1071">
        <v>174</v>
      </c>
      <c r="AG68" s="1071"/>
      <c r="AH68" s="1071"/>
      <c r="AI68" s="1071"/>
      <c r="AJ68" s="1071"/>
      <c r="AK68" s="1071" t="s">
        <v>569</v>
      </c>
      <c r="AL68" s="1071"/>
      <c r="AM68" s="1071"/>
      <c r="AN68" s="1071"/>
      <c r="AO68" s="1071"/>
      <c r="AP68" s="1071">
        <v>418</v>
      </c>
      <c r="AQ68" s="1071"/>
      <c r="AR68" s="1071"/>
      <c r="AS68" s="1071"/>
      <c r="AT68" s="1071"/>
      <c r="AU68" s="1071">
        <v>117</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572</v>
      </c>
      <c r="C69" s="1064"/>
      <c r="D69" s="1064"/>
      <c r="E69" s="1064"/>
      <c r="F69" s="1064"/>
      <c r="G69" s="1064"/>
      <c r="H69" s="1064"/>
      <c r="I69" s="1064"/>
      <c r="J69" s="1064"/>
      <c r="K69" s="1064"/>
      <c r="L69" s="1064"/>
      <c r="M69" s="1064"/>
      <c r="N69" s="1064"/>
      <c r="O69" s="1064"/>
      <c r="P69" s="1065"/>
      <c r="Q69" s="1066">
        <v>2621</v>
      </c>
      <c r="R69" s="1060"/>
      <c r="S69" s="1060"/>
      <c r="T69" s="1060"/>
      <c r="U69" s="1060"/>
      <c r="V69" s="1060">
        <v>2552</v>
      </c>
      <c r="W69" s="1060"/>
      <c r="X69" s="1060"/>
      <c r="Y69" s="1060"/>
      <c r="Z69" s="1060"/>
      <c r="AA69" s="1060">
        <v>69</v>
      </c>
      <c r="AB69" s="1060"/>
      <c r="AC69" s="1060"/>
      <c r="AD69" s="1060"/>
      <c r="AE69" s="1060"/>
      <c r="AF69" s="1060">
        <v>69</v>
      </c>
      <c r="AG69" s="1060"/>
      <c r="AH69" s="1060"/>
      <c r="AI69" s="1060"/>
      <c r="AJ69" s="1060"/>
      <c r="AK69" s="1060" t="s">
        <v>569</v>
      </c>
      <c r="AL69" s="1060"/>
      <c r="AM69" s="1060"/>
      <c r="AN69" s="1060"/>
      <c r="AO69" s="1060"/>
      <c r="AP69" s="1060">
        <v>2318</v>
      </c>
      <c r="AQ69" s="1060"/>
      <c r="AR69" s="1060"/>
      <c r="AS69" s="1060"/>
      <c r="AT69" s="1060"/>
      <c r="AU69" s="1060">
        <v>1493</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573</v>
      </c>
      <c r="C70" s="1064"/>
      <c r="D70" s="1064"/>
      <c r="E70" s="1064"/>
      <c r="F70" s="1064"/>
      <c r="G70" s="1064"/>
      <c r="H70" s="1064"/>
      <c r="I70" s="1064"/>
      <c r="J70" s="1064"/>
      <c r="K70" s="1064"/>
      <c r="L70" s="1064"/>
      <c r="M70" s="1064"/>
      <c r="N70" s="1064"/>
      <c r="O70" s="1064"/>
      <c r="P70" s="1065"/>
      <c r="Q70" s="1066">
        <v>2074</v>
      </c>
      <c r="R70" s="1060"/>
      <c r="S70" s="1060"/>
      <c r="T70" s="1060"/>
      <c r="U70" s="1060"/>
      <c r="V70" s="1060">
        <v>1850</v>
      </c>
      <c r="W70" s="1060"/>
      <c r="X70" s="1060"/>
      <c r="Y70" s="1060"/>
      <c r="Z70" s="1060"/>
      <c r="AA70" s="1060">
        <v>224</v>
      </c>
      <c r="AB70" s="1060"/>
      <c r="AC70" s="1060"/>
      <c r="AD70" s="1060"/>
      <c r="AE70" s="1060"/>
      <c r="AF70" s="1060">
        <v>224</v>
      </c>
      <c r="AG70" s="1060"/>
      <c r="AH70" s="1060"/>
      <c r="AI70" s="1060"/>
      <c r="AJ70" s="1060"/>
      <c r="AK70" s="1060" t="s">
        <v>569</v>
      </c>
      <c r="AL70" s="1060"/>
      <c r="AM70" s="1060"/>
      <c r="AN70" s="1060"/>
      <c r="AO70" s="1060"/>
      <c r="AP70" s="1060" t="s">
        <v>569</v>
      </c>
      <c r="AQ70" s="1060"/>
      <c r="AR70" s="1060"/>
      <c r="AS70" s="1060"/>
      <c r="AT70" s="1060"/>
      <c r="AU70" s="1060" t="s">
        <v>569</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574</v>
      </c>
      <c r="C71" s="1064"/>
      <c r="D71" s="1064"/>
      <c r="E71" s="1064"/>
      <c r="F71" s="1064"/>
      <c r="G71" s="1064"/>
      <c r="H71" s="1064"/>
      <c r="I71" s="1064"/>
      <c r="J71" s="1064"/>
      <c r="K71" s="1064"/>
      <c r="L71" s="1064"/>
      <c r="M71" s="1064"/>
      <c r="N71" s="1064"/>
      <c r="O71" s="1064"/>
      <c r="P71" s="1065"/>
      <c r="Q71" s="1066">
        <v>848493</v>
      </c>
      <c r="R71" s="1060"/>
      <c r="S71" s="1060"/>
      <c r="T71" s="1060"/>
      <c r="U71" s="1060"/>
      <c r="V71" s="1060">
        <v>821243</v>
      </c>
      <c r="W71" s="1060"/>
      <c r="X71" s="1060"/>
      <c r="Y71" s="1060"/>
      <c r="Z71" s="1060"/>
      <c r="AA71" s="1060">
        <v>27250</v>
      </c>
      <c r="AB71" s="1060"/>
      <c r="AC71" s="1060"/>
      <c r="AD71" s="1060"/>
      <c r="AE71" s="1060"/>
      <c r="AF71" s="1060">
        <v>27250</v>
      </c>
      <c r="AG71" s="1060"/>
      <c r="AH71" s="1060"/>
      <c r="AI71" s="1060"/>
      <c r="AJ71" s="1060"/>
      <c r="AK71" s="1060">
        <v>2</v>
      </c>
      <c r="AL71" s="1060"/>
      <c r="AM71" s="1060"/>
      <c r="AN71" s="1060"/>
      <c r="AO71" s="1060"/>
      <c r="AP71" s="1060" t="s">
        <v>569</v>
      </c>
      <c r="AQ71" s="1060"/>
      <c r="AR71" s="1060"/>
      <c r="AS71" s="1060"/>
      <c r="AT71" s="1060"/>
      <c r="AU71" s="1060" t="s">
        <v>569</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390</v>
      </c>
      <c r="B88" s="1033" t="s">
        <v>416</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27717</v>
      </c>
      <c r="AG88" s="1048"/>
      <c r="AH88" s="1048"/>
      <c r="AI88" s="1048"/>
      <c r="AJ88" s="1048"/>
      <c r="AK88" s="1052"/>
      <c r="AL88" s="1052"/>
      <c r="AM88" s="1052"/>
      <c r="AN88" s="1052"/>
      <c r="AO88" s="1052"/>
      <c r="AP88" s="1048">
        <v>2736</v>
      </c>
      <c r="AQ88" s="1048"/>
      <c r="AR88" s="1048"/>
      <c r="AS88" s="1048"/>
      <c r="AT88" s="1048"/>
      <c r="AU88" s="1048">
        <v>1610</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1033" t="s">
        <v>417</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10</v>
      </c>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418</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419</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422</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423</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424</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425</v>
      </c>
      <c r="AB109" s="983"/>
      <c r="AC109" s="983"/>
      <c r="AD109" s="983"/>
      <c r="AE109" s="984"/>
      <c r="AF109" s="985" t="s">
        <v>309</v>
      </c>
      <c r="AG109" s="983"/>
      <c r="AH109" s="983"/>
      <c r="AI109" s="983"/>
      <c r="AJ109" s="984"/>
      <c r="AK109" s="985" t="s">
        <v>308</v>
      </c>
      <c r="AL109" s="983"/>
      <c r="AM109" s="983"/>
      <c r="AN109" s="983"/>
      <c r="AO109" s="984"/>
      <c r="AP109" s="985" t="s">
        <v>426</v>
      </c>
      <c r="AQ109" s="983"/>
      <c r="AR109" s="983"/>
      <c r="AS109" s="983"/>
      <c r="AT109" s="1014"/>
      <c r="AU109" s="982" t="s">
        <v>424</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425</v>
      </c>
      <c r="BR109" s="983"/>
      <c r="BS109" s="983"/>
      <c r="BT109" s="983"/>
      <c r="BU109" s="984"/>
      <c r="BV109" s="985" t="s">
        <v>309</v>
      </c>
      <c r="BW109" s="983"/>
      <c r="BX109" s="983"/>
      <c r="BY109" s="983"/>
      <c r="BZ109" s="984"/>
      <c r="CA109" s="985" t="s">
        <v>308</v>
      </c>
      <c r="CB109" s="983"/>
      <c r="CC109" s="983"/>
      <c r="CD109" s="983"/>
      <c r="CE109" s="984"/>
      <c r="CF109" s="1021" t="s">
        <v>426</v>
      </c>
      <c r="CG109" s="1021"/>
      <c r="CH109" s="1021"/>
      <c r="CI109" s="1021"/>
      <c r="CJ109" s="1021"/>
      <c r="CK109" s="985" t="s">
        <v>427</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425</v>
      </c>
      <c r="DH109" s="983"/>
      <c r="DI109" s="983"/>
      <c r="DJ109" s="983"/>
      <c r="DK109" s="984"/>
      <c r="DL109" s="985" t="s">
        <v>309</v>
      </c>
      <c r="DM109" s="983"/>
      <c r="DN109" s="983"/>
      <c r="DO109" s="983"/>
      <c r="DP109" s="984"/>
      <c r="DQ109" s="985" t="s">
        <v>308</v>
      </c>
      <c r="DR109" s="983"/>
      <c r="DS109" s="983"/>
      <c r="DT109" s="983"/>
      <c r="DU109" s="984"/>
      <c r="DV109" s="985" t="s">
        <v>426</v>
      </c>
      <c r="DW109" s="983"/>
      <c r="DX109" s="983"/>
      <c r="DY109" s="983"/>
      <c r="DZ109" s="1014"/>
    </row>
    <row r="110" spans="1:131" s="246" customFormat="1" ht="26.25" customHeight="1" x14ac:dyDescent="0.15">
      <c r="A110" s="885" t="s">
        <v>428</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1600150</v>
      </c>
      <c r="AB110" s="976"/>
      <c r="AC110" s="976"/>
      <c r="AD110" s="976"/>
      <c r="AE110" s="977"/>
      <c r="AF110" s="978">
        <v>1410551</v>
      </c>
      <c r="AG110" s="976"/>
      <c r="AH110" s="976"/>
      <c r="AI110" s="976"/>
      <c r="AJ110" s="977"/>
      <c r="AK110" s="978">
        <v>1050453</v>
      </c>
      <c r="AL110" s="976"/>
      <c r="AM110" s="976"/>
      <c r="AN110" s="976"/>
      <c r="AO110" s="977"/>
      <c r="AP110" s="979">
        <v>3.2</v>
      </c>
      <c r="AQ110" s="980"/>
      <c r="AR110" s="980"/>
      <c r="AS110" s="980"/>
      <c r="AT110" s="981"/>
      <c r="AU110" s="1015" t="s">
        <v>72</v>
      </c>
      <c r="AV110" s="1016"/>
      <c r="AW110" s="1016"/>
      <c r="AX110" s="1016"/>
      <c r="AY110" s="1016"/>
      <c r="AZ110" s="941" t="s">
        <v>429</v>
      </c>
      <c r="BA110" s="886"/>
      <c r="BB110" s="886"/>
      <c r="BC110" s="886"/>
      <c r="BD110" s="886"/>
      <c r="BE110" s="886"/>
      <c r="BF110" s="886"/>
      <c r="BG110" s="886"/>
      <c r="BH110" s="886"/>
      <c r="BI110" s="886"/>
      <c r="BJ110" s="886"/>
      <c r="BK110" s="886"/>
      <c r="BL110" s="886"/>
      <c r="BM110" s="886"/>
      <c r="BN110" s="886"/>
      <c r="BO110" s="886"/>
      <c r="BP110" s="887"/>
      <c r="BQ110" s="942">
        <v>7201569</v>
      </c>
      <c r="BR110" s="923"/>
      <c r="BS110" s="923"/>
      <c r="BT110" s="923"/>
      <c r="BU110" s="923"/>
      <c r="BV110" s="923">
        <v>8688851</v>
      </c>
      <c r="BW110" s="923"/>
      <c r="BX110" s="923"/>
      <c r="BY110" s="923"/>
      <c r="BZ110" s="923"/>
      <c r="CA110" s="923">
        <v>9481182</v>
      </c>
      <c r="CB110" s="923"/>
      <c r="CC110" s="923"/>
      <c r="CD110" s="923"/>
      <c r="CE110" s="923"/>
      <c r="CF110" s="947">
        <v>29.2</v>
      </c>
      <c r="CG110" s="948"/>
      <c r="CH110" s="948"/>
      <c r="CI110" s="948"/>
      <c r="CJ110" s="948"/>
      <c r="CK110" s="1011" t="s">
        <v>430</v>
      </c>
      <c r="CL110" s="897"/>
      <c r="CM110" s="972" t="s">
        <v>431</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232</v>
      </c>
      <c r="DH110" s="923"/>
      <c r="DI110" s="923"/>
      <c r="DJ110" s="923"/>
      <c r="DK110" s="923"/>
      <c r="DL110" s="923" t="s">
        <v>232</v>
      </c>
      <c r="DM110" s="923"/>
      <c r="DN110" s="923"/>
      <c r="DO110" s="923"/>
      <c r="DP110" s="923"/>
      <c r="DQ110" s="923" t="s">
        <v>232</v>
      </c>
      <c r="DR110" s="923"/>
      <c r="DS110" s="923"/>
      <c r="DT110" s="923"/>
      <c r="DU110" s="923"/>
      <c r="DV110" s="924" t="s">
        <v>232</v>
      </c>
      <c r="DW110" s="924"/>
      <c r="DX110" s="924"/>
      <c r="DY110" s="924"/>
      <c r="DZ110" s="925"/>
    </row>
    <row r="111" spans="1:131" s="246" customFormat="1" ht="26.25" customHeight="1" x14ac:dyDescent="0.15">
      <c r="A111" s="852" t="s">
        <v>432</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232</v>
      </c>
      <c r="AB111" s="1004"/>
      <c r="AC111" s="1004"/>
      <c r="AD111" s="1004"/>
      <c r="AE111" s="1005"/>
      <c r="AF111" s="1006" t="s">
        <v>433</v>
      </c>
      <c r="AG111" s="1004"/>
      <c r="AH111" s="1004"/>
      <c r="AI111" s="1004"/>
      <c r="AJ111" s="1005"/>
      <c r="AK111" s="1006" t="s">
        <v>232</v>
      </c>
      <c r="AL111" s="1004"/>
      <c r="AM111" s="1004"/>
      <c r="AN111" s="1004"/>
      <c r="AO111" s="1005"/>
      <c r="AP111" s="1007" t="s">
        <v>232</v>
      </c>
      <c r="AQ111" s="1008"/>
      <c r="AR111" s="1008"/>
      <c r="AS111" s="1008"/>
      <c r="AT111" s="1009"/>
      <c r="AU111" s="1017"/>
      <c r="AV111" s="1018"/>
      <c r="AW111" s="1018"/>
      <c r="AX111" s="1018"/>
      <c r="AY111" s="1018"/>
      <c r="AZ111" s="893" t="s">
        <v>434</v>
      </c>
      <c r="BA111" s="828"/>
      <c r="BB111" s="828"/>
      <c r="BC111" s="828"/>
      <c r="BD111" s="828"/>
      <c r="BE111" s="828"/>
      <c r="BF111" s="828"/>
      <c r="BG111" s="828"/>
      <c r="BH111" s="828"/>
      <c r="BI111" s="828"/>
      <c r="BJ111" s="828"/>
      <c r="BK111" s="828"/>
      <c r="BL111" s="828"/>
      <c r="BM111" s="828"/>
      <c r="BN111" s="828"/>
      <c r="BO111" s="828"/>
      <c r="BP111" s="829"/>
      <c r="BQ111" s="894" t="s">
        <v>232</v>
      </c>
      <c r="BR111" s="895"/>
      <c r="BS111" s="895"/>
      <c r="BT111" s="895"/>
      <c r="BU111" s="895"/>
      <c r="BV111" s="895" t="s">
        <v>232</v>
      </c>
      <c r="BW111" s="895"/>
      <c r="BX111" s="895"/>
      <c r="BY111" s="895"/>
      <c r="BZ111" s="895"/>
      <c r="CA111" s="895" t="s">
        <v>232</v>
      </c>
      <c r="CB111" s="895"/>
      <c r="CC111" s="895"/>
      <c r="CD111" s="895"/>
      <c r="CE111" s="895"/>
      <c r="CF111" s="956" t="s">
        <v>232</v>
      </c>
      <c r="CG111" s="957"/>
      <c r="CH111" s="957"/>
      <c r="CI111" s="957"/>
      <c r="CJ111" s="957"/>
      <c r="CK111" s="1012"/>
      <c r="CL111" s="899"/>
      <c r="CM111" s="902" t="s">
        <v>435</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232</v>
      </c>
      <c r="DH111" s="895"/>
      <c r="DI111" s="895"/>
      <c r="DJ111" s="895"/>
      <c r="DK111" s="895"/>
      <c r="DL111" s="895" t="s">
        <v>232</v>
      </c>
      <c r="DM111" s="895"/>
      <c r="DN111" s="895"/>
      <c r="DO111" s="895"/>
      <c r="DP111" s="895"/>
      <c r="DQ111" s="895" t="s">
        <v>232</v>
      </c>
      <c r="DR111" s="895"/>
      <c r="DS111" s="895"/>
      <c r="DT111" s="895"/>
      <c r="DU111" s="895"/>
      <c r="DV111" s="872" t="s">
        <v>232</v>
      </c>
      <c r="DW111" s="872"/>
      <c r="DX111" s="872"/>
      <c r="DY111" s="872"/>
      <c r="DZ111" s="873"/>
    </row>
    <row r="112" spans="1:131" s="246" customFormat="1" ht="26.25" customHeight="1" x14ac:dyDescent="0.15">
      <c r="A112" s="997" t="s">
        <v>436</v>
      </c>
      <c r="B112" s="998"/>
      <c r="C112" s="828" t="s">
        <v>437</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232</v>
      </c>
      <c r="AB112" s="858"/>
      <c r="AC112" s="858"/>
      <c r="AD112" s="858"/>
      <c r="AE112" s="859"/>
      <c r="AF112" s="860" t="s">
        <v>232</v>
      </c>
      <c r="AG112" s="858"/>
      <c r="AH112" s="858"/>
      <c r="AI112" s="858"/>
      <c r="AJ112" s="859"/>
      <c r="AK112" s="860" t="s">
        <v>232</v>
      </c>
      <c r="AL112" s="858"/>
      <c r="AM112" s="858"/>
      <c r="AN112" s="858"/>
      <c r="AO112" s="859"/>
      <c r="AP112" s="905" t="s">
        <v>232</v>
      </c>
      <c r="AQ112" s="906"/>
      <c r="AR112" s="906"/>
      <c r="AS112" s="906"/>
      <c r="AT112" s="907"/>
      <c r="AU112" s="1017"/>
      <c r="AV112" s="1018"/>
      <c r="AW112" s="1018"/>
      <c r="AX112" s="1018"/>
      <c r="AY112" s="1018"/>
      <c r="AZ112" s="893" t="s">
        <v>438</v>
      </c>
      <c r="BA112" s="828"/>
      <c r="BB112" s="828"/>
      <c r="BC112" s="828"/>
      <c r="BD112" s="828"/>
      <c r="BE112" s="828"/>
      <c r="BF112" s="828"/>
      <c r="BG112" s="828"/>
      <c r="BH112" s="828"/>
      <c r="BI112" s="828"/>
      <c r="BJ112" s="828"/>
      <c r="BK112" s="828"/>
      <c r="BL112" s="828"/>
      <c r="BM112" s="828"/>
      <c r="BN112" s="828"/>
      <c r="BO112" s="828"/>
      <c r="BP112" s="829"/>
      <c r="BQ112" s="894">
        <v>19419258</v>
      </c>
      <c r="BR112" s="895"/>
      <c r="BS112" s="895"/>
      <c r="BT112" s="895"/>
      <c r="BU112" s="895"/>
      <c r="BV112" s="895">
        <v>14714435</v>
      </c>
      <c r="BW112" s="895"/>
      <c r="BX112" s="895"/>
      <c r="BY112" s="895"/>
      <c r="BZ112" s="895"/>
      <c r="CA112" s="895">
        <v>9946464</v>
      </c>
      <c r="CB112" s="895"/>
      <c r="CC112" s="895"/>
      <c r="CD112" s="895"/>
      <c r="CE112" s="895"/>
      <c r="CF112" s="956">
        <v>30.6</v>
      </c>
      <c r="CG112" s="957"/>
      <c r="CH112" s="957"/>
      <c r="CI112" s="957"/>
      <c r="CJ112" s="957"/>
      <c r="CK112" s="1012"/>
      <c r="CL112" s="899"/>
      <c r="CM112" s="902" t="s">
        <v>439</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232</v>
      </c>
      <c r="DH112" s="895"/>
      <c r="DI112" s="895"/>
      <c r="DJ112" s="895"/>
      <c r="DK112" s="895"/>
      <c r="DL112" s="895" t="s">
        <v>232</v>
      </c>
      <c r="DM112" s="895"/>
      <c r="DN112" s="895"/>
      <c r="DO112" s="895"/>
      <c r="DP112" s="895"/>
      <c r="DQ112" s="895" t="s">
        <v>232</v>
      </c>
      <c r="DR112" s="895"/>
      <c r="DS112" s="895"/>
      <c r="DT112" s="895"/>
      <c r="DU112" s="895"/>
      <c r="DV112" s="872" t="s">
        <v>232</v>
      </c>
      <c r="DW112" s="872"/>
      <c r="DX112" s="872"/>
      <c r="DY112" s="872"/>
      <c r="DZ112" s="873"/>
    </row>
    <row r="113" spans="1:130" s="246" customFormat="1" ht="26.25" customHeight="1" x14ac:dyDescent="0.15">
      <c r="A113" s="999"/>
      <c r="B113" s="1000"/>
      <c r="C113" s="828" t="s">
        <v>440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1471268</v>
      </c>
      <c r="AB113" s="1004"/>
      <c r="AC113" s="1004"/>
      <c r="AD113" s="1004"/>
      <c r="AE113" s="1005"/>
      <c r="AF113" s="1006">
        <v>681660</v>
      </c>
      <c r="AG113" s="1004"/>
      <c r="AH113" s="1004"/>
      <c r="AI113" s="1004"/>
      <c r="AJ113" s="1005"/>
      <c r="AK113" s="1006">
        <v>614712</v>
      </c>
      <c r="AL113" s="1004"/>
      <c r="AM113" s="1004"/>
      <c r="AN113" s="1004"/>
      <c r="AO113" s="1005"/>
      <c r="AP113" s="1007">
        <v>1.9</v>
      </c>
      <c r="AQ113" s="1008"/>
      <c r="AR113" s="1008"/>
      <c r="AS113" s="1008"/>
      <c r="AT113" s="1009"/>
      <c r="AU113" s="1017"/>
      <c r="AV113" s="1018"/>
      <c r="AW113" s="1018"/>
      <c r="AX113" s="1018"/>
      <c r="AY113" s="1018"/>
      <c r="AZ113" s="893" t="s">
        <v>441</v>
      </c>
      <c r="BA113" s="828"/>
      <c r="BB113" s="828"/>
      <c r="BC113" s="828"/>
      <c r="BD113" s="828"/>
      <c r="BE113" s="828"/>
      <c r="BF113" s="828"/>
      <c r="BG113" s="828"/>
      <c r="BH113" s="828"/>
      <c r="BI113" s="828"/>
      <c r="BJ113" s="828"/>
      <c r="BK113" s="828"/>
      <c r="BL113" s="828"/>
      <c r="BM113" s="828"/>
      <c r="BN113" s="828"/>
      <c r="BO113" s="828"/>
      <c r="BP113" s="829"/>
      <c r="BQ113" s="894">
        <v>2377378</v>
      </c>
      <c r="BR113" s="895"/>
      <c r="BS113" s="895"/>
      <c r="BT113" s="895"/>
      <c r="BU113" s="895"/>
      <c r="BV113" s="895">
        <v>1998122</v>
      </c>
      <c r="BW113" s="895"/>
      <c r="BX113" s="895"/>
      <c r="BY113" s="895"/>
      <c r="BZ113" s="895"/>
      <c r="CA113" s="895">
        <v>1609632</v>
      </c>
      <c r="CB113" s="895"/>
      <c r="CC113" s="895"/>
      <c r="CD113" s="895"/>
      <c r="CE113" s="895"/>
      <c r="CF113" s="956">
        <v>5</v>
      </c>
      <c r="CG113" s="957"/>
      <c r="CH113" s="957"/>
      <c r="CI113" s="957"/>
      <c r="CJ113" s="957"/>
      <c r="CK113" s="1012"/>
      <c r="CL113" s="899"/>
      <c r="CM113" s="902" t="s">
        <v>442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232</v>
      </c>
      <c r="DH113" s="858"/>
      <c r="DI113" s="858"/>
      <c r="DJ113" s="858"/>
      <c r="DK113" s="859"/>
      <c r="DL113" s="860" t="s">
        <v>232</v>
      </c>
      <c r="DM113" s="858"/>
      <c r="DN113" s="858"/>
      <c r="DO113" s="858"/>
      <c r="DP113" s="859"/>
      <c r="DQ113" s="860" t="s">
        <v>232</v>
      </c>
      <c r="DR113" s="858"/>
      <c r="DS113" s="858"/>
      <c r="DT113" s="858"/>
      <c r="DU113" s="859"/>
      <c r="DV113" s="905" t="s">
        <v>232</v>
      </c>
      <c r="DW113" s="906"/>
      <c r="DX113" s="906"/>
      <c r="DY113" s="906"/>
      <c r="DZ113" s="907"/>
    </row>
    <row r="114" spans="1:130" s="246" customFormat="1" ht="26.25" customHeight="1" x14ac:dyDescent="0.15">
      <c r="A114" s="999"/>
      <c r="B114" s="1000"/>
      <c r="C114" s="828" t="s">
        <v>443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341923</v>
      </c>
      <c r="AB114" s="858"/>
      <c r="AC114" s="858"/>
      <c r="AD114" s="858"/>
      <c r="AE114" s="859"/>
      <c r="AF114" s="860">
        <v>410596</v>
      </c>
      <c r="AG114" s="858"/>
      <c r="AH114" s="858"/>
      <c r="AI114" s="858"/>
      <c r="AJ114" s="859"/>
      <c r="AK114" s="860">
        <v>415176</v>
      </c>
      <c r="AL114" s="858"/>
      <c r="AM114" s="858"/>
      <c r="AN114" s="858"/>
      <c r="AO114" s="859"/>
      <c r="AP114" s="905">
        <v>1.3</v>
      </c>
      <c r="AQ114" s="906"/>
      <c r="AR114" s="906"/>
      <c r="AS114" s="906"/>
      <c r="AT114" s="907"/>
      <c r="AU114" s="1017"/>
      <c r="AV114" s="1018"/>
      <c r="AW114" s="1018"/>
      <c r="AX114" s="1018"/>
      <c r="AY114" s="1018"/>
      <c r="AZ114" s="893" t="s">
        <v>444</v>
      </c>
      <c r="BA114" s="828"/>
      <c r="BB114" s="828"/>
      <c r="BC114" s="828"/>
      <c r="BD114" s="828"/>
      <c r="BE114" s="828"/>
      <c r="BF114" s="828"/>
      <c r="BG114" s="828"/>
      <c r="BH114" s="828"/>
      <c r="BI114" s="828"/>
      <c r="BJ114" s="828"/>
      <c r="BK114" s="828"/>
      <c r="BL114" s="828"/>
      <c r="BM114" s="828"/>
      <c r="BN114" s="828"/>
      <c r="BO114" s="828"/>
      <c r="BP114" s="829"/>
      <c r="BQ114" s="894">
        <v>4822112</v>
      </c>
      <c r="BR114" s="895"/>
      <c r="BS114" s="895"/>
      <c r="BT114" s="895"/>
      <c r="BU114" s="895"/>
      <c r="BV114" s="895">
        <v>4800436</v>
      </c>
      <c r="BW114" s="895"/>
      <c r="BX114" s="895"/>
      <c r="BY114" s="895"/>
      <c r="BZ114" s="895"/>
      <c r="CA114" s="895">
        <v>4778065</v>
      </c>
      <c r="CB114" s="895"/>
      <c r="CC114" s="895"/>
      <c r="CD114" s="895"/>
      <c r="CE114" s="895"/>
      <c r="CF114" s="956">
        <v>14.7</v>
      </c>
      <c r="CG114" s="957"/>
      <c r="CH114" s="957"/>
      <c r="CI114" s="957"/>
      <c r="CJ114" s="957"/>
      <c r="CK114" s="1012"/>
      <c r="CL114" s="899"/>
      <c r="CM114" s="902" t="s">
        <v>445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232</v>
      </c>
      <c r="DH114" s="858"/>
      <c r="DI114" s="858"/>
      <c r="DJ114" s="858"/>
      <c r="DK114" s="859"/>
      <c r="DL114" s="860" t="s">
        <v>232</v>
      </c>
      <c r="DM114" s="858"/>
      <c r="DN114" s="858"/>
      <c r="DO114" s="858"/>
      <c r="DP114" s="859"/>
      <c r="DQ114" s="860" t="s">
        <v>232</v>
      </c>
      <c r="DR114" s="858"/>
      <c r="DS114" s="858"/>
      <c r="DT114" s="858"/>
      <c r="DU114" s="859"/>
      <c r="DV114" s="905" t="s">
        <v>232</v>
      </c>
      <c r="DW114" s="906"/>
      <c r="DX114" s="906"/>
      <c r="DY114" s="906"/>
      <c r="DZ114" s="907"/>
    </row>
    <row r="115" spans="1:130" s="246" customFormat="1" ht="26.25" customHeight="1" x14ac:dyDescent="0.15">
      <c r="A115" s="999"/>
      <c r="B115" s="1000"/>
      <c r="C115" s="828" t="s">
        <v>446</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232</v>
      </c>
      <c r="AB115" s="1004"/>
      <c r="AC115" s="1004"/>
      <c r="AD115" s="1004"/>
      <c r="AE115" s="1005"/>
      <c r="AF115" s="1006" t="s">
        <v>232</v>
      </c>
      <c r="AG115" s="1004"/>
      <c r="AH115" s="1004"/>
      <c r="AI115" s="1004"/>
      <c r="AJ115" s="1005"/>
      <c r="AK115" s="1006" t="s">
        <v>232</v>
      </c>
      <c r="AL115" s="1004"/>
      <c r="AM115" s="1004"/>
      <c r="AN115" s="1004"/>
      <c r="AO115" s="1005"/>
      <c r="AP115" s="1007" t="s">
        <v>232</v>
      </c>
      <c r="AQ115" s="1008"/>
      <c r="AR115" s="1008"/>
      <c r="AS115" s="1008"/>
      <c r="AT115" s="1009"/>
      <c r="AU115" s="1017"/>
      <c r="AV115" s="1018"/>
      <c r="AW115" s="1018"/>
      <c r="AX115" s="1018"/>
      <c r="AY115" s="1018"/>
      <c r="AZ115" s="893" t="s">
        <v>447</v>
      </c>
      <c r="BA115" s="828"/>
      <c r="BB115" s="828"/>
      <c r="BC115" s="828"/>
      <c r="BD115" s="828"/>
      <c r="BE115" s="828"/>
      <c r="BF115" s="828"/>
      <c r="BG115" s="828"/>
      <c r="BH115" s="828"/>
      <c r="BI115" s="828"/>
      <c r="BJ115" s="828"/>
      <c r="BK115" s="828"/>
      <c r="BL115" s="828"/>
      <c r="BM115" s="828"/>
      <c r="BN115" s="828"/>
      <c r="BO115" s="828"/>
      <c r="BP115" s="829"/>
      <c r="BQ115" s="894" t="s">
        <v>232</v>
      </c>
      <c r="BR115" s="895"/>
      <c r="BS115" s="895"/>
      <c r="BT115" s="895"/>
      <c r="BU115" s="895"/>
      <c r="BV115" s="895" t="s">
        <v>232</v>
      </c>
      <c r="BW115" s="895"/>
      <c r="BX115" s="895"/>
      <c r="BY115" s="895"/>
      <c r="BZ115" s="895"/>
      <c r="CA115" s="895" t="s">
        <v>433</v>
      </c>
      <c r="CB115" s="895"/>
      <c r="CC115" s="895"/>
      <c r="CD115" s="895"/>
      <c r="CE115" s="895"/>
      <c r="CF115" s="956" t="s">
        <v>232</v>
      </c>
      <c r="CG115" s="957"/>
      <c r="CH115" s="957"/>
      <c r="CI115" s="957"/>
      <c r="CJ115" s="957"/>
      <c r="CK115" s="1012"/>
      <c r="CL115" s="899"/>
      <c r="CM115" s="893" t="s">
        <v>448</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232</v>
      </c>
      <c r="DH115" s="858"/>
      <c r="DI115" s="858"/>
      <c r="DJ115" s="858"/>
      <c r="DK115" s="859"/>
      <c r="DL115" s="860" t="s">
        <v>232</v>
      </c>
      <c r="DM115" s="858"/>
      <c r="DN115" s="858"/>
      <c r="DO115" s="858"/>
      <c r="DP115" s="859"/>
      <c r="DQ115" s="860" t="s">
        <v>232</v>
      </c>
      <c r="DR115" s="858"/>
      <c r="DS115" s="858"/>
      <c r="DT115" s="858"/>
      <c r="DU115" s="859"/>
      <c r="DV115" s="905" t="s">
        <v>232</v>
      </c>
      <c r="DW115" s="906"/>
      <c r="DX115" s="906"/>
      <c r="DY115" s="906"/>
      <c r="DZ115" s="907"/>
    </row>
    <row r="116" spans="1:130" s="246" customFormat="1" ht="26.25" customHeight="1" x14ac:dyDescent="0.15">
      <c r="A116" s="1001"/>
      <c r="B116" s="1002"/>
      <c r="C116" s="961" t="s">
        <v>449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232</v>
      </c>
      <c r="AB116" s="858"/>
      <c r="AC116" s="858"/>
      <c r="AD116" s="858"/>
      <c r="AE116" s="859"/>
      <c r="AF116" s="860" t="s">
        <v>232</v>
      </c>
      <c r="AG116" s="858"/>
      <c r="AH116" s="858"/>
      <c r="AI116" s="858"/>
      <c r="AJ116" s="859"/>
      <c r="AK116" s="860" t="s">
        <v>232</v>
      </c>
      <c r="AL116" s="858"/>
      <c r="AM116" s="858"/>
      <c r="AN116" s="858"/>
      <c r="AO116" s="859"/>
      <c r="AP116" s="905" t="s">
        <v>232</v>
      </c>
      <c r="AQ116" s="906"/>
      <c r="AR116" s="906"/>
      <c r="AS116" s="906"/>
      <c r="AT116" s="907"/>
      <c r="AU116" s="1017"/>
      <c r="AV116" s="1018"/>
      <c r="AW116" s="1018"/>
      <c r="AX116" s="1018"/>
      <c r="AY116" s="1018"/>
      <c r="AZ116" s="944" t="s">
        <v>450</v>
      </c>
      <c r="BA116" s="945"/>
      <c r="BB116" s="945"/>
      <c r="BC116" s="945"/>
      <c r="BD116" s="945"/>
      <c r="BE116" s="945"/>
      <c r="BF116" s="945"/>
      <c r="BG116" s="945"/>
      <c r="BH116" s="945"/>
      <c r="BI116" s="945"/>
      <c r="BJ116" s="945"/>
      <c r="BK116" s="945"/>
      <c r="BL116" s="945"/>
      <c r="BM116" s="945"/>
      <c r="BN116" s="945"/>
      <c r="BO116" s="945"/>
      <c r="BP116" s="946"/>
      <c r="BQ116" s="894" t="s">
        <v>232</v>
      </c>
      <c r="BR116" s="895"/>
      <c r="BS116" s="895"/>
      <c r="BT116" s="895"/>
      <c r="BU116" s="895"/>
      <c r="BV116" s="895" t="s">
        <v>232</v>
      </c>
      <c r="BW116" s="895"/>
      <c r="BX116" s="895"/>
      <c r="BY116" s="895"/>
      <c r="BZ116" s="895"/>
      <c r="CA116" s="895" t="s">
        <v>232</v>
      </c>
      <c r="CB116" s="895"/>
      <c r="CC116" s="895"/>
      <c r="CD116" s="895"/>
      <c r="CE116" s="895"/>
      <c r="CF116" s="956" t="s">
        <v>232</v>
      </c>
      <c r="CG116" s="957"/>
      <c r="CH116" s="957"/>
      <c r="CI116" s="957"/>
      <c r="CJ116" s="957"/>
      <c r="CK116" s="1012"/>
      <c r="CL116" s="899"/>
      <c r="CM116" s="902" t="s">
        <v>451</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232</v>
      </c>
      <c r="DH116" s="858"/>
      <c r="DI116" s="858"/>
      <c r="DJ116" s="858"/>
      <c r="DK116" s="859"/>
      <c r="DL116" s="860" t="s">
        <v>232</v>
      </c>
      <c r="DM116" s="858"/>
      <c r="DN116" s="858"/>
      <c r="DO116" s="858"/>
      <c r="DP116" s="859"/>
      <c r="DQ116" s="860" t="s">
        <v>232</v>
      </c>
      <c r="DR116" s="858"/>
      <c r="DS116" s="858"/>
      <c r="DT116" s="858"/>
      <c r="DU116" s="859"/>
      <c r="DV116" s="905" t="s">
        <v>232</v>
      </c>
      <c r="DW116" s="906"/>
      <c r="DX116" s="906"/>
      <c r="DY116" s="906"/>
      <c r="DZ116" s="907"/>
    </row>
    <row r="117" spans="1:130" s="246" customFormat="1" ht="26.25" customHeight="1" x14ac:dyDescent="0.15">
      <c r="A117" s="982" t="s">
        <v>189</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452</v>
      </c>
      <c r="Z117" s="984"/>
      <c r="AA117" s="989">
        <v>3413341</v>
      </c>
      <c r="AB117" s="990"/>
      <c r="AC117" s="990"/>
      <c r="AD117" s="990"/>
      <c r="AE117" s="991"/>
      <c r="AF117" s="992">
        <v>2502807</v>
      </c>
      <c r="AG117" s="990"/>
      <c r="AH117" s="990"/>
      <c r="AI117" s="990"/>
      <c r="AJ117" s="991"/>
      <c r="AK117" s="992">
        <v>2080341</v>
      </c>
      <c r="AL117" s="990"/>
      <c r="AM117" s="990"/>
      <c r="AN117" s="990"/>
      <c r="AO117" s="991"/>
      <c r="AP117" s="993"/>
      <c r="AQ117" s="994"/>
      <c r="AR117" s="994"/>
      <c r="AS117" s="994"/>
      <c r="AT117" s="995"/>
      <c r="AU117" s="1017"/>
      <c r="AV117" s="1018"/>
      <c r="AW117" s="1018"/>
      <c r="AX117" s="1018"/>
      <c r="AY117" s="1018"/>
      <c r="AZ117" s="944" t="s">
        <v>453</v>
      </c>
      <c r="BA117" s="945"/>
      <c r="BB117" s="945"/>
      <c r="BC117" s="945"/>
      <c r="BD117" s="945"/>
      <c r="BE117" s="945"/>
      <c r="BF117" s="945"/>
      <c r="BG117" s="945"/>
      <c r="BH117" s="945"/>
      <c r="BI117" s="945"/>
      <c r="BJ117" s="945"/>
      <c r="BK117" s="945"/>
      <c r="BL117" s="945"/>
      <c r="BM117" s="945"/>
      <c r="BN117" s="945"/>
      <c r="BO117" s="945"/>
      <c r="BP117" s="946"/>
      <c r="BQ117" s="894" t="s">
        <v>232</v>
      </c>
      <c r="BR117" s="895"/>
      <c r="BS117" s="895"/>
      <c r="BT117" s="895"/>
      <c r="BU117" s="895"/>
      <c r="BV117" s="895" t="s">
        <v>232</v>
      </c>
      <c r="BW117" s="895"/>
      <c r="BX117" s="895"/>
      <c r="BY117" s="895"/>
      <c r="BZ117" s="895"/>
      <c r="CA117" s="895" t="s">
        <v>232</v>
      </c>
      <c r="CB117" s="895"/>
      <c r="CC117" s="895"/>
      <c r="CD117" s="895"/>
      <c r="CE117" s="895"/>
      <c r="CF117" s="956" t="s">
        <v>433</v>
      </c>
      <c r="CG117" s="957"/>
      <c r="CH117" s="957"/>
      <c r="CI117" s="957"/>
      <c r="CJ117" s="957"/>
      <c r="CK117" s="1012"/>
      <c r="CL117" s="899"/>
      <c r="CM117" s="902" t="s">
        <v>454</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232</v>
      </c>
      <c r="DH117" s="858"/>
      <c r="DI117" s="858"/>
      <c r="DJ117" s="858"/>
      <c r="DK117" s="859"/>
      <c r="DL117" s="860" t="s">
        <v>433</v>
      </c>
      <c r="DM117" s="858"/>
      <c r="DN117" s="858"/>
      <c r="DO117" s="858"/>
      <c r="DP117" s="859"/>
      <c r="DQ117" s="860" t="s">
        <v>232</v>
      </c>
      <c r="DR117" s="858"/>
      <c r="DS117" s="858"/>
      <c r="DT117" s="858"/>
      <c r="DU117" s="859"/>
      <c r="DV117" s="905" t="s">
        <v>232</v>
      </c>
      <c r="DW117" s="906"/>
      <c r="DX117" s="906"/>
      <c r="DY117" s="906"/>
      <c r="DZ117" s="907"/>
    </row>
    <row r="118" spans="1:130" s="246" customFormat="1" ht="26.25" customHeight="1" x14ac:dyDescent="0.15">
      <c r="A118" s="982" t="s">
        <v>427</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425</v>
      </c>
      <c r="AB118" s="983"/>
      <c r="AC118" s="983"/>
      <c r="AD118" s="983"/>
      <c r="AE118" s="984"/>
      <c r="AF118" s="985" t="s">
        <v>309</v>
      </c>
      <c r="AG118" s="983"/>
      <c r="AH118" s="983"/>
      <c r="AI118" s="983"/>
      <c r="AJ118" s="984"/>
      <c r="AK118" s="985" t="s">
        <v>308</v>
      </c>
      <c r="AL118" s="983"/>
      <c r="AM118" s="983"/>
      <c r="AN118" s="983"/>
      <c r="AO118" s="984"/>
      <c r="AP118" s="986" t="s">
        <v>426</v>
      </c>
      <c r="AQ118" s="987"/>
      <c r="AR118" s="987"/>
      <c r="AS118" s="987"/>
      <c r="AT118" s="988"/>
      <c r="AU118" s="1017"/>
      <c r="AV118" s="1018"/>
      <c r="AW118" s="1018"/>
      <c r="AX118" s="1018"/>
      <c r="AY118" s="1018"/>
      <c r="AZ118" s="960" t="s">
        <v>455</v>
      </c>
      <c r="BA118" s="961"/>
      <c r="BB118" s="961"/>
      <c r="BC118" s="961"/>
      <c r="BD118" s="961"/>
      <c r="BE118" s="961"/>
      <c r="BF118" s="961"/>
      <c r="BG118" s="961"/>
      <c r="BH118" s="961"/>
      <c r="BI118" s="961"/>
      <c r="BJ118" s="961"/>
      <c r="BK118" s="961"/>
      <c r="BL118" s="961"/>
      <c r="BM118" s="961"/>
      <c r="BN118" s="961"/>
      <c r="BO118" s="961"/>
      <c r="BP118" s="962"/>
      <c r="BQ118" s="963" t="s">
        <v>232</v>
      </c>
      <c r="BR118" s="926"/>
      <c r="BS118" s="926"/>
      <c r="BT118" s="926"/>
      <c r="BU118" s="926"/>
      <c r="BV118" s="926" t="s">
        <v>232</v>
      </c>
      <c r="BW118" s="926"/>
      <c r="BX118" s="926"/>
      <c r="BY118" s="926"/>
      <c r="BZ118" s="926"/>
      <c r="CA118" s="926" t="s">
        <v>232</v>
      </c>
      <c r="CB118" s="926"/>
      <c r="CC118" s="926"/>
      <c r="CD118" s="926"/>
      <c r="CE118" s="926"/>
      <c r="CF118" s="956" t="s">
        <v>232</v>
      </c>
      <c r="CG118" s="957"/>
      <c r="CH118" s="957"/>
      <c r="CI118" s="957"/>
      <c r="CJ118" s="957"/>
      <c r="CK118" s="1012"/>
      <c r="CL118" s="899"/>
      <c r="CM118" s="902" t="s">
        <v>456</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232</v>
      </c>
      <c r="DH118" s="858"/>
      <c r="DI118" s="858"/>
      <c r="DJ118" s="858"/>
      <c r="DK118" s="859"/>
      <c r="DL118" s="860" t="s">
        <v>232</v>
      </c>
      <c r="DM118" s="858"/>
      <c r="DN118" s="858"/>
      <c r="DO118" s="858"/>
      <c r="DP118" s="859"/>
      <c r="DQ118" s="860" t="s">
        <v>232</v>
      </c>
      <c r="DR118" s="858"/>
      <c r="DS118" s="858"/>
      <c r="DT118" s="858"/>
      <c r="DU118" s="859"/>
      <c r="DV118" s="905" t="s">
        <v>232</v>
      </c>
      <c r="DW118" s="906"/>
      <c r="DX118" s="906"/>
      <c r="DY118" s="906"/>
      <c r="DZ118" s="907"/>
    </row>
    <row r="119" spans="1:130" s="246" customFormat="1" ht="26.25" customHeight="1" x14ac:dyDescent="0.15">
      <c r="A119" s="896" t="s">
        <v>430</v>
      </c>
      <c r="B119" s="897"/>
      <c r="C119" s="972" t="s">
        <v>431</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232</v>
      </c>
      <c r="AB119" s="976"/>
      <c r="AC119" s="976"/>
      <c r="AD119" s="976"/>
      <c r="AE119" s="977"/>
      <c r="AF119" s="978" t="s">
        <v>232</v>
      </c>
      <c r="AG119" s="976"/>
      <c r="AH119" s="976"/>
      <c r="AI119" s="976"/>
      <c r="AJ119" s="977"/>
      <c r="AK119" s="978" t="s">
        <v>232</v>
      </c>
      <c r="AL119" s="976"/>
      <c r="AM119" s="976"/>
      <c r="AN119" s="976"/>
      <c r="AO119" s="977"/>
      <c r="AP119" s="979" t="s">
        <v>232</v>
      </c>
      <c r="AQ119" s="980"/>
      <c r="AR119" s="980"/>
      <c r="AS119" s="980"/>
      <c r="AT119" s="981"/>
      <c r="AU119" s="1019"/>
      <c r="AV119" s="1020"/>
      <c r="AW119" s="1020"/>
      <c r="AX119" s="1020"/>
      <c r="AY119" s="1020"/>
      <c r="AZ119" s="277" t="s">
        <v>189</v>
      </c>
      <c r="BA119" s="277"/>
      <c r="BB119" s="277"/>
      <c r="BC119" s="277"/>
      <c r="BD119" s="277"/>
      <c r="BE119" s="277"/>
      <c r="BF119" s="277"/>
      <c r="BG119" s="277"/>
      <c r="BH119" s="277"/>
      <c r="BI119" s="277"/>
      <c r="BJ119" s="277"/>
      <c r="BK119" s="277"/>
      <c r="BL119" s="277"/>
      <c r="BM119" s="277"/>
      <c r="BN119" s="277"/>
      <c r="BO119" s="958" t="s">
        <v>457</v>
      </c>
      <c r="BP119" s="959"/>
      <c r="BQ119" s="963">
        <v>33820317</v>
      </c>
      <c r="BR119" s="926"/>
      <c r="BS119" s="926"/>
      <c r="BT119" s="926"/>
      <c r="BU119" s="926"/>
      <c r="BV119" s="926">
        <v>30201844</v>
      </c>
      <c r="BW119" s="926"/>
      <c r="BX119" s="926"/>
      <c r="BY119" s="926"/>
      <c r="BZ119" s="926"/>
      <c r="CA119" s="926">
        <v>25815343</v>
      </c>
      <c r="CB119" s="926"/>
      <c r="CC119" s="926"/>
      <c r="CD119" s="926"/>
      <c r="CE119" s="926"/>
      <c r="CF119" s="824"/>
      <c r="CG119" s="825"/>
      <c r="CH119" s="825"/>
      <c r="CI119" s="825"/>
      <c r="CJ119" s="915"/>
      <c r="CK119" s="1013"/>
      <c r="CL119" s="901"/>
      <c r="CM119" s="919" t="s">
        <v>458</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232</v>
      </c>
      <c r="DH119" s="841"/>
      <c r="DI119" s="841"/>
      <c r="DJ119" s="841"/>
      <c r="DK119" s="842"/>
      <c r="DL119" s="843" t="s">
        <v>232</v>
      </c>
      <c r="DM119" s="841"/>
      <c r="DN119" s="841"/>
      <c r="DO119" s="841"/>
      <c r="DP119" s="842"/>
      <c r="DQ119" s="843" t="s">
        <v>232</v>
      </c>
      <c r="DR119" s="841"/>
      <c r="DS119" s="841"/>
      <c r="DT119" s="841"/>
      <c r="DU119" s="842"/>
      <c r="DV119" s="929" t="s">
        <v>232</v>
      </c>
      <c r="DW119" s="930"/>
      <c r="DX119" s="930"/>
      <c r="DY119" s="930"/>
      <c r="DZ119" s="931"/>
    </row>
    <row r="120" spans="1:130" s="246" customFormat="1" ht="26.25" customHeight="1" x14ac:dyDescent="0.15">
      <c r="A120" s="898"/>
      <c r="B120" s="899"/>
      <c r="C120" s="902" t="s">
        <v>435</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232</v>
      </c>
      <c r="AB120" s="858"/>
      <c r="AC120" s="858"/>
      <c r="AD120" s="858"/>
      <c r="AE120" s="859"/>
      <c r="AF120" s="860" t="s">
        <v>232</v>
      </c>
      <c r="AG120" s="858"/>
      <c r="AH120" s="858"/>
      <c r="AI120" s="858"/>
      <c r="AJ120" s="859"/>
      <c r="AK120" s="860" t="s">
        <v>232</v>
      </c>
      <c r="AL120" s="858"/>
      <c r="AM120" s="858"/>
      <c r="AN120" s="858"/>
      <c r="AO120" s="859"/>
      <c r="AP120" s="905" t="s">
        <v>232</v>
      </c>
      <c r="AQ120" s="906"/>
      <c r="AR120" s="906"/>
      <c r="AS120" s="906"/>
      <c r="AT120" s="907"/>
      <c r="AU120" s="964" t="s">
        <v>459</v>
      </c>
      <c r="AV120" s="965"/>
      <c r="AW120" s="965"/>
      <c r="AX120" s="965"/>
      <c r="AY120" s="966"/>
      <c r="AZ120" s="941" t="s">
        <v>460</v>
      </c>
      <c r="BA120" s="886"/>
      <c r="BB120" s="886"/>
      <c r="BC120" s="886"/>
      <c r="BD120" s="886"/>
      <c r="BE120" s="886"/>
      <c r="BF120" s="886"/>
      <c r="BG120" s="886"/>
      <c r="BH120" s="886"/>
      <c r="BI120" s="886"/>
      <c r="BJ120" s="886"/>
      <c r="BK120" s="886"/>
      <c r="BL120" s="886"/>
      <c r="BM120" s="886"/>
      <c r="BN120" s="886"/>
      <c r="BO120" s="886"/>
      <c r="BP120" s="887"/>
      <c r="BQ120" s="942">
        <v>21652644</v>
      </c>
      <c r="BR120" s="923"/>
      <c r="BS120" s="923"/>
      <c r="BT120" s="923"/>
      <c r="BU120" s="923"/>
      <c r="BV120" s="923">
        <v>22884386</v>
      </c>
      <c r="BW120" s="923"/>
      <c r="BX120" s="923"/>
      <c r="BY120" s="923"/>
      <c r="BZ120" s="923"/>
      <c r="CA120" s="923">
        <v>25344909</v>
      </c>
      <c r="CB120" s="923"/>
      <c r="CC120" s="923"/>
      <c r="CD120" s="923"/>
      <c r="CE120" s="923"/>
      <c r="CF120" s="947">
        <v>78</v>
      </c>
      <c r="CG120" s="948"/>
      <c r="CH120" s="948"/>
      <c r="CI120" s="948"/>
      <c r="CJ120" s="948"/>
      <c r="CK120" s="949" t="s">
        <v>461</v>
      </c>
      <c r="CL120" s="933"/>
      <c r="CM120" s="933"/>
      <c r="CN120" s="933"/>
      <c r="CO120" s="934"/>
      <c r="CP120" s="953" t="s">
        <v>407</v>
      </c>
      <c r="CQ120" s="954"/>
      <c r="CR120" s="954"/>
      <c r="CS120" s="954"/>
      <c r="CT120" s="954"/>
      <c r="CU120" s="954"/>
      <c r="CV120" s="954"/>
      <c r="CW120" s="954"/>
      <c r="CX120" s="954"/>
      <c r="CY120" s="954"/>
      <c r="CZ120" s="954"/>
      <c r="DA120" s="954"/>
      <c r="DB120" s="954"/>
      <c r="DC120" s="954"/>
      <c r="DD120" s="954"/>
      <c r="DE120" s="954"/>
      <c r="DF120" s="955"/>
      <c r="DG120" s="942" t="s">
        <v>232</v>
      </c>
      <c r="DH120" s="923"/>
      <c r="DI120" s="923"/>
      <c r="DJ120" s="923"/>
      <c r="DK120" s="923"/>
      <c r="DL120" s="923">
        <v>14542705</v>
      </c>
      <c r="DM120" s="923"/>
      <c r="DN120" s="923"/>
      <c r="DO120" s="923"/>
      <c r="DP120" s="923"/>
      <c r="DQ120" s="923">
        <v>9817617</v>
      </c>
      <c r="DR120" s="923"/>
      <c r="DS120" s="923"/>
      <c r="DT120" s="923"/>
      <c r="DU120" s="923"/>
      <c r="DV120" s="924">
        <v>30.2</v>
      </c>
      <c r="DW120" s="924"/>
      <c r="DX120" s="924"/>
      <c r="DY120" s="924"/>
      <c r="DZ120" s="925"/>
    </row>
    <row r="121" spans="1:130" s="246" customFormat="1" ht="26.25" customHeight="1" x14ac:dyDescent="0.15">
      <c r="A121" s="898"/>
      <c r="B121" s="899"/>
      <c r="C121" s="944" t="s">
        <v>462</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232</v>
      </c>
      <c r="AB121" s="858"/>
      <c r="AC121" s="858"/>
      <c r="AD121" s="858"/>
      <c r="AE121" s="859"/>
      <c r="AF121" s="860" t="s">
        <v>232</v>
      </c>
      <c r="AG121" s="858"/>
      <c r="AH121" s="858"/>
      <c r="AI121" s="858"/>
      <c r="AJ121" s="859"/>
      <c r="AK121" s="860" t="s">
        <v>232</v>
      </c>
      <c r="AL121" s="858"/>
      <c r="AM121" s="858"/>
      <c r="AN121" s="858"/>
      <c r="AO121" s="859"/>
      <c r="AP121" s="905" t="s">
        <v>232</v>
      </c>
      <c r="AQ121" s="906"/>
      <c r="AR121" s="906"/>
      <c r="AS121" s="906"/>
      <c r="AT121" s="907"/>
      <c r="AU121" s="967"/>
      <c r="AV121" s="968"/>
      <c r="AW121" s="968"/>
      <c r="AX121" s="968"/>
      <c r="AY121" s="969"/>
      <c r="AZ121" s="893" t="s">
        <v>463</v>
      </c>
      <c r="BA121" s="828"/>
      <c r="BB121" s="828"/>
      <c r="BC121" s="828"/>
      <c r="BD121" s="828"/>
      <c r="BE121" s="828"/>
      <c r="BF121" s="828"/>
      <c r="BG121" s="828"/>
      <c r="BH121" s="828"/>
      <c r="BI121" s="828"/>
      <c r="BJ121" s="828"/>
      <c r="BK121" s="828"/>
      <c r="BL121" s="828"/>
      <c r="BM121" s="828"/>
      <c r="BN121" s="828"/>
      <c r="BO121" s="828"/>
      <c r="BP121" s="829"/>
      <c r="BQ121" s="894">
        <v>16415700</v>
      </c>
      <c r="BR121" s="895"/>
      <c r="BS121" s="895"/>
      <c r="BT121" s="895"/>
      <c r="BU121" s="895"/>
      <c r="BV121" s="895">
        <v>13956119</v>
      </c>
      <c r="BW121" s="895"/>
      <c r="BX121" s="895"/>
      <c r="BY121" s="895"/>
      <c r="BZ121" s="895"/>
      <c r="CA121" s="895">
        <v>10774227</v>
      </c>
      <c r="CB121" s="895"/>
      <c r="CC121" s="895"/>
      <c r="CD121" s="895"/>
      <c r="CE121" s="895"/>
      <c r="CF121" s="956">
        <v>33.200000000000003</v>
      </c>
      <c r="CG121" s="957"/>
      <c r="CH121" s="957"/>
      <c r="CI121" s="957"/>
      <c r="CJ121" s="957"/>
      <c r="CK121" s="950"/>
      <c r="CL121" s="936"/>
      <c r="CM121" s="936"/>
      <c r="CN121" s="936"/>
      <c r="CO121" s="937"/>
      <c r="CP121" s="916" t="s">
        <v>408</v>
      </c>
      <c r="CQ121" s="917"/>
      <c r="CR121" s="917"/>
      <c r="CS121" s="917"/>
      <c r="CT121" s="917"/>
      <c r="CU121" s="917"/>
      <c r="CV121" s="917"/>
      <c r="CW121" s="917"/>
      <c r="CX121" s="917"/>
      <c r="CY121" s="917"/>
      <c r="CZ121" s="917"/>
      <c r="DA121" s="917"/>
      <c r="DB121" s="917"/>
      <c r="DC121" s="917"/>
      <c r="DD121" s="917"/>
      <c r="DE121" s="917"/>
      <c r="DF121" s="918"/>
      <c r="DG121" s="894">
        <v>246584</v>
      </c>
      <c r="DH121" s="895"/>
      <c r="DI121" s="895"/>
      <c r="DJ121" s="895"/>
      <c r="DK121" s="895"/>
      <c r="DL121" s="895">
        <v>171730</v>
      </c>
      <c r="DM121" s="895"/>
      <c r="DN121" s="895"/>
      <c r="DO121" s="895"/>
      <c r="DP121" s="895"/>
      <c r="DQ121" s="895">
        <v>128847</v>
      </c>
      <c r="DR121" s="895"/>
      <c r="DS121" s="895"/>
      <c r="DT121" s="895"/>
      <c r="DU121" s="895"/>
      <c r="DV121" s="872">
        <v>0.4</v>
      </c>
      <c r="DW121" s="872"/>
      <c r="DX121" s="872"/>
      <c r="DY121" s="872"/>
      <c r="DZ121" s="873"/>
    </row>
    <row r="122" spans="1:130" s="246" customFormat="1" ht="26.25" customHeight="1" x14ac:dyDescent="0.15">
      <c r="A122" s="898"/>
      <c r="B122" s="899"/>
      <c r="C122" s="902" t="s">
        <v>445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232</v>
      </c>
      <c r="AB122" s="858"/>
      <c r="AC122" s="858"/>
      <c r="AD122" s="858"/>
      <c r="AE122" s="859"/>
      <c r="AF122" s="860" t="s">
        <v>232</v>
      </c>
      <c r="AG122" s="858"/>
      <c r="AH122" s="858"/>
      <c r="AI122" s="858"/>
      <c r="AJ122" s="859"/>
      <c r="AK122" s="860" t="s">
        <v>433</v>
      </c>
      <c r="AL122" s="858"/>
      <c r="AM122" s="858"/>
      <c r="AN122" s="858"/>
      <c r="AO122" s="859"/>
      <c r="AP122" s="905" t="s">
        <v>232</v>
      </c>
      <c r="AQ122" s="906"/>
      <c r="AR122" s="906"/>
      <c r="AS122" s="906"/>
      <c r="AT122" s="907"/>
      <c r="AU122" s="967"/>
      <c r="AV122" s="968"/>
      <c r="AW122" s="968"/>
      <c r="AX122" s="968"/>
      <c r="AY122" s="969"/>
      <c r="AZ122" s="960" t="s">
        <v>464</v>
      </c>
      <c r="BA122" s="961"/>
      <c r="BB122" s="961"/>
      <c r="BC122" s="961"/>
      <c r="BD122" s="961"/>
      <c r="BE122" s="961"/>
      <c r="BF122" s="961"/>
      <c r="BG122" s="961"/>
      <c r="BH122" s="961"/>
      <c r="BI122" s="961"/>
      <c r="BJ122" s="961"/>
      <c r="BK122" s="961"/>
      <c r="BL122" s="961"/>
      <c r="BM122" s="961"/>
      <c r="BN122" s="961"/>
      <c r="BO122" s="961"/>
      <c r="BP122" s="962"/>
      <c r="BQ122" s="963">
        <v>23416800</v>
      </c>
      <c r="BR122" s="926"/>
      <c r="BS122" s="926"/>
      <c r="BT122" s="926"/>
      <c r="BU122" s="926"/>
      <c r="BV122" s="926">
        <v>21708079</v>
      </c>
      <c r="BW122" s="926"/>
      <c r="BX122" s="926"/>
      <c r="BY122" s="926"/>
      <c r="BZ122" s="926"/>
      <c r="CA122" s="926">
        <v>19880780</v>
      </c>
      <c r="CB122" s="926"/>
      <c r="CC122" s="926"/>
      <c r="CD122" s="926"/>
      <c r="CE122" s="926"/>
      <c r="CF122" s="927">
        <v>61.2</v>
      </c>
      <c r="CG122" s="928"/>
      <c r="CH122" s="928"/>
      <c r="CI122" s="928"/>
      <c r="CJ122" s="928"/>
      <c r="CK122" s="950"/>
      <c r="CL122" s="936"/>
      <c r="CM122" s="936"/>
      <c r="CN122" s="936"/>
      <c r="CO122" s="937"/>
      <c r="CP122" s="916" t="s">
        <v>410</v>
      </c>
      <c r="CQ122" s="917"/>
      <c r="CR122" s="917"/>
      <c r="CS122" s="917"/>
      <c r="CT122" s="917"/>
      <c r="CU122" s="917"/>
      <c r="CV122" s="917"/>
      <c r="CW122" s="917"/>
      <c r="CX122" s="917"/>
      <c r="CY122" s="917"/>
      <c r="CZ122" s="917"/>
      <c r="DA122" s="917"/>
      <c r="DB122" s="917"/>
      <c r="DC122" s="917"/>
      <c r="DD122" s="917"/>
      <c r="DE122" s="917"/>
      <c r="DF122" s="918"/>
      <c r="DG122" s="894" t="s">
        <v>232</v>
      </c>
      <c r="DH122" s="895"/>
      <c r="DI122" s="895"/>
      <c r="DJ122" s="895"/>
      <c r="DK122" s="895"/>
      <c r="DL122" s="895" t="s">
        <v>232</v>
      </c>
      <c r="DM122" s="895"/>
      <c r="DN122" s="895"/>
      <c r="DO122" s="895"/>
      <c r="DP122" s="895"/>
      <c r="DQ122" s="895" t="s">
        <v>232</v>
      </c>
      <c r="DR122" s="895"/>
      <c r="DS122" s="895"/>
      <c r="DT122" s="895"/>
      <c r="DU122" s="895"/>
      <c r="DV122" s="872" t="s">
        <v>232</v>
      </c>
      <c r="DW122" s="872"/>
      <c r="DX122" s="872"/>
      <c r="DY122" s="872"/>
      <c r="DZ122" s="873"/>
    </row>
    <row r="123" spans="1:130" s="246" customFormat="1" ht="26.25" customHeight="1" x14ac:dyDescent="0.15">
      <c r="A123" s="898"/>
      <c r="B123" s="899"/>
      <c r="C123" s="902" t="s">
        <v>451</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232</v>
      </c>
      <c r="AB123" s="858"/>
      <c r="AC123" s="858"/>
      <c r="AD123" s="858"/>
      <c r="AE123" s="859"/>
      <c r="AF123" s="860" t="s">
        <v>232</v>
      </c>
      <c r="AG123" s="858"/>
      <c r="AH123" s="858"/>
      <c r="AI123" s="858"/>
      <c r="AJ123" s="859"/>
      <c r="AK123" s="860" t="s">
        <v>232</v>
      </c>
      <c r="AL123" s="858"/>
      <c r="AM123" s="858"/>
      <c r="AN123" s="858"/>
      <c r="AO123" s="859"/>
      <c r="AP123" s="905" t="s">
        <v>232</v>
      </c>
      <c r="AQ123" s="906"/>
      <c r="AR123" s="906"/>
      <c r="AS123" s="906"/>
      <c r="AT123" s="907"/>
      <c r="AU123" s="970"/>
      <c r="AV123" s="971"/>
      <c r="AW123" s="971"/>
      <c r="AX123" s="971"/>
      <c r="AY123" s="971"/>
      <c r="AZ123" s="277" t="s">
        <v>189</v>
      </c>
      <c r="BA123" s="277"/>
      <c r="BB123" s="277"/>
      <c r="BC123" s="277"/>
      <c r="BD123" s="277"/>
      <c r="BE123" s="277"/>
      <c r="BF123" s="277"/>
      <c r="BG123" s="277"/>
      <c r="BH123" s="277"/>
      <c r="BI123" s="277"/>
      <c r="BJ123" s="277"/>
      <c r="BK123" s="277"/>
      <c r="BL123" s="277"/>
      <c r="BM123" s="277"/>
      <c r="BN123" s="277"/>
      <c r="BO123" s="958" t="s">
        <v>465</v>
      </c>
      <c r="BP123" s="959"/>
      <c r="BQ123" s="913">
        <v>61485144</v>
      </c>
      <c r="BR123" s="914"/>
      <c r="BS123" s="914"/>
      <c r="BT123" s="914"/>
      <c r="BU123" s="914"/>
      <c r="BV123" s="914">
        <v>58548584</v>
      </c>
      <c r="BW123" s="914"/>
      <c r="BX123" s="914"/>
      <c r="BY123" s="914"/>
      <c r="BZ123" s="914"/>
      <c r="CA123" s="914">
        <v>55999916</v>
      </c>
      <c r="CB123" s="914"/>
      <c r="CC123" s="914"/>
      <c r="CD123" s="914"/>
      <c r="CE123" s="914"/>
      <c r="CF123" s="824"/>
      <c r="CG123" s="825"/>
      <c r="CH123" s="825"/>
      <c r="CI123" s="825"/>
      <c r="CJ123" s="915"/>
      <c r="CK123" s="950"/>
      <c r="CL123" s="936"/>
      <c r="CM123" s="936"/>
      <c r="CN123" s="936"/>
      <c r="CO123" s="937"/>
      <c r="CP123" s="916" t="s">
        <v>405</v>
      </c>
      <c r="CQ123" s="917"/>
      <c r="CR123" s="917"/>
      <c r="CS123" s="917"/>
      <c r="CT123" s="917"/>
      <c r="CU123" s="917"/>
      <c r="CV123" s="917"/>
      <c r="CW123" s="917"/>
      <c r="CX123" s="917"/>
      <c r="CY123" s="917"/>
      <c r="CZ123" s="917"/>
      <c r="DA123" s="917"/>
      <c r="DB123" s="917"/>
      <c r="DC123" s="917"/>
      <c r="DD123" s="917"/>
      <c r="DE123" s="917"/>
      <c r="DF123" s="918"/>
      <c r="DG123" s="857" t="s">
        <v>232</v>
      </c>
      <c r="DH123" s="858"/>
      <c r="DI123" s="858"/>
      <c r="DJ123" s="858"/>
      <c r="DK123" s="859"/>
      <c r="DL123" s="860" t="s">
        <v>232</v>
      </c>
      <c r="DM123" s="858"/>
      <c r="DN123" s="858"/>
      <c r="DO123" s="858"/>
      <c r="DP123" s="859"/>
      <c r="DQ123" s="860" t="s">
        <v>232</v>
      </c>
      <c r="DR123" s="858"/>
      <c r="DS123" s="858"/>
      <c r="DT123" s="858"/>
      <c r="DU123" s="859"/>
      <c r="DV123" s="905" t="s">
        <v>232</v>
      </c>
      <c r="DW123" s="906"/>
      <c r="DX123" s="906"/>
      <c r="DY123" s="906"/>
      <c r="DZ123" s="907"/>
    </row>
    <row r="124" spans="1:130" s="246" customFormat="1" ht="26.25" customHeight="1" thickBot="1" x14ac:dyDescent="0.2">
      <c r="A124" s="898"/>
      <c r="B124" s="899"/>
      <c r="C124" s="902" t="s">
        <v>454</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433</v>
      </c>
      <c r="AB124" s="858"/>
      <c r="AC124" s="858"/>
      <c r="AD124" s="858"/>
      <c r="AE124" s="859"/>
      <c r="AF124" s="860" t="s">
        <v>232</v>
      </c>
      <c r="AG124" s="858"/>
      <c r="AH124" s="858"/>
      <c r="AI124" s="858"/>
      <c r="AJ124" s="859"/>
      <c r="AK124" s="860" t="s">
        <v>232</v>
      </c>
      <c r="AL124" s="858"/>
      <c r="AM124" s="858"/>
      <c r="AN124" s="858"/>
      <c r="AO124" s="859"/>
      <c r="AP124" s="905" t="s">
        <v>232</v>
      </c>
      <c r="AQ124" s="906"/>
      <c r="AR124" s="906"/>
      <c r="AS124" s="906"/>
      <c r="AT124" s="907"/>
      <c r="AU124" s="908" t="s">
        <v>466</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232</v>
      </c>
      <c r="BR124" s="912"/>
      <c r="BS124" s="912"/>
      <c r="BT124" s="912"/>
      <c r="BU124" s="912"/>
      <c r="BV124" s="912" t="s">
        <v>433</v>
      </c>
      <c r="BW124" s="912"/>
      <c r="BX124" s="912"/>
      <c r="BY124" s="912"/>
      <c r="BZ124" s="912"/>
      <c r="CA124" s="912" t="s">
        <v>232</v>
      </c>
      <c r="CB124" s="912"/>
      <c r="CC124" s="912"/>
      <c r="CD124" s="912"/>
      <c r="CE124" s="912"/>
      <c r="CF124" s="802"/>
      <c r="CG124" s="803"/>
      <c r="CH124" s="803"/>
      <c r="CI124" s="803"/>
      <c r="CJ124" s="943"/>
      <c r="CK124" s="951"/>
      <c r="CL124" s="951"/>
      <c r="CM124" s="951"/>
      <c r="CN124" s="951"/>
      <c r="CO124" s="952"/>
      <c r="CP124" s="916" t="s">
        <v>467</v>
      </c>
      <c r="CQ124" s="917"/>
      <c r="CR124" s="917"/>
      <c r="CS124" s="917"/>
      <c r="CT124" s="917"/>
      <c r="CU124" s="917"/>
      <c r="CV124" s="917"/>
      <c r="CW124" s="917"/>
      <c r="CX124" s="917"/>
      <c r="CY124" s="917"/>
      <c r="CZ124" s="917"/>
      <c r="DA124" s="917"/>
      <c r="DB124" s="917"/>
      <c r="DC124" s="917"/>
      <c r="DD124" s="917"/>
      <c r="DE124" s="917"/>
      <c r="DF124" s="918"/>
      <c r="DG124" s="840">
        <v>19172674</v>
      </c>
      <c r="DH124" s="841"/>
      <c r="DI124" s="841"/>
      <c r="DJ124" s="841"/>
      <c r="DK124" s="842"/>
      <c r="DL124" s="843" t="s">
        <v>232</v>
      </c>
      <c r="DM124" s="841"/>
      <c r="DN124" s="841"/>
      <c r="DO124" s="841"/>
      <c r="DP124" s="842"/>
      <c r="DQ124" s="843" t="s">
        <v>433</v>
      </c>
      <c r="DR124" s="841"/>
      <c r="DS124" s="841"/>
      <c r="DT124" s="841"/>
      <c r="DU124" s="842"/>
      <c r="DV124" s="929" t="s">
        <v>232</v>
      </c>
      <c r="DW124" s="930"/>
      <c r="DX124" s="930"/>
      <c r="DY124" s="930"/>
      <c r="DZ124" s="931"/>
    </row>
    <row r="125" spans="1:130" s="246" customFormat="1" ht="26.25" customHeight="1" x14ac:dyDescent="0.15">
      <c r="A125" s="898"/>
      <c r="B125" s="899"/>
      <c r="C125" s="902" t="s">
        <v>456</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232</v>
      </c>
      <c r="AB125" s="858"/>
      <c r="AC125" s="858"/>
      <c r="AD125" s="858"/>
      <c r="AE125" s="859"/>
      <c r="AF125" s="860" t="s">
        <v>232</v>
      </c>
      <c r="AG125" s="858"/>
      <c r="AH125" s="858"/>
      <c r="AI125" s="858"/>
      <c r="AJ125" s="859"/>
      <c r="AK125" s="860" t="s">
        <v>232</v>
      </c>
      <c r="AL125" s="858"/>
      <c r="AM125" s="858"/>
      <c r="AN125" s="858"/>
      <c r="AO125" s="859"/>
      <c r="AP125" s="905" t="s">
        <v>232</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468</v>
      </c>
      <c r="CL125" s="933"/>
      <c r="CM125" s="933"/>
      <c r="CN125" s="933"/>
      <c r="CO125" s="934"/>
      <c r="CP125" s="941" t="s">
        <v>469</v>
      </c>
      <c r="CQ125" s="886"/>
      <c r="CR125" s="886"/>
      <c r="CS125" s="886"/>
      <c r="CT125" s="886"/>
      <c r="CU125" s="886"/>
      <c r="CV125" s="886"/>
      <c r="CW125" s="886"/>
      <c r="CX125" s="886"/>
      <c r="CY125" s="886"/>
      <c r="CZ125" s="886"/>
      <c r="DA125" s="886"/>
      <c r="DB125" s="886"/>
      <c r="DC125" s="886"/>
      <c r="DD125" s="886"/>
      <c r="DE125" s="886"/>
      <c r="DF125" s="887"/>
      <c r="DG125" s="942" t="s">
        <v>232</v>
      </c>
      <c r="DH125" s="923"/>
      <c r="DI125" s="923"/>
      <c r="DJ125" s="923"/>
      <c r="DK125" s="923"/>
      <c r="DL125" s="923" t="s">
        <v>232</v>
      </c>
      <c r="DM125" s="923"/>
      <c r="DN125" s="923"/>
      <c r="DO125" s="923"/>
      <c r="DP125" s="923"/>
      <c r="DQ125" s="923" t="s">
        <v>232</v>
      </c>
      <c r="DR125" s="923"/>
      <c r="DS125" s="923"/>
      <c r="DT125" s="923"/>
      <c r="DU125" s="923"/>
      <c r="DV125" s="924" t="s">
        <v>232</v>
      </c>
      <c r="DW125" s="924"/>
      <c r="DX125" s="924"/>
      <c r="DY125" s="924"/>
      <c r="DZ125" s="925"/>
    </row>
    <row r="126" spans="1:130" s="246" customFormat="1" ht="26.25" customHeight="1" thickBot="1" x14ac:dyDescent="0.2">
      <c r="A126" s="898"/>
      <c r="B126" s="899"/>
      <c r="C126" s="902" t="s">
        <v>458</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232</v>
      </c>
      <c r="AB126" s="858"/>
      <c r="AC126" s="858"/>
      <c r="AD126" s="858"/>
      <c r="AE126" s="859"/>
      <c r="AF126" s="860" t="s">
        <v>232</v>
      </c>
      <c r="AG126" s="858"/>
      <c r="AH126" s="858"/>
      <c r="AI126" s="858"/>
      <c r="AJ126" s="859"/>
      <c r="AK126" s="860" t="s">
        <v>232</v>
      </c>
      <c r="AL126" s="858"/>
      <c r="AM126" s="858"/>
      <c r="AN126" s="858"/>
      <c r="AO126" s="859"/>
      <c r="AP126" s="905" t="s">
        <v>232</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470</v>
      </c>
      <c r="CQ126" s="828"/>
      <c r="CR126" s="828"/>
      <c r="CS126" s="828"/>
      <c r="CT126" s="828"/>
      <c r="CU126" s="828"/>
      <c r="CV126" s="828"/>
      <c r="CW126" s="828"/>
      <c r="CX126" s="828"/>
      <c r="CY126" s="828"/>
      <c r="CZ126" s="828"/>
      <c r="DA126" s="828"/>
      <c r="DB126" s="828"/>
      <c r="DC126" s="828"/>
      <c r="DD126" s="828"/>
      <c r="DE126" s="828"/>
      <c r="DF126" s="829"/>
      <c r="DG126" s="894" t="s">
        <v>232</v>
      </c>
      <c r="DH126" s="895"/>
      <c r="DI126" s="895"/>
      <c r="DJ126" s="895"/>
      <c r="DK126" s="895"/>
      <c r="DL126" s="895" t="s">
        <v>232</v>
      </c>
      <c r="DM126" s="895"/>
      <c r="DN126" s="895"/>
      <c r="DO126" s="895"/>
      <c r="DP126" s="895"/>
      <c r="DQ126" s="895" t="s">
        <v>232</v>
      </c>
      <c r="DR126" s="895"/>
      <c r="DS126" s="895"/>
      <c r="DT126" s="895"/>
      <c r="DU126" s="895"/>
      <c r="DV126" s="872" t="s">
        <v>232</v>
      </c>
      <c r="DW126" s="872"/>
      <c r="DX126" s="872"/>
      <c r="DY126" s="872"/>
      <c r="DZ126" s="873"/>
    </row>
    <row r="127" spans="1:130" s="246" customFormat="1" ht="26.25" customHeight="1" x14ac:dyDescent="0.15">
      <c r="A127" s="900"/>
      <c r="B127" s="901"/>
      <c r="C127" s="919" t="s">
        <v>471</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232</v>
      </c>
      <c r="AB127" s="858"/>
      <c r="AC127" s="858"/>
      <c r="AD127" s="858"/>
      <c r="AE127" s="859"/>
      <c r="AF127" s="860" t="s">
        <v>232</v>
      </c>
      <c r="AG127" s="858"/>
      <c r="AH127" s="858"/>
      <c r="AI127" s="858"/>
      <c r="AJ127" s="859"/>
      <c r="AK127" s="860" t="s">
        <v>232</v>
      </c>
      <c r="AL127" s="858"/>
      <c r="AM127" s="858"/>
      <c r="AN127" s="858"/>
      <c r="AO127" s="859"/>
      <c r="AP127" s="905" t="s">
        <v>232</v>
      </c>
      <c r="AQ127" s="906"/>
      <c r="AR127" s="906"/>
      <c r="AS127" s="906"/>
      <c r="AT127" s="907"/>
      <c r="AU127" s="282"/>
      <c r="AV127" s="282"/>
      <c r="AW127" s="282"/>
      <c r="AX127" s="922" t="s">
        <v>472</v>
      </c>
      <c r="AY127" s="890"/>
      <c r="AZ127" s="890"/>
      <c r="BA127" s="890"/>
      <c r="BB127" s="890"/>
      <c r="BC127" s="890"/>
      <c r="BD127" s="890"/>
      <c r="BE127" s="891"/>
      <c r="BF127" s="889" t="s">
        <v>473</v>
      </c>
      <c r="BG127" s="890"/>
      <c r="BH127" s="890"/>
      <c r="BI127" s="890"/>
      <c r="BJ127" s="890"/>
      <c r="BK127" s="890"/>
      <c r="BL127" s="891"/>
      <c r="BM127" s="889" t="s">
        <v>474</v>
      </c>
      <c r="BN127" s="890"/>
      <c r="BO127" s="890"/>
      <c r="BP127" s="890"/>
      <c r="BQ127" s="890"/>
      <c r="BR127" s="890"/>
      <c r="BS127" s="891"/>
      <c r="BT127" s="889" t="s">
        <v>475</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476</v>
      </c>
      <c r="CQ127" s="828"/>
      <c r="CR127" s="828"/>
      <c r="CS127" s="828"/>
      <c r="CT127" s="828"/>
      <c r="CU127" s="828"/>
      <c r="CV127" s="828"/>
      <c r="CW127" s="828"/>
      <c r="CX127" s="828"/>
      <c r="CY127" s="828"/>
      <c r="CZ127" s="828"/>
      <c r="DA127" s="828"/>
      <c r="DB127" s="828"/>
      <c r="DC127" s="828"/>
      <c r="DD127" s="828"/>
      <c r="DE127" s="828"/>
      <c r="DF127" s="829"/>
      <c r="DG127" s="894" t="s">
        <v>433</v>
      </c>
      <c r="DH127" s="895"/>
      <c r="DI127" s="895"/>
      <c r="DJ127" s="895"/>
      <c r="DK127" s="895"/>
      <c r="DL127" s="895" t="s">
        <v>232</v>
      </c>
      <c r="DM127" s="895"/>
      <c r="DN127" s="895"/>
      <c r="DO127" s="895"/>
      <c r="DP127" s="895"/>
      <c r="DQ127" s="895" t="s">
        <v>232</v>
      </c>
      <c r="DR127" s="895"/>
      <c r="DS127" s="895"/>
      <c r="DT127" s="895"/>
      <c r="DU127" s="895"/>
      <c r="DV127" s="872" t="s">
        <v>232</v>
      </c>
      <c r="DW127" s="872"/>
      <c r="DX127" s="872"/>
      <c r="DY127" s="872"/>
      <c r="DZ127" s="873"/>
    </row>
    <row r="128" spans="1:130" s="246" customFormat="1" ht="26.25" customHeight="1" thickBot="1" x14ac:dyDescent="0.2">
      <c r="A128" s="874" t="s">
        <v>477</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478</v>
      </c>
      <c r="X128" s="876"/>
      <c r="Y128" s="876"/>
      <c r="Z128" s="877"/>
      <c r="AA128" s="878">
        <v>1689911</v>
      </c>
      <c r="AB128" s="879"/>
      <c r="AC128" s="879"/>
      <c r="AD128" s="879"/>
      <c r="AE128" s="880"/>
      <c r="AF128" s="881">
        <v>772177</v>
      </c>
      <c r="AG128" s="879"/>
      <c r="AH128" s="879"/>
      <c r="AI128" s="879"/>
      <c r="AJ128" s="880"/>
      <c r="AK128" s="881">
        <v>692620</v>
      </c>
      <c r="AL128" s="879"/>
      <c r="AM128" s="879"/>
      <c r="AN128" s="879"/>
      <c r="AO128" s="880"/>
      <c r="AP128" s="882"/>
      <c r="AQ128" s="883"/>
      <c r="AR128" s="883"/>
      <c r="AS128" s="883"/>
      <c r="AT128" s="884"/>
      <c r="AU128" s="282"/>
      <c r="AV128" s="282"/>
      <c r="AW128" s="282"/>
      <c r="AX128" s="885" t="s">
        <v>479</v>
      </c>
      <c r="AY128" s="886"/>
      <c r="AZ128" s="886"/>
      <c r="BA128" s="886"/>
      <c r="BB128" s="886"/>
      <c r="BC128" s="886"/>
      <c r="BD128" s="886"/>
      <c r="BE128" s="887"/>
      <c r="BF128" s="864" t="s">
        <v>433</v>
      </c>
      <c r="BG128" s="865"/>
      <c r="BH128" s="865"/>
      <c r="BI128" s="865"/>
      <c r="BJ128" s="865"/>
      <c r="BK128" s="865"/>
      <c r="BL128" s="888"/>
      <c r="BM128" s="864">
        <v>11.61</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480</v>
      </c>
      <c r="CQ128" s="806"/>
      <c r="CR128" s="806"/>
      <c r="CS128" s="806"/>
      <c r="CT128" s="806"/>
      <c r="CU128" s="806"/>
      <c r="CV128" s="806"/>
      <c r="CW128" s="806"/>
      <c r="CX128" s="806"/>
      <c r="CY128" s="806"/>
      <c r="CZ128" s="806"/>
      <c r="DA128" s="806"/>
      <c r="DB128" s="806"/>
      <c r="DC128" s="806"/>
      <c r="DD128" s="806"/>
      <c r="DE128" s="806"/>
      <c r="DF128" s="807"/>
      <c r="DG128" s="868" t="s">
        <v>232</v>
      </c>
      <c r="DH128" s="869"/>
      <c r="DI128" s="869"/>
      <c r="DJ128" s="869"/>
      <c r="DK128" s="869"/>
      <c r="DL128" s="869" t="s">
        <v>232</v>
      </c>
      <c r="DM128" s="869"/>
      <c r="DN128" s="869"/>
      <c r="DO128" s="869"/>
      <c r="DP128" s="869"/>
      <c r="DQ128" s="869" t="s">
        <v>232</v>
      </c>
      <c r="DR128" s="869"/>
      <c r="DS128" s="869"/>
      <c r="DT128" s="869"/>
      <c r="DU128" s="869"/>
      <c r="DV128" s="870" t="s">
        <v>232</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481</v>
      </c>
      <c r="X129" s="855"/>
      <c r="Y129" s="855"/>
      <c r="Z129" s="856"/>
      <c r="AA129" s="857">
        <v>36347814</v>
      </c>
      <c r="AB129" s="858"/>
      <c r="AC129" s="858"/>
      <c r="AD129" s="858"/>
      <c r="AE129" s="859"/>
      <c r="AF129" s="860">
        <v>38419794</v>
      </c>
      <c r="AG129" s="858"/>
      <c r="AH129" s="858"/>
      <c r="AI129" s="858"/>
      <c r="AJ129" s="859"/>
      <c r="AK129" s="860">
        <v>35045130</v>
      </c>
      <c r="AL129" s="858"/>
      <c r="AM129" s="858"/>
      <c r="AN129" s="858"/>
      <c r="AO129" s="859"/>
      <c r="AP129" s="861"/>
      <c r="AQ129" s="862"/>
      <c r="AR129" s="862"/>
      <c r="AS129" s="862"/>
      <c r="AT129" s="863"/>
      <c r="AU129" s="284"/>
      <c r="AV129" s="284"/>
      <c r="AW129" s="284"/>
      <c r="AX129" s="827" t="s">
        <v>482</v>
      </c>
      <c r="AY129" s="828"/>
      <c r="AZ129" s="828"/>
      <c r="BA129" s="828"/>
      <c r="BB129" s="828"/>
      <c r="BC129" s="828"/>
      <c r="BD129" s="828"/>
      <c r="BE129" s="829"/>
      <c r="BF129" s="847" t="s">
        <v>232</v>
      </c>
      <c r="BG129" s="848"/>
      <c r="BH129" s="848"/>
      <c r="BI129" s="848"/>
      <c r="BJ129" s="848"/>
      <c r="BK129" s="848"/>
      <c r="BL129" s="849"/>
      <c r="BM129" s="847">
        <v>16.61</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483</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484</v>
      </c>
      <c r="X130" s="855"/>
      <c r="Y130" s="855"/>
      <c r="Z130" s="856"/>
      <c r="AA130" s="857">
        <v>2734611</v>
      </c>
      <c r="AB130" s="858"/>
      <c r="AC130" s="858"/>
      <c r="AD130" s="858"/>
      <c r="AE130" s="859"/>
      <c r="AF130" s="860">
        <v>2677868</v>
      </c>
      <c r="AG130" s="858"/>
      <c r="AH130" s="858"/>
      <c r="AI130" s="858"/>
      <c r="AJ130" s="859"/>
      <c r="AK130" s="860">
        <v>2548201</v>
      </c>
      <c r="AL130" s="858"/>
      <c r="AM130" s="858"/>
      <c r="AN130" s="858"/>
      <c r="AO130" s="859"/>
      <c r="AP130" s="861"/>
      <c r="AQ130" s="862"/>
      <c r="AR130" s="862"/>
      <c r="AS130" s="862"/>
      <c r="AT130" s="863"/>
      <c r="AU130" s="284"/>
      <c r="AV130" s="284"/>
      <c r="AW130" s="284"/>
      <c r="AX130" s="827" t="s">
        <v>485</v>
      </c>
      <c r="AY130" s="828"/>
      <c r="AZ130" s="828"/>
      <c r="BA130" s="828"/>
      <c r="BB130" s="828"/>
      <c r="BC130" s="828"/>
      <c r="BD130" s="828"/>
      <c r="BE130" s="829"/>
      <c r="BF130" s="830">
        <v>-3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486</v>
      </c>
      <c r="X131" s="838"/>
      <c r="Y131" s="838"/>
      <c r="Z131" s="839"/>
      <c r="AA131" s="840">
        <v>33613203</v>
      </c>
      <c r="AB131" s="841"/>
      <c r="AC131" s="841"/>
      <c r="AD131" s="841"/>
      <c r="AE131" s="842"/>
      <c r="AF131" s="843">
        <v>35741926</v>
      </c>
      <c r="AG131" s="841"/>
      <c r="AH131" s="841"/>
      <c r="AI131" s="841"/>
      <c r="AJ131" s="842"/>
      <c r="AK131" s="843">
        <v>32496929</v>
      </c>
      <c r="AL131" s="841"/>
      <c r="AM131" s="841"/>
      <c r="AN131" s="841"/>
      <c r="AO131" s="842"/>
      <c r="AP131" s="844"/>
      <c r="AQ131" s="845"/>
      <c r="AR131" s="845"/>
      <c r="AS131" s="845"/>
      <c r="AT131" s="846"/>
      <c r="AU131" s="284"/>
      <c r="AV131" s="284"/>
      <c r="AW131" s="284"/>
      <c r="AX131" s="805" t="s">
        <v>487</v>
      </c>
      <c r="AY131" s="806"/>
      <c r="AZ131" s="806"/>
      <c r="BA131" s="806"/>
      <c r="BB131" s="806"/>
      <c r="BC131" s="806"/>
      <c r="BD131" s="806"/>
      <c r="BE131" s="807"/>
      <c r="BF131" s="808" t="s">
        <v>488</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489</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490</v>
      </c>
      <c r="W132" s="818"/>
      <c r="X132" s="818"/>
      <c r="Y132" s="818"/>
      <c r="Z132" s="819"/>
      <c r="AA132" s="820">
        <v>-3.0082851669999999</v>
      </c>
      <c r="AB132" s="821"/>
      <c r="AC132" s="821"/>
      <c r="AD132" s="821"/>
      <c r="AE132" s="822"/>
      <c r="AF132" s="823">
        <v>-2.6502153239999999</v>
      </c>
      <c r="AG132" s="821"/>
      <c r="AH132" s="821"/>
      <c r="AI132" s="821"/>
      <c r="AJ132" s="822"/>
      <c r="AK132" s="823">
        <v>-3.5710451289999998</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491</v>
      </c>
      <c r="W133" s="797"/>
      <c r="X133" s="797"/>
      <c r="Y133" s="797"/>
      <c r="Z133" s="798"/>
      <c r="AA133" s="799">
        <v>-1.5</v>
      </c>
      <c r="AB133" s="800"/>
      <c r="AC133" s="800"/>
      <c r="AD133" s="800"/>
      <c r="AE133" s="801"/>
      <c r="AF133" s="799">
        <v>-2.2999999999999998</v>
      </c>
      <c r="AG133" s="800"/>
      <c r="AH133" s="800"/>
      <c r="AI133" s="800"/>
      <c r="AJ133" s="801"/>
      <c r="AK133" s="799">
        <v>-3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BTwTB6xmd9g3chz7fAdSLXET+X7ES9//Lp25s95nWv3T3R8u0xngH+atYPPEo+Dt7c5XSSM9pmLZsUjLWXpYjQ==" saltValue="J1HXevmfOfqDFCWXOM9IL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70" zoomScaleNormal="85" zoomScaleSheetLayoutView="100" workbookViewId="0">
      <selection activeCell="CU50" sqref="CU50"/>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zgYpAQJXTLbTQ2eXovjCXOf7kR+cvUNSV4JP4E2D4h8rG1cx6vXY8vKliAz3wviYpx2TQwVOX0oVX88UDNhGw==" saltValue="FrmeawFaIuBvVMT4TJKcB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hlp0QFN8/zKo2su2AMjD3WymRNuJLs+QlxPtPWoAo6Uc2Lgn5csNoOWug0O/qIin8w8GR8Va1ueRu35ySUvHWQ==" saltValue="/hUUdI7VLP9lfKB2srwuX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495</v>
      </c>
      <c r="AP7" s="303"/>
      <c r="AQ7" s="304" t="s">
        <v>496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497</v>
      </c>
      <c r="AQ8" s="310" t="s">
        <v>498</v>
      </c>
      <c r="AR8" s="311" t="s">
        <v>499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500</v>
      </c>
      <c r="AL9" s="1227"/>
      <c r="AM9" s="1227"/>
      <c r="AN9" s="1228"/>
      <c r="AO9" s="312">
        <v>7599272</v>
      </c>
      <c r="AP9" s="312">
        <v>50068</v>
      </c>
      <c r="AQ9" s="313">
        <v>56039</v>
      </c>
      <c r="AR9" s="314">
        <v>-10.7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501</v>
      </c>
      <c r="AL10" s="1227"/>
      <c r="AM10" s="1227"/>
      <c r="AN10" s="1228"/>
      <c r="AO10" s="315">
        <v>1200129</v>
      </c>
      <c r="AP10" s="315">
        <v>7907</v>
      </c>
      <c r="AQ10" s="316">
        <v>5459</v>
      </c>
      <c r="AR10" s="317">
        <v>44.8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502</v>
      </c>
      <c r="AL11" s="1227"/>
      <c r="AM11" s="1227"/>
      <c r="AN11" s="1228"/>
      <c r="AO11" s="315">
        <v>1107399</v>
      </c>
      <c r="AP11" s="315">
        <v>7296</v>
      </c>
      <c r="AQ11" s="316">
        <v>3948</v>
      </c>
      <c r="AR11" s="317">
        <v>84.8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503</v>
      </c>
      <c r="AL12" s="1227"/>
      <c r="AM12" s="1227"/>
      <c r="AN12" s="1228"/>
      <c r="AO12" s="315">
        <v>17718</v>
      </c>
      <c r="AP12" s="315">
        <v>117</v>
      </c>
      <c r="AQ12" s="316">
        <v>1423</v>
      </c>
      <c r="AR12" s="317">
        <v>-91.8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504</v>
      </c>
      <c r="AL13" s="1227"/>
      <c r="AM13" s="1227"/>
      <c r="AN13" s="1228"/>
      <c r="AO13" s="315">
        <v>6855</v>
      </c>
      <c r="AP13" s="315">
        <v>45</v>
      </c>
      <c r="AQ13" s="316">
        <v>20</v>
      </c>
      <c r="AR13" s="317">
        <v>125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505</v>
      </c>
      <c r="AL14" s="1227"/>
      <c r="AM14" s="1227"/>
      <c r="AN14" s="1228"/>
      <c r="AO14" s="315">
        <v>167020</v>
      </c>
      <c r="AP14" s="315">
        <v>1100</v>
      </c>
      <c r="AQ14" s="316">
        <v>2062</v>
      </c>
      <c r="AR14" s="317">
        <v>-46.7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506</v>
      </c>
      <c r="AL15" s="1227"/>
      <c r="AM15" s="1227"/>
      <c r="AN15" s="1228"/>
      <c r="AO15" s="315">
        <v>363949</v>
      </c>
      <c r="AP15" s="315">
        <v>2398</v>
      </c>
      <c r="AQ15" s="316">
        <v>1615</v>
      </c>
      <c r="AR15" s="317">
        <v>48.5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507</v>
      </c>
      <c r="AL16" s="1230"/>
      <c r="AM16" s="1230"/>
      <c r="AN16" s="1231"/>
      <c r="AO16" s="315">
        <v>-347540</v>
      </c>
      <c r="AP16" s="315">
        <v>-2290</v>
      </c>
      <c r="AQ16" s="316">
        <v>-4846</v>
      </c>
      <c r="AR16" s="317">
        <v>-52.7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189</v>
      </c>
      <c r="AL17" s="1230"/>
      <c r="AM17" s="1230"/>
      <c r="AN17" s="1231"/>
      <c r="AO17" s="315">
        <v>10114802</v>
      </c>
      <c r="AP17" s="315">
        <v>66642</v>
      </c>
      <c r="AQ17" s="316">
        <v>65721</v>
      </c>
      <c r="AR17" s="317">
        <v>1.4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509</v>
      </c>
      <c r="AP20" s="323" t="s">
        <v>510</v>
      </c>
      <c r="AQ20" s="324" t="s">
        <v>511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512</v>
      </c>
      <c r="AL21" s="1224"/>
      <c r="AM21" s="1224"/>
      <c r="AN21" s="1225"/>
      <c r="AO21" s="327">
        <v>6.65</v>
      </c>
      <c r="AP21" s="328">
        <v>6.51</v>
      </c>
      <c r="AQ21" s="329">
        <v>0.14000000000000001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513</v>
      </c>
      <c r="AL22" s="1224"/>
      <c r="AM22" s="1224"/>
      <c r="AN22" s="1225"/>
      <c r="AO22" s="332">
        <v>100</v>
      </c>
      <c r="AP22" s="333">
        <v>99.9</v>
      </c>
      <c r="AQ22" s="334">
        <v>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495</v>
      </c>
      <c r="AP30" s="303"/>
      <c r="AQ30" s="304" t="s">
        <v>496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497</v>
      </c>
      <c r="AQ31" s="310" t="s">
        <v>498</v>
      </c>
      <c r="AR31" s="311" t="s">
        <v>499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517</v>
      </c>
      <c r="AL32" s="1215"/>
      <c r="AM32" s="1215"/>
      <c r="AN32" s="1216"/>
      <c r="AO32" s="342">
        <v>1050453</v>
      </c>
      <c r="AP32" s="342">
        <v>6921</v>
      </c>
      <c r="AQ32" s="343">
        <v>34220</v>
      </c>
      <c r="AR32" s="344">
        <v>-79.8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518</v>
      </c>
      <c r="AL33" s="1215"/>
      <c r="AM33" s="1215"/>
      <c r="AN33" s="1216"/>
      <c r="AO33" s="342" t="s">
        <v>519</v>
      </c>
      <c r="AP33" s="342" t="s">
        <v>519</v>
      </c>
      <c r="AQ33" s="343" t="s">
        <v>519</v>
      </c>
      <c r="AR33" s="344" t="s">
        <v>519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520</v>
      </c>
      <c r="AL34" s="1215"/>
      <c r="AM34" s="1215"/>
      <c r="AN34" s="1216"/>
      <c r="AO34" s="342" t="s">
        <v>519</v>
      </c>
      <c r="AP34" s="342" t="s">
        <v>519</v>
      </c>
      <c r="AQ34" s="343">
        <v>8</v>
      </c>
      <c r="AR34" s="344" t="s">
        <v>519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521</v>
      </c>
      <c r="AL35" s="1215"/>
      <c r="AM35" s="1215"/>
      <c r="AN35" s="1216"/>
      <c r="AO35" s="342">
        <v>614712</v>
      </c>
      <c r="AP35" s="342">
        <v>4050</v>
      </c>
      <c r="AQ35" s="343">
        <v>12054</v>
      </c>
      <c r="AR35" s="344">
        <v>-66.400000000000006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522</v>
      </c>
      <c r="AL36" s="1215"/>
      <c r="AM36" s="1215"/>
      <c r="AN36" s="1216"/>
      <c r="AO36" s="342">
        <v>415176</v>
      </c>
      <c r="AP36" s="342">
        <v>2735</v>
      </c>
      <c r="AQ36" s="343">
        <v>1688</v>
      </c>
      <c r="AR36" s="344">
        <v>62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523</v>
      </c>
      <c r="AL37" s="1215"/>
      <c r="AM37" s="1215"/>
      <c r="AN37" s="1216"/>
      <c r="AO37" s="342" t="s">
        <v>519</v>
      </c>
      <c r="AP37" s="342" t="s">
        <v>519</v>
      </c>
      <c r="AQ37" s="343">
        <v>486</v>
      </c>
      <c r="AR37" s="344" t="s">
        <v>519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524</v>
      </c>
      <c r="AL38" s="1218"/>
      <c r="AM38" s="1218"/>
      <c r="AN38" s="1219"/>
      <c r="AO38" s="345" t="s">
        <v>519</v>
      </c>
      <c r="AP38" s="345" t="s">
        <v>519</v>
      </c>
      <c r="AQ38" s="346">
        <v>0</v>
      </c>
      <c r="AR38" s="334" t="s">
        <v>519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525</v>
      </c>
      <c r="AL39" s="1218"/>
      <c r="AM39" s="1218"/>
      <c r="AN39" s="1219"/>
      <c r="AO39" s="342">
        <v>-692620</v>
      </c>
      <c r="AP39" s="342">
        <v>-4563</v>
      </c>
      <c r="AQ39" s="343">
        <v>-7804</v>
      </c>
      <c r="AR39" s="344">
        <v>-41.5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526</v>
      </c>
      <c r="AL40" s="1215"/>
      <c r="AM40" s="1215"/>
      <c r="AN40" s="1216"/>
      <c r="AO40" s="342">
        <v>-2548201</v>
      </c>
      <c r="AP40" s="342">
        <v>-16789</v>
      </c>
      <c r="AQ40" s="343">
        <v>-31657</v>
      </c>
      <c r="AR40" s="344">
        <v>-47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303</v>
      </c>
      <c r="AL41" s="1221"/>
      <c r="AM41" s="1221"/>
      <c r="AN41" s="1222"/>
      <c r="AO41" s="342">
        <v>-1160480</v>
      </c>
      <c r="AP41" s="342">
        <v>-7646</v>
      </c>
      <c r="AQ41" s="343">
        <v>8996</v>
      </c>
      <c r="AR41" s="344">
        <v>-185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495</v>
      </c>
      <c r="AN49" s="1209" t="s">
        <v>530</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531</v>
      </c>
      <c r="AO50" s="359" t="s">
        <v>532</v>
      </c>
      <c r="AP50" s="360" t="s">
        <v>533</v>
      </c>
      <c r="AQ50" s="361" t="s">
        <v>534</v>
      </c>
      <c r="AR50" s="362" t="s">
        <v>535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536</v>
      </c>
      <c r="AL51" s="355"/>
      <c r="AM51" s="363">
        <v>7043226</v>
      </c>
      <c r="AN51" s="364">
        <v>47375</v>
      </c>
      <c r="AO51" s="365">
        <v>30.7</v>
      </c>
      <c r="AP51" s="366">
        <v>64287</v>
      </c>
      <c r="AQ51" s="367">
        <v>-0.5</v>
      </c>
      <c r="AR51" s="368">
        <v>31.2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537</v>
      </c>
      <c r="AM52" s="371">
        <v>6340982</v>
      </c>
      <c r="AN52" s="372">
        <v>42652</v>
      </c>
      <c r="AO52" s="373">
        <v>37.799999999999997</v>
      </c>
      <c r="AP52" s="374">
        <v>41052</v>
      </c>
      <c r="AQ52" s="375">
        <v>10.199999999999999</v>
      </c>
      <c r="AR52" s="376">
        <v>27.6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538</v>
      </c>
      <c r="AL53" s="355"/>
      <c r="AM53" s="363">
        <v>9171601</v>
      </c>
      <c r="AN53" s="364">
        <v>61446</v>
      </c>
      <c r="AO53" s="365">
        <v>29.7</v>
      </c>
      <c r="AP53" s="366">
        <v>46440</v>
      </c>
      <c r="AQ53" s="367">
        <v>-27.8</v>
      </c>
      <c r="AR53" s="368">
        <v>57.5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537</v>
      </c>
      <c r="AM54" s="371">
        <v>7237409</v>
      </c>
      <c r="AN54" s="372">
        <v>48488</v>
      </c>
      <c r="AO54" s="373">
        <v>13.7</v>
      </c>
      <c r="AP54" s="374">
        <v>27658</v>
      </c>
      <c r="AQ54" s="375">
        <v>-32.6</v>
      </c>
      <c r="AR54" s="376">
        <v>46.3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539</v>
      </c>
      <c r="AL55" s="355"/>
      <c r="AM55" s="363">
        <v>10114323</v>
      </c>
      <c r="AN55" s="364">
        <v>67332</v>
      </c>
      <c r="AO55" s="365">
        <v>9.6</v>
      </c>
      <c r="AP55" s="366">
        <v>63257</v>
      </c>
      <c r="AQ55" s="367">
        <v>36.200000000000003</v>
      </c>
      <c r="AR55" s="368">
        <v>-26.6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537</v>
      </c>
      <c r="AM56" s="371">
        <v>8752052</v>
      </c>
      <c r="AN56" s="372">
        <v>58263</v>
      </c>
      <c r="AO56" s="373">
        <v>20.2</v>
      </c>
      <c r="AP56" s="374">
        <v>27259</v>
      </c>
      <c r="AQ56" s="375">
        <v>-1.4</v>
      </c>
      <c r="AR56" s="376">
        <v>21.6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540</v>
      </c>
      <c r="AL57" s="355"/>
      <c r="AM57" s="363">
        <v>13103078</v>
      </c>
      <c r="AN57" s="364">
        <v>86843</v>
      </c>
      <c r="AO57" s="365">
        <v>29</v>
      </c>
      <c r="AP57" s="366">
        <v>52308</v>
      </c>
      <c r="AQ57" s="367">
        <v>-17.3</v>
      </c>
      <c r="AR57" s="368">
        <v>46.3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537</v>
      </c>
      <c r="AM58" s="371">
        <v>10489156</v>
      </c>
      <c r="AN58" s="372">
        <v>69518</v>
      </c>
      <c r="AO58" s="373">
        <v>19.3</v>
      </c>
      <c r="AP58" s="374">
        <v>28695</v>
      </c>
      <c r="AQ58" s="375">
        <v>5.3</v>
      </c>
      <c r="AR58" s="376">
        <v>14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541</v>
      </c>
      <c r="AL59" s="355"/>
      <c r="AM59" s="363">
        <v>11469767</v>
      </c>
      <c r="AN59" s="364">
        <v>75569</v>
      </c>
      <c r="AO59" s="365">
        <v>-13</v>
      </c>
      <c r="AP59" s="366">
        <v>46402</v>
      </c>
      <c r="AQ59" s="367">
        <v>-11.3</v>
      </c>
      <c r="AR59" s="368">
        <v>-1.7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537</v>
      </c>
      <c r="AM60" s="371">
        <v>9137018</v>
      </c>
      <c r="AN60" s="372">
        <v>60200</v>
      </c>
      <c r="AO60" s="373">
        <v>-13.4</v>
      </c>
      <c r="AP60" s="374">
        <v>26897</v>
      </c>
      <c r="AQ60" s="375">
        <v>-6.3</v>
      </c>
      <c r="AR60" s="376">
        <v>-7.1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542</v>
      </c>
      <c r="AL61" s="377"/>
      <c r="AM61" s="378">
        <v>10180399</v>
      </c>
      <c r="AN61" s="379">
        <v>67713</v>
      </c>
      <c r="AO61" s="380">
        <v>17.2</v>
      </c>
      <c r="AP61" s="381">
        <v>54539</v>
      </c>
      <c r="AQ61" s="382">
        <v>-4.0999999999999996</v>
      </c>
      <c r="AR61" s="368">
        <v>21.3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537</v>
      </c>
      <c r="AM62" s="371">
        <v>8391323</v>
      </c>
      <c r="AN62" s="372">
        <v>55824</v>
      </c>
      <c r="AO62" s="373">
        <v>15.5</v>
      </c>
      <c r="AP62" s="374">
        <v>30312</v>
      </c>
      <c r="AQ62" s="375">
        <v>-5</v>
      </c>
      <c r="AR62" s="376">
        <v>20.5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C23aXRqr4v8TER8jWWGwg3VvD7dd07RxY/y24OQXgZhFnuaOXpjqNJsZL9euL5pd/7lkOMZe4k7CU8wSaW95yQ==" saltValue="5jhvmoPkPBaXT0DmCEEaL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UnCWGNtMoPHQXHa+4o9+HT1XNPL2B6M0SKSYJdW4M/c9pN/4RJzjC3NIrSITV1ple7zfabiD1ew35YDXpXeyw==" saltValue="Im1ZPdsT43YJpEilq9dzf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A+NQv6oCkNK3jKD4qCUUn1+4pVYU4sU334wibz+tuvsHoc+dA2NaOsh7xJwbn9lh+uqnG8tAQD96QB2OYBx1g==" saltValue="AVV9gyOGM9TCqubIfNmqF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32" t="s">
        <v>3</v>
      </c>
      <c r="D47" s="1232"/>
      <c r="E47" s="1233"/>
      <c r="F47" s="11">
        <v>29.92</v>
      </c>
      <c r="G47" s="12">
        <v>27.47</v>
      </c>
      <c r="H47" s="12">
        <v>26.84</v>
      </c>
      <c r="I47" s="12">
        <v>22.82</v>
      </c>
      <c r="J47" s="13">
        <v>25.04</v>
      </c>
    </row>
    <row r="48" spans="2:10" ht="57.75" customHeight="1" x14ac:dyDescent="0.15">
      <c r="B48" s="14"/>
      <c r="C48" s="1234" t="s">
        <v>4</v>
      </c>
      <c r="D48" s="1234"/>
      <c r="E48" s="1235"/>
      <c r="F48" s="15">
        <v>14.43</v>
      </c>
      <c r="G48" s="16">
        <v>13.54</v>
      </c>
      <c r="H48" s="16">
        <v>12.39</v>
      </c>
      <c r="I48" s="16">
        <v>9.4</v>
      </c>
      <c r="J48" s="17">
        <v>11.55</v>
      </c>
    </row>
    <row r="49" spans="2:10" ht="57.75" customHeight="1" thickBot="1" x14ac:dyDescent="0.2">
      <c r="B49" s="18"/>
      <c r="C49" s="1236" t="s">
        <v>5</v>
      </c>
      <c r="D49" s="1236"/>
      <c r="E49" s="1237"/>
      <c r="F49" s="19">
        <v>4.05</v>
      </c>
      <c r="G49" s="20">
        <v>0.44</v>
      </c>
      <c r="H49" s="20" t="s">
        <v>551</v>
      </c>
      <c r="I49" s="20" t="s">
        <v>552</v>
      </c>
      <c r="J49" s="21">
        <v>1.28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2JQrjmCwm01HgZlIcp12BOIzWxLjbsBYGC+ajgzXqqdlSANFLmaHsjM7cV5OplK1iwC0IH6Xm4QSQoQEwcdmiA==" saltValue="D1wf2dJ2DutrG3PqCubP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2020-09-08T06:24:53Z</cp:lastPrinted>
  <dcterms:created xsi:type="dcterms:W3CDTF">2020-02-10T04:19:11Z</dcterms:created>
  <dcterms:modified xsi:type="dcterms:W3CDTF">2020-09-30T02:01:06Z</dcterms:modified>
  <cp:category/>
</cp:coreProperties>
</file>