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<sst xmlns="http://schemas.openxmlformats.org/spreadsheetml/2006/main" count="1121" uniqueCount="624">
  <si>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</si>
  <si>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</si>
  <si>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</si>
  <si>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</si>
  <si>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</si>
  <si>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</si>
  <si>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</si>
  <si>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</si>
  <si>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</si>
  <si>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</si>
  <si>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</si>
  <si>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</si>
  <si>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</si>
  <si>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</si>
  <si>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</si>
  <si>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</si>
  <si>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</si>
  <si>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</si>
  <si>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</si>
  <si>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</si>
  <si>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</si>
  <si>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</si>
  <si>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</si>
  <si>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</si>
  <si>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</si>
  <si>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</si>
  <si>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</si>
  <si>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</si>
  <si>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</si>
  <si>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</si>
  <si>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</si>
  <si>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</si>
  <si>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</si>
  <si>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</si>
  <si>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</si>
  <si>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</si>
  <si>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</si>
  <si>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</si>
  <si>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</si>
  <si>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</si>
  <si>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</si>
  <si>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</si>
  <si>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</si>
  <si>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</si>
  <si>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</si>
  <si>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</si>
  <si>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</si>
  <si>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</si>
  <si>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</si>
  <si>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</si>
  <si>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</si>
  <si>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</si>
  <si>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</si>
  <si>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</si>
  <si>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</si>
  <si>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</si>
  <si>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</si>
  <si>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</si>
  <si>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</si>
  <si>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</si>
  <si>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</si>
  <si>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</si>
  <si>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</si>
  <si>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</si>
  <si>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</si>
  <si>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</si>
  <si>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</si>
  <si>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</si>
  <si>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</si>
  <si>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</si>
  <si>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</si>
  <si>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</si>
  <si>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</si>
  <si>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</si>
  <si>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</si>
  <si>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</si>
  <si>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</si>
  <si>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</si>
  <si>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</si>
  <si>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</si>
  <si>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</si>
  <si>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</si>
  <si>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</si>
  <si>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</si>
  <si>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</si>
  <si>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</si>
  <si>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</si>
  <si>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</si>
  <si>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</si>
  <si>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</si>
  <si>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</si>
  <si>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</si>
  <si>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</si>
  <si>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</si>
  <si>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</si>
  <si>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</si>
  <si>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</si>
  <si>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</si>
  <si>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</si>
  <si>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</si>
  <si>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</si>
  <si>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</si>
  <si>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</si>
  <si>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</si>
  <si>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</si>
  <si>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</si>
  <si>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</si>
  <si>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</si>
  <si>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</si>
  <si>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</si>
  <si>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</si>
  <si>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</si>
  <si>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</si>
  <si>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</si>
  <si>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</si>
  <si>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</si>
  <si>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</si>
  <si>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</si>
  <si>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</si>
  <si>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</si>
  <si>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</si>
  <si>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</si>
  <si>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</si>
  <si>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</si>
  <si>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</si>
  <si>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</si>
  <si>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</si>
  <si>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</si>
  <si>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</si>
  <si>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</si>
  <si>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</si>
  <si>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</si>
  <si>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</si>
  <si>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</si>
  <si>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</si>
  <si>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</si>
  <si>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</si>
  <si>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</si>
  <si>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</si>
  <si>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</si>
  <si>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</si>
  <si>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</si>
  <si>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</si>
  <si>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</si>
  <si>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</si>
  <si>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</si>
  <si>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</si>
  <si>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</si>
  <si>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</si>
  <si>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</si>
  <si>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</si>
  <si>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</si>
  <si>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</si>
  <si>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</si>
  <si>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</si>
  <si>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</si>
  <si>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</si>
  <si>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</si>
  <si>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</si>
  <si>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</si>
  <si>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</si>
  <si>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</si>
  <si>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</si>
  <si>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</si>
  <si>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</si>
  <si>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</si>
  <si>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</si>
  <si>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</si>
  <si>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</si>
  <si>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</si>
  <si>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</si>
  <si>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</si>
  <si>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</si>
  <si>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</si>
  <si>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</si>
  <si>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</si>
  <si>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</si>
  <si>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</si>
  <si>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</si>
  <si>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</si>
  <si>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</si>
  <si>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</si>
  <si>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</si>
  <si>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</si>
  <si>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</si>
  <si>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</si>
  <si>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</si>
  <si>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</si>
  <si>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</si>
  <si>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</si>
  <si>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</si>
  <si>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</si>
  <si>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</si>
  <si>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</si>
  <si>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</si>
  <si>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</si>
  <si>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</si>
  <si>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</si>
  <si>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</si>
  <si>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</si>
  <si>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</si>
  <si>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</si>
  <si>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</si>
  <si>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</si>
  <si>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</si>
  <si>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</si>
  <si>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</si>
  <si>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</si>
  <si>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</si>
  <si>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</si>
  <si>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</si>
  <si>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</si>
  <si>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愛知県江南市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</si>
  <si>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</si>
  <si>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</si>
  <si>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</si>
  <si>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</si>
  <si>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</si>
  <si>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</si>
  <si>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</si>
  <si>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</si>
  <si>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</si>
  <si>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</si>
  <si>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</si>
  <si>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</si>
  <si>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</si>
  <si>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</si>
  <si>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</si>
  <si>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</si>
  <si>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</si>
  <si>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</si>
  <si>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</si>
  <si>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</si>
  <si>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</si>
  <si>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</si>
  <si>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</si>
  <si>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</si>
  <si>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</si>
  <si>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</si>
  <si>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</si>
  <si>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</si>
  <si>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</si>
  <si>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</si>
  <si>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</si>
  <si>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</si>
  <si>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</si>
  <si>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</si>
  <si>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</si>
  <si>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</si>
  <si>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</si>
  <si>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</si>
  <si>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</si>
  <si>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</si>
  <si>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</si>
  <si>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</si>
  <si>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</si>
  <si>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</si>
  <si>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</si>
  <si>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</si>
  <si>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</si>
  <si>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</si>
  <si>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</si>
  <si>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</si>
  <si>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</si>
  <si>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</si>
  <si>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</si>
  <si>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</si>
  <si>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</si>
  <si>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</si>
  <si>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</si>
  <si>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</si>
  <si>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</si>
  <si>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</si>
  <si>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</si>
  <si>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</si>
  <si>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</si>
  <si>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</si>
  <si>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</si>
  <si>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</si>
  <si>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</si>
  <si>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</si>
  <si>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</si>
  <si>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</si>
  <si>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</si>
  <si>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</si>
  <si>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</si>
  <si>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</si>
  <si>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</si>
  <si>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</si>
  <si>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</si>
  <si>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</si>
  <si>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</si>
  <si>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</si>
  <si>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</si>
  <si>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</si>
  <si>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</si>
  <si>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</si>
  <si>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</si>
  <si>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</si>
  <si>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</si>
  <si>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</si>
  <si>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</si>
  <si>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</si>
  <si>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</si>
  <si>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</si>
  <si>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</si>
  <si>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</si>
  <si>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</si>
  <si>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</si>
  <si>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</si>
  <si>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</si>
  <si>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</si>
  <si>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</si>
  <si>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</si>
  <si>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</si>
  <si>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</si>
  <si>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</si>
  <si>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</si>
  <si>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</si>
  <si>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</si>
  <si>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</si>
  <si>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</si>
  <si>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</si>
  <si>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</si>
  <si>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</si>
  <si>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</si>
  <si>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</si>
  <si>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</si>
  <si>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</si>
  <si>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</si>
  <si>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</si>
  <si>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</si>
  <si>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</si>
  <si>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</si>
  <si>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</si>
  <si>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</si>
  <si>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</si>
  <si>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</si>
  <si>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</si>
  <si>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</si>
  <si>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</si>
  <si>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</si>
  <si>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</si>
  <si>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</si>
  <si>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</si>
  <si>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</si>
  <si>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</si>
  <si>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</si>
  <si>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</si>
  <si>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</si>
  <si>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</si>
  <si>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</si>
  <si>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</si>
  <si>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</si>
  <si>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</si>
  <si>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</si>
  <si>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</si>
  <si>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</si>
  <si>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</si>
  <si>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</si>
  <si>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</si>
  <si>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愛知県江南市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</si>
  <si>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</si>
  <si>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</si>
  <si>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</si>
  <si>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</si>
  <si>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</si>
  <si>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</si>
  <si>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</si>
  <si>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</si>
  <si>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</si>
  <si>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</si>
  <si>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</si>
  <si>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</si>
  <si>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</si>
  <si>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</si>
  <si>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</si>
  <si>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</si>
  <si>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</si>
  <si>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</si>
  <si>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</si>
  <si>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</si>
  <si>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</si>
  <si>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</si>
  <si>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</si>
  <si>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</si>
  <si>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</si>
  <si>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</si>
  <si>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</si>
  <si>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</si>
  <si>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</si>
  <si>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</si>
  <si>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</si>
  <si>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</si>
  <si>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</si>
  <si>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</si>
  <si>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</si>
  <si>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</si>
  <si>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</si>
  <si>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</si>
  <si>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</si>
  <si>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</si>
  <si>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</si>
  <si>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</si>
  <si>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</si>
  <si>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</si>
  <si>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</si>
  <si>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</si>
  <si>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</si>
  <si>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</si>
  <si>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</si>
  <si>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</si>
  <si>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</si>
  <si>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</si>
  <si>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</si>
  <si>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</si>
  <si>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</si>
  <si>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</si>
  <si>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</si>
  <si>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</si>
  <si>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</si>
  <si>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</si>
  <si>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</si>
  <si>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</si>
  <si>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</si>
  <si>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</si>
  <si>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</si>
  <si>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</si>
  <si>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</si>
  <si>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</si>
  <si>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</si>
  <si>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</si>
  <si>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</si>
  <si>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</si>
  <si>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</si>
  <si>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</si>
  <si>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</si>
  <si>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</si>
  <si>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</si>
  <si>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</si>
  <si>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</si>
  <si>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</si>
  <si>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</si>
  <si>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</si>
  <si>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</si>
  <si>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</si>
  <si>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</si>
  <si>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</si>
  <si>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</si>
  <si>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</si>
  <si>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</si>
  <si>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</si>
  <si>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</si>
  <si>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</si>
  <si>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</si>
  <si>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</si>
  <si>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</si>
  <si>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</si>
  <si>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</si>
  <si>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</si>
  <si>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</si>
  <si>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</si>
  <si>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</si>
  <si>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</si>
  <si>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</si>
  <si>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</si>
  <si>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</si>
  <si>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</si>
  <si>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</si>
  <si>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</si>
  <si>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</si>
  <si>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</si>
  <si>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</si>
  <si>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</si>
  <si>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</si>
  <si>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</si>
  <si>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</si>
  <si>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</si>
  <si>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</si>
  <si>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</si>
  <si>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</si>
  <si>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</si>
  <si>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</si>
  <si>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</si>
  <si>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</si>
  <si>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</si>
  <si>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</si>
  <si>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</si>
  <si>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</si>
  <si>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</si>
  <si>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</si>
  <si>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</si>
  <si>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</si>
  <si>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</si>
  <si>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</si>
  <si>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</si>
  <si>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</si>
  <si>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</si>
  <si>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</si>
  <si>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</si>
  <si>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</si>
  <si>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</si>
  <si>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</si>
  <si>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</si>
  <si>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</si>
  <si>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</si>
  <si>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</si>
  <si>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</si>
  <si>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</si>
  <si>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</si>
  <si>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</si>
  <si>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</si>
  <si>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</si>
  <si>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</si>
  <si>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</si>
  <si>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</si>
  <si>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</si>
  <si>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</si>
  <si>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</si>
  <si>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</si>
  <si>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</si>
  <si>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</si>
  <si>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</si>
  <si>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</si>
  <si>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</si>
  <si>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</si>
  <si>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</si>
  <si>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</si>
  <si>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</si>
  <si>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</si>
  <si>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</si>
  <si>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</si>
  <si>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</si>
  <si>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</si>
  <si>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</si>
  <si>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</si>
  <si>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</si>
  <si>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</si>
  <si>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</si>
  <si>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</si>
  <si>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</si>
  <si>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</si>
  <si>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</si>
  <si>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</si>
  <si>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</si>
  <si>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</si>
  <si>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</si>
  <si>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</si>
  <si>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</si>
  <si>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</si>
  <si>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</si>
  <si>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</si>
  <si>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</si>
  <si>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</si>
  <si>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</si>
  <si>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</si>
  <si>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</si>
  <si>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</si>
  <si>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</si>
  <si>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</si>
  <si>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t>
  </si>
  <si>
    <t>▲ 1.33</t>
  </si>
  <si>
    <t>▲ 1.31</t>
  </si>
  <si>
    <t>▲ 7.34</t>
  </si>
  <si>
    <t>水道事業会計</t>
  </si>
  <si>
    <t>一般会計</t>
  </si>
  <si>
    <t>介護保険特別会計</t>
  </si>
  <si>
    <t>国民健康保険特別会計</t>
  </si>
  <si>
    <t>後期高齢者医療特別会計</t>
  </si>
  <si>
    <t>公共下水道事業特別会計</t>
  </si>
  <si>
    <t>尾張都市計画事業江南布袋南部土地区画整理事業特別会計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</si>
  <si>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</si>
  <si>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</si>
  <si>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</si>
  <si>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</si>
  <si>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</si>
  <si>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</si>
  <si>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</si>
  <si>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</si>
  <si>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江南市土地開発公社</t>
    <rPh sb="0" eb="3">
      <t>コウナンシ</t>
    </rPh>
    <rPh sb="3" eb="5">
      <t>トチ</t>
    </rPh>
    <rPh sb="5" eb="7">
      <t>カイハツ</t>
    </rPh>
    <rPh sb="7" eb="9">
      <t>コウシャ</t>
    </rPh>
    <phoneticPr fontId="18"/>
  </si>
  <si>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</si>
  <si>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</si>
  <si>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江南丹羽環境管理組合</t>
    <rPh sb="0" eb="2">
      <t>コウナン</t>
    </rPh>
    <rPh sb="2" eb="4">
      <t>ニワ</t>
    </rPh>
    <rPh sb="4" eb="6">
      <t>カンキョウ</t>
    </rPh>
    <rPh sb="6" eb="8">
      <t>カンリ</t>
    </rPh>
    <rPh sb="8" eb="10">
      <t>クミアイ</t>
    </rPh>
    <phoneticPr fontId="18"/>
  </si>
  <si>
    <t>愛北広域事務組合</t>
    <rPh sb="0" eb="1">
      <t>アイ</t>
    </rPh>
    <rPh sb="1" eb="2">
      <t>キタ</t>
    </rPh>
    <rPh sb="2" eb="4">
      <t>コウイキ</t>
    </rPh>
    <rPh sb="4" eb="6">
      <t>ジム</t>
    </rPh>
    <rPh sb="6" eb="8">
      <t>クミアイ</t>
    </rPh>
    <phoneticPr fontId="18"/>
  </si>
  <si>
    <t>尾張北部環境組合</t>
    <rPh sb="0" eb="2">
      <t>オワリ</t>
    </rPh>
    <rPh sb="2" eb="4">
      <t>ホクブ</t>
    </rPh>
    <rPh sb="4" eb="6">
      <t>カンキョウ</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</si>
  <si>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</si>
  <si>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</si>
  <si>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</si>
  <si>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</si>
  <si>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</si>
  <si>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</si>
  <si>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</si>
  <si>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</si>
  <si>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</si>
  <si>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</si>
  <si>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</si>
  <si>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</si>
  <si>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</si>
  <si>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</si>
  <si>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</si>
  <si>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</si>
  <si>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新図書館建設事業等基金</t>
  </si>
  <si>
    <t>公共施設整備事業基金</t>
  </si>
  <si>
    <t>横田教育文化事業基金</t>
  </si>
  <si>
    <t>教育文化振興基金</t>
  </si>
  <si>
    <t>ごみ処理施設建設事業等基金</t>
    <rPh sb="2" eb="4">
      <t>ショリ</t>
    </rPh>
    <rPh sb="4" eb="6">
      <t>シセツ</t>
    </rPh>
    <rPh sb="6" eb="8">
      <t>ケンセツ</t>
    </rPh>
    <rPh sb="8" eb="10">
      <t>ジギョウ</t>
    </rPh>
    <rPh sb="10" eb="11">
      <t>トウ</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</si>
  <si>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</si>
  <si>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</si>
  <si>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</si>
  <si>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</si>
  <si>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</si>
  <si>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</si>
  <si>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</si>
  <si>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</si>
  <si>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</si>
  <si>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</si>
  <si>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</si>
  <si>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</si>
  <si>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</si>
  <si>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</si>
  <si>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</si>
  <si>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</si>
  <si>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類似団体と比較すると、将来負担比率は同程度にも関わらず有形固定資産減価償却率が高いことから、自治体規模相応の将来負担を抱えつつ公共施設老朽化の問題を抱えている状況となっている。平成27年度に策定した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発行が見込まれることから、将来負担比率については今後、上昇が見込まれる。</t>
    <rPh sb="1" eb="5">
      <t>ルイジダンタイ</t>
    </rPh>
    <rPh sb="6" eb="8">
      <t>ヒカク</t>
    </rPh>
    <rPh sb="12" eb="14">
      <t>ショウライ</t>
    </rPh>
    <rPh sb="14" eb="16">
      <t>フタン</t>
    </rPh>
    <rPh sb="16" eb="18">
      <t>ヒリツ</t>
    </rPh>
    <rPh sb="19" eb="22">
      <t>ドウテイド</t>
    </rPh>
    <rPh sb="24" eb="25">
      <t>カカ</t>
    </rPh>
    <rPh sb="28" eb="30">
      <t>ユウケイ</t>
    </rPh>
    <rPh sb="30" eb="32">
      <t>コテイ</t>
    </rPh>
    <rPh sb="32" eb="34">
      <t>シサン</t>
    </rPh>
    <rPh sb="34" eb="36">
      <t>ゲンカ</t>
    </rPh>
    <rPh sb="36" eb="38">
      <t>ショウキャク</t>
    </rPh>
    <rPh sb="38" eb="39">
      <t>リツ</t>
    </rPh>
    <rPh sb="40" eb="41">
      <t>タカ</t>
    </rPh>
    <rPh sb="47" eb="50">
      <t>ジチタイ</t>
    </rPh>
    <rPh sb="50" eb="52">
      <t>キボ</t>
    </rPh>
    <rPh sb="52" eb="54">
      <t>ソウオウ</t>
    </rPh>
    <rPh sb="55" eb="57">
      <t>ショウライ</t>
    </rPh>
    <rPh sb="57" eb="59">
      <t>フタン</t>
    </rPh>
    <rPh sb="60" eb="61">
      <t>カカ</t>
    </rPh>
    <rPh sb="64" eb="66">
      <t>コウキョウ</t>
    </rPh>
    <rPh sb="66" eb="68">
      <t>シセツ</t>
    </rPh>
    <rPh sb="68" eb="71">
      <t>ロウキュウカ</t>
    </rPh>
    <rPh sb="72" eb="74">
      <t>モンダイ</t>
    </rPh>
    <rPh sb="75" eb="76">
      <t>カカ</t>
    </rPh>
    <rPh sb="80" eb="82">
      <t>ジョウキョウ</t>
    </rPh>
    <rPh sb="89" eb="91">
      <t>ヘイセイ</t>
    </rPh>
    <rPh sb="93" eb="95">
      <t>ネンド</t>
    </rPh>
    <rPh sb="96" eb="98">
      <t>サクテイ</t>
    </rPh>
    <rPh sb="100" eb="102">
      <t>コウキョウ</t>
    </rPh>
    <rPh sb="102" eb="104">
      <t>シセツ</t>
    </rPh>
    <rPh sb="104" eb="105">
      <t>トウ</t>
    </rPh>
    <rPh sb="105" eb="111">
      <t>ソウゴウカンリケイカク</t>
    </rPh>
    <rPh sb="116" eb="119">
      <t>ロウキュウカ</t>
    </rPh>
    <rPh sb="121" eb="123">
      <t>シセツ</t>
    </rPh>
    <rPh sb="124" eb="127">
      <t>シュウヤクカ</t>
    </rPh>
    <rPh sb="128" eb="131">
      <t>フクゴウカ</t>
    </rPh>
    <rPh sb="132" eb="134">
      <t>ジョキャク</t>
    </rPh>
    <rPh sb="135" eb="136">
      <t>スス</t>
    </rPh>
    <rPh sb="140" eb="143">
      <t>ホウコウセイ</t>
    </rPh>
    <rPh sb="144" eb="145">
      <t>サダ</t>
    </rPh>
    <rPh sb="150" eb="152">
      <t>シセツ</t>
    </rPh>
    <rPh sb="153" eb="155">
      <t>コウシン</t>
    </rPh>
    <rPh sb="155" eb="156">
      <t>トウ</t>
    </rPh>
    <rPh sb="159" eb="161">
      <t>ユウケイ</t>
    </rPh>
    <rPh sb="161" eb="163">
      <t>コテイ</t>
    </rPh>
    <rPh sb="163" eb="165">
      <t>シサン</t>
    </rPh>
    <rPh sb="165" eb="167">
      <t>ゲンカ</t>
    </rPh>
    <rPh sb="167" eb="169">
      <t>ショウキャク</t>
    </rPh>
    <rPh sb="169" eb="170">
      <t>リツ</t>
    </rPh>
    <rPh sb="171" eb="173">
      <t>ジョウショウ</t>
    </rPh>
    <rPh sb="174" eb="176">
      <t>ヨクセイ</t>
    </rPh>
    <rPh sb="182" eb="184">
      <t>イッポウ</t>
    </rPh>
    <rPh sb="186" eb="188">
      <t>シセツ</t>
    </rPh>
    <rPh sb="189" eb="191">
      <t>コウシン</t>
    </rPh>
    <rPh sb="191" eb="192">
      <t>トウ</t>
    </rPh>
    <rPh sb="202" eb="203">
      <t>サ</t>
    </rPh>
    <rPh sb="208" eb="209">
      <t>クワ</t>
    </rPh>
    <rPh sb="212" eb="213">
      <t>シン</t>
    </rPh>
    <rPh sb="215" eb="217">
      <t>ショリ</t>
    </rPh>
    <rPh sb="217" eb="219">
      <t>シセツ</t>
    </rPh>
    <rPh sb="219" eb="221">
      <t>ケンセツ</t>
    </rPh>
    <rPh sb="221" eb="223">
      <t>ジギョウ</t>
    </rPh>
    <rPh sb="224" eb="225">
      <t>トモナ</t>
    </rPh>
    <rPh sb="226" eb="229">
      <t>フタンキン</t>
    </rPh>
    <rPh sb="230" eb="231">
      <t>ゾウ</t>
    </rPh>
    <rPh sb="233" eb="247">
      <t>ホテイエキフキンテツドウコウカカセイビジギョウ</t>
    </rPh>
    <rPh sb="248" eb="262">
      <t>ホテイエキヒガシフクゴウコウキョウシセツセイビジギョウ</t>
    </rPh>
    <rPh sb="265" eb="267">
      <t>オオガタ</t>
    </rPh>
    <rPh sb="267" eb="269">
      <t>ジギョウ</t>
    </rPh>
    <rPh sb="270" eb="272">
      <t>ジッシ</t>
    </rPh>
    <rPh sb="273" eb="274">
      <t>トモナ</t>
    </rPh>
    <rPh sb="278" eb="280">
      <t>ザイゲン</t>
    </rPh>
    <rPh sb="283" eb="285">
      <t>タガク</t>
    </rPh>
    <rPh sb="286" eb="289">
      <t>チホウサイ</t>
    </rPh>
    <rPh sb="289" eb="291">
      <t>ハッコウ</t>
    </rPh>
    <rPh sb="292" eb="294">
      <t>ミコ</t>
    </rPh>
    <rPh sb="302" eb="308">
      <t>ショウライフタンヒリツ</t>
    </rPh>
    <rPh sb="313" eb="315">
      <t>コンゴ</t>
    </rPh>
    <rPh sb="316" eb="318">
      <t>ジョウショウ</t>
    </rPh>
    <rPh sb="319" eb="321">
      <t>ミコ</t>
    </rPh>
    <phoneticPr fontId="2"/>
  </si>
  <si>
    <t>　類似団体と比較すると、将来負担比率は同程度だが実質公債費比率が低いことから、これまで将来負担を考慮し、地方債の発行を抑制してきた取組の結果が表れている。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rPh sb="1" eb="3">
      <t>ルイジ</t>
    </rPh>
    <rPh sb="3" eb="5">
      <t>ダンタイ</t>
    </rPh>
    <rPh sb="6" eb="8">
      <t>ヒカク</t>
    </rPh>
    <rPh sb="12" eb="14">
      <t>ショウライ</t>
    </rPh>
    <rPh sb="14" eb="16">
      <t>フタン</t>
    </rPh>
    <rPh sb="16" eb="18">
      <t>ヒリツ</t>
    </rPh>
    <rPh sb="19" eb="22">
      <t>ドウテイド</t>
    </rPh>
    <rPh sb="24" eb="26">
      <t>ジッシツ</t>
    </rPh>
    <rPh sb="26" eb="29">
      <t>コウサイヒ</t>
    </rPh>
    <rPh sb="29" eb="31">
      <t>ヒリツ</t>
    </rPh>
    <rPh sb="32" eb="33">
      <t>ヒク</t>
    </rPh>
    <rPh sb="43" eb="45">
      <t>ショウライ</t>
    </rPh>
    <rPh sb="45" eb="47">
      <t>フタン</t>
    </rPh>
    <rPh sb="48" eb="50">
      <t>コウリョ</t>
    </rPh>
    <rPh sb="52" eb="55">
      <t>チホウサイ</t>
    </rPh>
    <rPh sb="56" eb="58">
      <t>ハッコウ</t>
    </rPh>
    <rPh sb="59" eb="61">
      <t>ヨクセイ</t>
    </rPh>
    <rPh sb="65" eb="67">
      <t>トリクミ</t>
    </rPh>
    <rPh sb="68" eb="70">
      <t>ケッカ</t>
    </rPh>
    <rPh sb="71" eb="72">
      <t>アラワ</t>
    </rPh>
    <rPh sb="77" eb="79">
      <t>コンゴ</t>
    </rPh>
    <rPh sb="81" eb="83">
      <t>オオガタ</t>
    </rPh>
    <rPh sb="83" eb="85">
      <t>ジギョウ</t>
    </rPh>
    <rPh sb="86" eb="88">
      <t>ジッシ</t>
    </rPh>
    <rPh sb="89" eb="90">
      <t>トモナ</t>
    </rPh>
    <rPh sb="94" eb="96">
      <t>ザイゲン</t>
    </rPh>
    <rPh sb="99" eb="101">
      <t>タガク</t>
    </rPh>
    <rPh sb="102" eb="107">
      <t>チホウサイハッコウ</t>
    </rPh>
    <rPh sb="108" eb="110">
      <t>ミコ</t>
    </rPh>
    <rPh sb="116" eb="119">
      <t>コウフゼイ</t>
    </rPh>
    <rPh sb="119" eb="121">
      <t>ソチ</t>
    </rPh>
    <rPh sb="124" eb="127">
      <t>チホウサイ</t>
    </rPh>
    <rPh sb="128" eb="130">
      <t>ユウコウ</t>
    </rPh>
    <rPh sb="131" eb="133">
      <t>カツヨウ</t>
    </rPh>
    <rPh sb="138" eb="144">
      <t>ショウライフタンヒリツ</t>
    </rPh>
    <rPh sb="145" eb="152">
      <t>ジッシツコウサイヒヒリツ</t>
    </rPh>
    <rPh sb="153" eb="155">
      <t>カド</t>
    </rPh>
    <rPh sb="156" eb="158">
      <t>ジョウショウ</t>
    </rPh>
    <rPh sb="164" eb="167">
      <t>ケイカクテキ</t>
    </rPh>
    <rPh sb="168" eb="170">
      <t>ザイセイ</t>
    </rPh>
    <rPh sb="170" eb="172">
      <t>ウンエイ</t>
    </rPh>
    <rPh sb="173" eb="174">
      <t>ツト</t>
    </rPh>
    <rPh sb="176" eb="1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</si>
</sst>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A85F-438B-BF56-7C16263915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37096</c:v>
                </c:pt>
                <c:pt idx="1">
                  <c:v>25875</c:v>
                </c:pt>
                <c:pt idx="2">
                  <c:v>26102</c:v>
                </c:pt>
                <c:pt idx="3">
                  <c:v>56551</c:v>
                </c:pt>
                <c:pt idx="4">
                  <c:v>30680</c:v>
                </c:pt>
              </c:numCache>
            </c:numRef>
          </c:val>
          <c:smooth val="0"/>
          <c:extLst>
            <c:ext xmlns:c16="http://schemas.microsoft.com/office/drawing/2014/chart" uri="{C3380CC4-5D6E-409C-BE32-E72D297353CC}">
              <c16:uniqueId val="{00000001-A85F-438B-BF56-7C16263915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c:v>
                </c:pt>
                <c:pt idx="1">
                  <c:v>5.91</c:v>
                </c:pt>
                <c:pt idx="2">
                  <c:v>4.76</c:v>
                </c:pt>
                <c:pt idx="3">
                  <c:v>5.24</c:v>
                </c:pt>
                <c:pt idx="4">
                  <c:v>5.03</c:v>
                </c:pt>
              </c:numCache>
            </c:numRef>
          </c:val>
          <c:extLst>
            <c:ext xmlns:c16="http://schemas.microsoft.com/office/drawing/2014/chart" uri="{C3380CC4-5D6E-409C-BE32-E72D297353CC}">
              <c16:uniqueId val="{00000000-19D3-4D85-B6D3-F97942DACC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12.02</c:v>
                </c:pt>
                <c:pt idx="1">
                  <c:v>15.54</c:v>
                </c:pt>
                <c:pt idx="2">
                  <c:v>15.39</c:v>
                </c:pt>
                <c:pt idx="3">
                  <c:v>13.21</c:v>
                </c:pt>
                <c:pt idx="4">
                  <c:v>5.87</c:v>
                </c:pt>
              </c:numCache>
            </c:numRef>
          </c:val>
          <c:extLst>
            <c:ext xmlns:c16="http://schemas.microsoft.com/office/drawing/2014/chart" uri="{C3380CC4-5D6E-409C-BE32-E72D297353CC}">
              <c16:uniqueId val="{00000001-19D3-4D85-B6D3-F97942DACC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3.93</c:v>
                </c:pt>
                <c:pt idx="2">
                  <c:v>-1.33</c:v>
                </c:pt>
                <c:pt idx="3">
                  <c:v>-1.31</c:v>
                </c:pt>
                <c:pt idx="4">
                  <c:v>-7.34</c:v>
                </c:pt>
              </c:numCache>
            </c:numRef>
          </c:val>
          <c:smooth val="0"/>
          <c:extLst>
            <c:ext xmlns:c16="http://schemas.microsoft.com/office/drawing/2014/chart" uri="{C3380CC4-5D6E-409C-BE32-E72D297353CC}">
              <c16:uniqueId val="{00000002-19D3-4D85-B6D3-F97942DACC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4197-4F29-9C82-3CC48D14F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97-4F29-9C82-3CC48D14F4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97-4F29-9C82-3CC48D14F4B6}"/>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97-4F29-9C82-3CC48D14F4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197-4F29-9C82-3CC48D14F4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5-4197-4F29-9C82-3CC48D14F4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3.83</c:v>
                </c:pt>
                <c:pt idx="2">
                  <c:v>#N/A</c:v>
                </c:pt>
                <c:pt idx="3">
                  <c:v>3.38</c:v>
                </c:pt>
                <c:pt idx="4">
                  <c:v>#N/A</c:v>
                </c:pt>
                <c:pt idx="5">
                  <c:v>3.48</c:v>
                </c:pt>
                <c:pt idx="6">
                  <c:v>#N/A</c:v>
                </c:pt>
                <c:pt idx="7">
                  <c:v>3.71</c:v>
                </c:pt>
                <c:pt idx="8">
                  <c:v>#N/A</c:v>
                </c:pt>
                <c:pt idx="9">
                  <c:v>0.46</c:v>
                </c:pt>
              </c:numCache>
            </c:numRef>
          </c:val>
          <c:extLst>
            <c:ext xmlns:c16="http://schemas.microsoft.com/office/drawing/2014/chart" uri="{C3380CC4-5D6E-409C-BE32-E72D297353CC}">
              <c16:uniqueId val="{00000006-4197-4F29-9C82-3CC48D14F4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0.54</c:v>
                </c:pt>
                <c:pt idx="4">
                  <c:v>#N/A</c:v>
                </c:pt>
                <c:pt idx="5">
                  <c:v>1.82</c:v>
                </c:pt>
                <c:pt idx="6">
                  <c:v>#N/A</c:v>
                </c:pt>
                <c:pt idx="7">
                  <c:v>2.19</c:v>
                </c:pt>
                <c:pt idx="8">
                  <c:v>#N/A</c:v>
                </c:pt>
                <c:pt idx="9">
                  <c:v>1.1299999999999999</c:v>
                </c:pt>
              </c:numCache>
            </c:numRef>
          </c:val>
          <c:extLst>
            <c:ext xmlns:c16="http://schemas.microsoft.com/office/drawing/2014/chart" uri="{C3380CC4-5D6E-409C-BE32-E72D297353CC}">
              <c16:uniqueId val="{00000007-4197-4F29-9C82-3CC48D14F4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c:v>
                </c:pt>
                <c:pt idx="2">
                  <c:v>#N/A</c:v>
                </c:pt>
                <c:pt idx="3">
                  <c:v>5.9</c:v>
                </c:pt>
                <c:pt idx="4">
                  <c:v>#N/A</c:v>
                </c:pt>
                <c:pt idx="5">
                  <c:v>4.76</c:v>
                </c:pt>
                <c:pt idx="6">
                  <c:v>#N/A</c:v>
                </c:pt>
                <c:pt idx="7">
                  <c:v>5.24</c:v>
                </c:pt>
                <c:pt idx="8">
                  <c:v>#N/A</c:v>
                </c:pt>
                <c:pt idx="9">
                  <c:v>5.0199999999999996</c:v>
                </c:pt>
              </c:numCache>
            </c:numRef>
          </c:val>
          <c:extLst>
            <c:ext xmlns:c16="http://schemas.microsoft.com/office/drawing/2014/chart" uri="{C3380CC4-5D6E-409C-BE32-E72D297353CC}">
              <c16:uniqueId val="{00000008-4197-4F29-9C82-3CC48D14F4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6.75</c:v>
                </c:pt>
                <c:pt idx="2">
                  <c:v>#N/A</c:v>
                </c:pt>
                <c:pt idx="3">
                  <c:v>7.38</c:v>
                </c:pt>
                <c:pt idx="4">
                  <c:v>#N/A</c:v>
                </c:pt>
                <c:pt idx="5">
                  <c:v>7.83</c:v>
                </c:pt>
                <c:pt idx="6">
                  <c:v>#N/A</c:v>
                </c:pt>
                <c:pt idx="7">
                  <c:v>7.39</c:v>
                </c:pt>
                <c:pt idx="8">
                  <c:v>#N/A</c:v>
                </c:pt>
                <c:pt idx="9">
                  <c:v>6.7</c:v>
                </c:pt>
              </c:numCache>
            </c:numRef>
          </c:val>
          <c:extLst>
            <c:ext xmlns:c16="http://schemas.microsoft.com/office/drawing/2014/chart" uri="{C3380CC4-5D6E-409C-BE32-E72D297353CC}">
              <c16:uniqueId val="{00000009-4197-4F29-9C82-3CC48D14F4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2423</c:v>
                </c:pt>
                <c:pt idx="5">
                  <c:v>2370</c:v>
                </c:pt>
                <c:pt idx="8">
                  <c:v>2417</c:v>
                </c:pt>
                <c:pt idx="11">
                  <c:v>2510</c:v>
                </c:pt>
                <c:pt idx="14">
                  <c:v>2498</c:v>
                </c:pt>
              </c:numCache>
            </c:numRef>
          </c:val>
          <c:extLst>
            <c:ext xmlns:c16="http://schemas.microsoft.com/office/drawing/2014/chart" uri="{C3380CC4-5D6E-409C-BE32-E72D297353CC}">
              <c16:uniqueId val="{00000000-77CF-496C-965B-DD746AD881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F-496C-965B-DD746AD881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F-496C-965B-DD746AD881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121</c:v>
                </c:pt>
                <c:pt idx="3">
                  <c:v>119</c:v>
                </c:pt>
                <c:pt idx="6">
                  <c:v>119</c:v>
                </c:pt>
                <c:pt idx="9">
                  <c:v>117</c:v>
                </c:pt>
                <c:pt idx="12">
                  <c:v>117</c:v>
                </c:pt>
              </c:numCache>
            </c:numRef>
          </c:val>
          <c:extLst>
            <c:ext xmlns:c16="http://schemas.microsoft.com/office/drawing/2014/chart" uri="{C3380CC4-5D6E-409C-BE32-E72D297353CC}">
              <c16:uniqueId val="{00000003-77CF-496C-965B-DD746AD881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526</c:v>
                </c:pt>
                <c:pt idx="3">
                  <c:v>654</c:v>
                </c:pt>
                <c:pt idx="6">
                  <c:v>635</c:v>
                </c:pt>
                <c:pt idx="9">
                  <c:v>641</c:v>
                </c:pt>
                <c:pt idx="12">
                  <c:v>656</c:v>
                </c:pt>
              </c:numCache>
            </c:numRef>
          </c:val>
          <c:extLst>
            <c:ext xmlns:c16="http://schemas.microsoft.com/office/drawing/2014/chart" uri="{C3380CC4-5D6E-409C-BE32-E72D297353CC}">
              <c16:uniqueId val="{00000004-77CF-496C-965B-DD746AD881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F-496C-965B-DD746AD881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F-496C-965B-DD746AD881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2433</c:v>
                </c:pt>
                <c:pt idx="3">
                  <c:v>2260</c:v>
                </c:pt>
                <c:pt idx="6">
                  <c:v>2384</c:v>
                </c:pt>
                <c:pt idx="9">
                  <c:v>2402</c:v>
                </c:pt>
                <c:pt idx="12">
                  <c:v>2403</c:v>
                </c:pt>
              </c:numCache>
            </c:numRef>
          </c:val>
          <c:extLst>
            <c:ext xmlns:c16="http://schemas.microsoft.com/office/drawing/2014/chart" uri="{C3380CC4-5D6E-409C-BE32-E72D297353CC}">
              <c16:uniqueId val="{00000007-77CF-496C-965B-DD746AD881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657</c:v>
                </c:pt>
                <c:pt idx="2">
                  <c:v>#N/A</c:v>
                </c:pt>
                <c:pt idx="3">
                  <c:v>#N/A</c:v>
                </c:pt>
                <c:pt idx="4">
                  <c:v>663</c:v>
                </c:pt>
                <c:pt idx="5">
                  <c:v>#N/A</c:v>
                </c:pt>
                <c:pt idx="6">
                  <c:v>#N/A</c:v>
                </c:pt>
                <c:pt idx="7">
                  <c:v>721</c:v>
                </c:pt>
                <c:pt idx="8">
                  <c:v>#N/A</c:v>
                </c:pt>
                <c:pt idx="9">
                  <c:v>#N/A</c:v>
                </c:pt>
                <c:pt idx="10">
                  <c:v>650</c:v>
                </c:pt>
                <c:pt idx="11">
                  <c:v>#N/A</c:v>
                </c:pt>
                <c:pt idx="12">
                  <c:v>#N/A</c:v>
                </c:pt>
                <c:pt idx="13">
                  <c:v>678</c:v>
                </c:pt>
                <c:pt idx="14">
                  <c:v>#N/A</c:v>
                </c:pt>
              </c:numCache>
            </c:numRef>
          </c:val>
          <c:smooth val="0"/>
          <c:extLst>
            <c:ext xmlns:c16="http://schemas.microsoft.com/office/drawing/2014/chart" uri="{C3380CC4-5D6E-409C-BE32-E72D297353CC}">
              <c16:uniqueId val="{00000008-77CF-496C-965B-DD746AD881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23438</c:v>
                </c:pt>
                <c:pt idx="5">
                  <c:v>23745</c:v>
                </c:pt>
                <c:pt idx="8">
                  <c:v>23663</c:v>
                </c:pt>
                <c:pt idx="11">
                  <c:v>23633</c:v>
                </c:pt>
                <c:pt idx="14">
                  <c:v>24041</c:v>
                </c:pt>
              </c:numCache>
            </c:numRef>
          </c:val>
          <c:extLst>
            <c:ext xmlns:c16="http://schemas.microsoft.com/office/drawing/2014/chart" uri="{C3380CC4-5D6E-409C-BE32-E72D297353CC}">
              <c16:uniqueId val="{00000000-39A7-4146-BF91-5CEB8BF79C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5840</c:v>
                </c:pt>
                <c:pt idx="5">
                  <c:v>6243</c:v>
                </c:pt>
                <c:pt idx="8">
                  <c:v>6604</c:v>
                </c:pt>
                <c:pt idx="11">
                  <c:v>6975</c:v>
                </c:pt>
                <c:pt idx="14">
                  <c:v>7048</c:v>
                </c:pt>
              </c:numCache>
            </c:numRef>
          </c:val>
          <c:extLst>
            <c:ext xmlns:c16="http://schemas.microsoft.com/office/drawing/2014/chart" uri="{C3380CC4-5D6E-409C-BE32-E72D297353CC}">
              <c16:uniqueId val="{00000001-39A7-4146-BF91-5CEB8BF79C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3010</c:v>
                </c:pt>
                <c:pt idx="5">
                  <c:v>4101</c:v>
                </c:pt>
                <c:pt idx="8">
                  <c:v>4247</c:v>
                </c:pt>
                <c:pt idx="11">
                  <c:v>4086</c:v>
                </c:pt>
                <c:pt idx="14">
                  <c:v>3683</c:v>
                </c:pt>
              </c:numCache>
            </c:numRef>
          </c:val>
          <c:extLst>
            <c:ext xmlns:c16="http://schemas.microsoft.com/office/drawing/2014/chart" uri="{C3380CC4-5D6E-409C-BE32-E72D297353CC}">
              <c16:uniqueId val="{00000002-39A7-4146-BF91-5CEB8BF79C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A7-4146-BF91-5CEB8BF79C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A7-4146-BF91-5CEB8BF79C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A7-4146-BF91-5CEB8BF79C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3871</c:v>
                </c:pt>
                <c:pt idx="3">
                  <c:v>3838</c:v>
                </c:pt>
                <c:pt idx="6">
                  <c:v>3496</c:v>
                </c:pt>
                <c:pt idx="9">
                  <c:v>3525</c:v>
                </c:pt>
                <c:pt idx="12">
                  <c:v>3592</c:v>
                </c:pt>
              </c:numCache>
            </c:numRef>
          </c:val>
          <c:extLst>
            <c:ext xmlns:c16="http://schemas.microsoft.com/office/drawing/2014/chart" uri="{C3380CC4-5D6E-409C-BE32-E72D297353CC}">
              <c16:uniqueId val="{00000006-39A7-4146-BF91-5CEB8BF79C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733</c:v>
                </c:pt>
                <c:pt idx="3">
                  <c:v>617</c:v>
                </c:pt>
                <c:pt idx="6">
                  <c:v>503</c:v>
                </c:pt>
                <c:pt idx="9">
                  <c:v>390</c:v>
                </c:pt>
                <c:pt idx="12">
                  <c:v>276</c:v>
                </c:pt>
              </c:numCache>
            </c:numRef>
          </c:val>
          <c:extLst>
            <c:ext xmlns:c16="http://schemas.microsoft.com/office/drawing/2014/chart" uri="{C3380CC4-5D6E-409C-BE32-E72D297353CC}">
              <c16:uniqueId val="{00000007-39A7-4146-BF91-5CEB8BF79C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8170</c:v>
                </c:pt>
                <c:pt idx="3">
                  <c:v>8959</c:v>
                </c:pt>
                <c:pt idx="6">
                  <c:v>9592</c:v>
                </c:pt>
                <c:pt idx="9">
                  <c:v>10242</c:v>
                </c:pt>
                <c:pt idx="12">
                  <c:v>10348</c:v>
                </c:pt>
              </c:numCache>
            </c:numRef>
          </c:val>
          <c:extLst>
            <c:ext xmlns:c16="http://schemas.microsoft.com/office/drawing/2014/chart" uri="{C3380CC4-5D6E-409C-BE32-E72D297353CC}">
              <c16:uniqueId val="{00000008-39A7-4146-BF91-5CEB8BF79C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1111</c:v>
                </c:pt>
                <c:pt idx="3">
                  <c:v>988</c:v>
                </c:pt>
                <c:pt idx="6">
                  <c:v>864</c:v>
                </c:pt>
                <c:pt idx="9">
                  <c:v>741</c:v>
                </c:pt>
                <c:pt idx="12">
                  <c:v>618</c:v>
                </c:pt>
              </c:numCache>
            </c:numRef>
          </c:val>
          <c:extLst>
            <c:ext xmlns:c16="http://schemas.microsoft.com/office/drawing/2014/chart" uri="{C3380CC4-5D6E-409C-BE32-E72D297353CC}">
              <c16:uniqueId val="{00000009-39A7-4146-BF91-5CEB8BF79C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23788</c:v>
                </c:pt>
                <c:pt idx="3">
                  <c:v>23846</c:v>
                </c:pt>
                <c:pt idx="6">
                  <c:v>23270</c:v>
                </c:pt>
                <c:pt idx="9">
                  <c:v>24531</c:v>
                </c:pt>
                <c:pt idx="12">
                  <c:v>24444</c:v>
                </c:pt>
              </c:numCache>
            </c:numRef>
          </c:val>
          <c:extLst>
            <c:ext xmlns:c16="http://schemas.microsoft.com/office/drawing/2014/chart" uri="{C3380CC4-5D6E-409C-BE32-E72D297353CC}">
              <c16:uniqueId val="{0000000A-39A7-4146-BF91-5CEB8BF79C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5385</c:v>
                </c:pt>
                <c:pt idx="2">
                  <c:v>#N/A</c:v>
                </c:pt>
                <c:pt idx="3">
                  <c:v>#N/A</c:v>
                </c:pt>
                <c:pt idx="4">
                  <c:v>4158</c:v>
                </c:pt>
                <c:pt idx="5">
                  <c:v>#N/A</c:v>
                </c:pt>
                <c:pt idx="6">
                  <c:v>#N/A</c:v>
                </c:pt>
                <c:pt idx="7">
                  <c:v>3211</c:v>
                </c:pt>
                <c:pt idx="8">
                  <c:v>#N/A</c:v>
                </c:pt>
                <c:pt idx="9">
                  <c:v>#N/A</c:v>
                </c:pt>
                <c:pt idx="10">
                  <c:v>4735</c:v>
                </c:pt>
                <c:pt idx="11">
                  <c:v>#N/A</c:v>
                </c:pt>
                <c:pt idx="12">
                  <c:v>#N/A</c:v>
                </c:pt>
                <c:pt idx="13">
                  <c:v>4506</c:v>
                </c:pt>
                <c:pt idx="14">
                  <c:v>#N/A</c:v>
                </c:pt>
              </c:numCache>
            </c:numRef>
          </c:val>
          <c:smooth val="0"/>
          <c:extLst>
            <c:ext xmlns:c16="http://schemas.microsoft.com/office/drawing/2014/chart" uri="{C3380CC4-5D6E-409C-BE32-E72D297353CC}">
              <c16:uniqueId val="{0000000B-39A7-4146-BF91-5CEB8BF79C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2740</c:v>
                </c:pt>
                <c:pt idx="1">
                  <c:v>2398</c:v>
                </c:pt>
                <c:pt idx="2">
                  <c:v>1079</c:v>
                </c:pt>
              </c:numCache>
            </c:numRef>
          </c:val>
          <c:extLst>
            <c:ext xmlns:c16="http://schemas.microsoft.com/office/drawing/2014/chart" uri="{C3380CC4-5D6E-409C-BE32-E72D297353CC}">
              <c16:uniqueId val="{00000000-0637-4816-8237-DCE878801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637-4816-8237-DCE878801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1124</c:v>
                </c:pt>
                <c:pt idx="1">
                  <c:v>1163</c:v>
                </c:pt>
                <c:pt idx="2">
                  <c:v>1409</c:v>
                </c:pt>
              </c:numCache>
            </c:numRef>
          </c:val>
          <c:extLst>
            <c:ext xmlns:c16="http://schemas.microsoft.com/office/drawing/2014/chart" uri="{C3380CC4-5D6E-409C-BE32-E72D297353CC}">
              <c16:uniqueId val="{00000002-0637-4816-8237-DCE8788016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{03B19E10-EA93-48F0-8245-8DD33A238FFF}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B7-42E8-B218-7BF4F6DE15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{4A9A2646-0423-4020-9CF2-7497801CCC13}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B7-42E8-B218-7BF4F6DE15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{BB016404-D973-4602-A34C-D7EF012B7539}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B7-42E8-B218-7BF4F6DE15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{82974EFA-D2D3-4081-A1BC-3C10EF18AA0B}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B7-42E8-B218-7BF4F6DE15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{3C0BAD15-BCD3-4115-8D2F-BE4386C7895A}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B7-42E8-B218-7BF4F6DE153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{F75F11FB-6D90-43E0-BEC2-7312EEC6A962}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B7-42E8-B218-7BF4F6DE153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{D06DB8D5-5894-43B5-AD03-60BC4EF830D7}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B7-42E8-B218-7BF4F6DE153F}"/>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{85F29A6A-5819-45E5-8F75-2467773B4E7E}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B7-42E8-B218-7BF4F6DE153F}"/>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{33D6572C-AFB5-4C7A-8819-C0462C6109B6}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B7-42E8-B218-7BF4F6DE15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66.099999999999994</c:v>
                </c:pt>
                <c:pt idx="16">
                  <c:v>67.7</c:v>
                </c:pt>
                <c:pt idx="24">
                  <c:v>67.8</c:v>
                </c:pt>
                <c:pt idx="32">
                  <c:v>69</c:v>
                </c:pt>
              </c:numCache>
            </c:numRef>
          </c:xVal>
          <c:yVal>
            <c:numRef>
              <c:f>公会計指標分析・財政指標組合せ分析表!$BP$51:$DC$51</c:f>
              <c:numCache>
                <c:formatCode>#,##0.0;"▲ "#,##0.0</c:formatCode>
                <c:ptCount val="40"/>
                <c:pt idx="8">
                  <c:v>25.9</c:v>
                </c:pt>
                <c:pt idx="16">
                  <c:v>20.100000000000001</c:v>
                </c:pt>
                <c:pt idx="24">
                  <c:v>29.1</c:v>
                </c:pt>
                <c:pt idx="32">
                  <c:v>27.4</c:v>
                </c:pt>
              </c:numCache>
            </c:numRef>
          </c:yVal>
          <c:smooth val="0"/>
          <c:extLst>
            <c:ext xmlns:c16="http://schemas.microsoft.com/office/drawing/2014/chart" uri="{C3380CC4-5D6E-409C-BE32-E72D297353CC}">
              <c16:uniqueId val="{00000009-91B7-42E8-B218-7BF4F6DE15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{114C9041-8ED6-4BCD-A5F4-20DF4D029488}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B7-42E8-B218-7BF4F6DE15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{71715090-6A61-4687-98D5-566478A6997C}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B7-42E8-B218-7BF4F6DE15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{99C7672C-54DC-41E2-A33C-79438035F876}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B7-42E8-B218-7BF4F6DE15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{C7B20E3A-E11E-417D-B930-27E2E35BD5B1}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B7-42E8-B218-7BF4F6DE15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{9AA80F79-093D-4590-BF09-F4042485DBDD}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B7-42E8-B218-7BF4F6DE15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{10A60ED8-B447-451E-9AEC-27BF8AFD2B44}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B7-42E8-B218-7BF4F6DE153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{30839D8B-6FD7-4328-9302-B41197001F51}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B7-42E8-B218-7BF4F6DE153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{17B7D115-4B07-479C-8B3A-8E29A6F61E78}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B7-42E8-B218-7BF4F6DE153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{90761A14-46A7-4E7D-9151-3D879122547A}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B7-42E8-B218-7BF4F6DE15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91B7-42E8-B218-7BF4F6DE153F}"/>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{64E56DCF-6255-4B3C-93D1-8BC355893146}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14-43C0-BB55-81B83CE551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{A4D08BA7-FA07-4ACF-87FD-97B5C676664E}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14-43C0-BB55-81B83CE551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{3EBD0388-5889-4A5B-8D9C-3E349805EADA}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14-43C0-BB55-81B83CE551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{204809CB-6AAA-4F60-84D8-A3079CB3D546}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14-43C0-BB55-81B83CE551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{3F06420F-BDDC-439A-95D0-AF6F3E03F9AD}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14-43C0-BB55-81B83CE551C6}"/>
                </c:ext>
              </c:extLst>
            </c:dLbl>
            <c:dLbl>
              <c:idx val="8"/>
              <c:layout>
                <c:manualLayout>
                  <c:x val="0"/>
                  <c:y val="1.9369384488190798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{120CAA8B-1E1D-46DF-A8C6-51454621DE34}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14-43C0-BB55-81B83CE551C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{F72213BB-A85F-49E5-9B9E-A3C9878D0636}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14-43C0-BB55-81B83CE551C6}"/>
                </c:ext>
              </c:extLst>
            </c:dLbl>
            <c:dLbl>
              <c:idx val="24"/>
              <c:layout>
                <c:manualLayout>
                  <c:x val="0"/>
                  <c:y val="-4.1030010815757442E-4"/>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{07F7D6F2-DD92-4588-ADE0-F38589A8B32C}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14-43C0-BB55-81B83CE551C6}"/>
                </c:ext>
              </c:extLst>
            </c:dLbl>
            <c:dLbl>
              <c:idx val="32"/>
              <c:layout>
                <c:manualLayout>
                  <c:x val="0"/>
                  <c:y val="-1.5257821217379713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{0A771932-0D9E-4456-9010-E41F34D732FA}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14-43C0-BB55-81B83CE551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4.3</c:v>
                </c:pt>
                <c:pt idx="24">
                  <c:v>4.2</c:v>
                </c:pt>
                <c:pt idx="32">
                  <c:v>4.2</c:v>
                </c:pt>
              </c:numCache>
            </c:numRef>
          </c:xVal>
          <c:yVal>
            <c:numRef>
              <c:f>公会計指標分析・財政指標組合せ分析表!$BP$73:$DC$73</c:f>
              <c:numCache>
                <c:formatCode>#,##0.0;"▲ "#,##0.0</c:formatCode>
                <c:ptCount val="40"/>
                <c:pt idx="0">
                  <c:v>35.1</c:v>
                </c:pt>
                <c:pt idx="8">
                  <c:v>25.9</c:v>
                </c:pt>
                <c:pt idx="16">
                  <c:v>20.100000000000001</c:v>
                </c:pt>
                <c:pt idx="24">
                  <c:v>29.1</c:v>
                </c:pt>
                <c:pt idx="32">
                  <c:v>27.4</c:v>
                </c:pt>
              </c:numCache>
            </c:numRef>
          </c:yVal>
          <c:smooth val="0"/>
          <c:extLst>
            <c:ext xmlns:c16="http://schemas.microsoft.com/office/drawing/2014/chart" uri="{C3380CC4-5D6E-409C-BE32-E72D297353CC}">
              <c16:uniqueId val="{00000009-5414-43C0-BB55-81B83CE551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{84C8D4A6-BD57-438C-903A-F83F9E5C8555}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14-43C0-BB55-81B83CE551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{CD67451D-A5B0-4FD2-ADB2-2C20101088E6}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14-43C0-BB55-81B83CE551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{5D8FD34F-823F-4AF3-8F86-E9627E3E6E1C}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14-43C0-BB55-81B83CE551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{883C7297-6BC2-4499-97F7-2B6A691C67DD}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14-43C0-BB55-81B83CE551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{7ADF7F33-9A68-4DB5-A39E-BC29AB7F7EFB}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14-43C0-BB55-81B83CE551C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{FDF1FE1A-5DBB-4AF6-AAC4-EE723D6C2A27}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14-43C0-BB55-81B83CE551C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{2F777B62-12B9-49A3-82B6-810D819914DD}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14-43C0-BB55-81B83CE551C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{112DA7A9-C2D3-4871-8D29-18CFC9706D86}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14-43C0-BB55-81B83CE551C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{B86E1075-9914-45BD-A343-0E41E1910D49}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14-43C0-BB55-81B83CE551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5414-43C0-BB55-81B83CE551C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年度の元利償還金は前年度と比べ、</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百万円増加しているが、標準財政規模の増加等により、実質公債費比率は変わらなかった。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しかし、今後は布袋駅付近鉄道高架化整備事業、布袋駅東複合公共施設整備事業や新ごみ処理施設建設事業などの大型事業が予定されており、多額の地方債発行に伴う元利償還金等及び実質公債費比率の増加が見込まれるため、今後も交付税措置のある地方債を有効に活用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年度の地方債の現在高は、新規発行地方債を償還額が上回ったことから</a:t>
          </a:r>
          <a:r>
            <a:rPr kumimoji="1" lang="en-US" altLang="ja-JP" sz="1400">
              <a:solidFill>
                <a:sysClr val="windowText" lastClr="000000"/>
              </a:solidFill>
              <a:latin typeface="ＭＳ ゴシック" pitchFamily="49" charset="-128"/>
              <a:ea typeface="ＭＳ ゴシック" pitchFamily="49" charset="-128"/>
            </a:rPr>
            <a:t>87</a:t>
          </a:r>
          <a:r>
            <a:rPr kumimoji="1" lang="ja-JP" altLang="en-US" sz="1400">
              <a:solidFill>
                <a:sysClr val="windowText" lastClr="000000"/>
              </a:solidFill>
              <a:latin typeface="ＭＳ ゴシック" pitchFamily="49" charset="-128"/>
              <a:ea typeface="ＭＳ ゴシック" pitchFamily="49" charset="-128"/>
            </a:rPr>
            <a:t>百万円減少した。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また、臨時財政対策債の償還額が増加したことにより基準財政需要額算入見込額が増加し、将来負担比率は</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27.4</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しかし、今後は布袋駅付近鉄道高架化整備事業、布袋駅東複合公共施設整備や新ごみ処理施設建設事業などの大型事業が予定されており、多額の地方債発行等が見込まれるため、交付税算入のある地方債を有効に活用しながら、将来負担が過度に上昇し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新たにごみ処理施設建設事業等基金を設置し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百万円を積み立てた一方、布袋駅東複合公共施設の用地取得に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百万円、小中学校の空調設備整備に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財政調整基金については、多額の経費を要する大型事業を見込み必要な額を確保するため、標準財政規模の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％を基準としてきたが、平成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年度に多額の取崩しが必要となり基金残高が大幅に減少したため、業務のスリム化や未来につながる取捨選択を行い、より効果的かつ効率的な行政運営の継続に努める。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年度に新たにごみ処理施設建設事業等基金を設置したが、今後も基金積立の目的を明確にするよう努める。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公共施設整備事業基金：公共施設整備事業の推進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国際交流事業基金：国際交流の推進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教育文化振興基金：教育文化の振興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新図書館建設事業等基金：新図書館建設事業等の推進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横田教育文化事業基金：教育文化の振興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ふるさと応援事業基金：ふるさと応援事業の推進</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児童用図書の整備等のため教育文化振興基金から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百万円取り崩した一方、新たにごみ処理施設建設事業等基金を設置し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百万円を積み立てたこと等により、その他特定目的基金全体では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更新等に備え、財政状況を勘案しながら可能な額を公共施設整備事業基金へ積み立てるとともに、新ごみ処理施設の建設等にかかる経費についても、ごみ処理施設建設事業等基金への積み立て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布袋駅東複合公共施設の用地取得に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百万円、小中学校の空調設備整備に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69.0</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82</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60.3</a:t>
          </a:r>
          <a:r>
            <a:rPr kumimoji="1" lang="ja-JP" altLang="en-US" sz="900">
              <a:latin typeface="ＭＳ Ｐゴシック" panose="020B0600070205080204" pitchFamily="50" charset="-128"/>
              <a:ea typeface="ＭＳ Ｐゴシック" panose="020B0600070205080204" pitchFamily="50" charset="-128"/>
            </a:rPr>
            <a:t>％、愛知県平均の</a:t>
          </a:r>
          <a:r>
            <a:rPr kumimoji="1" lang="en-US" altLang="ja-JP" sz="900">
              <a:latin typeface="ＭＳ Ｐゴシック" panose="020B0600070205080204" pitchFamily="50" charset="-128"/>
              <a:ea typeface="ＭＳ Ｐゴシック" panose="020B0600070205080204" pitchFamily="50" charset="-128"/>
            </a:rPr>
            <a:t>63.8</a:t>
          </a:r>
          <a:r>
            <a:rPr kumimoji="1" lang="ja-JP" altLang="en-US" sz="900">
              <a:latin typeface="ＭＳ Ｐゴシック" panose="020B0600070205080204" pitchFamily="50" charset="-128"/>
              <a:ea typeface="ＭＳ Ｐゴシック" panose="020B0600070205080204" pitchFamily="50" charset="-128"/>
            </a:rPr>
            <a:t>％を上回っている。これは、本市が所有する公共施設が昭和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公共施設等総合管理計画では、公共施設等の更新費用不足額の約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むけ、施設保有量の適正化、施設の長寿命化、施設更新の優先順位付けなどの方針を定めた個別施設計画を随時策定・更新し、計画に基づいた取り組みを進めることにより改善を図っ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1" name="楕円 80"/>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82" name="有形固定資産減価償却率該当値テキスト"/>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83" name="楕円 82"/>
        <xdr:cNvSpPr/>
      </xdr:nvSpPr>
      <xdr:spPr>
        <a:xfrm>
          <a:off x="4000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65586</xdr:rowOff>
    </xdr:to>
    <xdr:cxnSp macro="">
      <xdr:nvCxnSpPr>
        <xdr:cNvPr id="84" name="直線コネクタ 83"/>
        <xdr:cNvCxnSpPr/>
      </xdr:nvCxnSpPr>
      <xdr:spPr>
        <a:xfrm flipV="1">
          <a:off x="4051300" y="56007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85" name="楕円 84"/>
        <xdr:cNvSpPr/>
      </xdr:nvSpPr>
      <xdr:spPr>
        <a:xfrm>
          <a:off x="323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65586</xdr:rowOff>
    </xdr:from>
    <xdr:to>
      <xdr:col>19</xdr:col>
      <xdr:colOff>136525</xdr:colOff>
      <xdr:row>28</xdr:row>
      <xdr:rowOff>68671</xdr:rowOff>
    </xdr:to>
    <xdr:cxnSp macro="">
      <xdr:nvCxnSpPr>
        <xdr:cNvPr id="86" name="直線コネクタ 85"/>
        <xdr:cNvCxnSpPr/>
      </xdr:nvCxnSpPr>
      <xdr:spPr>
        <a:xfrm flipV="1">
          <a:off x="3289300" y="563771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87" name="楕円 86"/>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28</xdr:row>
      <xdr:rowOff>118019</xdr:rowOff>
    </xdr:to>
    <xdr:cxnSp macro="">
      <xdr:nvCxnSpPr>
        <xdr:cNvPr id="88" name="直線コネクタ 87"/>
        <xdr:cNvCxnSpPr/>
      </xdr:nvCxnSpPr>
      <xdr:spPr>
        <a:xfrm flipV="1">
          <a:off x="2527300" y="564079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92" name="n_1mainValue有形固定資産減価償却率"/>
        <xdr:cNvSpPr txBox="1"/>
      </xdr:nvSpPr>
      <xdr:spPr>
        <a:xfrm>
          <a:off x="38360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93" name="n_2mainValue有形固定資産減価償却率"/>
        <xdr:cNvSpPr txBox="1"/>
      </xdr:nvSpPr>
      <xdr:spPr>
        <a:xfrm>
          <a:off x="3086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94" name="n_3mainValue有形固定資産減価償却率"/>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514.0</a:t>
          </a:r>
          <a:r>
            <a:rPr kumimoji="1" lang="ja-JP" altLang="en-US" sz="1100">
              <a:latin typeface="ＭＳ Ｐゴシック" panose="020B0600070205080204" pitchFamily="50" charset="-128"/>
              <a:ea typeface="ＭＳ Ｐゴシック" panose="020B0600070205080204" pitchFamily="50" charset="-128"/>
            </a:rPr>
            <a:t>％で、類似団体内での順位は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635.6</a:t>
          </a:r>
          <a:r>
            <a:rPr kumimoji="1" lang="ja-JP" altLang="en-US" sz="1100">
              <a:latin typeface="ＭＳ Ｐゴシック" panose="020B0600070205080204" pitchFamily="50" charset="-128"/>
              <a:ea typeface="ＭＳ Ｐゴシック" panose="020B0600070205080204" pitchFamily="50" charset="-128"/>
            </a:rPr>
            <a:t>％を下回っている。また、愛知県平均の</a:t>
          </a:r>
          <a:r>
            <a:rPr kumimoji="1" lang="en-US" altLang="ja-JP" sz="1100">
              <a:latin typeface="ＭＳ Ｐゴシック" panose="020B0600070205080204" pitchFamily="50" charset="-128"/>
              <a:ea typeface="ＭＳ Ｐゴシック" panose="020B0600070205080204" pitchFamily="50" charset="-128"/>
            </a:rPr>
            <a:t>518.8</a:t>
          </a:r>
          <a:r>
            <a:rPr kumimoji="1" lang="ja-JP" altLang="en-US" sz="1100">
              <a:latin typeface="ＭＳ Ｐゴシック" panose="020B0600070205080204" pitchFamily="50" charset="-128"/>
              <a:ea typeface="ＭＳ Ｐゴシック" panose="020B0600070205080204" pitchFamily="50" charset="-128"/>
            </a:rPr>
            <a:t>％とほぼ同値となっている。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や、新ごみ処理施設建設事業などの大型事業に係る多額の地方債発行に伴い債務償還比率の上昇が見込まれるため、中長期的な視点から、収支のバランスのとれた、持続可能で健全な財政運営が行えるよう、歳入（自主財源）の確保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169827</xdr:rowOff>
    </xdr:from>
    <xdr:to>
      <xdr:col>76</xdr:col>
      <xdr:colOff>73025</xdr:colOff>
      <xdr:row>31</xdr:row>
      <xdr:rowOff>99977</xdr:rowOff>
    </xdr:to>
    <xdr:sp macro="" textlink="">
      <xdr:nvSpPr>
        <xdr:cNvPr id="136" name="楕円 135"/>
        <xdr:cNvSpPr/>
      </xdr:nvSpPr>
      <xdr:spPr>
        <a:xfrm>
          <a:off x="14744700" y="608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148254</xdr:rowOff>
    </xdr:from>
    <xdr:ext cx="469744" cy="259045"/>
    <xdr:sp macro="" textlink="">
      <xdr:nvSpPr>
        <xdr:cNvPr id="137" name="債務償還比率該当値テキスト"/>
        <xdr:cNvSpPr txBox="1"/>
      </xdr:nvSpPr>
      <xdr:spPr>
        <a:xfrm>
          <a:off x="14846300" y="606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8453</xdr:rowOff>
    </xdr:from>
    <xdr:to>
      <xdr:col>72</xdr:col>
      <xdr:colOff>123825</xdr:colOff>
      <xdr:row>31</xdr:row>
      <xdr:rowOff>110053</xdr:rowOff>
    </xdr:to>
    <xdr:sp macro="" textlink="">
      <xdr:nvSpPr>
        <xdr:cNvPr id="138" name="楕円 137"/>
        <xdr:cNvSpPr/>
      </xdr:nvSpPr>
      <xdr:spPr>
        <a:xfrm>
          <a:off x="14033500" y="60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49177</xdr:rowOff>
    </xdr:from>
    <xdr:to>
      <xdr:col>76</xdr:col>
      <xdr:colOff>22225</xdr:colOff>
      <xdr:row>31</xdr:row>
      <xdr:rowOff>59253</xdr:rowOff>
    </xdr:to>
    <xdr:cxnSp macro="">
      <xdr:nvCxnSpPr>
        <xdr:cNvPr id="139" name="直線コネクタ 138"/>
        <xdr:cNvCxnSpPr/>
      </xdr:nvCxnSpPr>
      <xdr:spPr>
        <a:xfrm flipV="1">
          <a:off x="14084300" y="6135652"/>
          <a:ext cx="711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101180</xdr:rowOff>
    </xdr:from>
    <xdr:ext cx="469744" cy="259045"/>
    <xdr:sp macro="" textlink="">
      <xdr:nvSpPr>
        <xdr:cNvPr id="141" name="n_1mainValue債務償還比率"/>
        <xdr:cNvSpPr txBox="1"/>
      </xdr:nvSpPr>
      <xdr:spPr>
        <a:xfrm>
          <a:off x="13836727" y="61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1" name="楕円 70"/>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2" name="【道路】&#10;有形固定資産減価償却率該当値テキスト"/>
        <xdr:cNvSpPr txBox="1"/>
      </xdr:nvSpPr>
      <xdr:spPr>
        <a:xfrm>
          <a:off x="4673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xdr:rowOff>
    </xdr:from>
    <xdr:to>
      <xdr:col>24</xdr:col>
      <xdr:colOff>63500</xdr:colOff>
      <xdr:row>36</xdr:row>
      <xdr:rowOff>53340</xdr:rowOff>
    </xdr:to>
    <xdr:cxnSp macro="">
      <xdr:nvCxnSpPr>
        <xdr:cNvPr id="74" name="直線コネクタ 73"/>
        <xdr:cNvCxnSpPr/>
      </xdr:nvCxnSpPr>
      <xdr:spPr>
        <a:xfrm flipV="1">
          <a:off x="3797300" y="6187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5" name="楕円 74"/>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91440</xdr:rowOff>
    </xdr:to>
    <xdr:cxnSp macro="">
      <xdr:nvCxnSpPr>
        <xdr:cNvPr id="76" name="直線コネクタ 75"/>
        <xdr:cNvCxnSpPr/>
      </xdr:nvCxnSpPr>
      <xdr:spPr>
        <a:xfrm flipV="1">
          <a:off x="2908300" y="6225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7" name="楕円 76"/>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91440</xdr:rowOff>
    </xdr:from>
    <xdr:to>
      <xdr:col>15</xdr:col>
      <xdr:colOff>50800</xdr:colOff>
      <xdr:row>36</xdr:row>
      <xdr:rowOff>129540</xdr:rowOff>
    </xdr:to>
    <xdr:cxnSp macro="">
      <xdr:nvCxnSpPr>
        <xdr:cNvPr id="78" name="直線コネクタ 77"/>
        <xdr:cNvCxnSpPr/>
      </xdr:nvCxnSpPr>
      <xdr:spPr>
        <a:xfrm flipV="1">
          <a:off x="2019300" y="626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2"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158767</xdr:rowOff>
    </xdr:from>
    <xdr:ext cx="405111" cy="259045"/>
    <xdr:sp macro="" textlink="">
      <xdr:nvSpPr>
        <xdr:cNvPr id="83" name="n_2mainValue【道路】&#10;有形固定資産減価償却率"/>
        <xdr:cNvSpPr txBox="1"/>
      </xdr:nvSpPr>
      <xdr:spPr>
        <a:xfrm>
          <a:off x="2705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macro="" textlink="">
      <xdr:nvSpPr>
        <xdr:cNvPr id="84"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33534</xdr:rowOff>
    </xdr:from>
    <xdr:to>
      <xdr:col>55</xdr:col>
      <xdr:colOff>50800</xdr:colOff>
      <xdr:row>41</xdr:row>
      <xdr:rowOff>135134</xdr:rowOff>
    </xdr:to>
    <xdr:sp macro="" textlink="">
      <xdr:nvSpPr>
        <xdr:cNvPr id="123" name="楕円 122"/>
        <xdr:cNvSpPr/>
      </xdr:nvSpPr>
      <xdr:spPr>
        <a:xfrm>
          <a:off x="104267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119911</xdr:rowOff>
    </xdr:from>
    <xdr:ext cx="469744" cy="259045"/>
    <xdr:sp macro="" textlink="">
      <xdr:nvSpPr>
        <xdr:cNvPr id="124" name="【道路】&#10;一人当たり延長該当値テキスト"/>
        <xdr:cNvSpPr txBox="1"/>
      </xdr:nvSpPr>
      <xdr:spPr>
        <a:xfrm>
          <a:off x="10515600" y="69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33725</xdr:rowOff>
    </xdr:from>
    <xdr:to>
      <xdr:col>50</xdr:col>
      <xdr:colOff>165100</xdr:colOff>
      <xdr:row>41</xdr:row>
      <xdr:rowOff>135325</xdr:rowOff>
    </xdr:to>
    <xdr:sp macro="" textlink="">
      <xdr:nvSpPr>
        <xdr:cNvPr id="125" name="楕円 124"/>
        <xdr:cNvSpPr/>
      </xdr:nvSpPr>
      <xdr:spPr>
        <a:xfrm>
          <a:off x="9588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84334</xdr:rowOff>
    </xdr:from>
    <xdr:to>
      <xdr:col>55</xdr:col>
      <xdr:colOff>0</xdr:colOff>
      <xdr:row>41</xdr:row>
      <xdr:rowOff>84525</xdr:rowOff>
    </xdr:to>
    <xdr:cxnSp macro="">
      <xdr:nvCxnSpPr>
        <xdr:cNvPr id="126" name="直線コネクタ 125"/>
        <xdr:cNvCxnSpPr/>
      </xdr:nvCxnSpPr>
      <xdr:spPr>
        <a:xfrm flipV="1">
          <a:off x="9639300" y="711378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34449</xdr:rowOff>
    </xdr:from>
    <xdr:to>
      <xdr:col>46</xdr:col>
      <xdr:colOff>38100</xdr:colOff>
      <xdr:row>41</xdr:row>
      <xdr:rowOff>136049</xdr:rowOff>
    </xdr:to>
    <xdr:sp macro="" textlink="">
      <xdr:nvSpPr>
        <xdr:cNvPr id="127" name="楕円 126"/>
        <xdr:cNvSpPr/>
      </xdr:nvSpPr>
      <xdr:spPr>
        <a:xfrm>
          <a:off x="8699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84525</xdr:rowOff>
    </xdr:from>
    <xdr:to>
      <xdr:col>50</xdr:col>
      <xdr:colOff>114300</xdr:colOff>
      <xdr:row>41</xdr:row>
      <xdr:rowOff>85249</xdr:rowOff>
    </xdr:to>
    <xdr:cxnSp macro="">
      <xdr:nvCxnSpPr>
        <xdr:cNvPr id="128" name="直線コネクタ 127"/>
        <xdr:cNvCxnSpPr/>
      </xdr:nvCxnSpPr>
      <xdr:spPr>
        <a:xfrm flipV="1">
          <a:off x="8750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34487</xdr:rowOff>
    </xdr:from>
    <xdr:to>
      <xdr:col>41</xdr:col>
      <xdr:colOff>101600</xdr:colOff>
      <xdr:row>41</xdr:row>
      <xdr:rowOff>136087</xdr:rowOff>
    </xdr:to>
    <xdr:sp macro="" textlink="">
      <xdr:nvSpPr>
        <xdr:cNvPr id="129" name="楕円 128"/>
        <xdr:cNvSpPr/>
      </xdr:nvSpPr>
      <xdr:spPr>
        <a:xfrm>
          <a:off x="7810500" y="7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85249</xdr:rowOff>
    </xdr:from>
    <xdr:to>
      <xdr:col>45</xdr:col>
      <xdr:colOff>177800</xdr:colOff>
      <xdr:row>41</xdr:row>
      <xdr:rowOff>85287</xdr:rowOff>
    </xdr:to>
    <xdr:cxnSp macro="">
      <xdr:nvCxnSpPr>
        <xdr:cNvPr id="130" name="直線コネクタ 129"/>
        <xdr:cNvCxnSpPr/>
      </xdr:nvCxnSpPr>
      <xdr:spPr>
        <a:xfrm flipV="1">
          <a:off x="7861300" y="71146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126452</xdr:rowOff>
    </xdr:from>
    <xdr:ext cx="469744" cy="259045"/>
    <xdr:sp macro="" textlink="">
      <xdr:nvSpPr>
        <xdr:cNvPr id="134" name="n_1mainValue【道路】&#10;一人当たり延長"/>
        <xdr:cNvSpPr txBox="1"/>
      </xdr:nvSpPr>
      <xdr:spPr>
        <a:xfrm>
          <a:off x="93917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127176</xdr:rowOff>
    </xdr:from>
    <xdr:ext cx="469744" cy="259045"/>
    <xdr:sp macro="" textlink="">
      <xdr:nvSpPr>
        <xdr:cNvPr id="135" name="n_2mainValue【道路】&#10;一人当たり延長"/>
        <xdr:cNvSpPr txBox="1"/>
      </xdr:nvSpPr>
      <xdr:spPr>
        <a:xfrm>
          <a:off x="8515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127214</xdr:rowOff>
    </xdr:from>
    <xdr:ext cx="469744" cy="259045"/>
    <xdr:sp macro="" textlink="">
      <xdr:nvSpPr>
        <xdr:cNvPr id="136" name="n_3mainValue【道路】&#10;一人当たり延長"/>
        <xdr:cNvSpPr txBox="1"/>
      </xdr:nvSpPr>
      <xdr:spPr>
        <a:xfrm>
          <a:off x="7626427" y="715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65405</xdr:rowOff>
    </xdr:from>
    <xdr:to>
      <xdr:col>24</xdr:col>
      <xdr:colOff>114300</xdr:colOff>
      <xdr:row>57</xdr:row>
      <xdr:rowOff>167005</xdr:rowOff>
    </xdr:to>
    <xdr:sp macro="" textlink="">
      <xdr:nvSpPr>
        <xdr:cNvPr id="176" name="楕円 175"/>
        <xdr:cNvSpPr/>
      </xdr:nvSpPr>
      <xdr:spPr>
        <a:xfrm>
          <a:off x="4584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151782</xdr:rowOff>
    </xdr:from>
    <xdr:ext cx="405111" cy="259045"/>
    <xdr:sp macro="" textlink="">
      <xdr:nvSpPr>
        <xdr:cNvPr id="177" name="【橋りょう・トンネル】&#10;有形固定資産減価償却率該当値テキスト"/>
        <xdr:cNvSpPr txBox="1"/>
      </xdr:nvSpPr>
      <xdr:spPr>
        <a:xfrm>
          <a:off x="4673600" y="975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178" name="楕円 177"/>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116205</xdr:rowOff>
    </xdr:from>
    <xdr:to>
      <xdr:col>24</xdr:col>
      <xdr:colOff>63500</xdr:colOff>
      <xdr:row>57</xdr:row>
      <xdr:rowOff>144780</xdr:rowOff>
    </xdr:to>
    <xdr:cxnSp macro="">
      <xdr:nvCxnSpPr>
        <xdr:cNvPr id="179" name="直線コネクタ 178"/>
        <xdr:cNvCxnSpPr/>
      </xdr:nvCxnSpPr>
      <xdr:spPr>
        <a:xfrm flipV="1">
          <a:off x="3797300" y="9888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80" name="楕円 179"/>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1905</xdr:rowOff>
    </xdr:to>
    <xdr:cxnSp macro="">
      <xdr:nvCxnSpPr>
        <xdr:cNvPr id="181" name="直線コネクタ 180"/>
        <xdr:cNvCxnSpPr/>
      </xdr:nvCxnSpPr>
      <xdr:spPr>
        <a:xfrm flipV="1">
          <a:off x="2908300" y="9917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82" name="楕円 181"/>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32385</xdr:rowOff>
    </xdr:to>
    <xdr:cxnSp macro="">
      <xdr:nvCxnSpPr>
        <xdr:cNvPr id="183" name="直線コネクタ 182"/>
        <xdr:cNvCxnSpPr/>
      </xdr:nvCxnSpPr>
      <xdr:spPr>
        <a:xfrm flipV="1">
          <a:off x="2019300" y="994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87" name="n_1mainValue【橋りょう・トンネル】&#10;有形固定資産減価償却率"/>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88" name="n_2mainValue【橋りょう・トンネ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189" name="n_3mainValue【橋りょう・トンネル】&#10;有形固定資産減価償却率"/>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73137</xdr:rowOff>
    </xdr:from>
    <xdr:to>
      <xdr:col>55</xdr:col>
      <xdr:colOff>50800</xdr:colOff>
      <xdr:row>64</xdr:row>
      <xdr:rowOff>3287</xdr:rowOff>
    </xdr:to>
    <xdr:sp macro="" textlink="">
      <xdr:nvSpPr>
        <xdr:cNvPr id="226" name="楕円 225"/>
        <xdr:cNvSpPr/>
      </xdr:nvSpPr>
      <xdr:spPr>
        <a:xfrm>
          <a:off x="104267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159514</xdr:rowOff>
    </xdr:from>
    <xdr:ext cx="534377" cy="259045"/>
    <xdr:sp macro="" textlink="">
      <xdr:nvSpPr>
        <xdr:cNvPr id="227" name="【橋りょう・トンネル】&#10;一人当たり有形固定資産（償却資産）額該当値テキスト"/>
        <xdr:cNvSpPr txBox="1"/>
      </xdr:nvSpPr>
      <xdr:spPr>
        <a:xfrm>
          <a:off x="10515600" y="107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73250</xdr:rowOff>
    </xdr:from>
    <xdr:to>
      <xdr:col>50</xdr:col>
      <xdr:colOff>165100</xdr:colOff>
      <xdr:row>64</xdr:row>
      <xdr:rowOff>3400</xdr:rowOff>
    </xdr:to>
    <xdr:sp macro="" textlink="">
      <xdr:nvSpPr>
        <xdr:cNvPr id="228" name="楕円 227"/>
        <xdr:cNvSpPr/>
      </xdr:nvSpPr>
      <xdr:spPr>
        <a:xfrm>
          <a:off x="9588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123937</xdr:rowOff>
    </xdr:from>
    <xdr:to>
      <xdr:col>55</xdr:col>
      <xdr:colOff>0</xdr:colOff>
      <xdr:row>63</xdr:row>
      <xdr:rowOff>124050</xdr:rowOff>
    </xdr:to>
    <xdr:cxnSp macro="">
      <xdr:nvCxnSpPr>
        <xdr:cNvPr id="229" name="直線コネクタ 228"/>
        <xdr:cNvCxnSpPr/>
      </xdr:nvCxnSpPr>
      <xdr:spPr>
        <a:xfrm flipV="1">
          <a:off x="9639300" y="10925287"/>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73334</xdr:rowOff>
    </xdr:from>
    <xdr:to>
      <xdr:col>46</xdr:col>
      <xdr:colOff>38100</xdr:colOff>
      <xdr:row>64</xdr:row>
      <xdr:rowOff>3484</xdr:rowOff>
    </xdr:to>
    <xdr:sp macro="" textlink="">
      <xdr:nvSpPr>
        <xdr:cNvPr id="230" name="楕円 229"/>
        <xdr:cNvSpPr/>
      </xdr:nvSpPr>
      <xdr:spPr>
        <a:xfrm>
          <a:off x="8699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124050</xdr:rowOff>
    </xdr:from>
    <xdr:to>
      <xdr:col>50</xdr:col>
      <xdr:colOff>114300</xdr:colOff>
      <xdr:row>63</xdr:row>
      <xdr:rowOff>124134</xdr:rowOff>
    </xdr:to>
    <xdr:cxnSp macro="">
      <xdr:nvCxnSpPr>
        <xdr:cNvPr id="231" name="直線コネクタ 230"/>
        <xdr:cNvCxnSpPr/>
      </xdr:nvCxnSpPr>
      <xdr:spPr>
        <a:xfrm flipV="1">
          <a:off x="8750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73332</xdr:rowOff>
    </xdr:from>
    <xdr:to>
      <xdr:col>41</xdr:col>
      <xdr:colOff>101600</xdr:colOff>
      <xdr:row>64</xdr:row>
      <xdr:rowOff>3482</xdr:rowOff>
    </xdr:to>
    <xdr:sp macro="" textlink="">
      <xdr:nvSpPr>
        <xdr:cNvPr id="232" name="楕円 231"/>
        <xdr:cNvSpPr/>
      </xdr:nvSpPr>
      <xdr:spPr>
        <a:xfrm>
          <a:off x="7810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124132</xdr:rowOff>
    </xdr:from>
    <xdr:to>
      <xdr:col>45</xdr:col>
      <xdr:colOff>177800</xdr:colOff>
      <xdr:row>63</xdr:row>
      <xdr:rowOff>124134</xdr:rowOff>
    </xdr:to>
    <xdr:cxnSp macro="">
      <xdr:nvCxnSpPr>
        <xdr:cNvPr id="233" name="直線コネクタ 232"/>
        <xdr:cNvCxnSpPr/>
      </xdr:nvCxnSpPr>
      <xdr:spPr>
        <a:xfrm>
          <a:off x="7861300" y="109254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165977</xdr:rowOff>
    </xdr:from>
    <xdr:ext cx="534377" cy="259045"/>
    <xdr:sp macro="" textlink="">
      <xdr:nvSpPr>
        <xdr:cNvPr id="237" name="n_1mainValue【橋りょう・トンネル】&#10;一人当たり有形固定資産（償却資産）額"/>
        <xdr:cNvSpPr txBox="1"/>
      </xdr:nvSpPr>
      <xdr:spPr>
        <a:xfrm>
          <a:off x="93594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166061</xdr:rowOff>
    </xdr:from>
    <xdr:ext cx="534377" cy="259045"/>
    <xdr:sp macro="" textlink="">
      <xdr:nvSpPr>
        <xdr:cNvPr id="238" name="n_2mainValue【橋りょう・トンネル】&#10;一人当たり有形固定資産（償却資産）額"/>
        <xdr:cNvSpPr txBox="1"/>
      </xdr:nvSpPr>
      <xdr:spPr>
        <a:xfrm>
          <a:off x="8483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166059</xdr:rowOff>
    </xdr:from>
    <xdr:ext cx="534377" cy="259045"/>
    <xdr:sp macro="" textlink="">
      <xdr:nvSpPr>
        <xdr:cNvPr id="239" name="n_3mainValue【橋りょう・トンネル】&#10;一人当たり有形固定資産（償却資産）額"/>
        <xdr:cNvSpPr txBox="1"/>
      </xdr:nvSpPr>
      <xdr:spPr>
        <a:xfrm>
          <a:off x="75941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80" name="楕円 279"/>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26143</xdr:rowOff>
    </xdr:from>
    <xdr:ext cx="405111" cy="259045"/>
    <xdr:sp macro="" textlink="">
      <xdr:nvSpPr>
        <xdr:cNvPr id="281" name="【公営住宅】&#10;有形固定資産減価償却率該当値テキスト"/>
        <xdr:cNvSpPr txBox="1"/>
      </xdr:nvSpPr>
      <xdr:spPr>
        <a:xfrm>
          <a:off x="4673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82" name="楕円 281"/>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136071</xdr:rowOff>
    </xdr:to>
    <xdr:cxnSp macro="">
      <xdr:nvCxnSpPr>
        <xdr:cNvPr id="283" name="直線コネクタ 282"/>
        <xdr:cNvCxnSpPr/>
      </xdr:nvCxnSpPr>
      <xdr:spPr>
        <a:xfrm flipV="1">
          <a:off x="3797300" y="141574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284" name="楕円 283"/>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82</xdr:row>
      <xdr:rowOff>154032</xdr:rowOff>
    </xdr:to>
    <xdr:cxnSp macro="">
      <xdr:nvCxnSpPr>
        <xdr:cNvPr id="285" name="直線コネクタ 284"/>
        <xdr:cNvCxnSpPr/>
      </xdr:nvCxnSpPr>
      <xdr:spPr>
        <a:xfrm flipV="1">
          <a:off x="2908300" y="141949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6" name="楕円 285"/>
        <xdr:cNvSpPr/>
      </xdr:nvSpPr>
      <xdr:spPr>
        <a:xfrm>
          <a:off x="1968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2177</xdr:rowOff>
    </xdr:to>
    <xdr:cxnSp macro="">
      <xdr:nvCxnSpPr>
        <xdr:cNvPr id="287" name="直線コネクタ 286"/>
        <xdr:cNvCxnSpPr/>
      </xdr:nvCxnSpPr>
      <xdr:spPr>
        <a:xfrm flipV="1">
          <a:off x="2019300" y="142129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91" name="n_1mainValue【公営住宅】&#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24509</xdr:rowOff>
    </xdr:from>
    <xdr:ext cx="405111" cy="259045"/>
    <xdr:sp macro="" textlink="">
      <xdr:nvSpPr>
        <xdr:cNvPr id="292" name="n_2mainValue【公営住宅】&#10;有形固定資産減価償却率"/>
        <xdr:cNvSpPr txBox="1"/>
      </xdr:nvSpPr>
      <xdr:spPr>
        <a:xfrm>
          <a:off x="2705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293" name="n_3main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332" name="楕円 331"/>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333" name="【公営住宅】&#10;一人当たり面積該当値テキスト"/>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34" name="楕円 333"/>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23622</xdr:rowOff>
    </xdr:to>
    <xdr:cxnSp macro="">
      <xdr:nvCxnSpPr>
        <xdr:cNvPr id="335" name="直線コネクタ 334"/>
        <xdr:cNvCxnSpPr/>
      </xdr:nvCxnSpPr>
      <xdr:spPr>
        <a:xfrm>
          <a:off x="9639300" y="14768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36" name="楕円 335"/>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23622</xdr:rowOff>
    </xdr:to>
    <xdr:cxnSp macro="">
      <xdr:nvCxnSpPr>
        <xdr:cNvPr id="337" name="直線コネクタ 336"/>
        <xdr:cNvCxnSpPr/>
      </xdr:nvCxnSpPr>
      <xdr:spPr>
        <a:xfrm>
          <a:off x="8750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38" name="楕円 337"/>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23622</xdr:rowOff>
    </xdr:to>
    <xdr:cxnSp macro="">
      <xdr:nvCxnSpPr>
        <xdr:cNvPr id="339" name="直線コネクタ 338"/>
        <xdr:cNvCxnSpPr/>
      </xdr:nvCxnSpPr>
      <xdr:spPr>
        <a:xfrm>
          <a:off x="7861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43" name="n_1mainValue【公営住宅】&#10;一人当たり面積"/>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44" name="n_2mainValue【公営住宅】&#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45" name="n_3mainValue【公営住宅】&#10;一人当たり面積"/>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401" name="楕円 400"/>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402" name="【認定こども園・幼稚園・保育所】&#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03" name="楕円 402"/>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35</xdr:row>
      <xdr:rowOff>123825</xdr:rowOff>
    </xdr:to>
    <xdr:cxnSp macro="">
      <xdr:nvCxnSpPr>
        <xdr:cNvPr id="404" name="直線コネクタ 403"/>
        <xdr:cNvCxnSpPr/>
      </xdr:nvCxnSpPr>
      <xdr:spPr>
        <a:xfrm>
          <a:off x="15481300" y="6124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05" name="楕円 404"/>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35</xdr:row>
      <xdr:rowOff>165735</xdr:rowOff>
    </xdr:to>
    <xdr:cxnSp macro="">
      <xdr:nvCxnSpPr>
        <xdr:cNvPr id="406" name="直線コネクタ 405"/>
        <xdr:cNvCxnSpPr/>
      </xdr:nvCxnSpPr>
      <xdr:spPr>
        <a:xfrm flipV="1">
          <a:off x="14592300" y="6124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07" name="楕円 406"/>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36</xdr:row>
      <xdr:rowOff>11430</xdr:rowOff>
    </xdr:to>
    <xdr:cxnSp macro="">
      <xdr:nvCxnSpPr>
        <xdr:cNvPr id="408" name="直線コネクタ 407"/>
        <xdr:cNvCxnSpPr/>
      </xdr:nvCxnSpPr>
      <xdr:spPr>
        <a:xfrm flipV="1">
          <a:off x="13703300" y="6166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12" name="n_1mainValue【認定こども園・幼稚園・保育所】&#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13" name="n_2mainValue【認定こども園・幼稚園・保育所】&#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14" name="n_3mainValue【認定こども園・幼稚園・保育所】&#10;有形固定資産減価償却率"/>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53" name="楕円 452"/>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54"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55" name="楕円 454"/>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56" name="直線コネクタ 455"/>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57" name="楕円 456"/>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58" name="直線コネクタ 457"/>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59" name="楕円 458"/>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60" name="直線コネクタ 459"/>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64"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65"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466" name="n_3mainValue【認定こども園・幼稚園・保育所】&#10;一人当たり面積"/>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8" name="楕円 507"/>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09"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10" name="楕円 509"/>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47353</xdr:rowOff>
    </xdr:to>
    <xdr:cxnSp macro="">
      <xdr:nvCxnSpPr>
        <xdr:cNvPr id="511" name="直線コネクタ 510"/>
        <xdr:cNvCxnSpPr/>
      </xdr:nvCxnSpPr>
      <xdr:spPr>
        <a:xfrm flipV="1">
          <a:off x="15481300" y="101335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12" name="楕円 511"/>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155122</xdr:rowOff>
    </xdr:to>
    <xdr:cxnSp macro="">
      <xdr:nvCxnSpPr>
        <xdr:cNvPr id="513" name="直線コネクタ 512"/>
        <xdr:cNvCxnSpPr/>
      </xdr:nvCxnSpPr>
      <xdr:spPr>
        <a:xfrm flipV="1">
          <a:off x="14592300" y="1016290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14" name="楕円 513"/>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45720</xdr:rowOff>
    </xdr:to>
    <xdr:cxnSp macro="">
      <xdr:nvCxnSpPr>
        <xdr:cNvPr id="515" name="直線コネクタ 514"/>
        <xdr:cNvCxnSpPr/>
      </xdr:nvCxnSpPr>
      <xdr:spPr>
        <a:xfrm flipV="1">
          <a:off x="13703300" y="102706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19"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20" name="n_2main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521" name="n_3mainValue【学校施設】&#10;有形固定資産減価償却率"/>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565" name="楕円 564"/>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566" name="【学校施設】&#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567" name="楕円 566"/>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108585</xdr:rowOff>
    </xdr:to>
    <xdr:cxnSp macro="">
      <xdr:nvCxnSpPr>
        <xdr:cNvPr id="568" name="直線コネクタ 567"/>
        <xdr:cNvCxnSpPr/>
      </xdr:nvCxnSpPr>
      <xdr:spPr>
        <a:xfrm flipV="1">
          <a:off x="21323300" y="108775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61595</xdr:rowOff>
    </xdr:from>
    <xdr:to>
      <xdr:col>107</xdr:col>
      <xdr:colOff>101600</xdr:colOff>
      <xdr:row>63</xdr:row>
      <xdr:rowOff>163195</xdr:rowOff>
    </xdr:to>
    <xdr:sp macro="" textlink="">
      <xdr:nvSpPr>
        <xdr:cNvPr id="569" name="楕円 568"/>
        <xdr:cNvSpPr/>
      </xdr:nvSpPr>
      <xdr:spPr>
        <a:xfrm>
          <a:off x="20383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108585</xdr:rowOff>
    </xdr:from>
    <xdr:to>
      <xdr:col>111</xdr:col>
      <xdr:colOff>177800</xdr:colOff>
      <xdr:row>63</xdr:row>
      <xdr:rowOff>112395</xdr:rowOff>
    </xdr:to>
    <xdr:cxnSp macro="">
      <xdr:nvCxnSpPr>
        <xdr:cNvPr id="570" name="直線コネクタ 569"/>
        <xdr:cNvCxnSpPr/>
      </xdr:nvCxnSpPr>
      <xdr:spPr>
        <a:xfrm flipV="1">
          <a:off x="20434300" y="10909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571" name="楕円 570"/>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114300</xdr:rowOff>
    </xdr:to>
    <xdr:cxnSp macro="">
      <xdr:nvCxnSpPr>
        <xdr:cNvPr id="572" name="直線コネクタ 571"/>
        <xdr:cNvCxnSpPr/>
      </xdr:nvCxnSpPr>
      <xdr:spPr>
        <a:xfrm flipV="1">
          <a:off x="19545300" y="1091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150512</xdr:rowOff>
    </xdr:from>
    <xdr:ext cx="469744" cy="259045"/>
    <xdr:sp macro="" textlink="">
      <xdr:nvSpPr>
        <xdr:cNvPr id="576" name="n_1mainValue【学校施設】&#10;一人当たり面積"/>
        <xdr:cNvSpPr txBox="1"/>
      </xdr:nvSpPr>
      <xdr:spPr>
        <a:xfrm>
          <a:off x="21075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154322</xdr:rowOff>
    </xdr:from>
    <xdr:ext cx="469744" cy="259045"/>
    <xdr:sp macro="" textlink="">
      <xdr:nvSpPr>
        <xdr:cNvPr id="577" name="n_2mainValue【学校施設】&#10;一人当たり面積"/>
        <xdr:cNvSpPr txBox="1"/>
      </xdr:nvSpPr>
      <xdr:spPr>
        <a:xfrm>
          <a:off x="20199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78" name="n_3mainValue【学校施設】&#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18" name="楕円 617"/>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619" name="【児童館】&#10;有形固定資産減価償却率該当値テキスト"/>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20" name="楕円 619"/>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83</xdr:row>
      <xdr:rowOff>91439</xdr:rowOff>
    </xdr:to>
    <xdr:cxnSp macro="">
      <xdr:nvCxnSpPr>
        <xdr:cNvPr id="621" name="直線コネクタ 620"/>
        <xdr:cNvCxnSpPr/>
      </xdr:nvCxnSpPr>
      <xdr:spPr>
        <a:xfrm flipV="1">
          <a:off x="15481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22" name="楕円 621"/>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91439</xdr:rowOff>
    </xdr:from>
    <xdr:to>
      <xdr:col>81</xdr:col>
      <xdr:colOff>50800</xdr:colOff>
      <xdr:row>84</xdr:row>
      <xdr:rowOff>13336</xdr:rowOff>
    </xdr:to>
    <xdr:cxnSp macro="">
      <xdr:nvCxnSpPr>
        <xdr:cNvPr id="623" name="直線コネクタ 622"/>
        <xdr:cNvCxnSpPr/>
      </xdr:nvCxnSpPr>
      <xdr:spPr>
        <a:xfrm flipV="1">
          <a:off x="14592300" y="143217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118745</xdr:rowOff>
    </xdr:from>
    <xdr:to>
      <xdr:col>72</xdr:col>
      <xdr:colOff>38100</xdr:colOff>
      <xdr:row>84</xdr:row>
      <xdr:rowOff>48895</xdr:rowOff>
    </xdr:to>
    <xdr:sp macro="" textlink="">
      <xdr:nvSpPr>
        <xdr:cNvPr id="624" name="楕円 623"/>
        <xdr:cNvSpPr/>
      </xdr:nvSpPr>
      <xdr:spPr>
        <a:xfrm>
          <a:off x="13652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169545</xdr:rowOff>
    </xdr:from>
    <xdr:to>
      <xdr:col>76</xdr:col>
      <xdr:colOff>114300</xdr:colOff>
      <xdr:row>84</xdr:row>
      <xdr:rowOff>13336</xdr:rowOff>
    </xdr:to>
    <xdr:cxnSp macro="">
      <xdr:nvCxnSpPr>
        <xdr:cNvPr id="625" name="直線コネクタ 624"/>
        <xdr:cNvCxnSpPr/>
      </xdr:nvCxnSpPr>
      <xdr:spPr>
        <a:xfrm>
          <a:off x="13703300" y="143998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629" name="n_1mainValue【児童館】&#10;有形固定資産減価償却率"/>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30" name="n_2mainValue【児童館】&#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40022</xdr:rowOff>
    </xdr:from>
    <xdr:ext cx="405111" cy="259045"/>
    <xdr:sp macro="" textlink="">
      <xdr:nvSpPr>
        <xdr:cNvPr id="631" name="n_3mainValue【児童館】&#10;有形固定資産減価償却率"/>
        <xdr:cNvSpPr txBox="1"/>
      </xdr:nvSpPr>
      <xdr:spPr>
        <a:xfrm>
          <a:off x="13500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70" name="楕円 669"/>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71" name="【児童館】&#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72" name="楕円 671"/>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673" name="直線コネクタ 672"/>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674" name="楕円 673"/>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675" name="直線コネクタ 674"/>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676" name="楕円 675"/>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677" name="直線コネクタ 676"/>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681" name="n_1mainValue【児童館】&#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682" name="n_2mainValue【児童館】&#10;一人当たり面積"/>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683" name="n_3mainValue【児童館】&#10;一人当たり面積"/>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23" name="楕円 722"/>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24"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25" name="楕円 724"/>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76200</xdr:rowOff>
    </xdr:to>
    <xdr:cxnSp macro="">
      <xdr:nvCxnSpPr>
        <xdr:cNvPr id="726" name="直線コネクタ 725"/>
        <xdr:cNvCxnSpPr/>
      </xdr:nvCxnSpPr>
      <xdr:spPr>
        <a:xfrm flipV="1">
          <a:off x="15481300" y="17708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7" name="楕円 726"/>
        <xdr:cNvSpPr/>
      </xdr:nvSpPr>
      <xdr:spPr>
        <a:xfrm>
          <a:off x="14541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76200</xdr:rowOff>
    </xdr:to>
    <xdr:cxnSp macro="">
      <xdr:nvCxnSpPr>
        <xdr:cNvPr id="728" name="直線コネクタ 727"/>
        <xdr:cNvCxnSpPr/>
      </xdr:nvCxnSpPr>
      <xdr:spPr>
        <a:xfrm>
          <a:off x="14592300" y="17705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33020</xdr:rowOff>
    </xdr:from>
    <xdr:to>
      <xdr:col>72</xdr:col>
      <xdr:colOff>38100</xdr:colOff>
      <xdr:row>103</xdr:row>
      <xdr:rowOff>134620</xdr:rowOff>
    </xdr:to>
    <xdr:sp macro="" textlink="">
      <xdr:nvSpPr>
        <xdr:cNvPr id="729" name="楕円 728"/>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45720</xdr:rowOff>
    </xdr:from>
    <xdr:to>
      <xdr:col>76</xdr:col>
      <xdr:colOff>114300</xdr:colOff>
      <xdr:row>103</xdr:row>
      <xdr:rowOff>83820</xdr:rowOff>
    </xdr:to>
    <xdr:cxnSp macro="">
      <xdr:nvCxnSpPr>
        <xdr:cNvPr id="730" name="直線コネクタ 729"/>
        <xdr:cNvCxnSpPr/>
      </xdr:nvCxnSpPr>
      <xdr:spPr>
        <a:xfrm flipV="1">
          <a:off x="13703300" y="1770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34" name="n_1main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35" name="n_2main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736" name="n_3mainValue【公民館】&#10;有形固定資産減価償却率"/>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75" name="楕円 774"/>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76"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77" name="楕円 776"/>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87630</xdr:rowOff>
    </xdr:to>
    <xdr:cxnSp macro="">
      <xdr:nvCxnSpPr>
        <xdr:cNvPr id="778" name="直線コネクタ 777"/>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779" name="楕円 778"/>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87630</xdr:rowOff>
    </xdr:to>
    <xdr:cxnSp macro="">
      <xdr:nvCxnSpPr>
        <xdr:cNvPr id="780" name="直線コネクタ 779"/>
        <xdr:cNvCxnSpPr/>
      </xdr:nvCxnSpPr>
      <xdr:spPr>
        <a:xfrm>
          <a:off x="20434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781" name="楕円 780"/>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87630</xdr:rowOff>
    </xdr:to>
    <xdr:cxnSp macro="">
      <xdr:nvCxnSpPr>
        <xdr:cNvPr id="782" name="直線コネクタ 781"/>
        <xdr:cNvCxnSpPr/>
      </xdr:nvCxnSpPr>
      <xdr:spPr>
        <a:xfrm>
          <a:off x="19545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86"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787"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788" name="n_3mainValue【公民館】&#10;一人当たり面積"/>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有形固定資産減価償却率が、類似団体平均と比較して、特に高くなっている施設は、道路、橋りょう・トンネル、認定こども園・幼稚園・保育所であり、特に低くなっている施設は、公営住宅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認定こども園・幼稚園・保育所については、全ての施設が法定耐用年数である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年に迫っているため有形固定資産減価償却率は高い値となっており、統廃合や老朽化した他施設の改修時等に複合化するなど老朽化対策に取り組んでいくこととしている。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　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については、平成以降に建築された施設が多く、比較的新しいため、有形固定資産減価償却率は類似団体と比較して低くなっている。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一人当たり面積は、認定こども園・幼稚園・保育所のみ類似団体平均並みであるものの、他の施設はいずれも類似団体平均を下回っており、低い水準となっている。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2" name="楕円 71"/>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3" name="【図書館】&#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4" name="楕円 73"/>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112123</xdr:rowOff>
    </xdr:to>
    <xdr:cxnSp macro="">
      <xdr:nvCxnSpPr>
        <xdr:cNvPr id="75" name="直線コネクタ 74"/>
        <xdr:cNvCxnSpPr/>
      </xdr:nvCxnSpPr>
      <xdr:spPr>
        <a:xfrm flipV="1">
          <a:off x="3797300" y="605082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6" name="楕円 75"/>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36</xdr:row>
      <xdr:rowOff>97427</xdr:rowOff>
    </xdr:to>
    <xdr:cxnSp macro="">
      <xdr:nvCxnSpPr>
        <xdr:cNvPr id="77" name="直線コネクタ 76"/>
        <xdr:cNvCxnSpPr/>
      </xdr:nvCxnSpPr>
      <xdr:spPr>
        <a:xfrm flipV="1">
          <a:off x="2908300" y="61128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78" name="楕円 77"/>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164374</xdr:rowOff>
    </xdr:to>
    <xdr:cxnSp macro="">
      <xdr:nvCxnSpPr>
        <xdr:cNvPr id="79" name="直線コネクタ 78"/>
        <xdr:cNvCxnSpPr/>
      </xdr:nvCxnSpPr>
      <xdr:spPr>
        <a:xfrm flipV="1">
          <a:off x="2019300" y="62696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83" name="n_1mainValue【図書館】&#10;有形固定資産減価償却率"/>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4" name="n_2mainValue【図書館】&#10;有形固定資産減価償却率"/>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85" name="n_3mainValue【図書館】&#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24" name="楕円 123"/>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5"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26" name="楕円 125"/>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27" name="直線コネクタ 126"/>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28" name="楕円 127"/>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29" name="直線コネクタ 128"/>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0" name="楕円 129"/>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1" name="直線コネクタ 130"/>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35"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36"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37"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16147</xdr:rowOff>
    </xdr:from>
    <xdr:to>
      <xdr:col>24</xdr:col>
      <xdr:colOff>114300</xdr:colOff>
      <xdr:row>64</xdr:row>
      <xdr:rowOff>117747</xdr:rowOff>
    </xdr:to>
    <xdr:sp macro="" textlink="">
      <xdr:nvSpPr>
        <xdr:cNvPr id="178" name="楕円 177"/>
        <xdr:cNvSpPr/>
      </xdr:nvSpPr>
      <xdr:spPr>
        <a:xfrm>
          <a:off x="45847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102524</xdr:rowOff>
    </xdr:from>
    <xdr:ext cx="340478" cy="259045"/>
    <xdr:sp macro="" textlink="">
      <xdr:nvSpPr>
        <xdr:cNvPr id="179" name="【体育館・プール】&#10;有形固定資産減価償却率該当値テキスト"/>
        <xdr:cNvSpPr txBox="1"/>
      </xdr:nvSpPr>
      <xdr:spPr>
        <a:xfrm>
          <a:off x="4673600" y="10903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80" name="楕円 179"/>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64</xdr:row>
      <xdr:rowOff>66947</xdr:rowOff>
    </xdr:to>
    <xdr:cxnSp macro="">
      <xdr:nvCxnSpPr>
        <xdr:cNvPr id="181" name="直線コネクタ 180"/>
        <xdr:cNvCxnSpPr/>
      </xdr:nvCxnSpPr>
      <xdr:spPr>
        <a:xfrm>
          <a:off x="3797300" y="10832374"/>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xdr:rowOff>
    </xdr:from>
    <xdr:to>
      <xdr:col>15</xdr:col>
      <xdr:colOff>101600</xdr:colOff>
      <xdr:row>55</xdr:row>
      <xdr:rowOff>106317</xdr:rowOff>
    </xdr:to>
    <xdr:sp macro="" textlink="">
      <xdr:nvSpPr>
        <xdr:cNvPr id="182" name="楕円 181"/>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63</xdr:row>
      <xdr:rowOff>31024</xdr:rowOff>
    </xdr:to>
    <xdr:cxnSp macro="">
      <xdr:nvCxnSpPr>
        <xdr:cNvPr id="183" name="直線コネクタ 182"/>
        <xdr:cNvCxnSpPr/>
      </xdr:nvCxnSpPr>
      <xdr:spPr>
        <a:xfrm>
          <a:off x="2908300" y="9485267"/>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25944</xdr:rowOff>
    </xdr:from>
    <xdr:to>
      <xdr:col>10</xdr:col>
      <xdr:colOff>165100</xdr:colOff>
      <xdr:row>55</xdr:row>
      <xdr:rowOff>127544</xdr:rowOff>
    </xdr:to>
    <xdr:sp macro="" textlink="">
      <xdr:nvSpPr>
        <xdr:cNvPr id="184" name="楕円 183"/>
        <xdr:cNvSpPr/>
      </xdr:nvSpPr>
      <xdr:spPr>
        <a:xfrm>
          <a:off x="1968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76744</xdr:rowOff>
    </xdr:to>
    <xdr:cxnSp macro="">
      <xdr:nvCxnSpPr>
        <xdr:cNvPr id="185" name="直線コネクタ 184"/>
        <xdr:cNvCxnSpPr/>
      </xdr:nvCxnSpPr>
      <xdr:spPr>
        <a:xfrm flipV="1">
          <a:off x="2019300" y="9485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189" name="n_1mainValue【体育館・プール】&#10;有形固定資産減価償却率"/>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122844</xdr:rowOff>
    </xdr:from>
    <xdr:ext cx="405111" cy="259045"/>
    <xdr:sp macro="" textlink="">
      <xdr:nvSpPr>
        <xdr:cNvPr id="190" name="n_2mainValue【体育館・プール】&#10;有形固定資産減価償却率"/>
        <xdr:cNvSpPr txBox="1"/>
      </xdr:nvSpPr>
      <xdr:spPr>
        <a:xfrm>
          <a:off x="2705744" y="920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144071</xdr:rowOff>
    </xdr:from>
    <xdr:ext cx="405111" cy="259045"/>
    <xdr:sp macro="" textlink="">
      <xdr:nvSpPr>
        <xdr:cNvPr id="191" name="n_3mainValue【体育館・プール】&#10;有形固定資産減価償却率"/>
        <xdr:cNvSpPr txBox="1"/>
      </xdr:nvSpPr>
      <xdr:spPr>
        <a:xfrm>
          <a:off x="1816744" y="923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30" name="楕円 229"/>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32" name="楕円 231"/>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28575</xdr:rowOff>
    </xdr:from>
    <xdr:to>
      <xdr:col>55</xdr:col>
      <xdr:colOff>0</xdr:colOff>
      <xdr:row>64</xdr:row>
      <xdr:rowOff>45720</xdr:rowOff>
    </xdr:to>
    <xdr:cxnSp macro="">
      <xdr:nvCxnSpPr>
        <xdr:cNvPr id="233" name="直線コネクタ 232"/>
        <xdr:cNvCxnSpPr/>
      </xdr:nvCxnSpPr>
      <xdr:spPr>
        <a:xfrm>
          <a:off x="9639300" y="11001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7874</xdr:rowOff>
    </xdr:from>
    <xdr:to>
      <xdr:col>46</xdr:col>
      <xdr:colOff>38100</xdr:colOff>
      <xdr:row>64</xdr:row>
      <xdr:rowOff>109474</xdr:rowOff>
    </xdr:to>
    <xdr:sp macro="" textlink="">
      <xdr:nvSpPr>
        <xdr:cNvPr id="234" name="楕円 233"/>
        <xdr:cNvSpPr/>
      </xdr:nvSpPr>
      <xdr:spPr>
        <a:xfrm>
          <a:off x="86995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58674</xdr:rowOff>
    </xdr:to>
    <xdr:cxnSp macro="">
      <xdr:nvCxnSpPr>
        <xdr:cNvPr id="235" name="直線コネクタ 234"/>
        <xdr:cNvCxnSpPr/>
      </xdr:nvCxnSpPr>
      <xdr:spPr>
        <a:xfrm flipV="1">
          <a:off x="8750300" y="1100137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5207</xdr:rowOff>
    </xdr:from>
    <xdr:to>
      <xdr:col>41</xdr:col>
      <xdr:colOff>101600</xdr:colOff>
      <xdr:row>64</xdr:row>
      <xdr:rowOff>106807</xdr:rowOff>
    </xdr:to>
    <xdr:sp macro="" textlink="">
      <xdr:nvSpPr>
        <xdr:cNvPr id="236" name="楕円 235"/>
        <xdr:cNvSpPr/>
      </xdr:nvSpPr>
      <xdr:spPr>
        <a:xfrm>
          <a:off x="7810500" y="10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56007</xdr:rowOff>
    </xdr:from>
    <xdr:to>
      <xdr:col>45</xdr:col>
      <xdr:colOff>177800</xdr:colOff>
      <xdr:row>64</xdr:row>
      <xdr:rowOff>58674</xdr:rowOff>
    </xdr:to>
    <xdr:cxnSp macro="">
      <xdr:nvCxnSpPr>
        <xdr:cNvPr id="237" name="直線コネクタ 236"/>
        <xdr:cNvCxnSpPr/>
      </xdr:nvCxnSpPr>
      <xdr:spPr>
        <a:xfrm>
          <a:off x="7861300" y="110288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41"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100601</xdr:rowOff>
    </xdr:from>
    <xdr:ext cx="469744" cy="259045"/>
    <xdr:sp macro="" textlink="">
      <xdr:nvSpPr>
        <xdr:cNvPr id="242" name="n_2mainValue【体育館・プール】&#10;一人当たり面積"/>
        <xdr:cNvSpPr txBox="1"/>
      </xdr:nvSpPr>
      <xdr:spPr>
        <a:xfrm>
          <a:off x="8515427" y="110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97934</xdr:rowOff>
    </xdr:from>
    <xdr:ext cx="469744" cy="259045"/>
    <xdr:sp macro="" textlink="">
      <xdr:nvSpPr>
        <xdr:cNvPr id="243" name="n_3mainValue【体育館・プール】&#10;一人当たり面積"/>
        <xdr:cNvSpPr txBox="1"/>
      </xdr:nvSpPr>
      <xdr:spPr>
        <a:xfrm>
          <a:off x="7626427" y="1107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83" name="楕円 282"/>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84" name="【福祉施設】&#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85" name="楕円 284"/>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15239</xdr:rowOff>
    </xdr:to>
    <xdr:cxnSp macro="">
      <xdr:nvCxnSpPr>
        <xdr:cNvPr id="286" name="直線コネクタ 285"/>
        <xdr:cNvCxnSpPr/>
      </xdr:nvCxnSpPr>
      <xdr:spPr>
        <a:xfrm flipV="1">
          <a:off x="3797300" y="13689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287" name="楕円 286"/>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57150</xdr:rowOff>
    </xdr:to>
    <xdr:cxnSp macro="">
      <xdr:nvCxnSpPr>
        <xdr:cNvPr id="288" name="直線コネクタ 287"/>
        <xdr:cNvCxnSpPr/>
      </xdr:nvCxnSpPr>
      <xdr:spPr>
        <a:xfrm flipV="1">
          <a:off x="2908300" y="1373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38736</xdr:rowOff>
    </xdr:from>
    <xdr:to>
      <xdr:col>10</xdr:col>
      <xdr:colOff>165100</xdr:colOff>
      <xdr:row>80</xdr:row>
      <xdr:rowOff>140336</xdr:rowOff>
    </xdr:to>
    <xdr:sp macro="" textlink="">
      <xdr:nvSpPr>
        <xdr:cNvPr id="289" name="楕円 288"/>
        <xdr:cNvSpPr/>
      </xdr:nvSpPr>
      <xdr:spPr>
        <a:xfrm>
          <a:off x="1968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89536</xdr:rowOff>
    </xdr:to>
    <xdr:cxnSp macro="">
      <xdr:nvCxnSpPr>
        <xdr:cNvPr id="290" name="直線コネクタ 289"/>
        <xdr:cNvCxnSpPr/>
      </xdr:nvCxnSpPr>
      <xdr:spPr>
        <a:xfrm flipV="1">
          <a:off x="2019300" y="13773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94"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95" name="n_2mainValue【福祉施設】&#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156863</xdr:rowOff>
    </xdr:from>
    <xdr:ext cx="405111" cy="259045"/>
    <xdr:sp macro="" textlink="">
      <xdr:nvSpPr>
        <xdr:cNvPr id="296" name="n_3mainValue【福祉施設】&#10;有形固定資産減価償却率"/>
        <xdr:cNvSpPr txBox="1"/>
      </xdr:nvSpPr>
      <xdr:spPr>
        <a:xfrm>
          <a:off x="1816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37" name="楕円 336"/>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38" name="【福祉施設】&#10;一人当たり面積該当値テキスト"/>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39" name="楕円 338"/>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44631</xdr:rowOff>
    </xdr:to>
    <xdr:cxnSp macro="">
      <xdr:nvCxnSpPr>
        <xdr:cNvPr id="340" name="直線コネクタ 339"/>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41" name="楕円 340"/>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42" name="直線コネクタ 341"/>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43" name="楕円 342"/>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44" name="直線コネクタ 343"/>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48" name="n_1mainValue【福祉施設】&#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49" name="n_2mainValue【福祉施設】&#10;一人当たり面積"/>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50" name="n_3mainValue【福祉施設】&#10;一人当たり面積"/>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91" name="楕円 390"/>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92" name="【市民会館】&#10;有形固定資産減価償却率該当値テキスト"/>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393" name="楕円 392"/>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141514</xdr:rowOff>
    </xdr:to>
    <xdr:cxnSp macro="">
      <xdr:nvCxnSpPr>
        <xdr:cNvPr id="394" name="直線コネクタ 393"/>
        <xdr:cNvCxnSpPr/>
      </xdr:nvCxnSpPr>
      <xdr:spPr>
        <a:xfrm flipV="1">
          <a:off x="3797300" y="175869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146231</xdr:rowOff>
    </xdr:from>
    <xdr:to>
      <xdr:col>15</xdr:col>
      <xdr:colOff>101600</xdr:colOff>
      <xdr:row>103</xdr:row>
      <xdr:rowOff>76381</xdr:rowOff>
    </xdr:to>
    <xdr:sp macro="" textlink="">
      <xdr:nvSpPr>
        <xdr:cNvPr id="395" name="楕円 394"/>
        <xdr:cNvSpPr/>
      </xdr:nvSpPr>
      <xdr:spPr>
        <a:xfrm>
          <a:off x="2857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141514</xdr:rowOff>
    </xdr:from>
    <xdr:to>
      <xdr:col>19</xdr:col>
      <xdr:colOff>177800</xdr:colOff>
      <xdr:row>103</xdr:row>
      <xdr:rowOff>25581</xdr:rowOff>
    </xdr:to>
    <xdr:cxnSp macro="">
      <xdr:nvCxnSpPr>
        <xdr:cNvPr id="396" name="直線コネクタ 395"/>
        <xdr:cNvCxnSpPr/>
      </xdr:nvCxnSpPr>
      <xdr:spPr>
        <a:xfrm flipV="1">
          <a:off x="2908300" y="176294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397" name="楕円 396"/>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25581</xdr:rowOff>
    </xdr:from>
    <xdr:to>
      <xdr:col>15</xdr:col>
      <xdr:colOff>50800</xdr:colOff>
      <xdr:row>103</xdr:row>
      <xdr:rowOff>64770</xdr:rowOff>
    </xdr:to>
    <xdr:cxnSp macro="">
      <xdr:nvCxnSpPr>
        <xdr:cNvPr id="398" name="直線コネクタ 397"/>
        <xdr:cNvCxnSpPr/>
      </xdr:nvCxnSpPr>
      <xdr:spPr>
        <a:xfrm flipV="1">
          <a:off x="2019300" y="1768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02"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92908</xdr:rowOff>
    </xdr:from>
    <xdr:ext cx="405111" cy="259045"/>
    <xdr:sp macro="" textlink="">
      <xdr:nvSpPr>
        <xdr:cNvPr id="403" name="n_2mainValue【市民会館】&#10;有形固定資産減価償却率"/>
        <xdr:cNvSpPr txBox="1"/>
      </xdr:nvSpPr>
      <xdr:spPr>
        <a:xfrm>
          <a:off x="2705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04" name="n_3mainValue【市民会館】&#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45" name="楕円 444"/>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46" name="【市民会館】&#10;一人当たり面積該当値テキスト"/>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47" name="楕円 446"/>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74568</xdr:rowOff>
    </xdr:to>
    <xdr:cxnSp macro="">
      <xdr:nvCxnSpPr>
        <xdr:cNvPr id="448" name="直線コネクタ 447"/>
        <xdr:cNvCxnSpPr/>
      </xdr:nvCxnSpPr>
      <xdr:spPr>
        <a:xfrm>
          <a:off x="9639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49" name="楕円 448"/>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50" name="直線コネクタ 449"/>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51" name="楕円 450"/>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52" name="直線コネクタ 451"/>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56" name="n_1mainValue【市民会館】&#10;一人当たり面積"/>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57" name="n_2mainValue【市民会館】&#10;一人当たり面積"/>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58" name="n_3mainValue【市民会館】&#10;一人当たり面積"/>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499" name="楕円 498"/>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142983</xdr:rowOff>
    </xdr:from>
    <xdr:ext cx="405111" cy="259045"/>
    <xdr:sp macro="" textlink="">
      <xdr:nvSpPr>
        <xdr:cNvPr id="500" name="【一般廃棄物処理施設】&#10;有形固定資産減価償却率該当値テキスト"/>
        <xdr:cNvSpPr txBox="1"/>
      </xdr:nvSpPr>
      <xdr:spPr>
        <a:xfrm>
          <a:off x="16357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501" name="楕円 500"/>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35</xdr:row>
      <xdr:rowOff>43543</xdr:rowOff>
    </xdr:to>
    <xdr:cxnSp macro="">
      <xdr:nvCxnSpPr>
        <xdr:cNvPr id="502" name="直線コネクタ 501"/>
        <xdr:cNvCxnSpPr/>
      </xdr:nvCxnSpPr>
      <xdr:spPr>
        <a:xfrm flipV="1">
          <a:off x="15481300" y="60002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503" name="楕円 502"/>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43543</xdr:rowOff>
    </xdr:from>
    <xdr:to>
      <xdr:col>81</xdr:col>
      <xdr:colOff>50800</xdr:colOff>
      <xdr:row>35</xdr:row>
      <xdr:rowOff>72934</xdr:rowOff>
    </xdr:to>
    <xdr:cxnSp macro="">
      <xdr:nvCxnSpPr>
        <xdr:cNvPr id="504" name="直線コネクタ 503"/>
        <xdr:cNvCxnSpPr/>
      </xdr:nvCxnSpPr>
      <xdr:spPr>
        <a:xfrm flipV="1">
          <a:off x="14592300" y="60442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6"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508" name="n_1mainValue【一般廃棄物処理施設】&#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509" name="n_2mainValue【一般廃棄物処理施設】&#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8"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66213</xdr:rowOff>
    </xdr:from>
    <xdr:to>
      <xdr:col>116</xdr:col>
      <xdr:colOff>114300</xdr:colOff>
      <xdr:row>41</xdr:row>
      <xdr:rowOff>167813</xdr:rowOff>
    </xdr:to>
    <xdr:sp macro="" textlink="">
      <xdr:nvSpPr>
        <xdr:cNvPr id="548" name="楕円 547"/>
        <xdr:cNvSpPr/>
      </xdr:nvSpPr>
      <xdr:spPr>
        <a:xfrm>
          <a:off x="22110700" y="70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152590</xdr:rowOff>
    </xdr:from>
    <xdr:ext cx="534377" cy="259045"/>
    <xdr:sp macro="" textlink="">
      <xdr:nvSpPr>
        <xdr:cNvPr id="549" name="【一般廃棄物処理施設】&#10;一人当たり有形固定資産（償却資産）額該当値テキスト"/>
        <xdr:cNvSpPr txBox="1"/>
      </xdr:nvSpPr>
      <xdr:spPr>
        <a:xfrm>
          <a:off x="22199600" y="70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66539</xdr:rowOff>
    </xdr:from>
    <xdr:to>
      <xdr:col>112</xdr:col>
      <xdr:colOff>38100</xdr:colOff>
      <xdr:row>41</xdr:row>
      <xdr:rowOff>168139</xdr:rowOff>
    </xdr:to>
    <xdr:sp macro="" textlink="">
      <xdr:nvSpPr>
        <xdr:cNvPr id="550" name="楕円 549"/>
        <xdr:cNvSpPr/>
      </xdr:nvSpPr>
      <xdr:spPr>
        <a:xfrm>
          <a:off x="21272500" y="70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117013</xdr:rowOff>
    </xdr:from>
    <xdr:to>
      <xdr:col>116</xdr:col>
      <xdr:colOff>63500</xdr:colOff>
      <xdr:row>41</xdr:row>
      <xdr:rowOff>117339</xdr:rowOff>
    </xdr:to>
    <xdr:cxnSp macro="">
      <xdr:nvCxnSpPr>
        <xdr:cNvPr id="551" name="直線コネクタ 550"/>
        <xdr:cNvCxnSpPr/>
      </xdr:nvCxnSpPr>
      <xdr:spPr>
        <a:xfrm flipV="1">
          <a:off x="21323300" y="714646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64748</xdr:rowOff>
    </xdr:from>
    <xdr:to>
      <xdr:col>107</xdr:col>
      <xdr:colOff>101600</xdr:colOff>
      <xdr:row>41</xdr:row>
      <xdr:rowOff>166348</xdr:rowOff>
    </xdr:to>
    <xdr:sp macro="" textlink="">
      <xdr:nvSpPr>
        <xdr:cNvPr id="552" name="楕円 551"/>
        <xdr:cNvSpPr/>
      </xdr:nvSpPr>
      <xdr:spPr>
        <a:xfrm>
          <a:off x="20383500" y="70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115548</xdr:rowOff>
    </xdr:from>
    <xdr:to>
      <xdr:col>111</xdr:col>
      <xdr:colOff>177800</xdr:colOff>
      <xdr:row>41</xdr:row>
      <xdr:rowOff>117339</xdr:rowOff>
    </xdr:to>
    <xdr:cxnSp macro="">
      <xdr:nvCxnSpPr>
        <xdr:cNvPr id="553" name="直線コネクタ 552"/>
        <xdr:cNvCxnSpPr/>
      </xdr:nvCxnSpPr>
      <xdr:spPr>
        <a:xfrm>
          <a:off x="20434300" y="714499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159266</xdr:rowOff>
    </xdr:from>
    <xdr:ext cx="534377" cy="259045"/>
    <xdr:sp macro="" textlink="">
      <xdr:nvSpPr>
        <xdr:cNvPr id="557" name="n_1mainValue【一般廃棄物処理施設】&#10;一人当たり有形固定資産（償却資産）額"/>
        <xdr:cNvSpPr txBox="1"/>
      </xdr:nvSpPr>
      <xdr:spPr>
        <a:xfrm>
          <a:off x="21043411" y="71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157475</xdr:rowOff>
    </xdr:from>
    <xdr:ext cx="534377" cy="259045"/>
    <xdr:sp macro="" textlink="">
      <xdr:nvSpPr>
        <xdr:cNvPr id="558" name="n_2mainValue【一般廃棄物処理施設】&#10;一人当たり有形固定資産（償却資産）額"/>
        <xdr:cNvSpPr txBox="1"/>
      </xdr:nvSpPr>
      <xdr:spPr>
        <a:xfrm>
          <a:off x="20167111" y="7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145143</xdr:rowOff>
    </xdr:from>
    <xdr:to>
      <xdr:col>85</xdr:col>
      <xdr:colOff>177800</xdr:colOff>
      <xdr:row>58</xdr:row>
      <xdr:rowOff>75293</xdr:rowOff>
    </xdr:to>
    <xdr:sp macro="" textlink="">
      <xdr:nvSpPr>
        <xdr:cNvPr id="599" name="楕円 598"/>
        <xdr:cNvSpPr/>
      </xdr:nvSpPr>
      <xdr:spPr>
        <a:xfrm>
          <a:off x="162687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168020</xdr:rowOff>
    </xdr:from>
    <xdr:ext cx="405111" cy="259045"/>
    <xdr:sp macro="" textlink="">
      <xdr:nvSpPr>
        <xdr:cNvPr id="600" name="【保健センター・保健所】&#10;有形固定資産減価償却率該当値テキスト"/>
        <xdr:cNvSpPr txBox="1"/>
      </xdr:nvSpPr>
      <xdr:spPr>
        <a:xfrm>
          <a:off x="16357600"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601" name="楕円 600"/>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24493</xdr:rowOff>
    </xdr:from>
    <xdr:to>
      <xdr:col>85</xdr:col>
      <xdr:colOff>127000</xdr:colOff>
      <xdr:row>58</xdr:row>
      <xdr:rowOff>58783</xdr:rowOff>
    </xdr:to>
    <xdr:cxnSp macro="">
      <xdr:nvCxnSpPr>
        <xdr:cNvPr id="602" name="直線コネクタ 601"/>
        <xdr:cNvCxnSpPr/>
      </xdr:nvCxnSpPr>
      <xdr:spPr>
        <a:xfrm flipV="1">
          <a:off x="15481300" y="99685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03" name="楕円 602"/>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71846</xdr:rowOff>
    </xdr:to>
    <xdr:cxnSp macro="">
      <xdr:nvCxnSpPr>
        <xdr:cNvPr id="604" name="直線コネクタ 603"/>
        <xdr:cNvCxnSpPr/>
      </xdr:nvCxnSpPr>
      <xdr:spPr>
        <a:xfrm flipV="1">
          <a:off x="14592300" y="100028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55335</xdr:rowOff>
    </xdr:from>
    <xdr:to>
      <xdr:col>72</xdr:col>
      <xdr:colOff>38100</xdr:colOff>
      <xdr:row>58</xdr:row>
      <xdr:rowOff>156935</xdr:rowOff>
    </xdr:to>
    <xdr:sp macro="" textlink="">
      <xdr:nvSpPr>
        <xdr:cNvPr id="605" name="楕円 604"/>
        <xdr:cNvSpPr/>
      </xdr:nvSpPr>
      <xdr:spPr>
        <a:xfrm>
          <a:off x="13652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71846</xdr:rowOff>
    </xdr:from>
    <xdr:to>
      <xdr:col>76</xdr:col>
      <xdr:colOff>114300</xdr:colOff>
      <xdr:row>58</xdr:row>
      <xdr:rowOff>106135</xdr:rowOff>
    </xdr:to>
    <xdr:cxnSp macro="">
      <xdr:nvCxnSpPr>
        <xdr:cNvPr id="606" name="直線コネクタ 605"/>
        <xdr:cNvCxnSpPr/>
      </xdr:nvCxnSpPr>
      <xdr:spPr>
        <a:xfrm flipV="1">
          <a:off x="13703300" y="100159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09"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610" name="n_1mainValue【保健センター・保健所】&#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11" name="n_2mainValue【保健センター・保健所】&#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2012</xdr:rowOff>
    </xdr:from>
    <xdr:ext cx="405111" cy="259045"/>
    <xdr:sp macro="" textlink="">
      <xdr:nvSpPr>
        <xdr:cNvPr id="612" name="n_3mainValue【保健センター・保健所】&#10;有形固定資産減価償却率"/>
        <xdr:cNvSpPr txBox="1"/>
      </xdr:nvSpPr>
      <xdr:spPr>
        <a:xfrm>
          <a:off x="13500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3"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653" name="楕円 652"/>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654"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655" name="楕円 654"/>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656" name="直線コネクタ 655"/>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657" name="楕円 656"/>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658" name="直線コネクタ 657"/>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659" name="楕円 658"/>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660" name="直線コネクタ 659"/>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1"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2"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66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665"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666"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707" name="楕円 706"/>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53901</xdr:rowOff>
    </xdr:from>
    <xdr:ext cx="405111" cy="259045"/>
    <xdr:sp macro="" textlink="">
      <xdr:nvSpPr>
        <xdr:cNvPr id="708" name="【消防施設】&#10;有形固定資産減価償却率該当値テキスト"/>
        <xdr:cNvSpPr txBox="1"/>
      </xdr:nvSpPr>
      <xdr:spPr>
        <a:xfrm>
          <a:off x="16357600"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709" name="楕円 708"/>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81</xdr:row>
      <xdr:rowOff>147501</xdr:rowOff>
    </xdr:to>
    <xdr:cxnSp macro="">
      <xdr:nvCxnSpPr>
        <xdr:cNvPr id="710" name="直線コネクタ 709"/>
        <xdr:cNvCxnSpPr/>
      </xdr:nvCxnSpPr>
      <xdr:spPr>
        <a:xfrm flipV="1">
          <a:off x="15481300" y="140137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711" name="楕円 710"/>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5443</xdr:rowOff>
    </xdr:to>
    <xdr:cxnSp macro="">
      <xdr:nvCxnSpPr>
        <xdr:cNvPr id="712" name="直線コネクタ 711"/>
        <xdr:cNvCxnSpPr/>
      </xdr:nvCxnSpPr>
      <xdr:spPr>
        <a:xfrm flipV="1">
          <a:off x="14592300" y="140349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13" name="楕円 712"/>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49530</xdr:rowOff>
    </xdr:to>
    <xdr:cxnSp macro="">
      <xdr:nvCxnSpPr>
        <xdr:cNvPr id="714" name="直線コネクタ 713"/>
        <xdr:cNvCxnSpPr/>
      </xdr:nvCxnSpPr>
      <xdr:spPr>
        <a:xfrm flipV="1">
          <a:off x="13703300" y="140643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16"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7"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17978</xdr:rowOff>
    </xdr:from>
    <xdr:ext cx="405111" cy="259045"/>
    <xdr:sp macro="" textlink="">
      <xdr:nvSpPr>
        <xdr:cNvPr id="718" name="n_1mainValue【消防施設】&#10;有形固定資産減価償却率"/>
        <xdr:cNvSpPr txBox="1"/>
      </xdr:nvSpPr>
      <xdr:spPr>
        <a:xfrm>
          <a:off x="15266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719" name="n_2mainValue【消防施設】&#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20"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7"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1" name="フローチャート: 判断 75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57" name="楕円 756"/>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58"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59" name="楕円 758"/>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760" name="直線コネクタ 759"/>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61" name="楕円 76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49530</xdr:rowOff>
    </xdr:to>
    <xdr:cxnSp macro="">
      <xdr:nvCxnSpPr>
        <xdr:cNvPr id="762" name="直線コネクタ 761"/>
        <xdr:cNvCxnSpPr/>
      </xdr:nvCxnSpPr>
      <xdr:spPr>
        <a:xfrm flipV="1">
          <a:off x="20434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763" name="楕円 762"/>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49530</xdr:rowOff>
    </xdr:to>
    <xdr:cxnSp macro="">
      <xdr:nvCxnSpPr>
        <xdr:cNvPr id="764" name="直線コネクタ 763"/>
        <xdr:cNvCxnSpPr/>
      </xdr:nvCxnSpPr>
      <xdr:spPr>
        <a:xfrm>
          <a:off x="19545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5"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6"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68"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69"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770"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1"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05" name="フローチャート: 判断 80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49893</xdr:rowOff>
    </xdr:from>
    <xdr:to>
      <xdr:col>85</xdr:col>
      <xdr:colOff>177800</xdr:colOff>
      <xdr:row>103</xdr:row>
      <xdr:rowOff>151493</xdr:rowOff>
    </xdr:to>
    <xdr:sp macro="" textlink="">
      <xdr:nvSpPr>
        <xdr:cNvPr id="811" name="楕円 810"/>
        <xdr:cNvSpPr/>
      </xdr:nvSpPr>
      <xdr:spPr>
        <a:xfrm>
          <a:off x="16268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72770</xdr:rowOff>
    </xdr:from>
    <xdr:ext cx="405111" cy="259045"/>
    <xdr:sp macro="" textlink="">
      <xdr:nvSpPr>
        <xdr:cNvPr id="812" name="【庁舎】&#10;有形固定資産減価償却率該当値テキスト"/>
        <xdr:cNvSpPr txBox="1"/>
      </xdr:nvSpPr>
      <xdr:spPr>
        <a:xfrm>
          <a:off x="16357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813" name="楕円 812"/>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100693</xdr:rowOff>
    </xdr:from>
    <xdr:to>
      <xdr:col>85</xdr:col>
      <xdr:colOff>127000</xdr:colOff>
      <xdr:row>103</xdr:row>
      <xdr:rowOff>133350</xdr:rowOff>
    </xdr:to>
    <xdr:cxnSp macro="">
      <xdr:nvCxnSpPr>
        <xdr:cNvPr id="814" name="直線コネクタ 813"/>
        <xdr:cNvCxnSpPr/>
      </xdr:nvCxnSpPr>
      <xdr:spPr>
        <a:xfrm flipV="1">
          <a:off x="15481300" y="17760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108676</xdr:rowOff>
    </xdr:from>
    <xdr:to>
      <xdr:col>76</xdr:col>
      <xdr:colOff>165100</xdr:colOff>
      <xdr:row>104</xdr:row>
      <xdr:rowOff>38826</xdr:rowOff>
    </xdr:to>
    <xdr:sp macro="" textlink="">
      <xdr:nvSpPr>
        <xdr:cNvPr id="815" name="楕円 814"/>
        <xdr:cNvSpPr/>
      </xdr:nvSpPr>
      <xdr:spPr>
        <a:xfrm>
          <a:off x="1454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159476</xdr:rowOff>
    </xdr:to>
    <xdr:cxnSp macro="">
      <xdr:nvCxnSpPr>
        <xdr:cNvPr id="816" name="直線コネクタ 815"/>
        <xdr:cNvCxnSpPr/>
      </xdr:nvCxnSpPr>
      <xdr:spPr>
        <a:xfrm flipV="1">
          <a:off x="14592300" y="17792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17" name="楕円 81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159476</xdr:rowOff>
    </xdr:from>
    <xdr:to>
      <xdr:col>76</xdr:col>
      <xdr:colOff>114300</xdr:colOff>
      <xdr:row>104</xdr:row>
      <xdr:rowOff>19050</xdr:rowOff>
    </xdr:to>
    <xdr:cxnSp macro="">
      <xdr:nvCxnSpPr>
        <xdr:cNvPr id="818" name="直線コネクタ 817"/>
        <xdr:cNvCxnSpPr/>
      </xdr:nvCxnSpPr>
      <xdr:spPr>
        <a:xfrm flipV="1">
          <a:off x="13703300" y="1781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19"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1"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822" name="n_1mainValue【庁舎】&#10;有形固定資産減価償却率"/>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29953</xdr:rowOff>
    </xdr:from>
    <xdr:ext cx="405111" cy="259045"/>
    <xdr:sp macro="" textlink="">
      <xdr:nvSpPr>
        <xdr:cNvPr id="823" name="n_2mainValue【庁舎】&#10;有形固定資産減価償却率"/>
        <xdr:cNvSpPr txBox="1"/>
      </xdr:nvSpPr>
      <xdr:spPr>
        <a:xfrm>
          <a:off x="14389744"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824" name="n_3mainValue【庁舎】&#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0" name="フローチャート: 判断 85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66" name="楕円 865"/>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13625</xdr:rowOff>
    </xdr:from>
    <xdr:ext cx="469744" cy="259045"/>
    <xdr:sp macro="" textlink="">
      <xdr:nvSpPr>
        <xdr:cNvPr id="867" name="【庁舎】&#10;一人当たり面積該当値テキスト"/>
        <xdr:cNvSpPr txBox="1"/>
      </xdr:nvSpPr>
      <xdr:spPr>
        <a:xfrm>
          <a:off x="221996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68" name="楕円 867"/>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85998</xdr:rowOff>
    </xdr:to>
    <xdr:cxnSp macro="">
      <xdr:nvCxnSpPr>
        <xdr:cNvPr id="869" name="直線コネクタ 868"/>
        <xdr:cNvCxnSpPr/>
      </xdr:nvCxnSpPr>
      <xdr:spPr>
        <a:xfrm>
          <a:off x="21323300" y="185993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870" name="楕円 869"/>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82731</xdr:rowOff>
    </xdr:to>
    <xdr:cxnSp macro="">
      <xdr:nvCxnSpPr>
        <xdr:cNvPr id="871" name="直線コネクタ 870"/>
        <xdr:cNvCxnSpPr/>
      </xdr:nvCxnSpPr>
      <xdr:spPr>
        <a:xfrm>
          <a:off x="20434300" y="1859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72" name="楕円 871"/>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102326</xdr:rowOff>
    </xdr:to>
    <xdr:cxnSp macro="">
      <xdr:nvCxnSpPr>
        <xdr:cNvPr id="873" name="直線コネクタ 872"/>
        <xdr:cNvCxnSpPr/>
      </xdr:nvCxnSpPr>
      <xdr:spPr>
        <a:xfrm flipV="1">
          <a:off x="19545300" y="18596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7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7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77"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878" name="n_2mainValue【庁舎】&#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79" name="n_3mainValue【庁舎】&#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有形固定資産減価償却率は、庁舎、消防施設が類似団体平均並みであり、体育館・プールについては平成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に新体育館</a:t>
          </a:r>
          <a:r>
            <a:rPr kumimoji="1" lang="ja-JP" altLang="ja-JP" sz="1100">
              <a:solidFill>
                <a:schemeClr val="dk1"/>
              </a:solidFill>
              <a:effectLst/>
              <a:latin typeface="+mn-lt"/>
              <a:ea typeface="+mn-ea"/>
              <a:cs typeface="+mn-cs"/>
            </a:rPr>
            <a:t>が完成し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年度に旧体育館が解体され</a:t>
          </a:r>
          <a:r>
            <a:rPr kumimoji="1" lang="ja-JP" altLang="ja-JP" sz="1100">
              <a:solidFill>
                <a:schemeClr val="dk1"/>
              </a:solidFill>
              <a:effectLst/>
              <a:latin typeface="+mn-lt"/>
              <a:ea typeface="+mn-ea"/>
              <a:cs typeface="+mn-cs"/>
            </a:rPr>
            <a:t>たことから低下したが、他の施設はいずれも類似団体平均より高くなっている。</a:t>
          </a:r>
          <a:endParaRPr lang="ja-JP" altLang="ja-JP" sz="1400">
            <a:effectLst/>
          </a:endParaRPr>
        </a:p>
        <a:p>
          <a:r>
            <a:rPr kumimoji="1" lang="ja-JP" altLang="ja-JP" sz="1100">
              <a:solidFill>
                <a:schemeClr val="dk1"/>
              </a:solidFill>
              <a:effectLst/>
              <a:latin typeface="+mn-lt"/>
              <a:ea typeface="+mn-ea"/>
              <a:cs typeface="+mn-cs"/>
            </a:rPr>
            <a:t>　図書館については、利用状況や市民ニーズを踏まえ今後のあり方を検討し、新図書館建設に係る基本計画を平成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年度に策定している。</a:t>
          </a:r>
          <a:endParaRPr lang="ja-JP" altLang="ja-JP" sz="1400">
            <a:effectLst/>
          </a:endParaRPr>
        </a:p>
        <a:p>
          <a:r>
            <a:rPr kumimoji="1" lang="ja-JP" altLang="ja-JP" sz="1100">
              <a:solidFill>
                <a:schemeClr val="dk1"/>
              </a:solidFill>
              <a:effectLst/>
              <a:latin typeface="+mn-lt"/>
              <a:ea typeface="+mn-ea"/>
              <a:cs typeface="+mn-cs"/>
            </a:rPr>
            <a:t>　一人当たり面積は、いずれの施設も類似団体平均を下回っており、低い水準となっている。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財政力指数は類似団体と同様に前年度と変わらず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普通交付税の増加により経常一般財源等が増加したものの、人件費等の増加により、前年度と比較して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66040</xdr:rowOff>
    </xdr:to>
    <xdr:cxnSp macro="">
      <xdr:nvCxnSpPr>
        <xdr:cNvPr id="130" name="直線コネクタ 129"/>
        <xdr:cNvCxnSpPr/>
      </xdr:nvCxnSpPr>
      <xdr:spPr>
        <a:xfrm>
          <a:off x="4114800" y="108336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148082</xdr:rowOff>
    </xdr:to>
    <xdr:cxnSp macro="">
      <xdr:nvCxnSpPr>
        <xdr:cNvPr id="133" name="直線コネクタ 132"/>
        <xdr:cNvCxnSpPr/>
      </xdr:nvCxnSpPr>
      <xdr:spPr>
        <a:xfrm flipV="1">
          <a:off x="3225800" y="1083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148082</xdr:rowOff>
    </xdr:to>
    <xdr:cxnSp macro="">
      <xdr:nvCxnSpPr>
        <xdr:cNvPr id="136" name="直線コネクタ 135"/>
        <xdr:cNvCxnSpPr/>
      </xdr:nvCxnSpPr>
      <xdr:spPr>
        <a:xfrm>
          <a:off x="2336800" y="1073708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41910</xdr:rowOff>
    </xdr:to>
    <xdr:cxnSp macro="">
      <xdr:nvCxnSpPr>
        <xdr:cNvPr id="139" name="直線コネクタ 138"/>
        <xdr:cNvCxnSpPr/>
      </xdr:nvCxnSpPr>
      <xdr:spPr>
        <a:xfrm flipV="1">
          <a:off x="1447800" y="107370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2" name="テキスト ボックス 151"/>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4" name="テキスト ボックス 153"/>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6" name="テキスト ボックス 155"/>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8" name="テキスト ボックス 157"/>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退職手当の増加やスポーツセンターに係る管理委託料等の増加により前年度と比較して人口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引き続き、行政評価の活用や行政改革の推進により、事務事業の抜本的な見直しを図り、人件費・物件費等の抑制に努める。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63734</xdr:rowOff>
    </xdr:from>
    <xdr:to>
      <xdr:col>23</xdr:col>
      <xdr:colOff>133350</xdr:colOff>
      <xdr:row>80</xdr:row>
      <xdr:rowOff>76919</xdr:rowOff>
    </xdr:to>
    <xdr:cxnSp macro="">
      <xdr:nvCxnSpPr>
        <xdr:cNvPr id="191" name="直線コネクタ 190"/>
        <xdr:cNvCxnSpPr/>
      </xdr:nvCxnSpPr>
      <xdr:spPr>
        <a:xfrm>
          <a:off x="4114800" y="13779734"/>
          <a:ext cx="8382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63734</xdr:rowOff>
    </xdr:from>
    <xdr:to>
      <xdr:col>19</xdr:col>
      <xdr:colOff>133350</xdr:colOff>
      <xdr:row>80</xdr:row>
      <xdr:rowOff>78107</xdr:rowOff>
    </xdr:to>
    <xdr:cxnSp macro="">
      <xdr:nvCxnSpPr>
        <xdr:cNvPr id="194" name="直線コネクタ 193"/>
        <xdr:cNvCxnSpPr/>
      </xdr:nvCxnSpPr>
      <xdr:spPr>
        <a:xfrm flipV="1">
          <a:off x="3225800" y="1377973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72934</xdr:rowOff>
    </xdr:from>
    <xdr:to>
      <xdr:col>15</xdr:col>
      <xdr:colOff>82550</xdr:colOff>
      <xdr:row>80</xdr:row>
      <xdr:rowOff>78107</xdr:rowOff>
    </xdr:to>
    <xdr:cxnSp macro="">
      <xdr:nvCxnSpPr>
        <xdr:cNvPr id="197" name="直線コネクタ 196"/>
        <xdr:cNvCxnSpPr/>
      </xdr:nvCxnSpPr>
      <xdr:spPr>
        <a:xfrm>
          <a:off x="2336800" y="137889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53851</xdr:rowOff>
    </xdr:from>
    <xdr:to>
      <xdr:col>11</xdr:col>
      <xdr:colOff>31750</xdr:colOff>
      <xdr:row>80</xdr:row>
      <xdr:rowOff>72934</xdr:rowOff>
    </xdr:to>
    <xdr:cxnSp macro="">
      <xdr:nvCxnSpPr>
        <xdr:cNvPr id="200" name="直線コネクタ 199"/>
        <xdr:cNvCxnSpPr/>
      </xdr:nvCxnSpPr>
      <xdr:spPr>
        <a:xfrm>
          <a:off x="1447800" y="13769851"/>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26119</xdr:rowOff>
    </xdr:from>
    <xdr:to>
      <xdr:col>23</xdr:col>
      <xdr:colOff>184150</xdr:colOff>
      <xdr:row>80</xdr:row>
      <xdr:rowOff>127719</xdr:rowOff>
    </xdr:to>
    <xdr:sp macro="" textlink="">
      <xdr:nvSpPr>
        <xdr:cNvPr id="210" name="楕円 209"/>
        <xdr:cNvSpPr/>
      </xdr:nvSpPr>
      <xdr:spPr>
        <a:xfrm>
          <a:off x="4902200" y="13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118846</xdr:rowOff>
    </xdr:from>
    <xdr:ext cx="762000" cy="259045"/>
    <xdr:sp macro="" textlink="">
      <xdr:nvSpPr>
        <xdr:cNvPr id="211" name="人件費・物件費等の状況該当値テキスト"/>
        <xdr:cNvSpPr txBox="1"/>
      </xdr:nvSpPr>
      <xdr:spPr>
        <a:xfrm>
          <a:off x="5041900" y="1366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12934</xdr:rowOff>
    </xdr:from>
    <xdr:to>
      <xdr:col>19</xdr:col>
      <xdr:colOff>184150</xdr:colOff>
      <xdr:row>80</xdr:row>
      <xdr:rowOff>114534</xdr:rowOff>
    </xdr:to>
    <xdr:sp macro="" textlink="">
      <xdr:nvSpPr>
        <xdr:cNvPr id="212" name="楕円 211"/>
        <xdr:cNvSpPr/>
      </xdr:nvSpPr>
      <xdr:spPr>
        <a:xfrm>
          <a:off x="4064000" y="137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124711</xdr:rowOff>
    </xdr:from>
    <xdr:ext cx="736600" cy="259045"/>
    <xdr:sp macro="" textlink="">
      <xdr:nvSpPr>
        <xdr:cNvPr id="213" name="テキスト ボックス 212"/>
        <xdr:cNvSpPr txBox="1"/>
      </xdr:nvSpPr>
      <xdr:spPr>
        <a:xfrm>
          <a:off x="3733800" y="134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27307</xdr:rowOff>
    </xdr:from>
    <xdr:to>
      <xdr:col>15</xdr:col>
      <xdr:colOff>133350</xdr:colOff>
      <xdr:row>80</xdr:row>
      <xdr:rowOff>128907</xdr:rowOff>
    </xdr:to>
    <xdr:sp macro="" textlink="">
      <xdr:nvSpPr>
        <xdr:cNvPr id="214" name="楕円 213"/>
        <xdr:cNvSpPr/>
      </xdr:nvSpPr>
      <xdr:spPr>
        <a:xfrm>
          <a:off x="3175000" y="137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139084</xdr:rowOff>
    </xdr:from>
    <xdr:ext cx="762000" cy="259045"/>
    <xdr:sp macro="" textlink="">
      <xdr:nvSpPr>
        <xdr:cNvPr id="215" name="テキスト ボックス 214"/>
        <xdr:cNvSpPr txBox="1"/>
      </xdr:nvSpPr>
      <xdr:spPr>
        <a:xfrm>
          <a:off x="2844800" y="135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22134</xdr:rowOff>
    </xdr:from>
    <xdr:to>
      <xdr:col>11</xdr:col>
      <xdr:colOff>82550</xdr:colOff>
      <xdr:row>80</xdr:row>
      <xdr:rowOff>123734</xdr:rowOff>
    </xdr:to>
    <xdr:sp macro="" textlink="">
      <xdr:nvSpPr>
        <xdr:cNvPr id="216" name="楕円 215"/>
        <xdr:cNvSpPr/>
      </xdr:nvSpPr>
      <xdr:spPr>
        <a:xfrm>
          <a:off x="22860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133911</xdr:rowOff>
    </xdr:from>
    <xdr:ext cx="762000" cy="259045"/>
    <xdr:sp macro="" textlink="">
      <xdr:nvSpPr>
        <xdr:cNvPr id="217" name="テキスト ボックス 216"/>
        <xdr:cNvSpPr txBox="1"/>
      </xdr:nvSpPr>
      <xdr:spPr>
        <a:xfrm>
          <a:off x="1955800" y="1350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3051</xdr:rowOff>
    </xdr:from>
    <xdr:to>
      <xdr:col>7</xdr:col>
      <xdr:colOff>31750</xdr:colOff>
      <xdr:row>80</xdr:row>
      <xdr:rowOff>104651</xdr:rowOff>
    </xdr:to>
    <xdr:sp macro="" textlink="">
      <xdr:nvSpPr>
        <xdr:cNvPr id="218" name="楕円 217"/>
        <xdr:cNvSpPr/>
      </xdr:nvSpPr>
      <xdr:spPr>
        <a:xfrm>
          <a:off x="1397000" y="13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114828</xdr:rowOff>
    </xdr:from>
    <xdr:ext cx="762000" cy="259045"/>
    <xdr:sp macro="" textlink="">
      <xdr:nvSpPr>
        <xdr:cNvPr id="219" name="テキスト ボックス 218"/>
        <xdr:cNvSpPr txBox="1"/>
      </xdr:nvSpPr>
      <xdr:spPr>
        <a:xfrm>
          <a:off x="1066800" y="134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ラスパイレス指数は前回より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となったが、全国市平均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を上回った。また、類似団体内での順位は、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務・職責に応じた給与構造への転換、能力・実績に基づく給与制度を導入するなど、給与の適正化を図ってきたが、今後も、類似団体や、近隣市などの平均給与の状況を踏まえながら、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49893</xdr:rowOff>
    </xdr:to>
    <xdr:cxnSp macro="">
      <xdr:nvCxnSpPr>
        <xdr:cNvPr id="255" name="直線コネクタ 254"/>
        <xdr:cNvCxnSpPr/>
      </xdr:nvCxnSpPr>
      <xdr:spPr>
        <a:xfrm flipV="1">
          <a:off x="16179800" y="146567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49893</xdr:rowOff>
    </xdr:to>
    <xdr:cxnSp macro="">
      <xdr:nvCxnSpPr>
        <xdr:cNvPr id="258" name="直線コネクタ 257"/>
        <xdr:cNvCxnSpPr/>
      </xdr:nvCxnSpPr>
      <xdr:spPr>
        <a:xfrm>
          <a:off x="15290800" y="146222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1" name="直線コネクタ 260"/>
        <xdr:cNvCxnSpPr/>
      </xdr:nvCxnSpPr>
      <xdr:spPr>
        <a:xfrm flipV="1">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64" name="直線コネクタ 263"/>
        <xdr:cNvCxnSpPr/>
      </xdr:nvCxnSpPr>
      <xdr:spPr>
        <a:xfrm flipV="1">
          <a:off x="13512800" y="147084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5"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78" name="楕円 277"/>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79" name="テキスト ボックス 278"/>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位となっており、全国平均の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、愛知県平均の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年間にわたり実行してきた集中改革プランにより、職員数を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員したが、今後も、市民サービスを低下させることなく、求められる多様な行政需要に対応しながら、更なる事務事業の見直しを進めるとともに、事務の効率化の促進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99801</xdr:rowOff>
    </xdr:to>
    <xdr:cxnSp macro="">
      <xdr:nvCxnSpPr>
        <xdr:cNvPr id="318" name="直線コネクタ 317"/>
        <xdr:cNvCxnSpPr/>
      </xdr:nvCxnSpPr>
      <xdr:spPr>
        <a:xfrm>
          <a:off x="16179800" y="103807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93769</xdr:rowOff>
    </xdr:to>
    <xdr:cxnSp macro="">
      <xdr:nvCxnSpPr>
        <xdr:cNvPr id="321" name="直線コネクタ 320"/>
        <xdr:cNvCxnSpPr/>
      </xdr:nvCxnSpPr>
      <xdr:spPr>
        <a:xfrm>
          <a:off x="15290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87736</xdr:rowOff>
    </xdr:to>
    <xdr:cxnSp macro="">
      <xdr:nvCxnSpPr>
        <xdr:cNvPr id="324" name="直線コネクタ 323"/>
        <xdr:cNvCxnSpPr/>
      </xdr:nvCxnSpPr>
      <xdr:spPr>
        <a:xfrm flipV="1">
          <a:off x="14401800" y="103707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87736</xdr:rowOff>
    </xdr:to>
    <xdr:cxnSp macro="">
      <xdr:nvCxnSpPr>
        <xdr:cNvPr id="327" name="直線コネクタ 326"/>
        <xdr:cNvCxnSpPr/>
      </xdr:nvCxnSpPr>
      <xdr:spPr>
        <a:xfrm>
          <a:off x="13512800" y="1036468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49001</xdr:rowOff>
    </xdr:from>
    <xdr:to>
      <xdr:col>81</xdr:col>
      <xdr:colOff>95250</xdr:colOff>
      <xdr:row>60</xdr:row>
      <xdr:rowOff>150601</xdr:rowOff>
    </xdr:to>
    <xdr:sp macro="" textlink="">
      <xdr:nvSpPr>
        <xdr:cNvPr id="337" name="楕円 336"/>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65528</xdr:rowOff>
    </xdr:from>
    <xdr:ext cx="762000" cy="259045"/>
    <xdr:sp macro="" textlink="">
      <xdr:nvSpPr>
        <xdr:cNvPr id="338"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39" name="楕円 338"/>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0" name="テキスト ボックス 339"/>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1" name="楕円 340"/>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2" name="テキスト ボックス 341"/>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3" name="楕円 342"/>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148713</xdr:rowOff>
    </xdr:from>
    <xdr:ext cx="762000" cy="259045"/>
    <xdr:sp macro="" textlink="">
      <xdr:nvSpPr>
        <xdr:cNvPr id="344" name="テキスト ボックス 343"/>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5" name="楕円 344"/>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6" name="テキスト ボックス 345"/>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への財源として、多額の地方債発行等が見込まれるため、金利の状況を把握した上で、交付税措置のある地方債を有効に活用し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70938</xdr:rowOff>
    </xdr:to>
    <xdr:cxnSp macro="">
      <xdr:nvCxnSpPr>
        <xdr:cNvPr id="381" name="直線コネクタ 380"/>
        <xdr:cNvCxnSpPr/>
      </xdr:nvCxnSpPr>
      <xdr:spPr>
        <a:xfrm>
          <a:off x="16179800" y="675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77833</xdr:rowOff>
    </xdr:to>
    <xdr:cxnSp macro="">
      <xdr:nvCxnSpPr>
        <xdr:cNvPr id="384" name="直線コネクタ 383"/>
        <xdr:cNvCxnSpPr/>
      </xdr:nvCxnSpPr>
      <xdr:spPr>
        <a:xfrm flipV="1">
          <a:off x="15290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77833</xdr:rowOff>
    </xdr:to>
    <xdr:cxnSp macro="">
      <xdr:nvCxnSpPr>
        <xdr:cNvPr id="387" name="直線コネクタ 386"/>
        <xdr:cNvCxnSpPr/>
      </xdr:nvCxnSpPr>
      <xdr:spPr>
        <a:xfrm>
          <a:off x="14401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84727</xdr:rowOff>
    </xdr:to>
    <xdr:cxnSp macro="">
      <xdr:nvCxnSpPr>
        <xdr:cNvPr id="390" name="直線コネクタ 389"/>
        <xdr:cNvCxnSpPr/>
      </xdr:nvCxnSpPr>
      <xdr:spPr>
        <a:xfrm flipV="1">
          <a:off x="13512800" y="675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2" name="楕円 401"/>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3" name="テキスト ボックス 402"/>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4" name="楕円 403"/>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5" name="テキスト ボックス 404"/>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08" name="楕円 407"/>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09" name="テキスト ボックス 408"/>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新たな借入が少なかったことによる地方債現在高の減少等により、前年度と比較して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や新ごみ処理施設建設事業などの大型プロジェクト事業への財源として、多額の地方債発行等が見込まれるため、中長期的な視点から、収支のバランスのとれた、持続可能で健全な財政運営が行える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19304</xdr:rowOff>
    </xdr:from>
    <xdr:to>
      <xdr:col>81</xdr:col>
      <xdr:colOff>44450</xdr:colOff>
      <xdr:row>15</xdr:row>
      <xdr:rowOff>32978</xdr:rowOff>
    </xdr:to>
    <xdr:cxnSp macro="">
      <xdr:nvCxnSpPr>
        <xdr:cNvPr id="443" name="直線コネクタ 442"/>
        <xdr:cNvCxnSpPr/>
      </xdr:nvCxnSpPr>
      <xdr:spPr>
        <a:xfrm flipV="1">
          <a:off x="16179800" y="2591054"/>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15</xdr:row>
      <xdr:rowOff>32978</xdr:rowOff>
    </xdr:to>
    <xdr:cxnSp macro="">
      <xdr:nvCxnSpPr>
        <xdr:cNvPr id="446" name="直線コネクタ 445"/>
        <xdr:cNvCxnSpPr/>
      </xdr:nvCxnSpPr>
      <xdr:spPr>
        <a:xfrm>
          <a:off x="15290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7239</xdr:rowOff>
    </xdr:to>
    <xdr:cxnSp macro="">
      <xdr:nvCxnSpPr>
        <xdr:cNvPr id="449" name="直線コネクタ 448"/>
        <xdr:cNvCxnSpPr/>
      </xdr:nvCxnSpPr>
      <xdr:spPr>
        <a:xfrm flipV="1">
          <a:off x="14401800" y="253233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xdr:rowOff>
    </xdr:from>
    <xdr:to>
      <xdr:col>68</xdr:col>
      <xdr:colOff>152400</xdr:colOff>
      <xdr:row>15</xdr:row>
      <xdr:rowOff>81238</xdr:rowOff>
    </xdr:to>
    <xdr:cxnSp macro="">
      <xdr:nvCxnSpPr>
        <xdr:cNvPr id="452" name="直線コネクタ 451"/>
        <xdr:cNvCxnSpPr/>
      </xdr:nvCxnSpPr>
      <xdr:spPr>
        <a:xfrm flipV="1">
          <a:off x="13512800" y="257898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62" name="楕円 461"/>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112031</xdr:rowOff>
    </xdr:from>
    <xdr:ext cx="762000" cy="259045"/>
    <xdr:sp macro="" textlink="">
      <xdr:nvSpPr>
        <xdr:cNvPr id="463" name="将来負担の状況該当値テキスト"/>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64" name="楕円 463"/>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93955</xdr:rowOff>
    </xdr:from>
    <xdr:ext cx="736600" cy="259045"/>
    <xdr:sp macro="" textlink="">
      <xdr:nvSpPr>
        <xdr:cNvPr id="465" name="テキスト ボックス 464"/>
        <xdr:cNvSpPr txBox="1"/>
      </xdr:nvSpPr>
      <xdr:spPr>
        <a:xfrm>
          <a:off x="15798800" y="232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6" name="楕円 465"/>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7" name="テキスト ボックス 466"/>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127889</xdr:rowOff>
    </xdr:from>
    <xdr:to>
      <xdr:col>68</xdr:col>
      <xdr:colOff>203200</xdr:colOff>
      <xdr:row>15</xdr:row>
      <xdr:rowOff>58039</xdr:rowOff>
    </xdr:to>
    <xdr:sp macro="" textlink="">
      <xdr:nvSpPr>
        <xdr:cNvPr id="468" name="楕円 467"/>
        <xdr:cNvSpPr/>
      </xdr:nvSpPr>
      <xdr:spPr>
        <a:xfrm>
          <a:off x="14351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68216</xdr:rowOff>
    </xdr:from>
    <xdr:ext cx="762000" cy="259045"/>
    <xdr:sp macro="" textlink="">
      <xdr:nvSpPr>
        <xdr:cNvPr id="469" name="テキスト ボックス 468"/>
        <xdr:cNvSpPr txBox="1"/>
      </xdr:nvSpPr>
      <xdr:spPr>
        <a:xfrm>
          <a:off x="14020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30438</xdr:rowOff>
    </xdr:from>
    <xdr:to>
      <xdr:col>64</xdr:col>
      <xdr:colOff>152400</xdr:colOff>
      <xdr:row>15</xdr:row>
      <xdr:rowOff>132038</xdr:rowOff>
    </xdr:to>
    <xdr:sp macro="" textlink="">
      <xdr:nvSpPr>
        <xdr:cNvPr id="470" name="楕円 469"/>
        <xdr:cNvSpPr/>
      </xdr:nvSpPr>
      <xdr:spPr>
        <a:xfrm>
          <a:off x="13462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142215</xdr:rowOff>
    </xdr:from>
    <xdr:ext cx="762000" cy="259045"/>
    <xdr:sp macro="" textlink="">
      <xdr:nvSpPr>
        <xdr:cNvPr id="471" name="テキスト ボックス 470"/>
        <xdr:cNvSpPr txBox="1"/>
      </xdr:nvSpPr>
      <xdr:spPr>
        <a:xfrm>
          <a:off x="13131800" y="2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位となっており、全国平均の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％、愛知県平均の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100330</xdr:rowOff>
    </xdr:to>
    <xdr:cxnSp macro="">
      <xdr:nvCxnSpPr>
        <xdr:cNvPr id="66" name="直線コネクタ 65"/>
        <xdr:cNvCxnSpPr/>
      </xdr:nvCxnSpPr>
      <xdr:spPr>
        <a:xfrm>
          <a:off x="3987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43180</xdr:rowOff>
    </xdr:to>
    <xdr:cxnSp macro="">
      <xdr:nvCxnSpPr>
        <xdr:cNvPr id="69" name="直線コネクタ 68"/>
        <xdr:cNvCxnSpPr/>
      </xdr:nvCxnSpPr>
      <xdr:spPr>
        <a:xfrm flipV="1">
          <a:off x="3098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43180</xdr:rowOff>
    </xdr:to>
    <xdr:cxnSp macro="">
      <xdr:nvCxnSpPr>
        <xdr:cNvPr id="72" name="直線コネクタ 71"/>
        <xdr:cNvCxnSpPr/>
      </xdr:nvCxnSpPr>
      <xdr:spPr>
        <a:xfrm>
          <a:off x="2209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物件費に係る経常収支比率は、スポーツセンターに係る管理委託料が増加したものの、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経常収支比率に占める物件費の割合が減少したが、引き続き経常経費の削減に努めるだけでなく、新たな自主財源の確保や収納率の向上を図り、歳入歳出の両面において改善に努めていく。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123190</xdr:rowOff>
    </xdr:to>
    <xdr:cxnSp macro="">
      <xdr:nvCxnSpPr>
        <xdr:cNvPr id="127" name="直線コネクタ 126"/>
        <xdr:cNvCxnSpPr/>
      </xdr:nvCxnSpPr>
      <xdr:spPr>
        <a:xfrm flipV="1">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161290</xdr:rowOff>
    </xdr:to>
    <xdr:cxnSp macro="">
      <xdr:nvCxnSpPr>
        <xdr:cNvPr id="130" name="直線コネクタ 129"/>
        <xdr:cNvCxnSpPr/>
      </xdr:nvCxnSpPr>
      <xdr:spPr>
        <a:xfrm flipV="1">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3" name="直線コネクタ 132"/>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6" name="直線コネクタ 135"/>
        <xdr:cNvCxnSpPr/>
      </xdr:nvCxnSpPr>
      <xdr:spPr>
        <a:xfrm flipV="1">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7"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12717</xdr:rowOff>
    </xdr:from>
    <xdr:ext cx="736600" cy="259045"/>
    <xdr:sp macro="" textlink="">
      <xdr:nvSpPr>
        <xdr:cNvPr id="149" name="テキスト ボックス 148"/>
        <xdr:cNvSpPr txBox="1"/>
      </xdr:nvSpPr>
      <xdr:spPr>
        <a:xfrm>
          <a:off x="15290800" y="275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0" name="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扶助費に係る経常収支比率は、医療扶助費等が増加したものの、前年度と変わらず</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57</xdr:row>
      <xdr:rowOff>143002</xdr:rowOff>
    </xdr:to>
    <xdr:cxnSp macro="">
      <xdr:nvCxnSpPr>
        <xdr:cNvPr id="186" name="直線コネクタ 185"/>
        <xdr:cNvCxnSpPr/>
      </xdr:nvCxnSpPr>
      <xdr:spPr>
        <a:xfrm>
          <a:off x="3987800" y="9915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57</xdr:row>
      <xdr:rowOff>152146</xdr:rowOff>
    </xdr:to>
    <xdr:cxnSp macro="">
      <xdr:nvCxnSpPr>
        <xdr:cNvPr id="189" name="直線コネクタ 188"/>
        <xdr:cNvCxnSpPr/>
      </xdr:nvCxnSpPr>
      <xdr:spPr>
        <a:xfrm flipV="1">
          <a:off x="3098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152146</xdr:rowOff>
    </xdr:to>
    <xdr:cxnSp macro="">
      <xdr:nvCxnSpPr>
        <xdr:cNvPr id="192" name="直線コネクタ 191"/>
        <xdr:cNvCxnSpPr/>
      </xdr:nvCxnSpPr>
      <xdr:spPr>
        <a:xfrm>
          <a:off x="2209800" y="9824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88138</xdr:rowOff>
    </xdr:to>
    <xdr:cxnSp macro="">
      <xdr:nvCxnSpPr>
        <xdr:cNvPr id="195" name="直線コネクタ 194"/>
        <xdr:cNvCxnSpPr/>
      </xdr:nvCxnSpPr>
      <xdr:spPr>
        <a:xfrm flipV="1">
          <a:off x="1320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5" name="楕円 204"/>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6" name="扶助費該当値テキスト"/>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7" name="楕円 206"/>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8" name="テキスト ボックス 207"/>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101346</xdr:rowOff>
    </xdr:from>
    <xdr:to>
      <xdr:col>15</xdr:col>
      <xdr:colOff>149225</xdr:colOff>
      <xdr:row>58</xdr:row>
      <xdr:rowOff>31496</xdr:rowOff>
    </xdr:to>
    <xdr:sp macro="" textlink="">
      <xdr:nvSpPr>
        <xdr:cNvPr id="209" name="楕円 208"/>
        <xdr:cNvSpPr/>
      </xdr:nvSpPr>
      <xdr:spPr>
        <a:xfrm>
          <a:off x="3048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16273</xdr:rowOff>
    </xdr:from>
    <xdr:ext cx="762000" cy="259045"/>
    <xdr:sp macro="" textlink="">
      <xdr:nvSpPr>
        <xdr:cNvPr id="210" name="テキスト ボックス 209"/>
        <xdr:cNvSpPr txBox="1"/>
      </xdr:nvSpPr>
      <xdr:spPr>
        <a:xfrm>
          <a:off x="2717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1" name="楕円 210"/>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2" name="テキスト ボックス 211"/>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37338</xdr:rowOff>
    </xdr:from>
    <xdr:to>
      <xdr:col>6</xdr:col>
      <xdr:colOff>171450</xdr:colOff>
      <xdr:row>57</xdr:row>
      <xdr:rowOff>138938</xdr:rowOff>
    </xdr:to>
    <xdr:sp macro="" textlink="">
      <xdr:nvSpPr>
        <xdr:cNvPr id="213" name="楕円 212"/>
        <xdr:cNvSpPr/>
      </xdr:nvSpPr>
      <xdr:spPr>
        <a:xfrm>
          <a:off x="1270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123715</xdr:rowOff>
    </xdr:from>
    <xdr:ext cx="762000" cy="259045"/>
    <xdr:sp macro="" textlink="">
      <xdr:nvSpPr>
        <xdr:cNvPr id="214" name="テキスト ボックス 213"/>
        <xdr:cNvSpPr txBox="1"/>
      </xdr:nvSpPr>
      <xdr:spPr>
        <a:xfrm>
          <a:off x="939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その他に係る経常収支比率は、後期高齢者医療に係る療養給付費負担金の増加等により、前年度より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高齢者人口の増加に伴い、介護保険特別会計や後期高齢者医療特別会計への繰出金の増加が見込まれるため、法定基準外の繰出金の抑制に努める。また、公共施設の更新等に備え、計画的に公共施設整備事業基金へ積み立てていくことができる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161290</xdr:rowOff>
    </xdr:to>
    <xdr:cxnSp macro="">
      <xdr:nvCxnSpPr>
        <xdr:cNvPr id="247" name="直線コネクタ 246"/>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138430</xdr:rowOff>
    </xdr:to>
    <xdr:cxnSp macro="">
      <xdr:nvCxnSpPr>
        <xdr:cNvPr id="250" name="直線コネクタ 249"/>
        <xdr:cNvCxnSpPr/>
      </xdr:nvCxnSpPr>
      <xdr:spPr>
        <a:xfrm>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53" name="直線コネクタ 252"/>
        <xdr:cNvCxnSpPr/>
      </xdr:nvCxnSpPr>
      <xdr:spPr>
        <a:xfrm>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92710</xdr:rowOff>
    </xdr:to>
    <xdr:cxnSp macro="">
      <xdr:nvCxnSpPr>
        <xdr:cNvPr id="256" name="直線コネクタ 255"/>
        <xdr:cNvCxnSpPr/>
      </xdr:nvCxnSpPr>
      <xdr:spPr>
        <a:xfrm>
          <a:off x="13004800" y="9720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0" name="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2" name="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4" name="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5" name="テキスト ボックス 274"/>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補助費等に係る経常収支比率は、一部事務組合への負担金の増加等により、前年度と比較して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引き続き負担金や補助金の本来の目的や効果等を検証し、その必要性や妥当性を見極めながら、補助費等の削減に努める。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74422</xdr:rowOff>
    </xdr:to>
    <xdr:cxnSp macro="">
      <xdr:nvCxnSpPr>
        <xdr:cNvPr id="305" name="直線コネクタ 304"/>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08" name="直線コネクタ 307"/>
        <xdr:cNvCxnSpPr/>
      </xdr:nvCxnSpPr>
      <xdr:spPr>
        <a:xfrm>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11" name="直線コネクタ 310"/>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88138</xdr:rowOff>
    </xdr:to>
    <xdr:cxnSp macro="">
      <xdr:nvCxnSpPr>
        <xdr:cNvPr id="314" name="直線コネクタ 313"/>
        <xdr:cNvCxnSpPr/>
      </xdr:nvCxnSpPr>
      <xdr:spPr>
        <a:xfrm flipV="1">
          <a:off x="13004800" y="6052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6" name="楕円 325"/>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7" name="テキスト ボックス 326"/>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0" name="楕円 329"/>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1" name="テキスト ボックス 330"/>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2" name="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公債費に係る経常収支比率については、市債償還元金の増加により公債費全体は増加したが、前年度と比較して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154432</xdr:rowOff>
    </xdr:to>
    <xdr:cxnSp macro="">
      <xdr:nvCxnSpPr>
        <xdr:cNvPr id="363" name="直線コネクタ 362"/>
        <xdr:cNvCxnSpPr/>
      </xdr:nvCxnSpPr>
      <xdr:spPr>
        <a:xfrm flipV="1">
          <a:off x="3987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163576</xdr:rowOff>
    </xdr:to>
    <xdr:cxnSp macro="">
      <xdr:nvCxnSpPr>
        <xdr:cNvPr id="366" name="直線コネクタ 365"/>
        <xdr:cNvCxnSpPr/>
      </xdr:nvCxnSpPr>
      <xdr:spPr>
        <a:xfrm flipV="1">
          <a:off x="3098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163576</xdr:rowOff>
    </xdr:to>
    <xdr:cxnSp macro="">
      <xdr:nvCxnSpPr>
        <xdr:cNvPr id="369" name="直線コネクタ 368"/>
        <xdr:cNvCxnSpPr/>
      </xdr:nvCxnSpPr>
      <xdr:spPr>
        <a:xfrm>
          <a:off x="2209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14987</xdr:rowOff>
    </xdr:to>
    <xdr:cxnSp macro="">
      <xdr:nvCxnSpPr>
        <xdr:cNvPr id="372" name="直線コネクタ 371"/>
        <xdr:cNvCxnSpPr/>
      </xdr:nvCxnSpPr>
      <xdr:spPr>
        <a:xfrm flipV="1">
          <a:off x="1320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0" name="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少子高齢化による社会保障経費や施設の更新に係る経費の増加傾向が続くと見込まれるため、業務のスリム化や未来につながる取捨選択を行い、より効果的かつ効率的な行政運営の継続に努める。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5842</xdr:rowOff>
    </xdr:to>
    <xdr:cxnSp macro="">
      <xdr:nvCxnSpPr>
        <xdr:cNvPr id="422" name="直線コネクタ 421"/>
        <xdr:cNvCxnSpPr/>
      </xdr:nvCxnSpPr>
      <xdr:spPr>
        <a:xfrm>
          <a:off x="15671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65278</xdr:rowOff>
    </xdr:to>
    <xdr:cxnSp macro="">
      <xdr:nvCxnSpPr>
        <xdr:cNvPr id="425" name="直線コネクタ 424"/>
        <xdr:cNvCxnSpPr/>
      </xdr:nvCxnSpPr>
      <xdr:spPr>
        <a:xfrm flipV="1">
          <a:off x="14782800" y="13166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65278</xdr:rowOff>
    </xdr:to>
    <xdr:cxnSp macro="">
      <xdr:nvCxnSpPr>
        <xdr:cNvPr id="428" name="直線コネクタ 427"/>
        <xdr:cNvCxnSpPr/>
      </xdr:nvCxnSpPr>
      <xdr:spPr>
        <a:xfrm>
          <a:off x="13893800" y="13116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113285</xdr:rowOff>
    </xdr:to>
    <xdr:cxnSp macro="">
      <xdr:nvCxnSpPr>
        <xdr:cNvPr id="431" name="直線コネクタ 430"/>
        <xdr:cNvCxnSpPr/>
      </xdr:nvCxnSpPr>
      <xdr:spPr>
        <a:xfrm flipV="1">
          <a:off x="13004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1" name="楕円 440"/>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42"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3" name="楕円 442"/>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4" name="テキスト ボックス 44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5" name="楕円 444"/>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6" name="テキスト ボックス 44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7" name="楕円 446"/>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48" name="テキスト ボックス 447"/>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9" name="楕円 448"/>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0" name="テキスト ボックス 44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83985</xdr:rowOff>
    </xdr:from>
    <xdr:to>
      <xdr:col>29</xdr:col>
      <xdr:colOff>127000</xdr:colOff>
      <xdr:row>19</xdr:row>
      <xdr:rowOff>98158</xdr:rowOff>
    </xdr:to>
    <xdr:cxnSp macro="">
      <xdr:nvCxnSpPr>
        <xdr:cNvPr id="52" name="直線コネクタ 51"/>
        <xdr:cNvCxnSpPr/>
      </xdr:nvCxnSpPr>
      <xdr:spPr bwMode="auto">
        <a:xfrm flipV="1">
          <a:off x="5003800" y="3389160"/>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98158</xdr:rowOff>
    </xdr:from>
    <xdr:to>
      <xdr:col>26</xdr:col>
      <xdr:colOff>50800</xdr:colOff>
      <xdr:row>19</xdr:row>
      <xdr:rowOff>106208</xdr:rowOff>
    </xdr:to>
    <xdr:cxnSp macro="">
      <xdr:nvCxnSpPr>
        <xdr:cNvPr id="55" name="直線コネクタ 54"/>
        <xdr:cNvCxnSpPr/>
      </xdr:nvCxnSpPr>
      <xdr:spPr bwMode="auto">
        <a:xfrm flipV="1">
          <a:off x="43053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106208</xdr:rowOff>
    </xdr:from>
    <xdr:to>
      <xdr:col>22</xdr:col>
      <xdr:colOff>114300</xdr:colOff>
      <xdr:row>19</xdr:row>
      <xdr:rowOff>113621</xdr:rowOff>
    </xdr:to>
    <xdr:cxnSp macro="">
      <xdr:nvCxnSpPr>
        <xdr:cNvPr id="58" name="直線コネクタ 57"/>
        <xdr:cNvCxnSpPr/>
      </xdr:nvCxnSpPr>
      <xdr:spPr bwMode="auto">
        <a:xfrm flipV="1">
          <a:off x="3606800" y="3411383"/>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113621</xdr:rowOff>
    </xdr:from>
    <xdr:to>
      <xdr:col>18</xdr:col>
      <xdr:colOff>177800</xdr:colOff>
      <xdr:row>19</xdr:row>
      <xdr:rowOff>128807</xdr:rowOff>
    </xdr:to>
    <xdr:cxnSp macro="">
      <xdr:nvCxnSpPr>
        <xdr:cNvPr id="61" name="直線コネクタ 60"/>
        <xdr:cNvCxnSpPr/>
      </xdr:nvCxnSpPr>
      <xdr:spPr bwMode="auto">
        <a:xfrm flipV="1">
          <a:off x="2908300" y="3418796"/>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33185</xdr:rowOff>
    </xdr:from>
    <xdr:to>
      <xdr:col>29</xdr:col>
      <xdr:colOff>177800</xdr:colOff>
      <xdr:row>19</xdr:row>
      <xdr:rowOff>134785</xdr:rowOff>
    </xdr:to>
    <xdr:sp macro="" textlink="">
      <xdr:nvSpPr>
        <xdr:cNvPr id="71" name="楕円 70"/>
        <xdr:cNvSpPr/>
      </xdr:nvSpPr>
      <xdr:spPr bwMode="auto">
        <a:xfrm>
          <a:off x="56007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113212</xdr:rowOff>
    </xdr:from>
    <xdr:ext cx="762000" cy="259045"/>
    <xdr:sp macro="" textlink="">
      <xdr:nvSpPr>
        <xdr:cNvPr id="72" name="人口1人当たり決算額の推移該当値テキスト130"/>
        <xdr:cNvSpPr txBox="1"/>
      </xdr:nvSpPr>
      <xdr:spPr>
        <a:xfrm>
          <a:off x="5740400" y="324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47358</xdr:rowOff>
    </xdr:from>
    <xdr:to>
      <xdr:col>26</xdr:col>
      <xdr:colOff>101600</xdr:colOff>
      <xdr:row>19</xdr:row>
      <xdr:rowOff>148958</xdr:rowOff>
    </xdr:to>
    <xdr:sp macro="" textlink="">
      <xdr:nvSpPr>
        <xdr:cNvPr id="73" name="楕円 72"/>
        <xdr:cNvSpPr/>
      </xdr:nvSpPr>
      <xdr:spPr bwMode="auto">
        <a:xfrm>
          <a:off x="49530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133735</xdr:rowOff>
    </xdr:from>
    <xdr:ext cx="736600" cy="259045"/>
    <xdr:sp macro="" textlink="">
      <xdr:nvSpPr>
        <xdr:cNvPr id="74" name="テキスト ボックス 73"/>
        <xdr:cNvSpPr txBox="1"/>
      </xdr:nvSpPr>
      <xdr:spPr>
        <a:xfrm>
          <a:off x="4622800" y="34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55408</xdr:rowOff>
    </xdr:from>
    <xdr:to>
      <xdr:col>22</xdr:col>
      <xdr:colOff>165100</xdr:colOff>
      <xdr:row>19</xdr:row>
      <xdr:rowOff>157008</xdr:rowOff>
    </xdr:to>
    <xdr:sp macro="" textlink="">
      <xdr:nvSpPr>
        <xdr:cNvPr id="75" name="楕円 74"/>
        <xdr:cNvSpPr/>
      </xdr:nvSpPr>
      <xdr:spPr bwMode="auto">
        <a:xfrm>
          <a:off x="42545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141785</xdr:rowOff>
    </xdr:from>
    <xdr:ext cx="762000" cy="259045"/>
    <xdr:sp macro="" textlink="">
      <xdr:nvSpPr>
        <xdr:cNvPr id="76" name="テキスト ボックス 75"/>
        <xdr:cNvSpPr txBox="1"/>
      </xdr:nvSpPr>
      <xdr:spPr>
        <a:xfrm>
          <a:off x="39243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62821</xdr:rowOff>
    </xdr:from>
    <xdr:to>
      <xdr:col>19</xdr:col>
      <xdr:colOff>38100</xdr:colOff>
      <xdr:row>19</xdr:row>
      <xdr:rowOff>164421</xdr:rowOff>
    </xdr:to>
    <xdr:sp macro="" textlink="">
      <xdr:nvSpPr>
        <xdr:cNvPr id="77" name="楕円 76"/>
        <xdr:cNvSpPr/>
      </xdr:nvSpPr>
      <xdr:spPr bwMode="auto">
        <a:xfrm>
          <a:off x="3556000" y="33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149198</xdr:rowOff>
    </xdr:from>
    <xdr:ext cx="762000" cy="259045"/>
    <xdr:sp macro="" textlink="">
      <xdr:nvSpPr>
        <xdr:cNvPr id="78" name="テキスト ボックス 77"/>
        <xdr:cNvSpPr txBox="1"/>
      </xdr:nvSpPr>
      <xdr:spPr>
        <a:xfrm>
          <a:off x="3225800" y="34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78007</xdr:rowOff>
    </xdr:from>
    <xdr:to>
      <xdr:col>15</xdr:col>
      <xdr:colOff>101600</xdr:colOff>
      <xdr:row>20</xdr:row>
      <xdr:rowOff>8157</xdr:rowOff>
    </xdr:to>
    <xdr:sp macro="" textlink="">
      <xdr:nvSpPr>
        <xdr:cNvPr id="79" name="楕円 78"/>
        <xdr:cNvSpPr/>
      </xdr:nvSpPr>
      <xdr:spPr bwMode="auto">
        <a:xfrm>
          <a:off x="2857500" y="338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164384</xdr:rowOff>
    </xdr:from>
    <xdr:ext cx="762000" cy="259045"/>
    <xdr:sp macro="" textlink="">
      <xdr:nvSpPr>
        <xdr:cNvPr id="80" name="テキスト ボックス 79"/>
        <xdr:cNvSpPr txBox="1"/>
      </xdr:nvSpPr>
      <xdr:spPr>
        <a:xfrm>
          <a:off x="2527300" y="346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110998</xdr:rowOff>
    </xdr:from>
    <xdr:to>
      <xdr:col>29</xdr:col>
      <xdr:colOff>127000</xdr:colOff>
      <xdr:row>36</xdr:row>
      <xdr:rowOff>120828</xdr:rowOff>
    </xdr:to>
    <xdr:cxnSp macro="">
      <xdr:nvCxnSpPr>
        <xdr:cNvPr id="115" name="直線コネクタ 114"/>
        <xdr:cNvCxnSpPr/>
      </xdr:nvCxnSpPr>
      <xdr:spPr bwMode="auto">
        <a:xfrm flipV="1">
          <a:off x="5003800" y="7064248"/>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98490</xdr:rowOff>
    </xdr:from>
    <xdr:to>
      <xdr:col>26</xdr:col>
      <xdr:colOff>50800</xdr:colOff>
      <xdr:row>36</xdr:row>
      <xdr:rowOff>120828</xdr:rowOff>
    </xdr:to>
    <xdr:cxnSp macro="">
      <xdr:nvCxnSpPr>
        <xdr:cNvPr id="118" name="直線コネクタ 117"/>
        <xdr:cNvCxnSpPr/>
      </xdr:nvCxnSpPr>
      <xdr:spPr bwMode="auto">
        <a:xfrm>
          <a:off x="4305300" y="7051740"/>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98490</xdr:rowOff>
    </xdr:from>
    <xdr:to>
      <xdr:col>22</xdr:col>
      <xdr:colOff>114300</xdr:colOff>
      <xdr:row>36</xdr:row>
      <xdr:rowOff>116974</xdr:rowOff>
    </xdr:to>
    <xdr:cxnSp macro="">
      <xdr:nvCxnSpPr>
        <xdr:cNvPr id="121" name="直線コネクタ 120"/>
        <xdr:cNvCxnSpPr/>
      </xdr:nvCxnSpPr>
      <xdr:spPr bwMode="auto">
        <a:xfrm flipV="1">
          <a:off x="3606800" y="7051740"/>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116974</xdr:rowOff>
    </xdr:from>
    <xdr:to>
      <xdr:col>18</xdr:col>
      <xdr:colOff>177800</xdr:colOff>
      <xdr:row>36</xdr:row>
      <xdr:rowOff>119652</xdr:rowOff>
    </xdr:to>
    <xdr:cxnSp macro="">
      <xdr:nvCxnSpPr>
        <xdr:cNvPr id="124" name="直線コネクタ 123"/>
        <xdr:cNvCxnSpPr/>
      </xdr:nvCxnSpPr>
      <xdr:spPr bwMode="auto">
        <a:xfrm flipV="1">
          <a:off x="2908300" y="7070224"/>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60198</xdr:rowOff>
    </xdr:from>
    <xdr:to>
      <xdr:col>29</xdr:col>
      <xdr:colOff>177800</xdr:colOff>
      <xdr:row>36</xdr:row>
      <xdr:rowOff>161798</xdr:rowOff>
    </xdr:to>
    <xdr:sp macro="" textlink="">
      <xdr:nvSpPr>
        <xdr:cNvPr id="134" name="楕円 133"/>
        <xdr:cNvSpPr/>
      </xdr:nvSpPr>
      <xdr:spPr bwMode="auto">
        <a:xfrm>
          <a:off x="5600700" y="70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32275</xdr:rowOff>
    </xdr:from>
    <xdr:ext cx="762000" cy="259045"/>
    <xdr:sp macro="" textlink="">
      <xdr:nvSpPr>
        <xdr:cNvPr id="135" name="人口1人当たり決算額の推移該当値テキスト445"/>
        <xdr:cNvSpPr txBox="1"/>
      </xdr:nvSpPr>
      <xdr:spPr>
        <a:xfrm>
          <a:off x="5740400" y="69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70028</xdr:rowOff>
    </xdr:from>
    <xdr:to>
      <xdr:col>26</xdr:col>
      <xdr:colOff>101600</xdr:colOff>
      <xdr:row>37</xdr:row>
      <xdr:rowOff>178</xdr:rowOff>
    </xdr:to>
    <xdr:sp macro="" textlink="">
      <xdr:nvSpPr>
        <xdr:cNvPr id="136" name="楕円 135"/>
        <xdr:cNvSpPr/>
      </xdr:nvSpPr>
      <xdr:spPr bwMode="auto">
        <a:xfrm>
          <a:off x="49530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156405</xdr:rowOff>
    </xdr:from>
    <xdr:ext cx="736600" cy="259045"/>
    <xdr:sp macro="" textlink="">
      <xdr:nvSpPr>
        <xdr:cNvPr id="137" name="テキスト ボックス 136"/>
        <xdr:cNvSpPr txBox="1"/>
      </xdr:nvSpPr>
      <xdr:spPr>
        <a:xfrm>
          <a:off x="4622800" y="710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47690</xdr:rowOff>
    </xdr:from>
    <xdr:to>
      <xdr:col>22</xdr:col>
      <xdr:colOff>165100</xdr:colOff>
      <xdr:row>36</xdr:row>
      <xdr:rowOff>149290</xdr:rowOff>
    </xdr:to>
    <xdr:sp macro="" textlink="">
      <xdr:nvSpPr>
        <xdr:cNvPr id="138" name="楕円 137"/>
        <xdr:cNvSpPr/>
      </xdr:nvSpPr>
      <xdr:spPr bwMode="auto">
        <a:xfrm>
          <a:off x="42545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134067</xdr:rowOff>
    </xdr:from>
    <xdr:ext cx="762000" cy="259045"/>
    <xdr:sp macro="" textlink="">
      <xdr:nvSpPr>
        <xdr:cNvPr id="139" name="テキスト ボックス 138"/>
        <xdr:cNvSpPr txBox="1"/>
      </xdr:nvSpPr>
      <xdr:spPr>
        <a:xfrm>
          <a:off x="3924300" y="70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66174</xdr:rowOff>
    </xdr:from>
    <xdr:to>
      <xdr:col>19</xdr:col>
      <xdr:colOff>38100</xdr:colOff>
      <xdr:row>36</xdr:row>
      <xdr:rowOff>167774</xdr:rowOff>
    </xdr:to>
    <xdr:sp macro="" textlink="">
      <xdr:nvSpPr>
        <xdr:cNvPr id="140" name="楕円 139"/>
        <xdr:cNvSpPr/>
      </xdr:nvSpPr>
      <xdr:spPr bwMode="auto">
        <a:xfrm>
          <a:off x="35560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152551</xdr:rowOff>
    </xdr:from>
    <xdr:ext cx="762000" cy="259045"/>
    <xdr:sp macro="" textlink="">
      <xdr:nvSpPr>
        <xdr:cNvPr id="141" name="テキスト ボックス 140"/>
        <xdr:cNvSpPr txBox="1"/>
      </xdr:nvSpPr>
      <xdr:spPr>
        <a:xfrm>
          <a:off x="3225800" y="71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68852</xdr:rowOff>
    </xdr:from>
    <xdr:to>
      <xdr:col>15</xdr:col>
      <xdr:colOff>101600</xdr:colOff>
      <xdr:row>36</xdr:row>
      <xdr:rowOff>170452</xdr:rowOff>
    </xdr:to>
    <xdr:sp macro="" textlink="">
      <xdr:nvSpPr>
        <xdr:cNvPr id="142" name="楕円 141"/>
        <xdr:cNvSpPr/>
      </xdr:nvSpPr>
      <xdr:spPr bwMode="auto">
        <a:xfrm>
          <a:off x="2857500" y="702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155229</xdr:rowOff>
    </xdr:from>
    <xdr:ext cx="762000" cy="259045"/>
    <xdr:sp macro="" textlink="">
      <xdr:nvSpPr>
        <xdr:cNvPr id="143" name="テキスト ボックス 142"/>
        <xdr:cNvSpPr txBox="1"/>
      </xdr:nvSpPr>
      <xdr:spPr>
        <a:xfrm>
          <a:off x="2527300" y="71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171384</xdr:rowOff>
    </xdr:from>
    <xdr:to>
      <xdr:col>24</xdr:col>
      <xdr:colOff>63500</xdr:colOff>
      <xdr:row>38</xdr:row>
      <xdr:rowOff>29218</xdr:rowOff>
    </xdr:to>
    <xdr:cxnSp macro="">
      <xdr:nvCxnSpPr>
        <xdr:cNvPr id="59" name="直線コネクタ 58"/>
        <xdr:cNvCxnSpPr/>
      </xdr:nvCxnSpPr>
      <xdr:spPr>
        <a:xfrm flipV="1">
          <a:off x="3797300" y="6515034"/>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122555</xdr:rowOff>
    </xdr:from>
    <xdr:to>
      <xdr:col>19</xdr:col>
      <xdr:colOff>177800</xdr:colOff>
      <xdr:row>38</xdr:row>
      <xdr:rowOff>29218</xdr:rowOff>
    </xdr:to>
    <xdr:cxnSp macro="">
      <xdr:nvCxnSpPr>
        <xdr:cNvPr id="62" name="直線コネクタ 61"/>
        <xdr:cNvCxnSpPr/>
      </xdr:nvCxnSpPr>
      <xdr:spPr>
        <a:xfrm>
          <a:off x="2908300" y="6466205"/>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122555</xdr:rowOff>
    </xdr:from>
    <xdr:to>
      <xdr:col>15</xdr:col>
      <xdr:colOff>50800</xdr:colOff>
      <xdr:row>37</xdr:row>
      <xdr:rowOff>151038</xdr:rowOff>
    </xdr:to>
    <xdr:cxnSp macro="">
      <xdr:nvCxnSpPr>
        <xdr:cNvPr id="65" name="直線コネクタ 64"/>
        <xdr:cNvCxnSpPr/>
      </xdr:nvCxnSpPr>
      <xdr:spPr>
        <a:xfrm flipV="1">
          <a:off x="2019300" y="6466205"/>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151038</xdr:rowOff>
    </xdr:from>
    <xdr:to>
      <xdr:col>10</xdr:col>
      <xdr:colOff>114300</xdr:colOff>
      <xdr:row>38</xdr:row>
      <xdr:rowOff>5283</xdr:rowOff>
    </xdr:to>
    <xdr:cxnSp macro="">
      <xdr:nvCxnSpPr>
        <xdr:cNvPr id="68" name="直線コネクタ 67"/>
        <xdr:cNvCxnSpPr/>
      </xdr:nvCxnSpPr>
      <xdr:spPr>
        <a:xfrm flipV="1">
          <a:off x="1130300" y="649468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120584</xdr:rowOff>
    </xdr:from>
    <xdr:to>
      <xdr:col>24</xdr:col>
      <xdr:colOff>114300</xdr:colOff>
      <xdr:row>38</xdr:row>
      <xdr:rowOff>50734</xdr:rowOff>
    </xdr:to>
    <xdr:sp macro="" textlink="">
      <xdr:nvSpPr>
        <xdr:cNvPr id="78" name="楕円 77"/>
        <xdr:cNvSpPr/>
      </xdr:nvSpPr>
      <xdr:spPr>
        <a:xfrm>
          <a:off x="45847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99011</xdr:rowOff>
    </xdr:from>
    <xdr:ext cx="534377" cy="259045"/>
    <xdr:sp macro="" textlink="">
      <xdr:nvSpPr>
        <xdr:cNvPr id="79" name="人件費該当値テキスト"/>
        <xdr:cNvSpPr txBox="1"/>
      </xdr:nvSpPr>
      <xdr:spPr>
        <a:xfrm>
          <a:off x="4686300" y="64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149868</xdr:rowOff>
    </xdr:from>
    <xdr:to>
      <xdr:col>20</xdr:col>
      <xdr:colOff>38100</xdr:colOff>
      <xdr:row>38</xdr:row>
      <xdr:rowOff>80018</xdr:rowOff>
    </xdr:to>
    <xdr:sp macro="" textlink="">
      <xdr:nvSpPr>
        <xdr:cNvPr id="80" name="楕円 79"/>
        <xdr:cNvSpPr/>
      </xdr:nvSpPr>
      <xdr:spPr>
        <a:xfrm>
          <a:off x="3746500" y="64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71145</xdr:rowOff>
    </xdr:from>
    <xdr:ext cx="534377" cy="259045"/>
    <xdr:sp macro="" textlink="">
      <xdr:nvSpPr>
        <xdr:cNvPr id="81" name="テキスト ボックス 80"/>
        <xdr:cNvSpPr txBox="1"/>
      </xdr:nvSpPr>
      <xdr:spPr>
        <a:xfrm>
          <a:off x="3530111" y="65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71755</xdr:rowOff>
    </xdr:from>
    <xdr:to>
      <xdr:col>15</xdr:col>
      <xdr:colOff>101600</xdr:colOff>
      <xdr:row>38</xdr:row>
      <xdr:rowOff>1905</xdr:rowOff>
    </xdr:to>
    <xdr:sp macro="" textlink="">
      <xdr:nvSpPr>
        <xdr:cNvPr id="82" name="楕円 81"/>
        <xdr:cNvSpPr/>
      </xdr:nvSpPr>
      <xdr:spPr>
        <a:xfrm>
          <a:off x="2857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164482</xdr:rowOff>
    </xdr:from>
    <xdr:ext cx="534377" cy="259045"/>
    <xdr:sp macro="" textlink="">
      <xdr:nvSpPr>
        <xdr:cNvPr id="83" name="テキスト ボックス 82"/>
        <xdr:cNvSpPr txBox="1"/>
      </xdr:nvSpPr>
      <xdr:spPr>
        <a:xfrm>
          <a:off x="2641111" y="6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100238</xdr:rowOff>
    </xdr:from>
    <xdr:to>
      <xdr:col>10</xdr:col>
      <xdr:colOff>165100</xdr:colOff>
      <xdr:row>38</xdr:row>
      <xdr:rowOff>30389</xdr:rowOff>
    </xdr:to>
    <xdr:sp macro="" textlink="">
      <xdr:nvSpPr>
        <xdr:cNvPr id="84" name="楕円 83"/>
        <xdr:cNvSpPr/>
      </xdr:nvSpPr>
      <xdr:spPr>
        <a:xfrm>
          <a:off x="1968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21516</xdr:rowOff>
    </xdr:from>
    <xdr:ext cx="534377" cy="259045"/>
    <xdr:sp macro="" textlink="">
      <xdr:nvSpPr>
        <xdr:cNvPr id="85" name="テキスト ボックス 84"/>
        <xdr:cNvSpPr txBox="1"/>
      </xdr:nvSpPr>
      <xdr:spPr>
        <a:xfrm>
          <a:off x="1752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125933</xdr:rowOff>
    </xdr:from>
    <xdr:to>
      <xdr:col>6</xdr:col>
      <xdr:colOff>38100</xdr:colOff>
      <xdr:row>38</xdr:row>
      <xdr:rowOff>56083</xdr:rowOff>
    </xdr:to>
    <xdr:sp macro="" textlink="">
      <xdr:nvSpPr>
        <xdr:cNvPr id="86" name="楕円 85"/>
        <xdr:cNvSpPr/>
      </xdr:nvSpPr>
      <xdr:spPr>
        <a:xfrm>
          <a:off x="1079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47210</xdr:rowOff>
    </xdr:from>
    <xdr:ext cx="534377" cy="259045"/>
    <xdr:sp macro="" textlink="">
      <xdr:nvSpPr>
        <xdr:cNvPr id="87" name="テキスト ボックス 86"/>
        <xdr:cNvSpPr txBox="1"/>
      </xdr:nvSpPr>
      <xdr:spPr>
        <a:xfrm>
          <a:off x="863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30391</xdr:rowOff>
    </xdr:from>
    <xdr:to>
      <xdr:col>24</xdr:col>
      <xdr:colOff>63500</xdr:colOff>
      <xdr:row>58</xdr:row>
      <xdr:rowOff>38354</xdr:rowOff>
    </xdr:to>
    <xdr:cxnSp macro="">
      <xdr:nvCxnSpPr>
        <xdr:cNvPr id="117" name="直線コネクタ 116"/>
        <xdr:cNvCxnSpPr/>
      </xdr:nvCxnSpPr>
      <xdr:spPr>
        <a:xfrm flipV="1">
          <a:off x="3797300" y="9974491"/>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19380</xdr:rowOff>
    </xdr:from>
    <xdr:to>
      <xdr:col>19</xdr:col>
      <xdr:colOff>177800</xdr:colOff>
      <xdr:row>58</xdr:row>
      <xdr:rowOff>38354</xdr:rowOff>
    </xdr:to>
    <xdr:cxnSp macro="">
      <xdr:nvCxnSpPr>
        <xdr:cNvPr id="120" name="直線コネクタ 119"/>
        <xdr:cNvCxnSpPr/>
      </xdr:nvCxnSpPr>
      <xdr:spPr>
        <a:xfrm>
          <a:off x="2908300" y="996348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19380</xdr:rowOff>
    </xdr:from>
    <xdr:to>
      <xdr:col>15</xdr:col>
      <xdr:colOff>50800</xdr:colOff>
      <xdr:row>58</xdr:row>
      <xdr:rowOff>27495</xdr:rowOff>
    </xdr:to>
    <xdr:cxnSp macro="">
      <xdr:nvCxnSpPr>
        <xdr:cNvPr id="123" name="直線コネクタ 122"/>
        <xdr:cNvCxnSpPr/>
      </xdr:nvCxnSpPr>
      <xdr:spPr>
        <a:xfrm flipV="1">
          <a:off x="2019300" y="996348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27495</xdr:rowOff>
    </xdr:from>
    <xdr:to>
      <xdr:col>10</xdr:col>
      <xdr:colOff>114300</xdr:colOff>
      <xdr:row>58</xdr:row>
      <xdr:rowOff>45974</xdr:rowOff>
    </xdr:to>
    <xdr:cxnSp macro="">
      <xdr:nvCxnSpPr>
        <xdr:cNvPr id="126" name="直線コネクタ 125"/>
        <xdr:cNvCxnSpPr/>
      </xdr:nvCxnSpPr>
      <xdr:spPr>
        <a:xfrm flipV="1">
          <a:off x="1130300" y="997159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151041</xdr:rowOff>
    </xdr:from>
    <xdr:to>
      <xdr:col>24</xdr:col>
      <xdr:colOff>114300</xdr:colOff>
      <xdr:row>58</xdr:row>
      <xdr:rowOff>81191</xdr:rowOff>
    </xdr:to>
    <xdr:sp macro="" textlink="">
      <xdr:nvSpPr>
        <xdr:cNvPr id="136" name="楕円 135"/>
        <xdr:cNvSpPr/>
      </xdr:nvSpPr>
      <xdr:spPr>
        <a:xfrm>
          <a:off x="4584700" y="9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65968</xdr:rowOff>
    </xdr:from>
    <xdr:ext cx="534377" cy="259045"/>
    <xdr:sp macro="" textlink="">
      <xdr:nvSpPr>
        <xdr:cNvPr id="137" name="物件費該当値テキスト"/>
        <xdr:cNvSpPr txBox="1"/>
      </xdr:nvSpPr>
      <xdr:spPr>
        <a:xfrm>
          <a:off x="4686300" y="98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159004</xdr:rowOff>
    </xdr:from>
    <xdr:to>
      <xdr:col>20</xdr:col>
      <xdr:colOff>38100</xdr:colOff>
      <xdr:row>58</xdr:row>
      <xdr:rowOff>89154</xdr:rowOff>
    </xdr:to>
    <xdr:sp macro="" textlink="">
      <xdr:nvSpPr>
        <xdr:cNvPr id="138" name="楕円 137"/>
        <xdr:cNvSpPr/>
      </xdr:nvSpPr>
      <xdr:spPr>
        <a:xfrm>
          <a:off x="3746500" y="99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80281</xdr:rowOff>
    </xdr:from>
    <xdr:ext cx="534377" cy="259045"/>
    <xdr:sp macro="" textlink="">
      <xdr:nvSpPr>
        <xdr:cNvPr id="139" name="テキスト ボックス 138"/>
        <xdr:cNvSpPr txBox="1"/>
      </xdr:nvSpPr>
      <xdr:spPr>
        <a:xfrm>
          <a:off x="3530111" y="100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140030</xdr:rowOff>
    </xdr:from>
    <xdr:to>
      <xdr:col>15</xdr:col>
      <xdr:colOff>101600</xdr:colOff>
      <xdr:row>58</xdr:row>
      <xdr:rowOff>70180</xdr:rowOff>
    </xdr:to>
    <xdr:sp macro="" textlink="">
      <xdr:nvSpPr>
        <xdr:cNvPr id="140" name="楕円 139"/>
        <xdr:cNvSpPr/>
      </xdr:nvSpPr>
      <xdr:spPr>
        <a:xfrm>
          <a:off x="2857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61307</xdr:rowOff>
    </xdr:from>
    <xdr:ext cx="534377" cy="259045"/>
    <xdr:sp macro="" textlink="">
      <xdr:nvSpPr>
        <xdr:cNvPr id="141" name="テキスト ボックス 140"/>
        <xdr:cNvSpPr txBox="1"/>
      </xdr:nvSpPr>
      <xdr:spPr>
        <a:xfrm>
          <a:off x="2641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148145</xdr:rowOff>
    </xdr:from>
    <xdr:to>
      <xdr:col>10</xdr:col>
      <xdr:colOff>165100</xdr:colOff>
      <xdr:row>58</xdr:row>
      <xdr:rowOff>78295</xdr:rowOff>
    </xdr:to>
    <xdr:sp macro="" textlink="">
      <xdr:nvSpPr>
        <xdr:cNvPr id="142" name="楕円 141"/>
        <xdr:cNvSpPr/>
      </xdr:nvSpPr>
      <xdr:spPr>
        <a:xfrm>
          <a:off x="1968500" y="9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69422</xdr:rowOff>
    </xdr:from>
    <xdr:ext cx="534377" cy="259045"/>
    <xdr:sp macro="" textlink="">
      <xdr:nvSpPr>
        <xdr:cNvPr id="143" name="テキスト ボックス 142"/>
        <xdr:cNvSpPr txBox="1"/>
      </xdr:nvSpPr>
      <xdr:spPr>
        <a:xfrm>
          <a:off x="1752111" y="100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166624</xdr:rowOff>
    </xdr:from>
    <xdr:to>
      <xdr:col>6</xdr:col>
      <xdr:colOff>38100</xdr:colOff>
      <xdr:row>58</xdr:row>
      <xdr:rowOff>96774</xdr:rowOff>
    </xdr:to>
    <xdr:sp macro="" textlink="">
      <xdr:nvSpPr>
        <xdr:cNvPr id="144" name="楕円 143"/>
        <xdr:cNvSpPr/>
      </xdr:nvSpPr>
      <xdr:spPr>
        <a:xfrm>
          <a:off x="1079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87901</xdr:rowOff>
    </xdr:from>
    <xdr:ext cx="534377" cy="259045"/>
    <xdr:sp macro="" textlink="">
      <xdr:nvSpPr>
        <xdr:cNvPr id="145" name="テキスト ボックス 144"/>
        <xdr:cNvSpPr txBox="1"/>
      </xdr:nvSpPr>
      <xdr:spPr>
        <a:xfrm>
          <a:off x="863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63652</xdr:rowOff>
    </xdr:from>
    <xdr:to>
      <xdr:col>24</xdr:col>
      <xdr:colOff>63500</xdr:colOff>
      <xdr:row>78</xdr:row>
      <xdr:rowOff>65100</xdr:rowOff>
    </xdr:to>
    <xdr:cxnSp macro="">
      <xdr:nvCxnSpPr>
        <xdr:cNvPr id="174" name="直線コネクタ 173"/>
        <xdr:cNvCxnSpPr/>
      </xdr:nvCxnSpPr>
      <xdr:spPr>
        <a:xfrm flipV="1">
          <a:off x="3797300" y="1343675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47955</xdr:rowOff>
    </xdr:from>
    <xdr:to>
      <xdr:col>19</xdr:col>
      <xdr:colOff>177800</xdr:colOff>
      <xdr:row>78</xdr:row>
      <xdr:rowOff>65100</xdr:rowOff>
    </xdr:to>
    <xdr:cxnSp macro="">
      <xdr:nvCxnSpPr>
        <xdr:cNvPr id="177" name="直線コネクタ 176"/>
        <xdr:cNvCxnSpPr/>
      </xdr:nvCxnSpPr>
      <xdr:spPr>
        <a:xfrm>
          <a:off x="2908300" y="13421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37134</xdr:rowOff>
    </xdr:from>
    <xdr:to>
      <xdr:col>15</xdr:col>
      <xdr:colOff>50800</xdr:colOff>
      <xdr:row>78</xdr:row>
      <xdr:rowOff>47955</xdr:rowOff>
    </xdr:to>
    <xdr:cxnSp macro="">
      <xdr:nvCxnSpPr>
        <xdr:cNvPr id="180" name="直線コネクタ 179"/>
        <xdr:cNvCxnSpPr/>
      </xdr:nvCxnSpPr>
      <xdr:spPr>
        <a:xfrm>
          <a:off x="2019300" y="13410234"/>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24181</xdr:rowOff>
    </xdr:from>
    <xdr:to>
      <xdr:col>10</xdr:col>
      <xdr:colOff>114300</xdr:colOff>
      <xdr:row>78</xdr:row>
      <xdr:rowOff>37134</xdr:rowOff>
    </xdr:to>
    <xdr:cxnSp macro="">
      <xdr:nvCxnSpPr>
        <xdr:cNvPr id="183" name="直線コネクタ 182"/>
        <xdr:cNvCxnSpPr/>
      </xdr:nvCxnSpPr>
      <xdr:spPr>
        <a:xfrm>
          <a:off x="1130300" y="1339728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12852</xdr:rowOff>
    </xdr:from>
    <xdr:to>
      <xdr:col>24</xdr:col>
      <xdr:colOff>114300</xdr:colOff>
      <xdr:row>78</xdr:row>
      <xdr:rowOff>114452</xdr:rowOff>
    </xdr:to>
    <xdr:sp macro="" textlink="">
      <xdr:nvSpPr>
        <xdr:cNvPr id="193" name="楕円 192"/>
        <xdr:cNvSpPr/>
      </xdr:nvSpPr>
      <xdr:spPr>
        <a:xfrm>
          <a:off x="45847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99229</xdr:rowOff>
    </xdr:from>
    <xdr:ext cx="469744" cy="259045"/>
    <xdr:sp macro="" textlink="">
      <xdr:nvSpPr>
        <xdr:cNvPr id="194" name="維持補修費該当値テキスト"/>
        <xdr:cNvSpPr txBox="1"/>
      </xdr:nvSpPr>
      <xdr:spPr>
        <a:xfrm>
          <a:off x="4686300" y="133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14300</xdr:rowOff>
    </xdr:from>
    <xdr:to>
      <xdr:col>20</xdr:col>
      <xdr:colOff>38100</xdr:colOff>
      <xdr:row>78</xdr:row>
      <xdr:rowOff>115900</xdr:rowOff>
    </xdr:to>
    <xdr:sp macro="" textlink="">
      <xdr:nvSpPr>
        <xdr:cNvPr id="195" name="楕円 194"/>
        <xdr:cNvSpPr/>
      </xdr:nvSpPr>
      <xdr:spPr>
        <a:xfrm>
          <a:off x="3746500" y="133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107027</xdr:rowOff>
    </xdr:from>
    <xdr:ext cx="469744" cy="259045"/>
    <xdr:sp macro="" textlink="">
      <xdr:nvSpPr>
        <xdr:cNvPr id="196" name="テキスト ボックス 195"/>
        <xdr:cNvSpPr txBox="1"/>
      </xdr:nvSpPr>
      <xdr:spPr>
        <a:xfrm>
          <a:off x="3562428" y="134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168605</xdr:rowOff>
    </xdr:from>
    <xdr:to>
      <xdr:col>15</xdr:col>
      <xdr:colOff>101600</xdr:colOff>
      <xdr:row>78</xdr:row>
      <xdr:rowOff>98755</xdr:rowOff>
    </xdr:to>
    <xdr:sp macro="" textlink="">
      <xdr:nvSpPr>
        <xdr:cNvPr id="197" name="楕円 196"/>
        <xdr:cNvSpPr/>
      </xdr:nvSpPr>
      <xdr:spPr>
        <a:xfrm>
          <a:off x="2857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89882</xdr:rowOff>
    </xdr:from>
    <xdr:ext cx="469744" cy="259045"/>
    <xdr:sp macro="" textlink="">
      <xdr:nvSpPr>
        <xdr:cNvPr id="198" name="テキスト ボックス 197"/>
        <xdr:cNvSpPr txBox="1"/>
      </xdr:nvSpPr>
      <xdr:spPr>
        <a:xfrm>
          <a:off x="2673428"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157784</xdr:rowOff>
    </xdr:from>
    <xdr:to>
      <xdr:col>10</xdr:col>
      <xdr:colOff>165100</xdr:colOff>
      <xdr:row>78</xdr:row>
      <xdr:rowOff>87934</xdr:rowOff>
    </xdr:to>
    <xdr:sp macro="" textlink="">
      <xdr:nvSpPr>
        <xdr:cNvPr id="199" name="楕円 198"/>
        <xdr:cNvSpPr/>
      </xdr:nvSpPr>
      <xdr:spPr>
        <a:xfrm>
          <a:off x="1968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79061</xdr:rowOff>
    </xdr:from>
    <xdr:ext cx="469744" cy="259045"/>
    <xdr:sp macro="" textlink="">
      <xdr:nvSpPr>
        <xdr:cNvPr id="200" name="テキスト ボックス 199"/>
        <xdr:cNvSpPr txBox="1"/>
      </xdr:nvSpPr>
      <xdr:spPr>
        <a:xfrm>
          <a:off x="1784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144831</xdr:rowOff>
    </xdr:from>
    <xdr:to>
      <xdr:col>6</xdr:col>
      <xdr:colOff>38100</xdr:colOff>
      <xdr:row>78</xdr:row>
      <xdr:rowOff>74981</xdr:rowOff>
    </xdr:to>
    <xdr:sp macro="" textlink="">
      <xdr:nvSpPr>
        <xdr:cNvPr id="201" name="楕円 200"/>
        <xdr:cNvSpPr/>
      </xdr:nvSpPr>
      <xdr:spPr>
        <a:xfrm>
          <a:off x="1079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66108</xdr:rowOff>
    </xdr:from>
    <xdr:ext cx="469744" cy="259045"/>
    <xdr:sp macro="" textlink="">
      <xdr:nvSpPr>
        <xdr:cNvPr id="202" name="テキスト ボックス 201"/>
        <xdr:cNvSpPr txBox="1"/>
      </xdr:nvSpPr>
      <xdr:spPr>
        <a:xfrm>
          <a:off x="895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106184</xdr:rowOff>
    </xdr:from>
    <xdr:to>
      <xdr:col>24</xdr:col>
      <xdr:colOff>63500</xdr:colOff>
      <xdr:row>96</xdr:row>
      <xdr:rowOff>117678</xdr:rowOff>
    </xdr:to>
    <xdr:cxnSp macro="">
      <xdr:nvCxnSpPr>
        <xdr:cNvPr id="232" name="直線コネクタ 231"/>
        <xdr:cNvCxnSpPr/>
      </xdr:nvCxnSpPr>
      <xdr:spPr>
        <a:xfrm flipV="1">
          <a:off x="3797300" y="16565384"/>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79947</xdr:rowOff>
    </xdr:from>
    <xdr:to>
      <xdr:col>19</xdr:col>
      <xdr:colOff>177800</xdr:colOff>
      <xdr:row>96</xdr:row>
      <xdr:rowOff>117678</xdr:rowOff>
    </xdr:to>
    <xdr:cxnSp macro="">
      <xdr:nvCxnSpPr>
        <xdr:cNvPr id="235" name="直線コネクタ 234"/>
        <xdr:cNvCxnSpPr/>
      </xdr:nvCxnSpPr>
      <xdr:spPr>
        <a:xfrm>
          <a:off x="2908300" y="16539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79947</xdr:rowOff>
    </xdr:from>
    <xdr:to>
      <xdr:col>15</xdr:col>
      <xdr:colOff>50800</xdr:colOff>
      <xdr:row>96</xdr:row>
      <xdr:rowOff>145035</xdr:rowOff>
    </xdr:to>
    <xdr:cxnSp macro="">
      <xdr:nvCxnSpPr>
        <xdr:cNvPr id="238" name="直線コネクタ 237"/>
        <xdr:cNvCxnSpPr/>
      </xdr:nvCxnSpPr>
      <xdr:spPr>
        <a:xfrm flipV="1">
          <a:off x="2019300" y="16539147"/>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126112</xdr:rowOff>
    </xdr:from>
    <xdr:to>
      <xdr:col>10</xdr:col>
      <xdr:colOff>114300</xdr:colOff>
      <xdr:row>96</xdr:row>
      <xdr:rowOff>145035</xdr:rowOff>
    </xdr:to>
    <xdr:cxnSp macro="">
      <xdr:nvCxnSpPr>
        <xdr:cNvPr id="241" name="直線コネクタ 240"/>
        <xdr:cNvCxnSpPr/>
      </xdr:nvCxnSpPr>
      <xdr:spPr>
        <a:xfrm>
          <a:off x="1130300" y="1658531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55384</xdr:rowOff>
    </xdr:from>
    <xdr:to>
      <xdr:col>24</xdr:col>
      <xdr:colOff>114300</xdr:colOff>
      <xdr:row>96</xdr:row>
      <xdr:rowOff>156984</xdr:rowOff>
    </xdr:to>
    <xdr:sp macro="" textlink="">
      <xdr:nvSpPr>
        <xdr:cNvPr id="251" name="楕円 250"/>
        <xdr:cNvSpPr/>
      </xdr:nvSpPr>
      <xdr:spPr>
        <a:xfrm>
          <a:off x="4584700" y="165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33811</xdr:rowOff>
    </xdr:from>
    <xdr:ext cx="534377" cy="259045"/>
    <xdr:sp macro="" textlink="">
      <xdr:nvSpPr>
        <xdr:cNvPr id="252" name="扶助費該当値テキスト"/>
        <xdr:cNvSpPr txBox="1"/>
      </xdr:nvSpPr>
      <xdr:spPr>
        <a:xfrm>
          <a:off x="4686300"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66878</xdr:rowOff>
    </xdr:from>
    <xdr:to>
      <xdr:col>20</xdr:col>
      <xdr:colOff>38100</xdr:colOff>
      <xdr:row>96</xdr:row>
      <xdr:rowOff>168478</xdr:rowOff>
    </xdr:to>
    <xdr:sp macro="" textlink="">
      <xdr:nvSpPr>
        <xdr:cNvPr id="253" name="楕円 252"/>
        <xdr:cNvSpPr/>
      </xdr:nvSpPr>
      <xdr:spPr>
        <a:xfrm>
          <a:off x="3746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159605</xdr:rowOff>
    </xdr:from>
    <xdr:ext cx="534377" cy="259045"/>
    <xdr:sp macro="" textlink="">
      <xdr:nvSpPr>
        <xdr:cNvPr id="254" name="テキスト ボックス 253"/>
        <xdr:cNvSpPr txBox="1"/>
      </xdr:nvSpPr>
      <xdr:spPr>
        <a:xfrm>
          <a:off x="3530111" y="166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29147</xdr:rowOff>
    </xdr:from>
    <xdr:to>
      <xdr:col>15</xdr:col>
      <xdr:colOff>101600</xdr:colOff>
      <xdr:row>96</xdr:row>
      <xdr:rowOff>130747</xdr:rowOff>
    </xdr:to>
    <xdr:sp macro="" textlink="">
      <xdr:nvSpPr>
        <xdr:cNvPr id="255" name="楕円 254"/>
        <xdr:cNvSpPr/>
      </xdr:nvSpPr>
      <xdr:spPr>
        <a:xfrm>
          <a:off x="2857500" y="164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121874</xdr:rowOff>
    </xdr:from>
    <xdr:ext cx="534377" cy="259045"/>
    <xdr:sp macro="" textlink="">
      <xdr:nvSpPr>
        <xdr:cNvPr id="256" name="テキスト ボックス 255"/>
        <xdr:cNvSpPr txBox="1"/>
      </xdr:nvSpPr>
      <xdr:spPr>
        <a:xfrm>
          <a:off x="2641111" y="165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94235</xdr:rowOff>
    </xdr:from>
    <xdr:to>
      <xdr:col>10</xdr:col>
      <xdr:colOff>165100</xdr:colOff>
      <xdr:row>97</xdr:row>
      <xdr:rowOff>24385</xdr:rowOff>
    </xdr:to>
    <xdr:sp macro="" textlink="">
      <xdr:nvSpPr>
        <xdr:cNvPr id="257" name="楕円 256"/>
        <xdr:cNvSpPr/>
      </xdr:nvSpPr>
      <xdr:spPr>
        <a:xfrm>
          <a:off x="1968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15512</xdr:rowOff>
    </xdr:from>
    <xdr:ext cx="534377" cy="259045"/>
    <xdr:sp macro="" textlink="">
      <xdr:nvSpPr>
        <xdr:cNvPr id="258" name="テキスト ボックス 257"/>
        <xdr:cNvSpPr txBox="1"/>
      </xdr:nvSpPr>
      <xdr:spPr>
        <a:xfrm>
          <a:off x="1752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75312</xdr:rowOff>
    </xdr:from>
    <xdr:to>
      <xdr:col>6</xdr:col>
      <xdr:colOff>38100</xdr:colOff>
      <xdr:row>97</xdr:row>
      <xdr:rowOff>5462</xdr:rowOff>
    </xdr:to>
    <xdr:sp macro="" textlink="">
      <xdr:nvSpPr>
        <xdr:cNvPr id="259" name="楕円 258"/>
        <xdr:cNvSpPr/>
      </xdr:nvSpPr>
      <xdr:spPr>
        <a:xfrm>
          <a:off x="1079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168039</xdr:rowOff>
    </xdr:from>
    <xdr:ext cx="534377" cy="259045"/>
    <xdr:sp macro="" textlink="">
      <xdr:nvSpPr>
        <xdr:cNvPr id="260" name="テキスト ボックス 259"/>
        <xdr:cNvSpPr txBox="1"/>
      </xdr:nvSpPr>
      <xdr:spPr>
        <a:xfrm>
          <a:off x="863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81745</xdr:rowOff>
    </xdr:from>
    <xdr:to>
      <xdr:col>55</xdr:col>
      <xdr:colOff>0</xdr:colOff>
      <xdr:row>38</xdr:row>
      <xdr:rowOff>84738</xdr:rowOff>
    </xdr:to>
    <xdr:cxnSp macro="">
      <xdr:nvCxnSpPr>
        <xdr:cNvPr id="291" name="直線コネクタ 290"/>
        <xdr:cNvCxnSpPr/>
      </xdr:nvCxnSpPr>
      <xdr:spPr>
        <a:xfrm flipV="1">
          <a:off x="9639300" y="6596845"/>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84738</xdr:rowOff>
    </xdr:from>
    <xdr:to>
      <xdr:col>50</xdr:col>
      <xdr:colOff>114300</xdr:colOff>
      <xdr:row>38</xdr:row>
      <xdr:rowOff>89408</xdr:rowOff>
    </xdr:to>
    <xdr:cxnSp macro="">
      <xdr:nvCxnSpPr>
        <xdr:cNvPr id="294" name="直線コネクタ 293"/>
        <xdr:cNvCxnSpPr/>
      </xdr:nvCxnSpPr>
      <xdr:spPr>
        <a:xfrm flipV="1">
          <a:off x="8750300" y="659983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75714</xdr:rowOff>
    </xdr:from>
    <xdr:to>
      <xdr:col>45</xdr:col>
      <xdr:colOff>177800</xdr:colOff>
      <xdr:row>38</xdr:row>
      <xdr:rowOff>89408</xdr:rowOff>
    </xdr:to>
    <xdr:cxnSp macro="">
      <xdr:nvCxnSpPr>
        <xdr:cNvPr id="297" name="直線コネクタ 296"/>
        <xdr:cNvCxnSpPr/>
      </xdr:nvCxnSpPr>
      <xdr:spPr>
        <a:xfrm>
          <a:off x="7861300" y="6590814"/>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75714</xdr:rowOff>
    </xdr:from>
    <xdr:to>
      <xdr:col>41</xdr:col>
      <xdr:colOff>50800</xdr:colOff>
      <xdr:row>38</xdr:row>
      <xdr:rowOff>92336</xdr:rowOff>
    </xdr:to>
    <xdr:cxnSp macro="">
      <xdr:nvCxnSpPr>
        <xdr:cNvPr id="300" name="直線コネクタ 299"/>
        <xdr:cNvCxnSpPr/>
      </xdr:nvCxnSpPr>
      <xdr:spPr>
        <a:xfrm flipV="1">
          <a:off x="6972300" y="6590814"/>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30945</xdr:rowOff>
    </xdr:from>
    <xdr:to>
      <xdr:col>55</xdr:col>
      <xdr:colOff>50800</xdr:colOff>
      <xdr:row>38</xdr:row>
      <xdr:rowOff>132545</xdr:rowOff>
    </xdr:to>
    <xdr:sp macro="" textlink="">
      <xdr:nvSpPr>
        <xdr:cNvPr id="310" name="楕円 309"/>
        <xdr:cNvSpPr/>
      </xdr:nvSpPr>
      <xdr:spPr>
        <a:xfrm>
          <a:off x="10426700" y="6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117322</xdr:rowOff>
    </xdr:from>
    <xdr:ext cx="534377" cy="259045"/>
    <xdr:sp macro="" textlink="">
      <xdr:nvSpPr>
        <xdr:cNvPr id="311" name="補助費等該当値テキスト"/>
        <xdr:cNvSpPr txBox="1"/>
      </xdr:nvSpPr>
      <xdr:spPr>
        <a:xfrm>
          <a:off x="10528300" y="64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33938</xdr:rowOff>
    </xdr:from>
    <xdr:to>
      <xdr:col>50</xdr:col>
      <xdr:colOff>165100</xdr:colOff>
      <xdr:row>38</xdr:row>
      <xdr:rowOff>135538</xdr:rowOff>
    </xdr:to>
    <xdr:sp macro="" textlink="">
      <xdr:nvSpPr>
        <xdr:cNvPr id="312" name="楕円 311"/>
        <xdr:cNvSpPr/>
      </xdr:nvSpPr>
      <xdr:spPr>
        <a:xfrm>
          <a:off x="958850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126665</xdr:rowOff>
    </xdr:from>
    <xdr:ext cx="534377" cy="259045"/>
    <xdr:sp macro="" textlink="">
      <xdr:nvSpPr>
        <xdr:cNvPr id="313" name="テキスト ボックス 312"/>
        <xdr:cNvSpPr txBox="1"/>
      </xdr:nvSpPr>
      <xdr:spPr>
        <a:xfrm>
          <a:off x="93721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4" name="楕円 313"/>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131335</xdr:rowOff>
    </xdr:from>
    <xdr:ext cx="534377" cy="259045"/>
    <xdr:sp macro="" textlink="">
      <xdr:nvSpPr>
        <xdr:cNvPr id="315" name="テキスト ボックス 314"/>
        <xdr:cNvSpPr txBox="1"/>
      </xdr:nvSpPr>
      <xdr:spPr>
        <a:xfrm>
          <a:off x="8483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24914</xdr:rowOff>
    </xdr:from>
    <xdr:to>
      <xdr:col>41</xdr:col>
      <xdr:colOff>101600</xdr:colOff>
      <xdr:row>38</xdr:row>
      <xdr:rowOff>126514</xdr:rowOff>
    </xdr:to>
    <xdr:sp macro="" textlink="">
      <xdr:nvSpPr>
        <xdr:cNvPr id="316" name="楕円 315"/>
        <xdr:cNvSpPr/>
      </xdr:nvSpPr>
      <xdr:spPr>
        <a:xfrm>
          <a:off x="7810500" y="6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117641</xdr:rowOff>
    </xdr:from>
    <xdr:ext cx="534377" cy="259045"/>
    <xdr:sp macro="" textlink="">
      <xdr:nvSpPr>
        <xdr:cNvPr id="317" name="テキスト ボックス 316"/>
        <xdr:cNvSpPr txBox="1"/>
      </xdr:nvSpPr>
      <xdr:spPr>
        <a:xfrm>
          <a:off x="7594111" y="66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41536</xdr:rowOff>
    </xdr:from>
    <xdr:to>
      <xdr:col>36</xdr:col>
      <xdr:colOff>165100</xdr:colOff>
      <xdr:row>38</xdr:row>
      <xdr:rowOff>143136</xdr:rowOff>
    </xdr:to>
    <xdr:sp macro="" textlink="">
      <xdr:nvSpPr>
        <xdr:cNvPr id="318" name="楕円 317"/>
        <xdr:cNvSpPr/>
      </xdr:nvSpPr>
      <xdr:spPr>
        <a:xfrm>
          <a:off x="6921500" y="65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134263</xdr:rowOff>
    </xdr:from>
    <xdr:ext cx="534377" cy="259045"/>
    <xdr:sp macro="" textlink="">
      <xdr:nvSpPr>
        <xdr:cNvPr id="319" name="テキスト ボックス 318"/>
        <xdr:cNvSpPr txBox="1"/>
      </xdr:nvSpPr>
      <xdr:spPr>
        <a:xfrm>
          <a:off x="6705111" y="6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10424</xdr:rowOff>
    </xdr:from>
    <xdr:to>
      <xdr:col>55</xdr:col>
      <xdr:colOff>0</xdr:colOff>
      <xdr:row>58</xdr:row>
      <xdr:rowOff>69566</xdr:rowOff>
    </xdr:to>
    <xdr:cxnSp macro="">
      <xdr:nvCxnSpPr>
        <xdr:cNvPr id="346" name="直線コネクタ 345"/>
        <xdr:cNvCxnSpPr/>
      </xdr:nvCxnSpPr>
      <xdr:spPr>
        <a:xfrm>
          <a:off x="9639300" y="9954524"/>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10424</xdr:rowOff>
    </xdr:from>
    <xdr:to>
      <xdr:col>50</xdr:col>
      <xdr:colOff>114300</xdr:colOff>
      <xdr:row>58</xdr:row>
      <xdr:rowOff>80031</xdr:rowOff>
    </xdr:to>
    <xdr:cxnSp macro="">
      <xdr:nvCxnSpPr>
        <xdr:cNvPr id="349" name="直線コネクタ 348"/>
        <xdr:cNvCxnSpPr/>
      </xdr:nvCxnSpPr>
      <xdr:spPr>
        <a:xfrm flipV="1">
          <a:off x="8750300" y="9954524"/>
          <a:ext cx="889000" cy="6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80031</xdr:rowOff>
    </xdr:from>
    <xdr:to>
      <xdr:col>45</xdr:col>
      <xdr:colOff>177800</xdr:colOff>
      <xdr:row>58</xdr:row>
      <xdr:rowOff>80550</xdr:rowOff>
    </xdr:to>
    <xdr:cxnSp macro="">
      <xdr:nvCxnSpPr>
        <xdr:cNvPr id="352" name="直線コネクタ 351"/>
        <xdr:cNvCxnSpPr/>
      </xdr:nvCxnSpPr>
      <xdr:spPr>
        <a:xfrm flipV="1">
          <a:off x="7861300" y="10024131"/>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54898</xdr:rowOff>
    </xdr:from>
    <xdr:to>
      <xdr:col>41</xdr:col>
      <xdr:colOff>50800</xdr:colOff>
      <xdr:row>58</xdr:row>
      <xdr:rowOff>80550</xdr:rowOff>
    </xdr:to>
    <xdr:cxnSp macro="">
      <xdr:nvCxnSpPr>
        <xdr:cNvPr id="355" name="直線コネクタ 354"/>
        <xdr:cNvCxnSpPr/>
      </xdr:nvCxnSpPr>
      <xdr:spPr>
        <a:xfrm>
          <a:off x="6972300" y="9998998"/>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18766</xdr:rowOff>
    </xdr:from>
    <xdr:to>
      <xdr:col>55</xdr:col>
      <xdr:colOff>50800</xdr:colOff>
      <xdr:row>58</xdr:row>
      <xdr:rowOff>120366</xdr:rowOff>
    </xdr:to>
    <xdr:sp macro="" textlink="">
      <xdr:nvSpPr>
        <xdr:cNvPr id="365" name="楕円 364"/>
        <xdr:cNvSpPr/>
      </xdr:nvSpPr>
      <xdr:spPr>
        <a:xfrm>
          <a:off x="10426700" y="9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131074</xdr:rowOff>
    </xdr:from>
    <xdr:to>
      <xdr:col>50</xdr:col>
      <xdr:colOff>165100</xdr:colOff>
      <xdr:row>58</xdr:row>
      <xdr:rowOff>61224</xdr:rowOff>
    </xdr:to>
    <xdr:sp macro="" textlink="">
      <xdr:nvSpPr>
        <xdr:cNvPr id="367" name="楕円 366"/>
        <xdr:cNvSpPr/>
      </xdr:nvSpPr>
      <xdr:spPr>
        <a:xfrm>
          <a:off x="9588500" y="99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77751</xdr:rowOff>
    </xdr:from>
    <xdr:ext cx="534377" cy="259045"/>
    <xdr:sp macro="" textlink="">
      <xdr:nvSpPr>
        <xdr:cNvPr id="368" name="テキスト ボックス 367"/>
        <xdr:cNvSpPr txBox="1"/>
      </xdr:nvSpPr>
      <xdr:spPr>
        <a:xfrm>
          <a:off x="9372111" y="96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29231</xdr:rowOff>
    </xdr:from>
    <xdr:to>
      <xdr:col>46</xdr:col>
      <xdr:colOff>38100</xdr:colOff>
      <xdr:row>58</xdr:row>
      <xdr:rowOff>130831</xdr:rowOff>
    </xdr:to>
    <xdr:sp macro="" textlink="">
      <xdr:nvSpPr>
        <xdr:cNvPr id="369" name="楕円 368"/>
        <xdr:cNvSpPr/>
      </xdr:nvSpPr>
      <xdr:spPr>
        <a:xfrm>
          <a:off x="8699500" y="9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121958</xdr:rowOff>
    </xdr:from>
    <xdr:ext cx="534377" cy="259045"/>
    <xdr:sp macro="" textlink="">
      <xdr:nvSpPr>
        <xdr:cNvPr id="370" name="テキスト ボックス 369"/>
        <xdr:cNvSpPr txBox="1"/>
      </xdr:nvSpPr>
      <xdr:spPr>
        <a:xfrm>
          <a:off x="8483111" y="100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29750</xdr:rowOff>
    </xdr:from>
    <xdr:to>
      <xdr:col>41</xdr:col>
      <xdr:colOff>101600</xdr:colOff>
      <xdr:row>58</xdr:row>
      <xdr:rowOff>131350</xdr:rowOff>
    </xdr:to>
    <xdr:sp macro="" textlink="">
      <xdr:nvSpPr>
        <xdr:cNvPr id="371" name="楕円 370"/>
        <xdr:cNvSpPr/>
      </xdr:nvSpPr>
      <xdr:spPr>
        <a:xfrm>
          <a:off x="7810500" y="99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122477</xdr:rowOff>
    </xdr:from>
    <xdr:ext cx="534377" cy="259045"/>
    <xdr:sp macro="" textlink="">
      <xdr:nvSpPr>
        <xdr:cNvPr id="372" name="テキスト ボックス 371"/>
        <xdr:cNvSpPr txBox="1"/>
      </xdr:nvSpPr>
      <xdr:spPr>
        <a:xfrm>
          <a:off x="7594111" y="10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4098</xdr:rowOff>
    </xdr:from>
    <xdr:to>
      <xdr:col>36</xdr:col>
      <xdr:colOff>165100</xdr:colOff>
      <xdr:row>58</xdr:row>
      <xdr:rowOff>105698</xdr:rowOff>
    </xdr:to>
    <xdr:sp macro="" textlink="">
      <xdr:nvSpPr>
        <xdr:cNvPr id="373" name="楕円 372"/>
        <xdr:cNvSpPr/>
      </xdr:nvSpPr>
      <xdr:spPr>
        <a:xfrm>
          <a:off x="6921500" y="99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96825</xdr:rowOff>
    </xdr:from>
    <xdr:ext cx="534377" cy="259045"/>
    <xdr:sp macro="" textlink="">
      <xdr:nvSpPr>
        <xdr:cNvPr id="374" name="テキスト ボックス 373"/>
        <xdr:cNvSpPr txBox="1"/>
      </xdr:nvSpPr>
      <xdr:spPr>
        <a:xfrm>
          <a:off x="6705111" y="100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170686</xdr:rowOff>
    </xdr:from>
    <xdr:to>
      <xdr:col>55</xdr:col>
      <xdr:colOff>0</xdr:colOff>
      <xdr:row>79</xdr:row>
      <xdr:rowOff>90117</xdr:rowOff>
    </xdr:to>
    <xdr:cxnSp macro="">
      <xdr:nvCxnSpPr>
        <xdr:cNvPr id="405" name="直線コネクタ 404"/>
        <xdr:cNvCxnSpPr/>
      </xdr:nvCxnSpPr>
      <xdr:spPr>
        <a:xfrm>
          <a:off x="9639300" y="13543786"/>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170686</xdr:rowOff>
    </xdr:from>
    <xdr:to>
      <xdr:col>50</xdr:col>
      <xdr:colOff>114300</xdr:colOff>
      <xdr:row>79</xdr:row>
      <xdr:rowOff>75030</xdr:rowOff>
    </xdr:to>
    <xdr:cxnSp macro="">
      <xdr:nvCxnSpPr>
        <xdr:cNvPr id="408" name="直線コネクタ 407"/>
        <xdr:cNvCxnSpPr/>
      </xdr:nvCxnSpPr>
      <xdr:spPr>
        <a:xfrm flipV="1">
          <a:off x="8750300" y="13543786"/>
          <a:ext cx="8890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50307</xdr:rowOff>
    </xdr:from>
    <xdr:to>
      <xdr:col>45</xdr:col>
      <xdr:colOff>177800</xdr:colOff>
      <xdr:row>79</xdr:row>
      <xdr:rowOff>75030</xdr:rowOff>
    </xdr:to>
    <xdr:cxnSp macro="">
      <xdr:nvCxnSpPr>
        <xdr:cNvPr id="411" name="直線コネクタ 410"/>
        <xdr:cNvCxnSpPr/>
      </xdr:nvCxnSpPr>
      <xdr:spPr>
        <a:xfrm>
          <a:off x="7861300" y="13594857"/>
          <a:ext cx="8890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50307</xdr:rowOff>
    </xdr:from>
    <xdr:to>
      <xdr:col>41</xdr:col>
      <xdr:colOff>50800</xdr:colOff>
      <xdr:row>79</xdr:row>
      <xdr:rowOff>66229</xdr:rowOff>
    </xdr:to>
    <xdr:cxnSp macro="">
      <xdr:nvCxnSpPr>
        <xdr:cNvPr id="414" name="直線コネクタ 413"/>
        <xdr:cNvCxnSpPr/>
      </xdr:nvCxnSpPr>
      <xdr:spPr>
        <a:xfrm flipV="1">
          <a:off x="6972300" y="13594857"/>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39317</xdr:rowOff>
    </xdr:from>
    <xdr:to>
      <xdr:col>55</xdr:col>
      <xdr:colOff>50800</xdr:colOff>
      <xdr:row>79</xdr:row>
      <xdr:rowOff>140917</xdr:rowOff>
    </xdr:to>
    <xdr:sp macro="" textlink="">
      <xdr:nvSpPr>
        <xdr:cNvPr id="424" name="楕円 423"/>
        <xdr:cNvSpPr/>
      </xdr:nvSpPr>
      <xdr:spPr>
        <a:xfrm>
          <a:off x="10426700" y="135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119886</xdr:rowOff>
    </xdr:from>
    <xdr:to>
      <xdr:col>50</xdr:col>
      <xdr:colOff>165100</xdr:colOff>
      <xdr:row>79</xdr:row>
      <xdr:rowOff>50036</xdr:rowOff>
    </xdr:to>
    <xdr:sp macro="" textlink="">
      <xdr:nvSpPr>
        <xdr:cNvPr id="426" name="楕円 425"/>
        <xdr:cNvSpPr/>
      </xdr:nvSpPr>
      <xdr:spPr>
        <a:xfrm>
          <a:off x="9588500" y="134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66563</xdr:rowOff>
    </xdr:from>
    <xdr:ext cx="534377" cy="259045"/>
    <xdr:sp macro="" textlink="">
      <xdr:nvSpPr>
        <xdr:cNvPr id="427" name="テキスト ボックス 426"/>
        <xdr:cNvSpPr txBox="1"/>
      </xdr:nvSpPr>
      <xdr:spPr>
        <a:xfrm>
          <a:off x="9372111" y="132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24230</xdr:rowOff>
    </xdr:from>
    <xdr:to>
      <xdr:col>46</xdr:col>
      <xdr:colOff>38100</xdr:colOff>
      <xdr:row>79</xdr:row>
      <xdr:rowOff>125830</xdr:rowOff>
    </xdr:to>
    <xdr:sp macro="" textlink="">
      <xdr:nvSpPr>
        <xdr:cNvPr id="428" name="楕円 427"/>
        <xdr:cNvSpPr/>
      </xdr:nvSpPr>
      <xdr:spPr>
        <a:xfrm>
          <a:off x="8699500" y="135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116957</xdr:rowOff>
    </xdr:from>
    <xdr:ext cx="469744" cy="259045"/>
    <xdr:sp macro="" textlink="">
      <xdr:nvSpPr>
        <xdr:cNvPr id="429" name="テキスト ボックス 428"/>
        <xdr:cNvSpPr txBox="1"/>
      </xdr:nvSpPr>
      <xdr:spPr>
        <a:xfrm>
          <a:off x="8515428" y="136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170957</xdr:rowOff>
    </xdr:from>
    <xdr:to>
      <xdr:col>41</xdr:col>
      <xdr:colOff>101600</xdr:colOff>
      <xdr:row>79</xdr:row>
      <xdr:rowOff>101107</xdr:rowOff>
    </xdr:to>
    <xdr:sp macro="" textlink="">
      <xdr:nvSpPr>
        <xdr:cNvPr id="430" name="楕円 429"/>
        <xdr:cNvSpPr/>
      </xdr:nvSpPr>
      <xdr:spPr>
        <a:xfrm>
          <a:off x="7810500" y="135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92234</xdr:rowOff>
    </xdr:from>
    <xdr:ext cx="534377" cy="259045"/>
    <xdr:sp macro="" textlink="">
      <xdr:nvSpPr>
        <xdr:cNvPr id="431" name="テキスト ボックス 430"/>
        <xdr:cNvSpPr txBox="1"/>
      </xdr:nvSpPr>
      <xdr:spPr>
        <a:xfrm>
          <a:off x="7594111" y="136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15429</xdr:rowOff>
    </xdr:from>
    <xdr:to>
      <xdr:col>36</xdr:col>
      <xdr:colOff>165100</xdr:colOff>
      <xdr:row>79</xdr:row>
      <xdr:rowOff>117029</xdr:rowOff>
    </xdr:to>
    <xdr:sp macro="" textlink="">
      <xdr:nvSpPr>
        <xdr:cNvPr id="432" name="楕円 431"/>
        <xdr:cNvSpPr/>
      </xdr:nvSpPr>
      <xdr:spPr>
        <a:xfrm>
          <a:off x="6921500" y="1355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108156</xdr:rowOff>
    </xdr:from>
    <xdr:ext cx="469744" cy="259045"/>
    <xdr:sp macro="" textlink="">
      <xdr:nvSpPr>
        <xdr:cNvPr id="433" name="テキスト ボックス 432"/>
        <xdr:cNvSpPr txBox="1"/>
      </xdr:nvSpPr>
      <xdr:spPr>
        <a:xfrm>
          <a:off x="6737428" y="136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89326</xdr:rowOff>
    </xdr:from>
    <xdr:to>
      <xdr:col>55</xdr:col>
      <xdr:colOff>0</xdr:colOff>
      <xdr:row>98</xdr:row>
      <xdr:rowOff>26070</xdr:rowOff>
    </xdr:to>
    <xdr:cxnSp macro="">
      <xdr:nvCxnSpPr>
        <xdr:cNvPr id="464" name="直線コネクタ 463"/>
        <xdr:cNvCxnSpPr/>
      </xdr:nvCxnSpPr>
      <xdr:spPr>
        <a:xfrm flipV="1">
          <a:off x="9639300" y="16719976"/>
          <a:ext cx="838200" cy="10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26070</xdr:rowOff>
    </xdr:from>
    <xdr:to>
      <xdr:col>50</xdr:col>
      <xdr:colOff>114300</xdr:colOff>
      <xdr:row>98</xdr:row>
      <xdr:rowOff>51346</xdr:rowOff>
    </xdr:to>
    <xdr:cxnSp macro="">
      <xdr:nvCxnSpPr>
        <xdr:cNvPr id="467" name="直線コネクタ 466"/>
        <xdr:cNvCxnSpPr/>
      </xdr:nvCxnSpPr>
      <xdr:spPr>
        <a:xfrm flipV="1">
          <a:off x="8750300" y="16828170"/>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51346</xdr:rowOff>
    </xdr:from>
    <xdr:to>
      <xdr:col>45</xdr:col>
      <xdr:colOff>177800</xdr:colOff>
      <xdr:row>98</xdr:row>
      <xdr:rowOff>139357</xdr:rowOff>
    </xdr:to>
    <xdr:cxnSp macro="">
      <xdr:nvCxnSpPr>
        <xdr:cNvPr id="470" name="直線コネクタ 469"/>
        <xdr:cNvCxnSpPr/>
      </xdr:nvCxnSpPr>
      <xdr:spPr>
        <a:xfrm flipV="1">
          <a:off x="7861300" y="1685344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97000</xdr:rowOff>
    </xdr:from>
    <xdr:to>
      <xdr:col>41</xdr:col>
      <xdr:colOff>50800</xdr:colOff>
      <xdr:row>98</xdr:row>
      <xdr:rowOff>139357</xdr:rowOff>
    </xdr:to>
    <xdr:cxnSp macro="">
      <xdr:nvCxnSpPr>
        <xdr:cNvPr id="473" name="直線コネクタ 472"/>
        <xdr:cNvCxnSpPr/>
      </xdr:nvCxnSpPr>
      <xdr:spPr>
        <a:xfrm>
          <a:off x="6972300" y="16727650"/>
          <a:ext cx="889000" cy="2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38526</xdr:rowOff>
    </xdr:from>
    <xdr:to>
      <xdr:col>55</xdr:col>
      <xdr:colOff>50800</xdr:colOff>
      <xdr:row>97</xdr:row>
      <xdr:rowOff>140126</xdr:rowOff>
    </xdr:to>
    <xdr:sp macro="" textlink="">
      <xdr:nvSpPr>
        <xdr:cNvPr id="483" name="楕円 482"/>
        <xdr:cNvSpPr/>
      </xdr:nvSpPr>
      <xdr:spPr>
        <a:xfrm>
          <a:off x="10426700" y="16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16953</xdr:rowOff>
    </xdr:from>
    <xdr:ext cx="534377" cy="259045"/>
    <xdr:sp macro="" textlink="">
      <xdr:nvSpPr>
        <xdr:cNvPr id="484" name="普通建設事業費 （ うち更新整備　）該当値テキスト"/>
        <xdr:cNvSpPr txBox="1"/>
      </xdr:nvSpPr>
      <xdr:spPr>
        <a:xfrm>
          <a:off x="10528300" y="166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146720</xdr:rowOff>
    </xdr:from>
    <xdr:to>
      <xdr:col>50</xdr:col>
      <xdr:colOff>165100</xdr:colOff>
      <xdr:row>98</xdr:row>
      <xdr:rowOff>76870</xdr:rowOff>
    </xdr:to>
    <xdr:sp macro="" textlink="">
      <xdr:nvSpPr>
        <xdr:cNvPr id="485" name="楕円 484"/>
        <xdr:cNvSpPr/>
      </xdr:nvSpPr>
      <xdr:spPr>
        <a:xfrm>
          <a:off x="9588500" y="167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67997</xdr:rowOff>
    </xdr:from>
    <xdr:ext cx="534377" cy="259045"/>
    <xdr:sp macro="" textlink="">
      <xdr:nvSpPr>
        <xdr:cNvPr id="486" name="テキスト ボックス 485"/>
        <xdr:cNvSpPr txBox="1"/>
      </xdr:nvSpPr>
      <xdr:spPr>
        <a:xfrm>
          <a:off x="9372111" y="168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xdr:rowOff>
    </xdr:from>
    <xdr:to>
      <xdr:col>46</xdr:col>
      <xdr:colOff>38100</xdr:colOff>
      <xdr:row>98</xdr:row>
      <xdr:rowOff>102146</xdr:rowOff>
    </xdr:to>
    <xdr:sp macro="" textlink="">
      <xdr:nvSpPr>
        <xdr:cNvPr id="487" name="楕円 486"/>
        <xdr:cNvSpPr/>
      </xdr:nvSpPr>
      <xdr:spPr>
        <a:xfrm>
          <a:off x="8699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93273</xdr:rowOff>
    </xdr:from>
    <xdr:ext cx="534377" cy="259045"/>
    <xdr:sp macro="" textlink="">
      <xdr:nvSpPr>
        <xdr:cNvPr id="488" name="テキスト ボックス 487"/>
        <xdr:cNvSpPr txBox="1"/>
      </xdr:nvSpPr>
      <xdr:spPr>
        <a:xfrm>
          <a:off x="8483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88557</xdr:rowOff>
    </xdr:from>
    <xdr:to>
      <xdr:col>41</xdr:col>
      <xdr:colOff>101600</xdr:colOff>
      <xdr:row>99</xdr:row>
      <xdr:rowOff>18707</xdr:rowOff>
    </xdr:to>
    <xdr:sp macro="" textlink="">
      <xdr:nvSpPr>
        <xdr:cNvPr id="489" name="楕円 488"/>
        <xdr:cNvSpPr/>
      </xdr:nvSpPr>
      <xdr:spPr>
        <a:xfrm>
          <a:off x="7810500" y="16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9834</xdr:rowOff>
    </xdr:from>
    <xdr:ext cx="469744" cy="259045"/>
    <xdr:sp macro="" textlink="">
      <xdr:nvSpPr>
        <xdr:cNvPr id="490" name="テキスト ボックス 489"/>
        <xdr:cNvSpPr txBox="1"/>
      </xdr:nvSpPr>
      <xdr:spPr>
        <a:xfrm>
          <a:off x="7626428" y="1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46200</xdr:rowOff>
    </xdr:from>
    <xdr:to>
      <xdr:col>36</xdr:col>
      <xdr:colOff>165100</xdr:colOff>
      <xdr:row>97</xdr:row>
      <xdr:rowOff>147800</xdr:rowOff>
    </xdr:to>
    <xdr:sp macro="" textlink="">
      <xdr:nvSpPr>
        <xdr:cNvPr id="491" name="楕円 490"/>
        <xdr:cNvSpPr/>
      </xdr:nvSpPr>
      <xdr:spPr>
        <a:xfrm>
          <a:off x="6921500" y="166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138927</xdr:rowOff>
    </xdr:from>
    <xdr:ext cx="534377" cy="259045"/>
    <xdr:sp macro="" textlink="">
      <xdr:nvSpPr>
        <xdr:cNvPr id="492" name="テキスト ボックス 491"/>
        <xdr:cNvSpPr txBox="1"/>
      </xdr:nvSpPr>
      <xdr:spPr>
        <a:xfrm>
          <a:off x="6705111" y="167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41834</xdr:rowOff>
    </xdr:from>
    <xdr:to>
      <xdr:col>85</xdr:col>
      <xdr:colOff>127000</xdr:colOff>
      <xdr:row>39</xdr:row>
      <xdr:rowOff>44450</xdr:rowOff>
    </xdr:to>
    <xdr:cxnSp macro="">
      <xdr:nvCxnSpPr>
        <xdr:cNvPr id="521" name="直線コネクタ 520"/>
        <xdr:cNvCxnSpPr/>
      </xdr:nvCxnSpPr>
      <xdr:spPr>
        <a:xfrm flipV="1">
          <a:off x="15481300" y="6728384"/>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162484</xdr:rowOff>
    </xdr:from>
    <xdr:to>
      <xdr:col>85</xdr:col>
      <xdr:colOff>177800</xdr:colOff>
      <xdr:row>39</xdr:row>
      <xdr:rowOff>92634</xdr:rowOff>
    </xdr:to>
    <xdr:sp macro="" textlink="">
      <xdr:nvSpPr>
        <xdr:cNvPr id="540" name="楕円 539"/>
        <xdr:cNvSpPr/>
      </xdr:nvSpPr>
      <xdr:spPr>
        <a:xfrm>
          <a:off x="16268700" y="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51868</xdr:rowOff>
    </xdr:from>
    <xdr:to>
      <xdr:col>85</xdr:col>
      <xdr:colOff>127000</xdr:colOff>
      <xdr:row>77</xdr:row>
      <xdr:rowOff>53077</xdr:rowOff>
    </xdr:to>
    <xdr:cxnSp macro="">
      <xdr:nvCxnSpPr>
        <xdr:cNvPr id="629" name="直線コネクタ 628"/>
        <xdr:cNvCxnSpPr/>
      </xdr:nvCxnSpPr>
      <xdr:spPr>
        <a:xfrm flipV="1">
          <a:off x="15481300" y="13253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53077</xdr:rowOff>
    </xdr:from>
    <xdr:to>
      <xdr:col>81</xdr:col>
      <xdr:colOff>50800</xdr:colOff>
      <xdr:row>77</xdr:row>
      <xdr:rowOff>56572</xdr:rowOff>
    </xdr:to>
    <xdr:cxnSp macro="">
      <xdr:nvCxnSpPr>
        <xdr:cNvPr id="632" name="直線コネクタ 631"/>
        <xdr:cNvCxnSpPr/>
      </xdr:nvCxnSpPr>
      <xdr:spPr>
        <a:xfrm flipV="1">
          <a:off x="14592300" y="13254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56572</xdr:rowOff>
    </xdr:from>
    <xdr:to>
      <xdr:col>76</xdr:col>
      <xdr:colOff>114300</xdr:colOff>
      <xdr:row>77</xdr:row>
      <xdr:rowOff>76524</xdr:rowOff>
    </xdr:to>
    <xdr:cxnSp macro="">
      <xdr:nvCxnSpPr>
        <xdr:cNvPr id="635" name="直線コネクタ 634"/>
        <xdr:cNvCxnSpPr/>
      </xdr:nvCxnSpPr>
      <xdr:spPr>
        <a:xfrm flipV="1">
          <a:off x="13703300" y="13258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49288</xdr:rowOff>
    </xdr:from>
    <xdr:to>
      <xdr:col>71</xdr:col>
      <xdr:colOff>177800</xdr:colOff>
      <xdr:row>77</xdr:row>
      <xdr:rowOff>76524</xdr:rowOff>
    </xdr:to>
    <xdr:cxnSp macro="">
      <xdr:nvCxnSpPr>
        <xdr:cNvPr id="638" name="直線コネクタ 637"/>
        <xdr:cNvCxnSpPr/>
      </xdr:nvCxnSpPr>
      <xdr:spPr>
        <a:xfrm>
          <a:off x="12814300" y="13250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xdr:rowOff>
    </xdr:from>
    <xdr:to>
      <xdr:col>85</xdr:col>
      <xdr:colOff>177800</xdr:colOff>
      <xdr:row>77</xdr:row>
      <xdr:rowOff>102668</xdr:rowOff>
    </xdr:to>
    <xdr:sp macro="" textlink="">
      <xdr:nvSpPr>
        <xdr:cNvPr id="648" name="楕円 647"/>
        <xdr:cNvSpPr/>
      </xdr:nvSpPr>
      <xdr:spPr>
        <a:xfrm>
          <a:off x="162687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150945</xdr:rowOff>
    </xdr:from>
    <xdr:ext cx="534377" cy="259045"/>
    <xdr:sp macro="" textlink="">
      <xdr:nvSpPr>
        <xdr:cNvPr id="649" name="公債費該当値テキスト"/>
        <xdr:cNvSpPr txBox="1"/>
      </xdr:nvSpPr>
      <xdr:spPr>
        <a:xfrm>
          <a:off x="16370300" y="131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2277</xdr:rowOff>
    </xdr:from>
    <xdr:to>
      <xdr:col>81</xdr:col>
      <xdr:colOff>101600</xdr:colOff>
      <xdr:row>77</xdr:row>
      <xdr:rowOff>103877</xdr:rowOff>
    </xdr:to>
    <xdr:sp macro="" textlink="">
      <xdr:nvSpPr>
        <xdr:cNvPr id="650" name="楕円 649"/>
        <xdr:cNvSpPr/>
      </xdr:nvSpPr>
      <xdr:spPr>
        <a:xfrm>
          <a:off x="15430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95004</xdr:rowOff>
    </xdr:from>
    <xdr:ext cx="534377" cy="259045"/>
    <xdr:sp macro="" textlink="">
      <xdr:nvSpPr>
        <xdr:cNvPr id="651" name="テキスト ボックス 650"/>
        <xdr:cNvSpPr txBox="1"/>
      </xdr:nvSpPr>
      <xdr:spPr>
        <a:xfrm>
          <a:off x="15214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5772</xdr:rowOff>
    </xdr:from>
    <xdr:to>
      <xdr:col>76</xdr:col>
      <xdr:colOff>165100</xdr:colOff>
      <xdr:row>77</xdr:row>
      <xdr:rowOff>107372</xdr:rowOff>
    </xdr:to>
    <xdr:sp macro="" textlink="">
      <xdr:nvSpPr>
        <xdr:cNvPr id="652" name="楕円 651"/>
        <xdr:cNvSpPr/>
      </xdr:nvSpPr>
      <xdr:spPr>
        <a:xfrm>
          <a:off x="14541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98499</xdr:rowOff>
    </xdr:from>
    <xdr:ext cx="534377" cy="259045"/>
    <xdr:sp macro="" textlink="">
      <xdr:nvSpPr>
        <xdr:cNvPr id="653" name="テキスト ボックス 652"/>
        <xdr:cNvSpPr txBox="1"/>
      </xdr:nvSpPr>
      <xdr:spPr>
        <a:xfrm>
          <a:off x="14325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25724</xdr:rowOff>
    </xdr:from>
    <xdr:to>
      <xdr:col>72</xdr:col>
      <xdr:colOff>38100</xdr:colOff>
      <xdr:row>77</xdr:row>
      <xdr:rowOff>127324</xdr:rowOff>
    </xdr:to>
    <xdr:sp macro="" textlink="">
      <xdr:nvSpPr>
        <xdr:cNvPr id="654" name="楕円 653"/>
        <xdr:cNvSpPr/>
      </xdr:nvSpPr>
      <xdr:spPr>
        <a:xfrm>
          <a:off x="13652500" y="13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118451</xdr:rowOff>
    </xdr:from>
    <xdr:ext cx="534377" cy="259045"/>
    <xdr:sp macro="" textlink="">
      <xdr:nvSpPr>
        <xdr:cNvPr id="655" name="テキスト ボックス 654"/>
        <xdr:cNvSpPr txBox="1"/>
      </xdr:nvSpPr>
      <xdr:spPr>
        <a:xfrm>
          <a:off x="13436111" y="13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169938</xdr:rowOff>
    </xdr:from>
    <xdr:to>
      <xdr:col>67</xdr:col>
      <xdr:colOff>101600</xdr:colOff>
      <xdr:row>77</xdr:row>
      <xdr:rowOff>100088</xdr:rowOff>
    </xdr:to>
    <xdr:sp macro="" textlink="">
      <xdr:nvSpPr>
        <xdr:cNvPr id="656" name="楕円 655"/>
        <xdr:cNvSpPr/>
      </xdr:nvSpPr>
      <xdr:spPr>
        <a:xfrm>
          <a:off x="12763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91215</xdr:rowOff>
    </xdr:from>
    <xdr:ext cx="534377" cy="259045"/>
    <xdr:sp macro="" textlink="">
      <xdr:nvSpPr>
        <xdr:cNvPr id="657" name="テキスト ボックス 656"/>
        <xdr:cNvSpPr txBox="1"/>
      </xdr:nvSpPr>
      <xdr:spPr>
        <a:xfrm>
          <a:off x="12547111" y="13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19337</xdr:rowOff>
    </xdr:from>
    <xdr:to>
      <xdr:col>85</xdr:col>
      <xdr:colOff>127000</xdr:colOff>
      <xdr:row>99</xdr:row>
      <xdr:rowOff>46529</xdr:rowOff>
    </xdr:to>
    <xdr:cxnSp macro="">
      <xdr:nvCxnSpPr>
        <xdr:cNvPr id="688" name="直線コネクタ 687"/>
        <xdr:cNvCxnSpPr/>
      </xdr:nvCxnSpPr>
      <xdr:spPr>
        <a:xfrm flipV="1">
          <a:off x="15481300" y="16992887"/>
          <a:ext cx="8382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30321</xdr:rowOff>
    </xdr:from>
    <xdr:to>
      <xdr:col>81</xdr:col>
      <xdr:colOff>50800</xdr:colOff>
      <xdr:row>99</xdr:row>
      <xdr:rowOff>46529</xdr:rowOff>
    </xdr:to>
    <xdr:cxnSp macro="">
      <xdr:nvCxnSpPr>
        <xdr:cNvPr id="691" name="直線コネクタ 690"/>
        <xdr:cNvCxnSpPr/>
      </xdr:nvCxnSpPr>
      <xdr:spPr>
        <a:xfrm>
          <a:off x="14592300" y="1700387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395</xdr:rowOff>
    </xdr:from>
    <xdr:to>
      <xdr:col>76</xdr:col>
      <xdr:colOff>114300</xdr:colOff>
      <xdr:row>99</xdr:row>
      <xdr:rowOff>30321</xdr:rowOff>
    </xdr:to>
    <xdr:cxnSp macro="">
      <xdr:nvCxnSpPr>
        <xdr:cNvPr id="694" name="直線コネクタ 693"/>
        <xdr:cNvCxnSpPr/>
      </xdr:nvCxnSpPr>
      <xdr:spPr>
        <a:xfrm>
          <a:off x="13703300" y="16973945"/>
          <a:ext cx="889000" cy="2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395</xdr:rowOff>
    </xdr:from>
    <xdr:to>
      <xdr:col>71</xdr:col>
      <xdr:colOff>177800</xdr:colOff>
      <xdr:row>99</xdr:row>
      <xdr:rowOff>34652</xdr:rowOff>
    </xdr:to>
    <xdr:cxnSp macro="">
      <xdr:nvCxnSpPr>
        <xdr:cNvPr id="697" name="直線コネクタ 696"/>
        <xdr:cNvCxnSpPr/>
      </xdr:nvCxnSpPr>
      <xdr:spPr>
        <a:xfrm flipV="1">
          <a:off x="12814300" y="16973945"/>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139987</xdr:rowOff>
    </xdr:from>
    <xdr:to>
      <xdr:col>85</xdr:col>
      <xdr:colOff>177800</xdr:colOff>
      <xdr:row>99</xdr:row>
      <xdr:rowOff>70137</xdr:rowOff>
    </xdr:to>
    <xdr:sp macro="" textlink="">
      <xdr:nvSpPr>
        <xdr:cNvPr id="707" name="楕円 706"/>
        <xdr:cNvSpPr/>
      </xdr:nvSpPr>
      <xdr:spPr>
        <a:xfrm>
          <a:off x="16268700" y="169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54914</xdr:rowOff>
    </xdr:from>
    <xdr:ext cx="469744" cy="259045"/>
    <xdr:sp macro="" textlink="">
      <xdr:nvSpPr>
        <xdr:cNvPr id="708" name="積立金該当値テキスト"/>
        <xdr:cNvSpPr txBox="1"/>
      </xdr:nvSpPr>
      <xdr:spPr>
        <a:xfrm>
          <a:off x="16370300" y="168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167179</xdr:rowOff>
    </xdr:from>
    <xdr:to>
      <xdr:col>81</xdr:col>
      <xdr:colOff>101600</xdr:colOff>
      <xdr:row>99</xdr:row>
      <xdr:rowOff>97329</xdr:rowOff>
    </xdr:to>
    <xdr:sp macro="" textlink="">
      <xdr:nvSpPr>
        <xdr:cNvPr id="709" name="楕円 708"/>
        <xdr:cNvSpPr/>
      </xdr:nvSpPr>
      <xdr:spPr>
        <a:xfrm>
          <a:off x="15430500" y="169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88456</xdr:rowOff>
    </xdr:from>
    <xdr:ext cx="469744" cy="259045"/>
    <xdr:sp macro="" textlink="">
      <xdr:nvSpPr>
        <xdr:cNvPr id="710" name="テキスト ボックス 709"/>
        <xdr:cNvSpPr txBox="1"/>
      </xdr:nvSpPr>
      <xdr:spPr>
        <a:xfrm>
          <a:off x="15246428" y="170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150971</xdr:rowOff>
    </xdr:from>
    <xdr:to>
      <xdr:col>76</xdr:col>
      <xdr:colOff>165100</xdr:colOff>
      <xdr:row>99</xdr:row>
      <xdr:rowOff>81121</xdr:rowOff>
    </xdr:to>
    <xdr:sp macro="" textlink="">
      <xdr:nvSpPr>
        <xdr:cNvPr id="711" name="楕円 710"/>
        <xdr:cNvSpPr/>
      </xdr:nvSpPr>
      <xdr:spPr>
        <a:xfrm>
          <a:off x="14541500" y="169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72248</xdr:rowOff>
    </xdr:from>
    <xdr:ext cx="469744" cy="259045"/>
    <xdr:sp macro="" textlink="">
      <xdr:nvSpPr>
        <xdr:cNvPr id="712" name="テキスト ボックス 711"/>
        <xdr:cNvSpPr txBox="1"/>
      </xdr:nvSpPr>
      <xdr:spPr>
        <a:xfrm>
          <a:off x="14357428" y="1704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121045</xdr:rowOff>
    </xdr:from>
    <xdr:to>
      <xdr:col>72</xdr:col>
      <xdr:colOff>38100</xdr:colOff>
      <xdr:row>99</xdr:row>
      <xdr:rowOff>51195</xdr:rowOff>
    </xdr:to>
    <xdr:sp macro="" textlink="">
      <xdr:nvSpPr>
        <xdr:cNvPr id="713" name="楕円 712"/>
        <xdr:cNvSpPr/>
      </xdr:nvSpPr>
      <xdr:spPr>
        <a:xfrm>
          <a:off x="13652500" y="16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42322</xdr:rowOff>
    </xdr:from>
    <xdr:ext cx="469744" cy="259045"/>
    <xdr:sp macro="" textlink="">
      <xdr:nvSpPr>
        <xdr:cNvPr id="714" name="テキスト ボックス 713"/>
        <xdr:cNvSpPr txBox="1"/>
      </xdr:nvSpPr>
      <xdr:spPr>
        <a:xfrm>
          <a:off x="13468428" y="170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155302</xdr:rowOff>
    </xdr:from>
    <xdr:to>
      <xdr:col>67</xdr:col>
      <xdr:colOff>101600</xdr:colOff>
      <xdr:row>99</xdr:row>
      <xdr:rowOff>85452</xdr:rowOff>
    </xdr:to>
    <xdr:sp macro="" textlink="">
      <xdr:nvSpPr>
        <xdr:cNvPr id="715" name="楕円 714"/>
        <xdr:cNvSpPr/>
      </xdr:nvSpPr>
      <xdr:spPr>
        <a:xfrm>
          <a:off x="12763500" y="169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76579</xdr:rowOff>
    </xdr:from>
    <xdr:ext cx="469744" cy="259045"/>
    <xdr:sp macro="" textlink="">
      <xdr:nvSpPr>
        <xdr:cNvPr id="716" name="テキスト ボックス 715"/>
        <xdr:cNvSpPr txBox="1"/>
      </xdr:nvSpPr>
      <xdr:spPr>
        <a:xfrm>
          <a:off x="12579428" y="170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128460</xdr:rowOff>
    </xdr:from>
    <xdr:to>
      <xdr:col>116</xdr:col>
      <xdr:colOff>63500</xdr:colOff>
      <xdr:row>58</xdr:row>
      <xdr:rowOff>128651</xdr:rowOff>
    </xdr:to>
    <xdr:cxnSp macro="">
      <xdr:nvCxnSpPr>
        <xdr:cNvPr id="800" name="直線コネクタ 799"/>
        <xdr:cNvCxnSpPr/>
      </xdr:nvCxnSpPr>
      <xdr:spPr>
        <a:xfrm flipV="1">
          <a:off x="21323300" y="1007256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128804</xdr:rowOff>
    </xdr:to>
    <xdr:cxnSp macro="">
      <xdr:nvCxnSpPr>
        <xdr:cNvPr id="803" name="直線コネクタ 802"/>
        <xdr:cNvCxnSpPr/>
      </xdr:nvCxnSpPr>
      <xdr:spPr>
        <a:xfrm flipV="1">
          <a:off x="20434300" y="1007275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127279</xdr:rowOff>
    </xdr:from>
    <xdr:to>
      <xdr:col>107</xdr:col>
      <xdr:colOff>50800</xdr:colOff>
      <xdr:row>58</xdr:row>
      <xdr:rowOff>128804</xdr:rowOff>
    </xdr:to>
    <xdr:cxnSp macro="">
      <xdr:nvCxnSpPr>
        <xdr:cNvPr id="806" name="直線コネクタ 805"/>
        <xdr:cNvCxnSpPr/>
      </xdr:nvCxnSpPr>
      <xdr:spPr>
        <a:xfrm>
          <a:off x="19545300" y="1007137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127279</xdr:rowOff>
    </xdr:from>
    <xdr:to>
      <xdr:col>102</xdr:col>
      <xdr:colOff>114300</xdr:colOff>
      <xdr:row>58</xdr:row>
      <xdr:rowOff>127432</xdr:rowOff>
    </xdr:to>
    <xdr:cxnSp macro="">
      <xdr:nvCxnSpPr>
        <xdr:cNvPr id="809" name="直線コネクタ 808"/>
        <xdr:cNvCxnSpPr/>
      </xdr:nvCxnSpPr>
      <xdr:spPr>
        <a:xfrm flipV="1">
          <a:off x="18656300" y="1007137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77660</xdr:rowOff>
    </xdr:from>
    <xdr:to>
      <xdr:col>116</xdr:col>
      <xdr:colOff>114300</xdr:colOff>
      <xdr:row>59</xdr:row>
      <xdr:rowOff>7810</xdr:rowOff>
    </xdr:to>
    <xdr:sp macro="" textlink="">
      <xdr:nvSpPr>
        <xdr:cNvPr id="819" name="楕円 818"/>
        <xdr:cNvSpPr/>
      </xdr:nvSpPr>
      <xdr:spPr>
        <a:xfrm>
          <a:off x="221107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164037</xdr:rowOff>
    </xdr:from>
    <xdr:ext cx="469744" cy="259045"/>
    <xdr:sp macro="" textlink="">
      <xdr:nvSpPr>
        <xdr:cNvPr id="820" name="貸付金該当値テキスト"/>
        <xdr:cNvSpPr txBox="1"/>
      </xdr:nvSpPr>
      <xdr:spPr>
        <a:xfrm>
          <a:off x="22212300" y="99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77851</xdr:rowOff>
    </xdr:from>
    <xdr:to>
      <xdr:col>112</xdr:col>
      <xdr:colOff>38100</xdr:colOff>
      <xdr:row>59</xdr:row>
      <xdr:rowOff>8001</xdr:rowOff>
    </xdr:to>
    <xdr:sp macro="" textlink="">
      <xdr:nvSpPr>
        <xdr:cNvPr id="821" name="楕円 820"/>
        <xdr:cNvSpPr/>
      </xdr:nvSpPr>
      <xdr:spPr>
        <a:xfrm>
          <a:off x="21272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170578</xdr:rowOff>
    </xdr:from>
    <xdr:ext cx="469744" cy="259045"/>
    <xdr:sp macro="" textlink="">
      <xdr:nvSpPr>
        <xdr:cNvPr id="822" name="テキスト ボックス 821"/>
        <xdr:cNvSpPr txBox="1"/>
      </xdr:nvSpPr>
      <xdr:spPr>
        <a:xfrm>
          <a:off x="21088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78004</xdr:rowOff>
    </xdr:from>
    <xdr:to>
      <xdr:col>107</xdr:col>
      <xdr:colOff>101600</xdr:colOff>
      <xdr:row>59</xdr:row>
      <xdr:rowOff>8154</xdr:rowOff>
    </xdr:to>
    <xdr:sp macro="" textlink="">
      <xdr:nvSpPr>
        <xdr:cNvPr id="823" name="楕円 822"/>
        <xdr:cNvSpPr/>
      </xdr:nvSpPr>
      <xdr:spPr>
        <a:xfrm>
          <a:off x="20383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170731</xdr:rowOff>
    </xdr:from>
    <xdr:ext cx="469744" cy="259045"/>
    <xdr:sp macro="" textlink="">
      <xdr:nvSpPr>
        <xdr:cNvPr id="824" name="テキスト ボックス 823"/>
        <xdr:cNvSpPr txBox="1"/>
      </xdr:nvSpPr>
      <xdr:spPr>
        <a:xfrm>
          <a:off x="20199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76479</xdr:rowOff>
    </xdr:from>
    <xdr:to>
      <xdr:col>102</xdr:col>
      <xdr:colOff>165100</xdr:colOff>
      <xdr:row>59</xdr:row>
      <xdr:rowOff>6629</xdr:rowOff>
    </xdr:to>
    <xdr:sp macro="" textlink="">
      <xdr:nvSpPr>
        <xdr:cNvPr id="825" name="楕円 824"/>
        <xdr:cNvSpPr/>
      </xdr:nvSpPr>
      <xdr:spPr>
        <a:xfrm>
          <a:off x="19494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169206</xdr:rowOff>
    </xdr:from>
    <xdr:ext cx="469744" cy="259045"/>
    <xdr:sp macro="" textlink="">
      <xdr:nvSpPr>
        <xdr:cNvPr id="826" name="テキスト ボックス 825"/>
        <xdr:cNvSpPr txBox="1"/>
      </xdr:nvSpPr>
      <xdr:spPr>
        <a:xfrm>
          <a:off x="19310428" y="101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76632</xdr:rowOff>
    </xdr:from>
    <xdr:to>
      <xdr:col>98</xdr:col>
      <xdr:colOff>38100</xdr:colOff>
      <xdr:row>59</xdr:row>
      <xdr:rowOff>6782</xdr:rowOff>
    </xdr:to>
    <xdr:sp macro="" textlink="">
      <xdr:nvSpPr>
        <xdr:cNvPr id="827" name="楕円 826"/>
        <xdr:cNvSpPr/>
      </xdr:nvSpPr>
      <xdr:spPr>
        <a:xfrm>
          <a:off x="18605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169359</xdr:rowOff>
    </xdr:from>
    <xdr:ext cx="469744" cy="259045"/>
    <xdr:sp macro="" textlink="">
      <xdr:nvSpPr>
        <xdr:cNvPr id="828" name="テキスト ボックス 827"/>
        <xdr:cNvSpPr txBox="1"/>
      </xdr:nvSpPr>
      <xdr:spPr>
        <a:xfrm>
          <a:off x="18421428" y="101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61119</xdr:rowOff>
    </xdr:from>
    <xdr:to>
      <xdr:col>116</xdr:col>
      <xdr:colOff>63500</xdr:colOff>
      <xdr:row>77</xdr:row>
      <xdr:rowOff>78873</xdr:rowOff>
    </xdr:to>
    <xdr:cxnSp macro="">
      <xdr:nvCxnSpPr>
        <xdr:cNvPr id="858" name="直線コネクタ 857"/>
        <xdr:cNvCxnSpPr/>
      </xdr:nvCxnSpPr>
      <xdr:spPr>
        <a:xfrm flipV="1">
          <a:off x="21323300" y="13262769"/>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78873</xdr:rowOff>
    </xdr:from>
    <xdr:to>
      <xdr:col>111</xdr:col>
      <xdr:colOff>177800</xdr:colOff>
      <xdr:row>77</xdr:row>
      <xdr:rowOff>82455</xdr:rowOff>
    </xdr:to>
    <xdr:cxnSp macro="">
      <xdr:nvCxnSpPr>
        <xdr:cNvPr id="861" name="直線コネクタ 860"/>
        <xdr:cNvCxnSpPr/>
      </xdr:nvCxnSpPr>
      <xdr:spPr>
        <a:xfrm flipV="1">
          <a:off x="20434300" y="13280523"/>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82455</xdr:rowOff>
    </xdr:from>
    <xdr:to>
      <xdr:col>107</xdr:col>
      <xdr:colOff>50800</xdr:colOff>
      <xdr:row>77</xdr:row>
      <xdr:rowOff>88609</xdr:rowOff>
    </xdr:to>
    <xdr:cxnSp macro="">
      <xdr:nvCxnSpPr>
        <xdr:cNvPr id="864" name="直線コネクタ 863"/>
        <xdr:cNvCxnSpPr/>
      </xdr:nvCxnSpPr>
      <xdr:spPr>
        <a:xfrm flipV="1">
          <a:off x="19545300" y="13284105"/>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84550</xdr:rowOff>
    </xdr:from>
    <xdr:to>
      <xdr:col>102</xdr:col>
      <xdr:colOff>114300</xdr:colOff>
      <xdr:row>77</xdr:row>
      <xdr:rowOff>88609</xdr:rowOff>
    </xdr:to>
    <xdr:cxnSp macro="">
      <xdr:nvCxnSpPr>
        <xdr:cNvPr id="867" name="直線コネクタ 866"/>
        <xdr:cNvCxnSpPr/>
      </xdr:nvCxnSpPr>
      <xdr:spPr>
        <a:xfrm>
          <a:off x="18656300" y="1328620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10319</xdr:rowOff>
    </xdr:from>
    <xdr:to>
      <xdr:col>116</xdr:col>
      <xdr:colOff>114300</xdr:colOff>
      <xdr:row>77</xdr:row>
      <xdr:rowOff>111919</xdr:rowOff>
    </xdr:to>
    <xdr:sp macro="" textlink="">
      <xdr:nvSpPr>
        <xdr:cNvPr id="877" name="楕円 876"/>
        <xdr:cNvSpPr/>
      </xdr:nvSpPr>
      <xdr:spPr>
        <a:xfrm>
          <a:off x="22110700" y="132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160196</xdr:rowOff>
    </xdr:from>
    <xdr:ext cx="534377" cy="259045"/>
    <xdr:sp macro="" textlink="">
      <xdr:nvSpPr>
        <xdr:cNvPr id="878" name="繰出金該当値テキスト"/>
        <xdr:cNvSpPr txBox="1"/>
      </xdr:nvSpPr>
      <xdr:spPr>
        <a:xfrm>
          <a:off x="22212300" y="13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28073</xdr:rowOff>
    </xdr:from>
    <xdr:to>
      <xdr:col>112</xdr:col>
      <xdr:colOff>38100</xdr:colOff>
      <xdr:row>77</xdr:row>
      <xdr:rowOff>129673</xdr:rowOff>
    </xdr:to>
    <xdr:sp macro="" textlink="">
      <xdr:nvSpPr>
        <xdr:cNvPr id="879" name="楕円 878"/>
        <xdr:cNvSpPr/>
      </xdr:nvSpPr>
      <xdr:spPr>
        <a:xfrm>
          <a:off x="21272500" y="132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120800</xdr:rowOff>
    </xdr:from>
    <xdr:ext cx="534377" cy="259045"/>
    <xdr:sp macro="" textlink="">
      <xdr:nvSpPr>
        <xdr:cNvPr id="880" name="テキスト ボックス 879"/>
        <xdr:cNvSpPr txBox="1"/>
      </xdr:nvSpPr>
      <xdr:spPr>
        <a:xfrm>
          <a:off x="21056111" y="133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31655</xdr:rowOff>
    </xdr:from>
    <xdr:to>
      <xdr:col>107</xdr:col>
      <xdr:colOff>101600</xdr:colOff>
      <xdr:row>77</xdr:row>
      <xdr:rowOff>133255</xdr:rowOff>
    </xdr:to>
    <xdr:sp macro="" textlink="">
      <xdr:nvSpPr>
        <xdr:cNvPr id="881" name="楕円 880"/>
        <xdr:cNvSpPr/>
      </xdr:nvSpPr>
      <xdr:spPr>
        <a:xfrm>
          <a:off x="20383500" y="13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124382</xdr:rowOff>
    </xdr:from>
    <xdr:ext cx="534377" cy="259045"/>
    <xdr:sp macro="" textlink="">
      <xdr:nvSpPr>
        <xdr:cNvPr id="882" name="テキスト ボックス 881"/>
        <xdr:cNvSpPr txBox="1"/>
      </xdr:nvSpPr>
      <xdr:spPr>
        <a:xfrm>
          <a:off x="20167111" y="13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37809</xdr:rowOff>
    </xdr:from>
    <xdr:to>
      <xdr:col>102</xdr:col>
      <xdr:colOff>165100</xdr:colOff>
      <xdr:row>77</xdr:row>
      <xdr:rowOff>139409</xdr:rowOff>
    </xdr:to>
    <xdr:sp macro="" textlink="">
      <xdr:nvSpPr>
        <xdr:cNvPr id="883" name="楕円 882"/>
        <xdr:cNvSpPr/>
      </xdr:nvSpPr>
      <xdr:spPr>
        <a:xfrm>
          <a:off x="19494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130536</xdr:rowOff>
    </xdr:from>
    <xdr:ext cx="534377" cy="259045"/>
    <xdr:sp macro="" textlink="">
      <xdr:nvSpPr>
        <xdr:cNvPr id="884" name="テキスト ボックス 883"/>
        <xdr:cNvSpPr txBox="1"/>
      </xdr:nvSpPr>
      <xdr:spPr>
        <a:xfrm>
          <a:off x="19278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33750</xdr:rowOff>
    </xdr:from>
    <xdr:to>
      <xdr:col>98</xdr:col>
      <xdr:colOff>38100</xdr:colOff>
      <xdr:row>77</xdr:row>
      <xdr:rowOff>135350</xdr:rowOff>
    </xdr:to>
    <xdr:sp macro="" textlink="">
      <xdr:nvSpPr>
        <xdr:cNvPr id="885" name="楕円 884"/>
        <xdr:cNvSpPr/>
      </xdr:nvSpPr>
      <xdr:spPr>
        <a:xfrm>
          <a:off x="18605500" y="132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126477</xdr:rowOff>
    </xdr:from>
    <xdr:ext cx="534377" cy="259045"/>
    <xdr:sp macro="" textlink="">
      <xdr:nvSpPr>
        <xdr:cNvPr id="886" name="テキスト ボックス 885"/>
        <xdr:cNvSpPr txBox="1"/>
      </xdr:nvSpPr>
      <xdr:spPr>
        <a:xfrm>
          <a:off x="18389111" y="133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年度決算では再び類似団体平均値よりも低くなった。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社会保障経費の増加による扶助費の増加や、布袋駅付近鉄道高架化整備事業、布袋駅東複合公共施設整備事業などによる普通建設事業費の増加が見込まれるため、業務のスリム化や未来につながる取捨選択を行い、より効果的かつ効率的な行政運営の継続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78740</xdr:rowOff>
    </xdr:to>
    <xdr:cxnSp macro="">
      <xdr:nvCxnSpPr>
        <xdr:cNvPr id="61" name="直線コネクタ 60"/>
        <xdr:cNvCxnSpPr/>
      </xdr:nvCxnSpPr>
      <xdr:spPr>
        <a:xfrm>
          <a:off x="3797300" y="640029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73406</xdr:rowOff>
    </xdr:to>
    <xdr:cxnSp macro="">
      <xdr:nvCxnSpPr>
        <xdr:cNvPr id="64" name="直線コネクタ 63"/>
        <xdr:cNvCxnSpPr/>
      </xdr:nvCxnSpPr>
      <xdr:spPr>
        <a:xfrm flipV="1">
          <a:off x="2908300" y="640029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37</xdr:row>
      <xdr:rowOff>73406</xdr:rowOff>
    </xdr:to>
    <xdr:cxnSp macro="">
      <xdr:nvCxnSpPr>
        <xdr:cNvPr id="67" name="直線コネクタ 66"/>
        <xdr:cNvCxnSpPr/>
      </xdr:nvCxnSpPr>
      <xdr:spPr>
        <a:xfrm>
          <a:off x="2019300" y="63701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44069</xdr:rowOff>
    </xdr:to>
    <xdr:cxnSp macro="">
      <xdr:nvCxnSpPr>
        <xdr:cNvPr id="70" name="直線コネクタ 69"/>
        <xdr:cNvCxnSpPr/>
      </xdr:nvCxnSpPr>
      <xdr:spPr>
        <a:xfrm flipV="1">
          <a:off x="1130300" y="637019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27940</xdr:rowOff>
    </xdr:from>
    <xdr:to>
      <xdr:col>24</xdr:col>
      <xdr:colOff>114300</xdr:colOff>
      <xdr:row>37</xdr:row>
      <xdr:rowOff>129540</xdr:rowOff>
    </xdr:to>
    <xdr:sp macro="" textlink="">
      <xdr:nvSpPr>
        <xdr:cNvPr id="80" name="楕円 79"/>
        <xdr:cNvSpPr/>
      </xdr:nvSpPr>
      <xdr:spPr>
        <a:xfrm>
          <a:off x="4584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469744" cy="259045"/>
    <xdr:sp macro="" textlink="">
      <xdr:nvSpPr>
        <xdr:cNvPr id="81" name="議会費該当値テキスト"/>
        <xdr:cNvSpPr txBox="1"/>
      </xdr:nvSpPr>
      <xdr:spPr>
        <a:xfrm>
          <a:off x="46863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xdr:rowOff>
    </xdr:from>
    <xdr:to>
      <xdr:col>20</xdr:col>
      <xdr:colOff>38100</xdr:colOff>
      <xdr:row>37</xdr:row>
      <xdr:rowOff>107442</xdr:rowOff>
    </xdr:to>
    <xdr:sp macro="" textlink="">
      <xdr:nvSpPr>
        <xdr:cNvPr id="82" name="楕円 81"/>
        <xdr:cNvSpPr/>
      </xdr:nvSpPr>
      <xdr:spPr>
        <a:xfrm>
          <a:off x="3746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98569</xdr:rowOff>
    </xdr:from>
    <xdr:ext cx="469744" cy="259045"/>
    <xdr:sp macro="" textlink="">
      <xdr:nvSpPr>
        <xdr:cNvPr id="83" name="テキスト ボックス 82"/>
        <xdr:cNvSpPr txBox="1"/>
      </xdr:nvSpPr>
      <xdr:spPr>
        <a:xfrm>
          <a:off x="3562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22606</xdr:rowOff>
    </xdr:from>
    <xdr:to>
      <xdr:col>15</xdr:col>
      <xdr:colOff>101600</xdr:colOff>
      <xdr:row>37</xdr:row>
      <xdr:rowOff>124206</xdr:rowOff>
    </xdr:to>
    <xdr:sp macro="" textlink="">
      <xdr:nvSpPr>
        <xdr:cNvPr id="84" name="楕円 83"/>
        <xdr:cNvSpPr/>
      </xdr:nvSpPr>
      <xdr:spPr>
        <a:xfrm>
          <a:off x="2857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115333</xdr:rowOff>
    </xdr:from>
    <xdr:ext cx="469744" cy="259045"/>
    <xdr:sp macro="" textlink="">
      <xdr:nvSpPr>
        <xdr:cNvPr id="85" name="テキスト ボックス 84"/>
        <xdr:cNvSpPr txBox="1"/>
      </xdr:nvSpPr>
      <xdr:spPr>
        <a:xfrm>
          <a:off x="2673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147193</xdr:rowOff>
    </xdr:from>
    <xdr:to>
      <xdr:col>10</xdr:col>
      <xdr:colOff>165100</xdr:colOff>
      <xdr:row>37</xdr:row>
      <xdr:rowOff>77343</xdr:rowOff>
    </xdr:to>
    <xdr:sp macro="" textlink="">
      <xdr:nvSpPr>
        <xdr:cNvPr id="86" name="楕円 85"/>
        <xdr:cNvSpPr/>
      </xdr:nvSpPr>
      <xdr:spPr>
        <a:xfrm>
          <a:off x="1968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68470</xdr:rowOff>
    </xdr:from>
    <xdr:ext cx="469744" cy="259045"/>
    <xdr:sp macro="" textlink="">
      <xdr:nvSpPr>
        <xdr:cNvPr id="87" name="テキスト ボックス 86"/>
        <xdr:cNvSpPr txBox="1"/>
      </xdr:nvSpPr>
      <xdr:spPr>
        <a:xfrm>
          <a:off x="1784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164719</xdr:rowOff>
    </xdr:from>
    <xdr:to>
      <xdr:col>6</xdr:col>
      <xdr:colOff>38100</xdr:colOff>
      <xdr:row>37</xdr:row>
      <xdr:rowOff>94869</xdr:rowOff>
    </xdr:to>
    <xdr:sp macro="" textlink="">
      <xdr:nvSpPr>
        <xdr:cNvPr id="88" name="楕円 87"/>
        <xdr:cNvSpPr/>
      </xdr:nvSpPr>
      <xdr:spPr>
        <a:xfrm>
          <a:off x="1079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85996</xdr:rowOff>
    </xdr:from>
    <xdr:ext cx="469744" cy="259045"/>
    <xdr:sp macro="" textlink="">
      <xdr:nvSpPr>
        <xdr:cNvPr id="89" name="テキスト ボックス 88"/>
        <xdr:cNvSpPr txBox="1"/>
      </xdr:nvSpPr>
      <xdr:spPr>
        <a:xfrm>
          <a:off x="895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12425</xdr:rowOff>
    </xdr:from>
    <xdr:to>
      <xdr:col>24</xdr:col>
      <xdr:colOff>63500</xdr:colOff>
      <xdr:row>58</xdr:row>
      <xdr:rowOff>15501</xdr:rowOff>
    </xdr:to>
    <xdr:cxnSp macro="">
      <xdr:nvCxnSpPr>
        <xdr:cNvPr id="116" name="直線コネクタ 115"/>
        <xdr:cNvCxnSpPr/>
      </xdr:nvCxnSpPr>
      <xdr:spPr>
        <a:xfrm flipV="1">
          <a:off x="3797300" y="9956525"/>
          <a:ext cx="8382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160924</xdr:rowOff>
    </xdr:from>
    <xdr:to>
      <xdr:col>19</xdr:col>
      <xdr:colOff>177800</xdr:colOff>
      <xdr:row>58</xdr:row>
      <xdr:rowOff>15501</xdr:rowOff>
    </xdr:to>
    <xdr:cxnSp macro="">
      <xdr:nvCxnSpPr>
        <xdr:cNvPr id="119" name="直線コネクタ 118"/>
        <xdr:cNvCxnSpPr/>
      </xdr:nvCxnSpPr>
      <xdr:spPr>
        <a:xfrm>
          <a:off x="2908300" y="9933574"/>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144798</xdr:rowOff>
    </xdr:from>
    <xdr:to>
      <xdr:col>15</xdr:col>
      <xdr:colOff>50800</xdr:colOff>
      <xdr:row>57</xdr:row>
      <xdr:rowOff>160924</xdr:rowOff>
    </xdr:to>
    <xdr:cxnSp macro="">
      <xdr:nvCxnSpPr>
        <xdr:cNvPr id="122" name="直線コネクタ 121"/>
        <xdr:cNvCxnSpPr/>
      </xdr:nvCxnSpPr>
      <xdr:spPr>
        <a:xfrm>
          <a:off x="2019300" y="9917448"/>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144798</xdr:rowOff>
    </xdr:from>
    <xdr:to>
      <xdr:col>10</xdr:col>
      <xdr:colOff>114300</xdr:colOff>
      <xdr:row>57</xdr:row>
      <xdr:rowOff>146924</xdr:rowOff>
    </xdr:to>
    <xdr:cxnSp macro="">
      <xdr:nvCxnSpPr>
        <xdr:cNvPr id="125" name="直線コネクタ 124"/>
        <xdr:cNvCxnSpPr/>
      </xdr:nvCxnSpPr>
      <xdr:spPr>
        <a:xfrm flipV="1">
          <a:off x="1130300" y="991744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133075</xdr:rowOff>
    </xdr:from>
    <xdr:to>
      <xdr:col>24</xdr:col>
      <xdr:colOff>114300</xdr:colOff>
      <xdr:row>58</xdr:row>
      <xdr:rowOff>63225</xdr:rowOff>
    </xdr:to>
    <xdr:sp macro="" textlink="">
      <xdr:nvSpPr>
        <xdr:cNvPr id="135" name="楕円 134"/>
        <xdr:cNvSpPr/>
      </xdr:nvSpPr>
      <xdr:spPr>
        <a:xfrm>
          <a:off x="45847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48002</xdr:rowOff>
    </xdr:from>
    <xdr:ext cx="534377" cy="259045"/>
    <xdr:sp macro="" textlink="">
      <xdr:nvSpPr>
        <xdr:cNvPr id="136" name="総務費該当値テキスト"/>
        <xdr:cNvSpPr txBox="1"/>
      </xdr:nvSpPr>
      <xdr:spPr>
        <a:xfrm>
          <a:off x="4686300" y="98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136151</xdr:rowOff>
    </xdr:from>
    <xdr:to>
      <xdr:col>20</xdr:col>
      <xdr:colOff>38100</xdr:colOff>
      <xdr:row>58</xdr:row>
      <xdr:rowOff>66301</xdr:rowOff>
    </xdr:to>
    <xdr:sp macro="" textlink="">
      <xdr:nvSpPr>
        <xdr:cNvPr id="137" name="楕円 136"/>
        <xdr:cNvSpPr/>
      </xdr:nvSpPr>
      <xdr:spPr>
        <a:xfrm>
          <a:off x="3746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57428</xdr:rowOff>
    </xdr:from>
    <xdr:ext cx="534377" cy="259045"/>
    <xdr:sp macro="" textlink="">
      <xdr:nvSpPr>
        <xdr:cNvPr id="138" name="テキスト ボックス 137"/>
        <xdr:cNvSpPr txBox="1"/>
      </xdr:nvSpPr>
      <xdr:spPr>
        <a:xfrm>
          <a:off x="3530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110124</xdr:rowOff>
    </xdr:from>
    <xdr:to>
      <xdr:col>15</xdr:col>
      <xdr:colOff>101600</xdr:colOff>
      <xdr:row>58</xdr:row>
      <xdr:rowOff>40274</xdr:rowOff>
    </xdr:to>
    <xdr:sp macro="" textlink="">
      <xdr:nvSpPr>
        <xdr:cNvPr id="139" name="楕円 138"/>
        <xdr:cNvSpPr/>
      </xdr:nvSpPr>
      <xdr:spPr>
        <a:xfrm>
          <a:off x="2857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31401</xdr:rowOff>
    </xdr:from>
    <xdr:ext cx="534377" cy="259045"/>
    <xdr:sp macro="" textlink="">
      <xdr:nvSpPr>
        <xdr:cNvPr id="140" name="テキスト ボックス 139"/>
        <xdr:cNvSpPr txBox="1"/>
      </xdr:nvSpPr>
      <xdr:spPr>
        <a:xfrm>
          <a:off x="2641111" y="9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93998</xdr:rowOff>
    </xdr:from>
    <xdr:to>
      <xdr:col>10</xdr:col>
      <xdr:colOff>165100</xdr:colOff>
      <xdr:row>58</xdr:row>
      <xdr:rowOff>24148</xdr:rowOff>
    </xdr:to>
    <xdr:sp macro="" textlink="">
      <xdr:nvSpPr>
        <xdr:cNvPr id="141" name="楕円 140"/>
        <xdr:cNvSpPr/>
      </xdr:nvSpPr>
      <xdr:spPr>
        <a:xfrm>
          <a:off x="19685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15275</xdr:rowOff>
    </xdr:from>
    <xdr:ext cx="534377" cy="259045"/>
    <xdr:sp macro="" textlink="">
      <xdr:nvSpPr>
        <xdr:cNvPr id="142" name="テキスト ボックス 141"/>
        <xdr:cNvSpPr txBox="1"/>
      </xdr:nvSpPr>
      <xdr:spPr>
        <a:xfrm>
          <a:off x="1752111" y="9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96124</xdr:rowOff>
    </xdr:from>
    <xdr:to>
      <xdr:col>6</xdr:col>
      <xdr:colOff>38100</xdr:colOff>
      <xdr:row>58</xdr:row>
      <xdr:rowOff>26274</xdr:rowOff>
    </xdr:to>
    <xdr:sp macro="" textlink="">
      <xdr:nvSpPr>
        <xdr:cNvPr id="143" name="楕円 142"/>
        <xdr:cNvSpPr/>
      </xdr:nvSpPr>
      <xdr:spPr>
        <a:xfrm>
          <a:off x="1079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17401</xdr:rowOff>
    </xdr:from>
    <xdr:ext cx="534377" cy="259045"/>
    <xdr:sp macro="" textlink="">
      <xdr:nvSpPr>
        <xdr:cNvPr id="144" name="テキスト ボックス 143"/>
        <xdr:cNvSpPr txBox="1"/>
      </xdr:nvSpPr>
      <xdr:spPr>
        <a:xfrm>
          <a:off x="863111" y="996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33313</xdr:rowOff>
    </xdr:from>
    <xdr:to>
      <xdr:col>24</xdr:col>
      <xdr:colOff>63500</xdr:colOff>
      <xdr:row>77</xdr:row>
      <xdr:rowOff>46850</xdr:rowOff>
    </xdr:to>
    <xdr:cxnSp macro="">
      <xdr:nvCxnSpPr>
        <xdr:cNvPr id="174" name="直線コネクタ 173"/>
        <xdr:cNvCxnSpPr/>
      </xdr:nvCxnSpPr>
      <xdr:spPr>
        <a:xfrm flipV="1">
          <a:off x="3797300" y="1323496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4508</xdr:rowOff>
    </xdr:from>
    <xdr:to>
      <xdr:col>19</xdr:col>
      <xdr:colOff>177800</xdr:colOff>
      <xdr:row>77</xdr:row>
      <xdr:rowOff>46850</xdr:rowOff>
    </xdr:to>
    <xdr:cxnSp macro="">
      <xdr:nvCxnSpPr>
        <xdr:cNvPr id="177" name="直線コネクタ 176"/>
        <xdr:cNvCxnSpPr/>
      </xdr:nvCxnSpPr>
      <xdr:spPr>
        <a:xfrm>
          <a:off x="2908300" y="13206158"/>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4508</xdr:rowOff>
    </xdr:from>
    <xdr:to>
      <xdr:col>15</xdr:col>
      <xdr:colOff>50800</xdr:colOff>
      <xdr:row>77</xdr:row>
      <xdr:rowOff>93535</xdr:rowOff>
    </xdr:to>
    <xdr:cxnSp macro="">
      <xdr:nvCxnSpPr>
        <xdr:cNvPr id="180" name="直線コネクタ 179"/>
        <xdr:cNvCxnSpPr/>
      </xdr:nvCxnSpPr>
      <xdr:spPr>
        <a:xfrm flipV="1">
          <a:off x="2019300" y="13206158"/>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93535</xdr:rowOff>
    </xdr:from>
    <xdr:to>
      <xdr:col>10</xdr:col>
      <xdr:colOff>114300</xdr:colOff>
      <xdr:row>77</xdr:row>
      <xdr:rowOff>109004</xdr:rowOff>
    </xdr:to>
    <xdr:cxnSp macro="">
      <xdr:nvCxnSpPr>
        <xdr:cNvPr id="183" name="直線コネクタ 182"/>
        <xdr:cNvCxnSpPr/>
      </xdr:nvCxnSpPr>
      <xdr:spPr>
        <a:xfrm flipV="1">
          <a:off x="1130300" y="1329518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153963</xdr:rowOff>
    </xdr:from>
    <xdr:to>
      <xdr:col>24</xdr:col>
      <xdr:colOff>114300</xdr:colOff>
      <xdr:row>77</xdr:row>
      <xdr:rowOff>84113</xdr:rowOff>
    </xdr:to>
    <xdr:sp macro="" textlink="">
      <xdr:nvSpPr>
        <xdr:cNvPr id="193" name="楕円 192"/>
        <xdr:cNvSpPr/>
      </xdr:nvSpPr>
      <xdr:spPr>
        <a:xfrm>
          <a:off x="4584700" y="131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132390</xdr:rowOff>
    </xdr:from>
    <xdr:ext cx="599010" cy="259045"/>
    <xdr:sp macro="" textlink="">
      <xdr:nvSpPr>
        <xdr:cNvPr id="194" name="民生費該当値テキスト"/>
        <xdr:cNvSpPr txBox="1"/>
      </xdr:nvSpPr>
      <xdr:spPr>
        <a:xfrm>
          <a:off x="4686300" y="1316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167500</xdr:rowOff>
    </xdr:from>
    <xdr:to>
      <xdr:col>20</xdr:col>
      <xdr:colOff>38100</xdr:colOff>
      <xdr:row>77</xdr:row>
      <xdr:rowOff>97650</xdr:rowOff>
    </xdr:to>
    <xdr:sp macro="" textlink="">
      <xdr:nvSpPr>
        <xdr:cNvPr id="195" name="楕円 194"/>
        <xdr:cNvSpPr/>
      </xdr:nvSpPr>
      <xdr:spPr>
        <a:xfrm>
          <a:off x="3746500" y="131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88777</xdr:rowOff>
    </xdr:from>
    <xdr:ext cx="599010" cy="259045"/>
    <xdr:sp macro="" textlink="">
      <xdr:nvSpPr>
        <xdr:cNvPr id="196" name="テキスト ボックス 195"/>
        <xdr:cNvSpPr txBox="1"/>
      </xdr:nvSpPr>
      <xdr:spPr>
        <a:xfrm>
          <a:off x="3497795" y="132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125158</xdr:rowOff>
    </xdr:from>
    <xdr:to>
      <xdr:col>15</xdr:col>
      <xdr:colOff>101600</xdr:colOff>
      <xdr:row>77</xdr:row>
      <xdr:rowOff>55308</xdr:rowOff>
    </xdr:to>
    <xdr:sp macro="" textlink="">
      <xdr:nvSpPr>
        <xdr:cNvPr id="197" name="楕円 196"/>
        <xdr:cNvSpPr/>
      </xdr:nvSpPr>
      <xdr:spPr>
        <a:xfrm>
          <a:off x="2857500" y="131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46435</xdr:rowOff>
    </xdr:from>
    <xdr:ext cx="599010" cy="259045"/>
    <xdr:sp macro="" textlink="">
      <xdr:nvSpPr>
        <xdr:cNvPr id="198" name="テキスト ボックス 197"/>
        <xdr:cNvSpPr txBox="1"/>
      </xdr:nvSpPr>
      <xdr:spPr>
        <a:xfrm>
          <a:off x="2608795" y="1324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42735</xdr:rowOff>
    </xdr:from>
    <xdr:to>
      <xdr:col>10</xdr:col>
      <xdr:colOff>165100</xdr:colOff>
      <xdr:row>77</xdr:row>
      <xdr:rowOff>144335</xdr:rowOff>
    </xdr:to>
    <xdr:sp macro="" textlink="">
      <xdr:nvSpPr>
        <xdr:cNvPr id="199" name="楕円 198"/>
        <xdr:cNvSpPr/>
      </xdr:nvSpPr>
      <xdr:spPr>
        <a:xfrm>
          <a:off x="1968500" y="132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135462</xdr:rowOff>
    </xdr:from>
    <xdr:ext cx="599010" cy="259045"/>
    <xdr:sp macro="" textlink="">
      <xdr:nvSpPr>
        <xdr:cNvPr id="200" name="テキスト ボックス 199"/>
        <xdr:cNvSpPr txBox="1"/>
      </xdr:nvSpPr>
      <xdr:spPr>
        <a:xfrm>
          <a:off x="1719795" y="133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58204</xdr:rowOff>
    </xdr:from>
    <xdr:to>
      <xdr:col>6</xdr:col>
      <xdr:colOff>38100</xdr:colOff>
      <xdr:row>77</xdr:row>
      <xdr:rowOff>159804</xdr:rowOff>
    </xdr:to>
    <xdr:sp macro="" textlink="">
      <xdr:nvSpPr>
        <xdr:cNvPr id="201" name="楕円 200"/>
        <xdr:cNvSpPr/>
      </xdr:nvSpPr>
      <xdr:spPr>
        <a:xfrm>
          <a:off x="1079500" y="132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150931</xdr:rowOff>
    </xdr:from>
    <xdr:ext cx="599010" cy="259045"/>
    <xdr:sp macro="" textlink="">
      <xdr:nvSpPr>
        <xdr:cNvPr id="202" name="テキスト ボックス 201"/>
        <xdr:cNvSpPr txBox="1"/>
      </xdr:nvSpPr>
      <xdr:spPr>
        <a:xfrm>
          <a:off x="830795" y="133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111220</xdr:rowOff>
    </xdr:from>
    <xdr:to>
      <xdr:col>24</xdr:col>
      <xdr:colOff>63500</xdr:colOff>
      <xdr:row>98</xdr:row>
      <xdr:rowOff>161017</xdr:rowOff>
    </xdr:to>
    <xdr:cxnSp macro="">
      <xdr:nvCxnSpPr>
        <xdr:cNvPr id="232" name="直線コネクタ 231"/>
        <xdr:cNvCxnSpPr/>
      </xdr:nvCxnSpPr>
      <xdr:spPr>
        <a:xfrm flipV="1">
          <a:off x="3797300" y="16913320"/>
          <a:ext cx="8382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147929</xdr:rowOff>
    </xdr:from>
    <xdr:to>
      <xdr:col>19</xdr:col>
      <xdr:colOff>177800</xdr:colOff>
      <xdr:row>98</xdr:row>
      <xdr:rowOff>161017</xdr:rowOff>
    </xdr:to>
    <xdr:cxnSp macro="">
      <xdr:nvCxnSpPr>
        <xdr:cNvPr id="235" name="直線コネクタ 234"/>
        <xdr:cNvCxnSpPr/>
      </xdr:nvCxnSpPr>
      <xdr:spPr>
        <a:xfrm>
          <a:off x="2908300" y="16950029"/>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147929</xdr:rowOff>
    </xdr:from>
    <xdr:to>
      <xdr:col>15</xdr:col>
      <xdr:colOff>50800</xdr:colOff>
      <xdr:row>98</xdr:row>
      <xdr:rowOff>154960</xdr:rowOff>
    </xdr:to>
    <xdr:cxnSp macro="">
      <xdr:nvCxnSpPr>
        <xdr:cNvPr id="238" name="直線コネクタ 237"/>
        <xdr:cNvCxnSpPr/>
      </xdr:nvCxnSpPr>
      <xdr:spPr>
        <a:xfrm flipV="1">
          <a:off x="2019300" y="16950029"/>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154960</xdr:rowOff>
    </xdr:from>
    <xdr:to>
      <xdr:col>10</xdr:col>
      <xdr:colOff>114300</xdr:colOff>
      <xdr:row>98</xdr:row>
      <xdr:rowOff>158483</xdr:rowOff>
    </xdr:to>
    <xdr:cxnSp macro="">
      <xdr:nvCxnSpPr>
        <xdr:cNvPr id="241" name="直線コネクタ 240"/>
        <xdr:cNvCxnSpPr/>
      </xdr:nvCxnSpPr>
      <xdr:spPr>
        <a:xfrm flipV="1">
          <a:off x="1130300" y="1695706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60420</xdr:rowOff>
    </xdr:from>
    <xdr:to>
      <xdr:col>24</xdr:col>
      <xdr:colOff>114300</xdr:colOff>
      <xdr:row>98</xdr:row>
      <xdr:rowOff>162020</xdr:rowOff>
    </xdr:to>
    <xdr:sp macro="" textlink="">
      <xdr:nvSpPr>
        <xdr:cNvPr id="251" name="楕円 250"/>
        <xdr:cNvSpPr/>
      </xdr:nvSpPr>
      <xdr:spPr>
        <a:xfrm>
          <a:off x="4584700" y="16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146797</xdr:rowOff>
    </xdr:from>
    <xdr:ext cx="534377" cy="259045"/>
    <xdr:sp macro="" textlink="">
      <xdr:nvSpPr>
        <xdr:cNvPr id="252" name="衛生費該当値テキスト"/>
        <xdr:cNvSpPr txBox="1"/>
      </xdr:nvSpPr>
      <xdr:spPr>
        <a:xfrm>
          <a:off x="4686300" y="167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110217</xdr:rowOff>
    </xdr:from>
    <xdr:to>
      <xdr:col>20</xdr:col>
      <xdr:colOff>38100</xdr:colOff>
      <xdr:row>99</xdr:row>
      <xdr:rowOff>40367</xdr:rowOff>
    </xdr:to>
    <xdr:sp macro="" textlink="">
      <xdr:nvSpPr>
        <xdr:cNvPr id="253" name="楕円 252"/>
        <xdr:cNvSpPr/>
      </xdr:nvSpPr>
      <xdr:spPr>
        <a:xfrm>
          <a:off x="3746500" y="169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31494</xdr:rowOff>
    </xdr:from>
    <xdr:ext cx="534377" cy="259045"/>
    <xdr:sp macro="" textlink="">
      <xdr:nvSpPr>
        <xdr:cNvPr id="254" name="テキスト ボックス 253"/>
        <xdr:cNvSpPr txBox="1"/>
      </xdr:nvSpPr>
      <xdr:spPr>
        <a:xfrm>
          <a:off x="3530111" y="170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97129</xdr:rowOff>
    </xdr:from>
    <xdr:to>
      <xdr:col>15</xdr:col>
      <xdr:colOff>101600</xdr:colOff>
      <xdr:row>99</xdr:row>
      <xdr:rowOff>27279</xdr:rowOff>
    </xdr:to>
    <xdr:sp macro="" textlink="">
      <xdr:nvSpPr>
        <xdr:cNvPr id="255" name="楕円 254"/>
        <xdr:cNvSpPr/>
      </xdr:nvSpPr>
      <xdr:spPr>
        <a:xfrm>
          <a:off x="2857500" y="16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18406</xdr:rowOff>
    </xdr:from>
    <xdr:ext cx="534377" cy="259045"/>
    <xdr:sp macro="" textlink="">
      <xdr:nvSpPr>
        <xdr:cNvPr id="256" name="テキスト ボックス 255"/>
        <xdr:cNvSpPr txBox="1"/>
      </xdr:nvSpPr>
      <xdr:spPr>
        <a:xfrm>
          <a:off x="2641111" y="169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104160</xdr:rowOff>
    </xdr:from>
    <xdr:to>
      <xdr:col>10</xdr:col>
      <xdr:colOff>165100</xdr:colOff>
      <xdr:row>99</xdr:row>
      <xdr:rowOff>34310</xdr:rowOff>
    </xdr:to>
    <xdr:sp macro="" textlink="">
      <xdr:nvSpPr>
        <xdr:cNvPr id="257" name="楕円 256"/>
        <xdr:cNvSpPr/>
      </xdr:nvSpPr>
      <xdr:spPr>
        <a:xfrm>
          <a:off x="1968500" y="1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25437</xdr:rowOff>
    </xdr:from>
    <xdr:ext cx="534377" cy="259045"/>
    <xdr:sp macro="" textlink="">
      <xdr:nvSpPr>
        <xdr:cNvPr id="258" name="テキスト ボックス 257"/>
        <xdr:cNvSpPr txBox="1"/>
      </xdr:nvSpPr>
      <xdr:spPr>
        <a:xfrm>
          <a:off x="1752111" y="169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107683</xdr:rowOff>
    </xdr:from>
    <xdr:to>
      <xdr:col>6</xdr:col>
      <xdr:colOff>38100</xdr:colOff>
      <xdr:row>99</xdr:row>
      <xdr:rowOff>37833</xdr:rowOff>
    </xdr:to>
    <xdr:sp macro="" textlink="">
      <xdr:nvSpPr>
        <xdr:cNvPr id="259" name="楕円 258"/>
        <xdr:cNvSpPr/>
      </xdr:nvSpPr>
      <xdr:spPr>
        <a:xfrm>
          <a:off x="1079500" y="169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28960</xdr:rowOff>
    </xdr:from>
    <xdr:ext cx="534377" cy="259045"/>
    <xdr:sp macro="" textlink="">
      <xdr:nvSpPr>
        <xdr:cNvPr id="260" name="テキスト ボックス 259"/>
        <xdr:cNvSpPr txBox="1"/>
      </xdr:nvSpPr>
      <xdr:spPr>
        <a:xfrm>
          <a:off x="863111" y="170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34589</xdr:rowOff>
    </xdr:from>
    <xdr:to>
      <xdr:col>55</xdr:col>
      <xdr:colOff>0</xdr:colOff>
      <xdr:row>38</xdr:row>
      <xdr:rowOff>69931</xdr:rowOff>
    </xdr:to>
    <xdr:cxnSp macro="">
      <xdr:nvCxnSpPr>
        <xdr:cNvPr id="287" name="直線コネクタ 286"/>
        <xdr:cNvCxnSpPr/>
      </xdr:nvCxnSpPr>
      <xdr:spPr>
        <a:xfrm flipV="1">
          <a:off x="9639300" y="6549689"/>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62388</xdr:rowOff>
    </xdr:from>
    <xdr:to>
      <xdr:col>50</xdr:col>
      <xdr:colOff>114300</xdr:colOff>
      <xdr:row>38</xdr:row>
      <xdr:rowOff>69931</xdr:rowOff>
    </xdr:to>
    <xdr:cxnSp macro="">
      <xdr:nvCxnSpPr>
        <xdr:cNvPr id="290" name="直線コネクタ 289"/>
        <xdr:cNvCxnSpPr/>
      </xdr:nvCxnSpPr>
      <xdr:spPr>
        <a:xfrm>
          <a:off x="8750300" y="657748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60513</xdr:rowOff>
    </xdr:from>
    <xdr:to>
      <xdr:col>45</xdr:col>
      <xdr:colOff>177800</xdr:colOff>
      <xdr:row>38</xdr:row>
      <xdr:rowOff>62388</xdr:rowOff>
    </xdr:to>
    <xdr:cxnSp macro="">
      <xdr:nvCxnSpPr>
        <xdr:cNvPr id="293" name="直線コネクタ 292"/>
        <xdr:cNvCxnSpPr/>
      </xdr:nvCxnSpPr>
      <xdr:spPr>
        <a:xfrm>
          <a:off x="7861300" y="6575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60513</xdr:rowOff>
    </xdr:from>
    <xdr:to>
      <xdr:col>41</xdr:col>
      <xdr:colOff>50800</xdr:colOff>
      <xdr:row>38</xdr:row>
      <xdr:rowOff>61839</xdr:rowOff>
    </xdr:to>
    <xdr:cxnSp macro="">
      <xdr:nvCxnSpPr>
        <xdr:cNvPr id="296" name="直線コネクタ 295"/>
        <xdr:cNvCxnSpPr/>
      </xdr:nvCxnSpPr>
      <xdr:spPr>
        <a:xfrm flipV="1">
          <a:off x="6972300" y="657561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155240</xdr:rowOff>
    </xdr:from>
    <xdr:to>
      <xdr:col>55</xdr:col>
      <xdr:colOff>50800</xdr:colOff>
      <xdr:row>38</xdr:row>
      <xdr:rowOff>85390</xdr:rowOff>
    </xdr:to>
    <xdr:sp macro="" textlink="">
      <xdr:nvSpPr>
        <xdr:cNvPr id="306" name="楕円 305"/>
        <xdr:cNvSpPr/>
      </xdr:nvSpPr>
      <xdr:spPr>
        <a:xfrm>
          <a:off x="10426700" y="64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114617</xdr:rowOff>
    </xdr:from>
    <xdr:ext cx="469744" cy="259045"/>
    <xdr:sp macro="" textlink="">
      <xdr:nvSpPr>
        <xdr:cNvPr id="307" name="労働費該当値テキスト"/>
        <xdr:cNvSpPr txBox="1"/>
      </xdr:nvSpPr>
      <xdr:spPr>
        <a:xfrm>
          <a:off x="10528300" y="628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19131</xdr:rowOff>
    </xdr:from>
    <xdr:to>
      <xdr:col>50</xdr:col>
      <xdr:colOff>165100</xdr:colOff>
      <xdr:row>38</xdr:row>
      <xdr:rowOff>120731</xdr:rowOff>
    </xdr:to>
    <xdr:sp macro="" textlink="">
      <xdr:nvSpPr>
        <xdr:cNvPr id="308" name="楕円 307"/>
        <xdr:cNvSpPr/>
      </xdr:nvSpPr>
      <xdr:spPr>
        <a:xfrm>
          <a:off x="9588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137258</xdr:rowOff>
    </xdr:from>
    <xdr:ext cx="469744" cy="259045"/>
    <xdr:sp macro="" textlink="">
      <xdr:nvSpPr>
        <xdr:cNvPr id="309" name="テキスト ボックス 308"/>
        <xdr:cNvSpPr txBox="1"/>
      </xdr:nvSpPr>
      <xdr:spPr>
        <a:xfrm>
          <a:off x="9404428" y="63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11588</xdr:rowOff>
    </xdr:from>
    <xdr:to>
      <xdr:col>46</xdr:col>
      <xdr:colOff>38100</xdr:colOff>
      <xdr:row>38</xdr:row>
      <xdr:rowOff>113188</xdr:rowOff>
    </xdr:to>
    <xdr:sp macro="" textlink="">
      <xdr:nvSpPr>
        <xdr:cNvPr id="310" name="楕円 309"/>
        <xdr:cNvSpPr/>
      </xdr:nvSpPr>
      <xdr:spPr>
        <a:xfrm>
          <a:off x="8699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129715</xdr:rowOff>
    </xdr:from>
    <xdr:ext cx="469744" cy="259045"/>
    <xdr:sp macro="" textlink="">
      <xdr:nvSpPr>
        <xdr:cNvPr id="311" name="テキスト ボックス 310"/>
        <xdr:cNvSpPr txBox="1"/>
      </xdr:nvSpPr>
      <xdr:spPr>
        <a:xfrm>
          <a:off x="8515428"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9713</xdr:rowOff>
    </xdr:from>
    <xdr:to>
      <xdr:col>41</xdr:col>
      <xdr:colOff>101600</xdr:colOff>
      <xdr:row>38</xdr:row>
      <xdr:rowOff>111313</xdr:rowOff>
    </xdr:to>
    <xdr:sp macro="" textlink="">
      <xdr:nvSpPr>
        <xdr:cNvPr id="312" name="楕円 311"/>
        <xdr:cNvSpPr/>
      </xdr:nvSpPr>
      <xdr:spPr>
        <a:xfrm>
          <a:off x="7810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127840</xdr:rowOff>
    </xdr:from>
    <xdr:ext cx="469744" cy="259045"/>
    <xdr:sp macro="" textlink="">
      <xdr:nvSpPr>
        <xdr:cNvPr id="313" name="テキスト ボックス 312"/>
        <xdr:cNvSpPr txBox="1"/>
      </xdr:nvSpPr>
      <xdr:spPr>
        <a:xfrm>
          <a:off x="7626428" y="63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11039</xdr:rowOff>
    </xdr:from>
    <xdr:to>
      <xdr:col>36</xdr:col>
      <xdr:colOff>165100</xdr:colOff>
      <xdr:row>38</xdr:row>
      <xdr:rowOff>112639</xdr:rowOff>
    </xdr:to>
    <xdr:sp macro="" textlink="">
      <xdr:nvSpPr>
        <xdr:cNvPr id="314" name="楕円 313"/>
        <xdr:cNvSpPr/>
      </xdr:nvSpPr>
      <xdr:spPr>
        <a:xfrm>
          <a:off x="6921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129166</xdr:rowOff>
    </xdr:from>
    <xdr:ext cx="469744" cy="259045"/>
    <xdr:sp macro="" textlink="">
      <xdr:nvSpPr>
        <xdr:cNvPr id="315" name="テキスト ボックス 314"/>
        <xdr:cNvSpPr txBox="1"/>
      </xdr:nvSpPr>
      <xdr:spPr>
        <a:xfrm>
          <a:off x="6737428" y="63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28486</xdr:rowOff>
    </xdr:from>
    <xdr:to>
      <xdr:col>55</xdr:col>
      <xdr:colOff>0</xdr:colOff>
      <xdr:row>59</xdr:row>
      <xdr:rowOff>30445</xdr:rowOff>
    </xdr:to>
    <xdr:cxnSp macro="">
      <xdr:nvCxnSpPr>
        <xdr:cNvPr id="344" name="直線コネクタ 343"/>
        <xdr:cNvCxnSpPr/>
      </xdr:nvCxnSpPr>
      <xdr:spPr>
        <a:xfrm flipV="1">
          <a:off x="9639300" y="1014403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30445</xdr:rowOff>
    </xdr:from>
    <xdr:to>
      <xdr:col>50</xdr:col>
      <xdr:colOff>114300</xdr:colOff>
      <xdr:row>59</xdr:row>
      <xdr:rowOff>32380</xdr:rowOff>
    </xdr:to>
    <xdr:cxnSp macro="">
      <xdr:nvCxnSpPr>
        <xdr:cNvPr id="347" name="直線コネクタ 346"/>
        <xdr:cNvCxnSpPr/>
      </xdr:nvCxnSpPr>
      <xdr:spPr>
        <a:xfrm flipV="1">
          <a:off x="8750300" y="1014599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30917</xdr:rowOff>
    </xdr:from>
    <xdr:to>
      <xdr:col>45</xdr:col>
      <xdr:colOff>177800</xdr:colOff>
      <xdr:row>59</xdr:row>
      <xdr:rowOff>32380</xdr:rowOff>
    </xdr:to>
    <xdr:cxnSp macro="">
      <xdr:nvCxnSpPr>
        <xdr:cNvPr id="350" name="直線コネクタ 349"/>
        <xdr:cNvCxnSpPr/>
      </xdr:nvCxnSpPr>
      <xdr:spPr>
        <a:xfrm>
          <a:off x="7861300" y="1014646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30658</xdr:rowOff>
    </xdr:from>
    <xdr:to>
      <xdr:col>41</xdr:col>
      <xdr:colOff>50800</xdr:colOff>
      <xdr:row>59</xdr:row>
      <xdr:rowOff>30917</xdr:rowOff>
    </xdr:to>
    <xdr:cxnSp macro="">
      <xdr:nvCxnSpPr>
        <xdr:cNvPr id="353" name="直線コネクタ 352"/>
        <xdr:cNvCxnSpPr/>
      </xdr:nvCxnSpPr>
      <xdr:spPr>
        <a:xfrm>
          <a:off x="6972300" y="10146208"/>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149136</xdr:rowOff>
    </xdr:from>
    <xdr:to>
      <xdr:col>55</xdr:col>
      <xdr:colOff>50800</xdr:colOff>
      <xdr:row>59</xdr:row>
      <xdr:rowOff>79286</xdr:rowOff>
    </xdr:to>
    <xdr:sp macro="" textlink="">
      <xdr:nvSpPr>
        <xdr:cNvPr id="363" name="楕円 362"/>
        <xdr:cNvSpPr/>
      </xdr:nvSpPr>
      <xdr:spPr>
        <a:xfrm>
          <a:off x="104267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64063</xdr:rowOff>
    </xdr:from>
    <xdr:ext cx="469744" cy="259045"/>
    <xdr:sp macro="" textlink="">
      <xdr:nvSpPr>
        <xdr:cNvPr id="364" name="農林水産業費該当値テキスト"/>
        <xdr:cNvSpPr txBox="1"/>
      </xdr:nvSpPr>
      <xdr:spPr>
        <a:xfrm>
          <a:off x="10528300" y="100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151095</xdr:rowOff>
    </xdr:from>
    <xdr:to>
      <xdr:col>50</xdr:col>
      <xdr:colOff>165100</xdr:colOff>
      <xdr:row>59</xdr:row>
      <xdr:rowOff>81245</xdr:rowOff>
    </xdr:to>
    <xdr:sp macro="" textlink="">
      <xdr:nvSpPr>
        <xdr:cNvPr id="365" name="楕円 364"/>
        <xdr:cNvSpPr/>
      </xdr:nvSpPr>
      <xdr:spPr>
        <a:xfrm>
          <a:off x="9588500" y="100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72372</xdr:rowOff>
    </xdr:from>
    <xdr:ext cx="469744" cy="259045"/>
    <xdr:sp macro="" textlink="">
      <xdr:nvSpPr>
        <xdr:cNvPr id="366" name="テキスト ボックス 365"/>
        <xdr:cNvSpPr txBox="1"/>
      </xdr:nvSpPr>
      <xdr:spPr>
        <a:xfrm>
          <a:off x="9404428" y="1018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153030</xdr:rowOff>
    </xdr:from>
    <xdr:to>
      <xdr:col>46</xdr:col>
      <xdr:colOff>38100</xdr:colOff>
      <xdr:row>59</xdr:row>
      <xdr:rowOff>83180</xdr:rowOff>
    </xdr:to>
    <xdr:sp macro="" textlink="">
      <xdr:nvSpPr>
        <xdr:cNvPr id="367" name="楕円 366"/>
        <xdr:cNvSpPr/>
      </xdr:nvSpPr>
      <xdr:spPr>
        <a:xfrm>
          <a:off x="8699500" y="10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74307</xdr:rowOff>
    </xdr:from>
    <xdr:ext cx="469744" cy="259045"/>
    <xdr:sp macro="" textlink="">
      <xdr:nvSpPr>
        <xdr:cNvPr id="368" name="テキスト ボックス 367"/>
        <xdr:cNvSpPr txBox="1"/>
      </xdr:nvSpPr>
      <xdr:spPr>
        <a:xfrm>
          <a:off x="8515428" y="101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151567</xdr:rowOff>
    </xdr:from>
    <xdr:to>
      <xdr:col>41</xdr:col>
      <xdr:colOff>101600</xdr:colOff>
      <xdr:row>59</xdr:row>
      <xdr:rowOff>81717</xdr:rowOff>
    </xdr:to>
    <xdr:sp macro="" textlink="">
      <xdr:nvSpPr>
        <xdr:cNvPr id="369" name="楕円 368"/>
        <xdr:cNvSpPr/>
      </xdr:nvSpPr>
      <xdr:spPr>
        <a:xfrm>
          <a:off x="7810500" y="100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72844</xdr:rowOff>
    </xdr:from>
    <xdr:ext cx="469744" cy="259045"/>
    <xdr:sp macro="" textlink="">
      <xdr:nvSpPr>
        <xdr:cNvPr id="370" name="テキスト ボックス 369"/>
        <xdr:cNvSpPr txBox="1"/>
      </xdr:nvSpPr>
      <xdr:spPr>
        <a:xfrm>
          <a:off x="7626428" y="1018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151308</xdr:rowOff>
    </xdr:from>
    <xdr:to>
      <xdr:col>36</xdr:col>
      <xdr:colOff>165100</xdr:colOff>
      <xdr:row>59</xdr:row>
      <xdr:rowOff>81458</xdr:rowOff>
    </xdr:to>
    <xdr:sp macro="" textlink="">
      <xdr:nvSpPr>
        <xdr:cNvPr id="371" name="楕円 370"/>
        <xdr:cNvSpPr/>
      </xdr:nvSpPr>
      <xdr:spPr>
        <a:xfrm>
          <a:off x="6921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72585</xdr:rowOff>
    </xdr:from>
    <xdr:ext cx="469744" cy="259045"/>
    <xdr:sp macro="" textlink="">
      <xdr:nvSpPr>
        <xdr:cNvPr id="372" name="テキスト ボックス 371"/>
        <xdr:cNvSpPr txBox="1"/>
      </xdr:nvSpPr>
      <xdr:spPr>
        <a:xfrm>
          <a:off x="6737428" y="1018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148273</xdr:rowOff>
    </xdr:from>
    <xdr:to>
      <xdr:col>55</xdr:col>
      <xdr:colOff>0</xdr:colOff>
      <xdr:row>78</xdr:row>
      <xdr:rowOff>150254</xdr:rowOff>
    </xdr:to>
    <xdr:cxnSp macro="">
      <xdr:nvCxnSpPr>
        <xdr:cNvPr id="401" name="直線コネクタ 400"/>
        <xdr:cNvCxnSpPr/>
      </xdr:nvCxnSpPr>
      <xdr:spPr>
        <a:xfrm flipV="1">
          <a:off x="9639300" y="1352137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150254</xdr:rowOff>
    </xdr:from>
    <xdr:to>
      <xdr:col>50</xdr:col>
      <xdr:colOff>114300</xdr:colOff>
      <xdr:row>78</xdr:row>
      <xdr:rowOff>153815</xdr:rowOff>
    </xdr:to>
    <xdr:cxnSp macro="">
      <xdr:nvCxnSpPr>
        <xdr:cNvPr id="404" name="直線コネクタ 403"/>
        <xdr:cNvCxnSpPr/>
      </xdr:nvCxnSpPr>
      <xdr:spPr>
        <a:xfrm flipV="1">
          <a:off x="8750300" y="1352335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133262</xdr:rowOff>
    </xdr:from>
    <xdr:to>
      <xdr:col>45</xdr:col>
      <xdr:colOff>177800</xdr:colOff>
      <xdr:row>78</xdr:row>
      <xdr:rowOff>153815</xdr:rowOff>
    </xdr:to>
    <xdr:cxnSp macro="">
      <xdr:nvCxnSpPr>
        <xdr:cNvPr id="407" name="直線コネクタ 406"/>
        <xdr:cNvCxnSpPr/>
      </xdr:nvCxnSpPr>
      <xdr:spPr>
        <a:xfrm>
          <a:off x="7861300" y="13506362"/>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133262</xdr:rowOff>
    </xdr:from>
    <xdr:to>
      <xdr:col>41</xdr:col>
      <xdr:colOff>50800</xdr:colOff>
      <xdr:row>78</xdr:row>
      <xdr:rowOff>153702</xdr:rowOff>
    </xdr:to>
    <xdr:cxnSp macro="">
      <xdr:nvCxnSpPr>
        <xdr:cNvPr id="410" name="直線コネクタ 409"/>
        <xdr:cNvCxnSpPr/>
      </xdr:nvCxnSpPr>
      <xdr:spPr>
        <a:xfrm flipV="1">
          <a:off x="6972300" y="13506362"/>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97473</xdr:rowOff>
    </xdr:from>
    <xdr:to>
      <xdr:col>55</xdr:col>
      <xdr:colOff>50800</xdr:colOff>
      <xdr:row>79</xdr:row>
      <xdr:rowOff>27623</xdr:rowOff>
    </xdr:to>
    <xdr:sp macro="" textlink="">
      <xdr:nvSpPr>
        <xdr:cNvPr id="420" name="楕円 419"/>
        <xdr:cNvSpPr/>
      </xdr:nvSpPr>
      <xdr:spPr>
        <a:xfrm>
          <a:off x="104267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12400</xdr:rowOff>
    </xdr:from>
    <xdr:ext cx="469744" cy="259045"/>
    <xdr:sp macro="" textlink="">
      <xdr:nvSpPr>
        <xdr:cNvPr id="421" name="商工費該当値テキスト"/>
        <xdr:cNvSpPr txBox="1"/>
      </xdr:nvSpPr>
      <xdr:spPr>
        <a:xfrm>
          <a:off x="10528300" y="133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99454</xdr:rowOff>
    </xdr:from>
    <xdr:to>
      <xdr:col>50</xdr:col>
      <xdr:colOff>165100</xdr:colOff>
      <xdr:row>79</xdr:row>
      <xdr:rowOff>29604</xdr:rowOff>
    </xdr:to>
    <xdr:sp macro="" textlink="">
      <xdr:nvSpPr>
        <xdr:cNvPr id="422" name="楕円 421"/>
        <xdr:cNvSpPr/>
      </xdr:nvSpPr>
      <xdr:spPr>
        <a:xfrm>
          <a:off x="9588500" y="13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20731</xdr:rowOff>
    </xdr:from>
    <xdr:ext cx="469744" cy="259045"/>
    <xdr:sp macro="" textlink="">
      <xdr:nvSpPr>
        <xdr:cNvPr id="423" name="テキスト ボックス 422"/>
        <xdr:cNvSpPr txBox="1"/>
      </xdr:nvSpPr>
      <xdr:spPr>
        <a:xfrm>
          <a:off x="9404428" y="135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103015</xdr:rowOff>
    </xdr:from>
    <xdr:to>
      <xdr:col>46</xdr:col>
      <xdr:colOff>38100</xdr:colOff>
      <xdr:row>79</xdr:row>
      <xdr:rowOff>33165</xdr:rowOff>
    </xdr:to>
    <xdr:sp macro="" textlink="">
      <xdr:nvSpPr>
        <xdr:cNvPr id="424" name="楕円 423"/>
        <xdr:cNvSpPr/>
      </xdr:nvSpPr>
      <xdr:spPr>
        <a:xfrm>
          <a:off x="8699500" y="13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24292</xdr:rowOff>
    </xdr:from>
    <xdr:ext cx="469744" cy="259045"/>
    <xdr:sp macro="" textlink="">
      <xdr:nvSpPr>
        <xdr:cNvPr id="425" name="テキスト ボックス 424"/>
        <xdr:cNvSpPr txBox="1"/>
      </xdr:nvSpPr>
      <xdr:spPr>
        <a:xfrm>
          <a:off x="8515428" y="135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82462</xdr:rowOff>
    </xdr:from>
    <xdr:to>
      <xdr:col>41</xdr:col>
      <xdr:colOff>101600</xdr:colOff>
      <xdr:row>79</xdr:row>
      <xdr:rowOff>12612</xdr:rowOff>
    </xdr:to>
    <xdr:sp macro="" textlink="">
      <xdr:nvSpPr>
        <xdr:cNvPr id="426" name="楕円 425"/>
        <xdr:cNvSpPr/>
      </xdr:nvSpPr>
      <xdr:spPr>
        <a:xfrm>
          <a:off x="7810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3739</xdr:rowOff>
    </xdr:from>
    <xdr:ext cx="469744" cy="259045"/>
    <xdr:sp macro="" textlink="">
      <xdr:nvSpPr>
        <xdr:cNvPr id="427" name="テキスト ボックス 426"/>
        <xdr:cNvSpPr txBox="1"/>
      </xdr:nvSpPr>
      <xdr:spPr>
        <a:xfrm>
          <a:off x="7626428"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102902</xdr:rowOff>
    </xdr:from>
    <xdr:to>
      <xdr:col>36</xdr:col>
      <xdr:colOff>165100</xdr:colOff>
      <xdr:row>79</xdr:row>
      <xdr:rowOff>33052</xdr:rowOff>
    </xdr:to>
    <xdr:sp macro="" textlink="">
      <xdr:nvSpPr>
        <xdr:cNvPr id="428" name="楕円 427"/>
        <xdr:cNvSpPr/>
      </xdr:nvSpPr>
      <xdr:spPr>
        <a:xfrm>
          <a:off x="6921500" y="134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24179</xdr:rowOff>
    </xdr:from>
    <xdr:ext cx="469744" cy="259045"/>
    <xdr:sp macro="" textlink="">
      <xdr:nvSpPr>
        <xdr:cNvPr id="429" name="テキスト ボックス 428"/>
        <xdr:cNvSpPr txBox="1"/>
      </xdr:nvSpPr>
      <xdr:spPr>
        <a:xfrm>
          <a:off x="6737428" y="135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87660</xdr:rowOff>
    </xdr:from>
    <xdr:to>
      <xdr:col>55</xdr:col>
      <xdr:colOff>0</xdr:colOff>
      <xdr:row>98</xdr:row>
      <xdr:rowOff>110066</xdr:rowOff>
    </xdr:to>
    <xdr:cxnSp macro="">
      <xdr:nvCxnSpPr>
        <xdr:cNvPr id="458" name="直線コネクタ 457"/>
        <xdr:cNvCxnSpPr/>
      </xdr:nvCxnSpPr>
      <xdr:spPr>
        <a:xfrm>
          <a:off x="9639300" y="1688976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87660</xdr:rowOff>
    </xdr:from>
    <xdr:to>
      <xdr:col>50</xdr:col>
      <xdr:colOff>114300</xdr:colOff>
      <xdr:row>98</xdr:row>
      <xdr:rowOff>98056</xdr:rowOff>
    </xdr:to>
    <xdr:cxnSp macro="">
      <xdr:nvCxnSpPr>
        <xdr:cNvPr id="461" name="直線コネクタ 460"/>
        <xdr:cNvCxnSpPr/>
      </xdr:nvCxnSpPr>
      <xdr:spPr>
        <a:xfrm flipV="1">
          <a:off x="8750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98056</xdr:rowOff>
    </xdr:from>
    <xdr:to>
      <xdr:col>45</xdr:col>
      <xdr:colOff>177800</xdr:colOff>
      <xdr:row>98</xdr:row>
      <xdr:rowOff>108017</xdr:rowOff>
    </xdr:to>
    <xdr:cxnSp macro="">
      <xdr:nvCxnSpPr>
        <xdr:cNvPr id="464" name="直線コネクタ 463"/>
        <xdr:cNvCxnSpPr/>
      </xdr:nvCxnSpPr>
      <xdr:spPr>
        <a:xfrm flipV="1">
          <a:off x="7861300" y="1690015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98670</xdr:rowOff>
    </xdr:from>
    <xdr:to>
      <xdr:col>41</xdr:col>
      <xdr:colOff>50800</xdr:colOff>
      <xdr:row>98</xdr:row>
      <xdr:rowOff>108017</xdr:rowOff>
    </xdr:to>
    <xdr:cxnSp macro="">
      <xdr:nvCxnSpPr>
        <xdr:cNvPr id="467" name="直線コネクタ 466"/>
        <xdr:cNvCxnSpPr/>
      </xdr:nvCxnSpPr>
      <xdr:spPr>
        <a:xfrm>
          <a:off x="6972300" y="1690077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59266</xdr:rowOff>
    </xdr:from>
    <xdr:to>
      <xdr:col>55</xdr:col>
      <xdr:colOff>50800</xdr:colOff>
      <xdr:row>98</xdr:row>
      <xdr:rowOff>160866</xdr:rowOff>
    </xdr:to>
    <xdr:sp macro="" textlink="">
      <xdr:nvSpPr>
        <xdr:cNvPr id="477" name="楕円 476"/>
        <xdr:cNvSpPr/>
      </xdr:nvSpPr>
      <xdr:spPr>
        <a:xfrm>
          <a:off x="104267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36860</xdr:rowOff>
    </xdr:from>
    <xdr:to>
      <xdr:col>50</xdr:col>
      <xdr:colOff>165100</xdr:colOff>
      <xdr:row>98</xdr:row>
      <xdr:rowOff>138460</xdr:rowOff>
    </xdr:to>
    <xdr:sp macro="" textlink="">
      <xdr:nvSpPr>
        <xdr:cNvPr id="479" name="楕円 478"/>
        <xdr:cNvSpPr/>
      </xdr:nvSpPr>
      <xdr:spPr>
        <a:xfrm>
          <a:off x="9588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129587</xdr:rowOff>
    </xdr:from>
    <xdr:ext cx="534377" cy="259045"/>
    <xdr:sp macro="" textlink="">
      <xdr:nvSpPr>
        <xdr:cNvPr id="480" name="テキスト ボックス 479"/>
        <xdr:cNvSpPr txBox="1"/>
      </xdr:nvSpPr>
      <xdr:spPr>
        <a:xfrm>
          <a:off x="9372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47256</xdr:rowOff>
    </xdr:from>
    <xdr:to>
      <xdr:col>46</xdr:col>
      <xdr:colOff>38100</xdr:colOff>
      <xdr:row>98</xdr:row>
      <xdr:rowOff>148856</xdr:rowOff>
    </xdr:to>
    <xdr:sp macro="" textlink="">
      <xdr:nvSpPr>
        <xdr:cNvPr id="481" name="楕円 480"/>
        <xdr:cNvSpPr/>
      </xdr:nvSpPr>
      <xdr:spPr>
        <a:xfrm>
          <a:off x="8699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139983</xdr:rowOff>
    </xdr:from>
    <xdr:ext cx="534377" cy="259045"/>
    <xdr:sp macro="" textlink="">
      <xdr:nvSpPr>
        <xdr:cNvPr id="482" name="テキスト ボックス 481"/>
        <xdr:cNvSpPr txBox="1"/>
      </xdr:nvSpPr>
      <xdr:spPr>
        <a:xfrm>
          <a:off x="8483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57217</xdr:rowOff>
    </xdr:from>
    <xdr:to>
      <xdr:col>41</xdr:col>
      <xdr:colOff>101600</xdr:colOff>
      <xdr:row>98</xdr:row>
      <xdr:rowOff>158817</xdr:rowOff>
    </xdr:to>
    <xdr:sp macro="" textlink="">
      <xdr:nvSpPr>
        <xdr:cNvPr id="483" name="楕円 482"/>
        <xdr:cNvSpPr/>
      </xdr:nvSpPr>
      <xdr:spPr>
        <a:xfrm>
          <a:off x="7810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149944</xdr:rowOff>
    </xdr:from>
    <xdr:ext cx="534377" cy="259045"/>
    <xdr:sp macro="" textlink="">
      <xdr:nvSpPr>
        <xdr:cNvPr id="484" name="テキスト ボックス 483"/>
        <xdr:cNvSpPr txBox="1"/>
      </xdr:nvSpPr>
      <xdr:spPr>
        <a:xfrm>
          <a:off x="7594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47870</xdr:rowOff>
    </xdr:from>
    <xdr:to>
      <xdr:col>36</xdr:col>
      <xdr:colOff>165100</xdr:colOff>
      <xdr:row>98</xdr:row>
      <xdr:rowOff>149470</xdr:rowOff>
    </xdr:to>
    <xdr:sp macro="" textlink="">
      <xdr:nvSpPr>
        <xdr:cNvPr id="485" name="楕円 484"/>
        <xdr:cNvSpPr/>
      </xdr:nvSpPr>
      <xdr:spPr>
        <a:xfrm>
          <a:off x="6921500" y="168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140597</xdr:rowOff>
    </xdr:from>
    <xdr:ext cx="534377" cy="259045"/>
    <xdr:sp macro="" textlink="">
      <xdr:nvSpPr>
        <xdr:cNvPr id="486" name="テキスト ボックス 485"/>
        <xdr:cNvSpPr txBox="1"/>
      </xdr:nvSpPr>
      <xdr:spPr>
        <a:xfrm>
          <a:off x="6705111" y="169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121275</xdr:rowOff>
    </xdr:from>
    <xdr:to>
      <xdr:col>85</xdr:col>
      <xdr:colOff>127000</xdr:colOff>
      <xdr:row>38</xdr:row>
      <xdr:rowOff>162011</xdr:rowOff>
    </xdr:to>
    <xdr:cxnSp macro="">
      <xdr:nvCxnSpPr>
        <xdr:cNvPr id="514" name="直線コネクタ 513"/>
        <xdr:cNvCxnSpPr/>
      </xdr:nvCxnSpPr>
      <xdr:spPr>
        <a:xfrm flipV="1">
          <a:off x="15481300" y="6636375"/>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126350</xdr:rowOff>
    </xdr:from>
    <xdr:to>
      <xdr:col>81</xdr:col>
      <xdr:colOff>50800</xdr:colOff>
      <xdr:row>38</xdr:row>
      <xdr:rowOff>162011</xdr:rowOff>
    </xdr:to>
    <xdr:cxnSp macro="">
      <xdr:nvCxnSpPr>
        <xdr:cNvPr id="517" name="直線コネクタ 516"/>
        <xdr:cNvCxnSpPr/>
      </xdr:nvCxnSpPr>
      <xdr:spPr>
        <a:xfrm>
          <a:off x="14592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84516</xdr:rowOff>
    </xdr:from>
    <xdr:to>
      <xdr:col>76</xdr:col>
      <xdr:colOff>114300</xdr:colOff>
      <xdr:row>38</xdr:row>
      <xdr:rowOff>126350</xdr:rowOff>
    </xdr:to>
    <xdr:cxnSp macro="">
      <xdr:nvCxnSpPr>
        <xdr:cNvPr id="520" name="直線コネクタ 519"/>
        <xdr:cNvCxnSpPr/>
      </xdr:nvCxnSpPr>
      <xdr:spPr>
        <a:xfrm>
          <a:off x="13703300" y="659961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49906</xdr:rowOff>
    </xdr:from>
    <xdr:to>
      <xdr:col>71</xdr:col>
      <xdr:colOff>177800</xdr:colOff>
      <xdr:row>38</xdr:row>
      <xdr:rowOff>84516</xdr:rowOff>
    </xdr:to>
    <xdr:cxnSp macro="">
      <xdr:nvCxnSpPr>
        <xdr:cNvPr id="523" name="直線コネクタ 522"/>
        <xdr:cNvCxnSpPr/>
      </xdr:nvCxnSpPr>
      <xdr:spPr>
        <a:xfrm>
          <a:off x="12814300" y="656500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70475</xdr:rowOff>
    </xdr:from>
    <xdr:to>
      <xdr:col>85</xdr:col>
      <xdr:colOff>177800</xdr:colOff>
      <xdr:row>39</xdr:row>
      <xdr:rowOff>625</xdr:rowOff>
    </xdr:to>
    <xdr:sp macro="" textlink="">
      <xdr:nvSpPr>
        <xdr:cNvPr id="533" name="楕円 532"/>
        <xdr:cNvSpPr/>
      </xdr:nvSpPr>
      <xdr:spPr>
        <a:xfrm>
          <a:off x="162687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156852</xdr:rowOff>
    </xdr:from>
    <xdr:ext cx="534377" cy="259045"/>
    <xdr:sp macro="" textlink="">
      <xdr:nvSpPr>
        <xdr:cNvPr id="534" name="消防費該当値テキスト"/>
        <xdr:cNvSpPr txBox="1"/>
      </xdr:nvSpPr>
      <xdr:spPr>
        <a:xfrm>
          <a:off x="16370300" y="650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111211</xdr:rowOff>
    </xdr:from>
    <xdr:to>
      <xdr:col>81</xdr:col>
      <xdr:colOff>101600</xdr:colOff>
      <xdr:row>39</xdr:row>
      <xdr:rowOff>41361</xdr:rowOff>
    </xdr:to>
    <xdr:sp macro="" textlink="">
      <xdr:nvSpPr>
        <xdr:cNvPr id="535" name="楕円 534"/>
        <xdr:cNvSpPr/>
      </xdr:nvSpPr>
      <xdr:spPr>
        <a:xfrm>
          <a:off x="15430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32488</xdr:rowOff>
    </xdr:from>
    <xdr:ext cx="469744" cy="259045"/>
    <xdr:sp macro="" textlink="">
      <xdr:nvSpPr>
        <xdr:cNvPr id="536" name="テキスト ボックス 535"/>
        <xdr:cNvSpPr txBox="1"/>
      </xdr:nvSpPr>
      <xdr:spPr>
        <a:xfrm>
          <a:off x="15246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75550</xdr:rowOff>
    </xdr:from>
    <xdr:to>
      <xdr:col>76</xdr:col>
      <xdr:colOff>165100</xdr:colOff>
      <xdr:row>39</xdr:row>
      <xdr:rowOff>5700</xdr:rowOff>
    </xdr:to>
    <xdr:sp macro="" textlink="">
      <xdr:nvSpPr>
        <xdr:cNvPr id="537" name="楕円 536"/>
        <xdr:cNvSpPr/>
      </xdr:nvSpPr>
      <xdr:spPr>
        <a:xfrm>
          <a:off x="14541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168277</xdr:rowOff>
    </xdr:from>
    <xdr:ext cx="534377" cy="259045"/>
    <xdr:sp macro="" textlink="">
      <xdr:nvSpPr>
        <xdr:cNvPr id="538" name="テキスト ボックス 537"/>
        <xdr:cNvSpPr txBox="1"/>
      </xdr:nvSpPr>
      <xdr:spPr>
        <a:xfrm>
          <a:off x="14325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33716</xdr:rowOff>
    </xdr:from>
    <xdr:to>
      <xdr:col>72</xdr:col>
      <xdr:colOff>38100</xdr:colOff>
      <xdr:row>38</xdr:row>
      <xdr:rowOff>135316</xdr:rowOff>
    </xdr:to>
    <xdr:sp macro="" textlink="">
      <xdr:nvSpPr>
        <xdr:cNvPr id="539" name="楕円 538"/>
        <xdr:cNvSpPr/>
      </xdr:nvSpPr>
      <xdr:spPr>
        <a:xfrm>
          <a:off x="13652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126443</xdr:rowOff>
    </xdr:from>
    <xdr:ext cx="534377" cy="259045"/>
    <xdr:sp macro="" textlink="">
      <xdr:nvSpPr>
        <xdr:cNvPr id="540" name="テキスト ボックス 539"/>
        <xdr:cNvSpPr txBox="1"/>
      </xdr:nvSpPr>
      <xdr:spPr>
        <a:xfrm>
          <a:off x="13436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170556</xdr:rowOff>
    </xdr:from>
    <xdr:to>
      <xdr:col>67</xdr:col>
      <xdr:colOff>101600</xdr:colOff>
      <xdr:row>38</xdr:row>
      <xdr:rowOff>100706</xdr:rowOff>
    </xdr:to>
    <xdr:sp macro="" textlink="">
      <xdr:nvSpPr>
        <xdr:cNvPr id="541" name="楕円 540"/>
        <xdr:cNvSpPr/>
      </xdr:nvSpPr>
      <xdr:spPr>
        <a:xfrm>
          <a:off x="127635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91833</xdr:rowOff>
    </xdr:from>
    <xdr:ext cx="534377" cy="259045"/>
    <xdr:sp macro="" textlink="">
      <xdr:nvSpPr>
        <xdr:cNvPr id="542" name="テキスト ボックス 541"/>
        <xdr:cNvSpPr txBox="1"/>
      </xdr:nvSpPr>
      <xdr:spPr>
        <a:xfrm>
          <a:off x="12547111" y="66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136485</xdr:rowOff>
    </xdr:from>
    <xdr:to>
      <xdr:col>85</xdr:col>
      <xdr:colOff>127000</xdr:colOff>
      <xdr:row>58</xdr:row>
      <xdr:rowOff>94818</xdr:rowOff>
    </xdr:to>
    <xdr:cxnSp macro="">
      <xdr:nvCxnSpPr>
        <xdr:cNvPr id="570" name="直線コネクタ 569"/>
        <xdr:cNvCxnSpPr/>
      </xdr:nvCxnSpPr>
      <xdr:spPr>
        <a:xfrm>
          <a:off x="15481300" y="9737685"/>
          <a:ext cx="838200" cy="3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136485</xdr:rowOff>
    </xdr:from>
    <xdr:to>
      <xdr:col>81</xdr:col>
      <xdr:colOff>50800</xdr:colOff>
      <xdr:row>59</xdr:row>
      <xdr:rowOff>62845</xdr:rowOff>
    </xdr:to>
    <xdr:cxnSp macro="">
      <xdr:nvCxnSpPr>
        <xdr:cNvPr id="573" name="直線コネクタ 572"/>
        <xdr:cNvCxnSpPr/>
      </xdr:nvCxnSpPr>
      <xdr:spPr>
        <a:xfrm flipV="1">
          <a:off x="14592300" y="9737685"/>
          <a:ext cx="889000" cy="4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51522</xdr:rowOff>
    </xdr:from>
    <xdr:to>
      <xdr:col>76</xdr:col>
      <xdr:colOff>114300</xdr:colOff>
      <xdr:row>59</xdr:row>
      <xdr:rowOff>62845</xdr:rowOff>
    </xdr:to>
    <xdr:cxnSp macro="">
      <xdr:nvCxnSpPr>
        <xdr:cNvPr id="576" name="直線コネクタ 575"/>
        <xdr:cNvCxnSpPr/>
      </xdr:nvCxnSpPr>
      <xdr:spPr>
        <a:xfrm>
          <a:off x="13703300" y="10167072"/>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137460</xdr:rowOff>
    </xdr:from>
    <xdr:to>
      <xdr:col>71</xdr:col>
      <xdr:colOff>177800</xdr:colOff>
      <xdr:row>59</xdr:row>
      <xdr:rowOff>51522</xdr:rowOff>
    </xdr:to>
    <xdr:cxnSp macro="">
      <xdr:nvCxnSpPr>
        <xdr:cNvPr id="579" name="直線コネクタ 578"/>
        <xdr:cNvCxnSpPr/>
      </xdr:nvCxnSpPr>
      <xdr:spPr>
        <a:xfrm>
          <a:off x="12814300" y="10081560"/>
          <a:ext cx="8890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44018</xdr:rowOff>
    </xdr:from>
    <xdr:to>
      <xdr:col>85</xdr:col>
      <xdr:colOff>177800</xdr:colOff>
      <xdr:row>58</xdr:row>
      <xdr:rowOff>145618</xdr:rowOff>
    </xdr:to>
    <xdr:sp macro="" textlink="">
      <xdr:nvSpPr>
        <xdr:cNvPr id="589" name="楕円 588"/>
        <xdr:cNvSpPr/>
      </xdr:nvSpPr>
      <xdr:spPr>
        <a:xfrm>
          <a:off x="162687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130395</xdr:rowOff>
    </xdr:from>
    <xdr:ext cx="534377" cy="259045"/>
    <xdr:sp macro="" textlink="">
      <xdr:nvSpPr>
        <xdr:cNvPr id="590" name="教育費該当値テキスト"/>
        <xdr:cNvSpPr txBox="1"/>
      </xdr:nvSpPr>
      <xdr:spPr>
        <a:xfrm>
          <a:off x="16370300" y="99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85685</xdr:rowOff>
    </xdr:from>
    <xdr:to>
      <xdr:col>81</xdr:col>
      <xdr:colOff>101600</xdr:colOff>
      <xdr:row>57</xdr:row>
      <xdr:rowOff>15835</xdr:rowOff>
    </xdr:to>
    <xdr:sp macro="" textlink="">
      <xdr:nvSpPr>
        <xdr:cNvPr id="591" name="楕円 590"/>
        <xdr:cNvSpPr/>
      </xdr:nvSpPr>
      <xdr:spPr>
        <a:xfrm>
          <a:off x="15430500" y="96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32362</xdr:rowOff>
    </xdr:from>
    <xdr:ext cx="534377" cy="259045"/>
    <xdr:sp macro="" textlink="">
      <xdr:nvSpPr>
        <xdr:cNvPr id="592" name="テキスト ボックス 591"/>
        <xdr:cNvSpPr txBox="1"/>
      </xdr:nvSpPr>
      <xdr:spPr>
        <a:xfrm>
          <a:off x="15214111" y="94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12045</xdr:rowOff>
    </xdr:from>
    <xdr:to>
      <xdr:col>76</xdr:col>
      <xdr:colOff>165100</xdr:colOff>
      <xdr:row>59</xdr:row>
      <xdr:rowOff>113645</xdr:rowOff>
    </xdr:to>
    <xdr:sp macro="" textlink="">
      <xdr:nvSpPr>
        <xdr:cNvPr id="593" name="楕円 592"/>
        <xdr:cNvSpPr/>
      </xdr:nvSpPr>
      <xdr:spPr>
        <a:xfrm>
          <a:off x="14541500" y="101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104772</xdr:rowOff>
    </xdr:from>
    <xdr:ext cx="534377" cy="259045"/>
    <xdr:sp macro="" textlink="">
      <xdr:nvSpPr>
        <xdr:cNvPr id="594" name="テキスト ボックス 593"/>
        <xdr:cNvSpPr txBox="1"/>
      </xdr:nvSpPr>
      <xdr:spPr>
        <a:xfrm>
          <a:off x="14325111" y="102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722</xdr:rowOff>
    </xdr:from>
    <xdr:to>
      <xdr:col>72</xdr:col>
      <xdr:colOff>38100</xdr:colOff>
      <xdr:row>59</xdr:row>
      <xdr:rowOff>102322</xdr:rowOff>
    </xdr:to>
    <xdr:sp macro="" textlink="">
      <xdr:nvSpPr>
        <xdr:cNvPr id="595" name="楕円 594"/>
        <xdr:cNvSpPr/>
      </xdr:nvSpPr>
      <xdr:spPr>
        <a:xfrm>
          <a:off x="13652500" y="101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93449</xdr:rowOff>
    </xdr:from>
    <xdr:ext cx="534377" cy="259045"/>
    <xdr:sp macro="" textlink="">
      <xdr:nvSpPr>
        <xdr:cNvPr id="596" name="テキスト ボックス 595"/>
        <xdr:cNvSpPr txBox="1"/>
      </xdr:nvSpPr>
      <xdr:spPr>
        <a:xfrm>
          <a:off x="13436111" y="102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86660</xdr:rowOff>
    </xdr:from>
    <xdr:to>
      <xdr:col>67</xdr:col>
      <xdr:colOff>101600</xdr:colOff>
      <xdr:row>59</xdr:row>
      <xdr:rowOff>16810</xdr:rowOff>
    </xdr:to>
    <xdr:sp macro="" textlink="">
      <xdr:nvSpPr>
        <xdr:cNvPr id="597" name="楕円 596"/>
        <xdr:cNvSpPr/>
      </xdr:nvSpPr>
      <xdr:spPr>
        <a:xfrm>
          <a:off x="12763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7937</xdr:rowOff>
    </xdr:from>
    <xdr:ext cx="534377" cy="259045"/>
    <xdr:sp macro="" textlink="">
      <xdr:nvSpPr>
        <xdr:cNvPr id="598" name="テキスト ボックス 597"/>
        <xdr:cNvSpPr txBox="1"/>
      </xdr:nvSpPr>
      <xdr:spPr>
        <a:xfrm>
          <a:off x="12547111" y="101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41833</xdr:rowOff>
    </xdr:from>
    <xdr:to>
      <xdr:col>85</xdr:col>
      <xdr:colOff>127000</xdr:colOff>
      <xdr:row>79</xdr:row>
      <xdr:rowOff>44450</xdr:rowOff>
    </xdr:to>
    <xdr:cxnSp macro="">
      <xdr:nvCxnSpPr>
        <xdr:cNvPr id="627" name="直線コネクタ 626"/>
        <xdr:cNvCxnSpPr/>
      </xdr:nvCxnSpPr>
      <xdr:spPr>
        <a:xfrm flipV="1">
          <a:off x="15481300" y="13586383"/>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162483</xdr:rowOff>
    </xdr:from>
    <xdr:to>
      <xdr:col>85</xdr:col>
      <xdr:colOff>177800</xdr:colOff>
      <xdr:row>79</xdr:row>
      <xdr:rowOff>92633</xdr:rowOff>
    </xdr:to>
    <xdr:sp macro="" textlink="">
      <xdr:nvSpPr>
        <xdr:cNvPr id="646" name="楕円 645"/>
        <xdr:cNvSpPr/>
      </xdr:nvSpPr>
      <xdr:spPr>
        <a:xfrm>
          <a:off x="16268700" y="13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378565" cy="259045"/>
    <xdr:sp macro="" textlink="">
      <xdr:nvSpPr>
        <xdr:cNvPr id="647" name="災害復旧費該当値テキスト"/>
        <xdr:cNvSpPr txBox="1"/>
      </xdr:nvSpPr>
      <xdr:spPr>
        <a:xfrm>
          <a:off x="16370300" y="1348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51868</xdr:rowOff>
    </xdr:from>
    <xdr:to>
      <xdr:col>85</xdr:col>
      <xdr:colOff>127000</xdr:colOff>
      <xdr:row>97</xdr:row>
      <xdr:rowOff>53077</xdr:rowOff>
    </xdr:to>
    <xdr:cxnSp macro="">
      <xdr:nvCxnSpPr>
        <xdr:cNvPr id="686" name="直線コネクタ 685"/>
        <xdr:cNvCxnSpPr/>
      </xdr:nvCxnSpPr>
      <xdr:spPr>
        <a:xfrm flipV="1">
          <a:off x="15481300" y="16682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53077</xdr:rowOff>
    </xdr:from>
    <xdr:to>
      <xdr:col>81</xdr:col>
      <xdr:colOff>50800</xdr:colOff>
      <xdr:row>97</xdr:row>
      <xdr:rowOff>56572</xdr:rowOff>
    </xdr:to>
    <xdr:cxnSp macro="">
      <xdr:nvCxnSpPr>
        <xdr:cNvPr id="689" name="直線コネクタ 688"/>
        <xdr:cNvCxnSpPr/>
      </xdr:nvCxnSpPr>
      <xdr:spPr>
        <a:xfrm flipV="1">
          <a:off x="14592300" y="16683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56572</xdr:rowOff>
    </xdr:from>
    <xdr:to>
      <xdr:col>76</xdr:col>
      <xdr:colOff>114300</xdr:colOff>
      <xdr:row>97</xdr:row>
      <xdr:rowOff>76524</xdr:rowOff>
    </xdr:to>
    <xdr:cxnSp macro="">
      <xdr:nvCxnSpPr>
        <xdr:cNvPr id="692" name="直線コネクタ 691"/>
        <xdr:cNvCxnSpPr/>
      </xdr:nvCxnSpPr>
      <xdr:spPr>
        <a:xfrm flipV="1">
          <a:off x="13703300" y="16687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49288</xdr:rowOff>
    </xdr:from>
    <xdr:to>
      <xdr:col>71</xdr:col>
      <xdr:colOff>177800</xdr:colOff>
      <xdr:row>97</xdr:row>
      <xdr:rowOff>76524</xdr:rowOff>
    </xdr:to>
    <xdr:cxnSp macro="">
      <xdr:nvCxnSpPr>
        <xdr:cNvPr id="695" name="直線コネクタ 694"/>
        <xdr:cNvCxnSpPr/>
      </xdr:nvCxnSpPr>
      <xdr:spPr>
        <a:xfrm>
          <a:off x="12814300" y="16679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xdr:rowOff>
    </xdr:from>
    <xdr:to>
      <xdr:col>85</xdr:col>
      <xdr:colOff>177800</xdr:colOff>
      <xdr:row>97</xdr:row>
      <xdr:rowOff>102668</xdr:rowOff>
    </xdr:to>
    <xdr:sp macro="" textlink="">
      <xdr:nvSpPr>
        <xdr:cNvPr id="705" name="楕円 704"/>
        <xdr:cNvSpPr/>
      </xdr:nvSpPr>
      <xdr:spPr>
        <a:xfrm>
          <a:off x="162687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150945</xdr:rowOff>
    </xdr:from>
    <xdr:ext cx="534377" cy="259045"/>
    <xdr:sp macro="" textlink="">
      <xdr:nvSpPr>
        <xdr:cNvPr id="706" name="公債費該当値テキスト"/>
        <xdr:cNvSpPr txBox="1"/>
      </xdr:nvSpPr>
      <xdr:spPr>
        <a:xfrm>
          <a:off x="16370300" y="16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2277</xdr:rowOff>
    </xdr:from>
    <xdr:to>
      <xdr:col>81</xdr:col>
      <xdr:colOff>101600</xdr:colOff>
      <xdr:row>97</xdr:row>
      <xdr:rowOff>103877</xdr:rowOff>
    </xdr:to>
    <xdr:sp macro="" textlink="">
      <xdr:nvSpPr>
        <xdr:cNvPr id="707" name="楕円 706"/>
        <xdr:cNvSpPr/>
      </xdr:nvSpPr>
      <xdr:spPr>
        <a:xfrm>
          <a:off x="15430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95004</xdr:rowOff>
    </xdr:from>
    <xdr:ext cx="534377" cy="259045"/>
    <xdr:sp macro="" textlink="">
      <xdr:nvSpPr>
        <xdr:cNvPr id="708" name="テキスト ボックス 707"/>
        <xdr:cNvSpPr txBox="1"/>
      </xdr:nvSpPr>
      <xdr:spPr>
        <a:xfrm>
          <a:off x="15214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5772</xdr:rowOff>
    </xdr:from>
    <xdr:to>
      <xdr:col>76</xdr:col>
      <xdr:colOff>165100</xdr:colOff>
      <xdr:row>97</xdr:row>
      <xdr:rowOff>107372</xdr:rowOff>
    </xdr:to>
    <xdr:sp macro="" textlink="">
      <xdr:nvSpPr>
        <xdr:cNvPr id="709" name="楕円 708"/>
        <xdr:cNvSpPr/>
      </xdr:nvSpPr>
      <xdr:spPr>
        <a:xfrm>
          <a:off x="14541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98499</xdr:rowOff>
    </xdr:from>
    <xdr:ext cx="534377" cy="259045"/>
    <xdr:sp macro="" textlink="">
      <xdr:nvSpPr>
        <xdr:cNvPr id="710" name="テキスト ボックス 709"/>
        <xdr:cNvSpPr txBox="1"/>
      </xdr:nvSpPr>
      <xdr:spPr>
        <a:xfrm>
          <a:off x="14325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25724</xdr:rowOff>
    </xdr:from>
    <xdr:to>
      <xdr:col>72</xdr:col>
      <xdr:colOff>38100</xdr:colOff>
      <xdr:row>97</xdr:row>
      <xdr:rowOff>127324</xdr:rowOff>
    </xdr:to>
    <xdr:sp macro="" textlink="">
      <xdr:nvSpPr>
        <xdr:cNvPr id="711" name="楕円 710"/>
        <xdr:cNvSpPr/>
      </xdr:nvSpPr>
      <xdr:spPr>
        <a:xfrm>
          <a:off x="13652500" y="166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118451</xdr:rowOff>
    </xdr:from>
    <xdr:ext cx="534377" cy="259045"/>
    <xdr:sp macro="" textlink="">
      <xdr:nvSpPr>
        <xdr:cNvPr id="712" name="テキスト ボックス 711"/>
        <xdr:cNvSpPr txBox="1"/>
      </xdr:nvSpPr>
      <xdr:spPr>
        <a:xfrm>
          <a:off x="13436111" y="167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169938</xdr:rowOff>
    </xdr:from>
    <xdr:to>
      <xdr:col>67</xdr:col>
      <xdr:colOff>101600</xdr:colOff>
      <xdr:row>97</xdr:row>
      <xdr:rowOff>100088</xdr:rowOff>
    </xdr:to>
    <xdr:sp macro="" textlink="">
      <xdr:nvSpPr>
        <xdr:cNvPr id="713" name="楕円 712"/>
        <xdr:cNvSpPr/>
      </xdr:nvSpPr>
      <xdr:spPr>
        <a:xfrm>
          <a:off x="12763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91215</xdr:rowOff>
    </xdr:from>
    <xdr:ext cx="534377" cy="259045"/>
    <xdr:sp macro="" textlink="">
      <xdr:nvSpPr>
        <xdr:cNvPr id="714" name="テキスト ボックス 713"/>
        <xdr:cNvSpPr txBox="1"/>
      </xdr:nvSpPr>
      <xdr:spPr>
        <a:xfrm>
          <a:off x="12547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多くの項目において、類似団体内平均値と比較して低い水準にあるが、労働費については、類似団体内平均値と比較して高い水準にある。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位となっており、この主な要因は、すいとぴあ江南の管理運営に係る指定管理料や冷温水発生機の改修工事によるものである。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位となっており、この主な要因は、新体育館建設工事費の減少によるものである。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位となっており、この主な要因は、交通結節点整備事業（布袋駅東地区）や布袋駅付近鉄道高架化整備事業などの事業費減少によるものである。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今後も、少子高齢化への対応に伴う民生費の増が続くことが見込まれるため、業務のスリム化や未来につながる取捨選択を行い、より効果的かつ効率的な行政運営の継続に努める。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財政調整基金残高は、平成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年度末時点において</a:t>
          </a:r>
          <a:r>
            <a:rPr kumimoji="1" lang="en-US" altLang="ja-JP" sz="1100">
              <a:solidFill>
                <a:sysClr val="windowText" lastClr="000000"/>
              </a:solidFill>
              <a:latin typeface="ＭＳ ゴシック" pitchFamily="49" charset="-128"/>
              <a:ea typeface="ＭＳ ゴシック" pitchFamily="49" charset="-128"/>
            </a:rPr>
            <a:t>1,078,545</a:t>
          </a:r>
          <a:r>
            <a:rPr kumimoji="1" lang="ja-JP" altLang="en-US" sz="1100">
              <a:solidFill>
                <a:sysClr val="windowText" lastClr="000000"/>
              </a:solidFill>
              <a:latin typeface="ＭＳ ゴシック" pitchFamily="49" charset="-128"/>
              <a:ea typeface="ＭＳ ゴシック" pitchFamily="49" charset="-128"/>
            </a:rPr>
            <a:t>千円、標準財政規模の</a:t>
          </a:r>
          <a:r>
            <a:rPr kumimoji="1" lang="en-US" altLang="ja-JP" sz="1100">
              <a:solidFill>
                <a:sysClr val="windowText" lastClr="000000"/>
              </a:solidFill>
              <a:latin typeface="ＭＳ ゴシック" pitchFamily="49" charset="-128"/>
              <a:ea typeface="ＭＳ ゴシック" pitchFamily="49" charset="-128"/>
            </a:rPr>
            <a:t>5.87</a:t>
          </a:r>
          <a:r>
            <a:rPr kumimoji="1" lang="ja-JP" altLang="en-US" sz="1100">
              <a:solidFill>
                <a:sysClr val="windowText" lastClr="000000"/>
              </a:solidFill>
              <a:latin typeface="ＭＳ ゴシック" pitchFamily="49" charset="-128"/>
              <a:ea typeface="ＭＳ ゴシック" pitchFamily="49" charset="-128"/>
            </a:rPr>
            <a:t>％となっており、前年度と比較して</a:t>
          </a:r>
          <a:r>
            <a:rPr kumimoji="1" lang="en-US" altLang="ja-JP" sz="1100">
              <a:solidFill>
                <a:sysClr val="windowText" lastClr="000000"/>
              </a:solidFill>
              <a:latin typeface="ＭＳ ゴシック" pitchFamily="49" charset="-128"/>
              <a:ea typeface="ＭＳ ゴシック" pitchFamily="49" charset="-128"/>
            </a:rPr>
            <a:t>7.34</a:t>
          </a:r>
          <a:r>
            <a:rPr kumimoji="1" lang="ja-JP" altLang="en-US" sz="1100">
              <a:solidFill>
                <a:sysClr val="windowText" lastClr="000000"/>
              </a:solidFill>
              <a:latin typeface="ＭＳ ゴシック" pitchFamily="49" charset="-128"/>
              <a:ea typeface="ＭＳ ゴシック" pitchFamily="49" charset="-128"/>
            </a:rPr>
            <a:t>ポイントの減少となっている。実質収支額の標準財政規模比は黒字で推移しているが、平成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年度は布袋駅東複合公共施設の用地取得や小中学校の空調設備整備により多額の経費を要したことから、財政調整基金の取崩額が増加し、実質単年度収支の標準財政規模比は、</a:t>
          </a:r>
          <a:r>
            <a:rPr kumimoji="1" lang="en-US" altLang="ja-JP" sz="1100">
              <a:solidFill>
                <a:sysClr val="windowText" lastClr="000000"/>
              </a:solidFill>
              <a:latin typeface="ＭＳ ゴシック" pitchFamily="49" charset="-128"/>
              <a:ea typeface="ＭＳ ゴシック" pitchFamily="49" charset="-128"/>
            </a:rPr>
            <a:t>6.03</a:t>
          </a:r>
          <a:r>
            <a:rPr kumimoji="1" lang="ja-JP" altLang="en-US" sz="1100">
              <a:solidFill>
                <a:sysClr val="windowText" lastClr="000000"/>
              </a:solidFill>
              <a:latin typeface="ＭＳ ゴシック" pitchFamily="49" charset="-128"/>
              <a:ea typeface="ＭＳ ゴシック" pitchFamily="49" charset="-128"/>
            </a:rPr>
            <a:t>ポイントの減少となった。</a:t>
          </a:r>
        </a:p>
        <a:p>
          <a:r>
            <a:rPr kumimoji="1" lang="ja-JP" altLang="en-US" sz="1100">
              <a:solidFill>
                <a:sysClr val="windowText" lastClr="000000"/>
              </a:solidFill>
              <a:latin typeface="ＭＳ ゴシック" pitchFamily="49" charset="-128"/>
              <a:ea typeface="ＭＳ ゴシック" pitchFamily="49" charset="-128"/>
            </a:rPr>
            <a:t>　今後は、布袋駅付近鉄道高架化整備事業、布袋駅東複合公共施設整備や新ごみ処理施設建設事業をはじめ、公共施設の更新、老朽化対策に多額の財政負担が生じることから、国や県の補助金等を最大限活用しながら健全な財政運営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すべての会計が継続的に黒字で推移しているが、平成</a:t>
          </a:r>
          <a:r>
            <a:rPr kumimoji="1" lang="en-US" altLang="ja-JP" sz="1250">
              <a:solidFill>
                <a:sysClr val="windowText" lastClr="000000"/>
              </a:solidFill>
              <a:latin typeface="ＭＳ ゴシック" pitchFamily="49" charset="-128"/>
              <a:ea typeface="ＭＳ ゴシック" pitchFamily="49" charset="-128"/>
            </a:rPr>
            <a:t>30</a:t>
          </a:r>
          <a:r>
            <a:rPr kumimoji="1" lang="ja-JP" altLang="en-US" sz="1250">
              <a:solidFill>
                <a:sysClr val="windowText" lastClr="000000"/>
              </a:solidFill>
              <a:latin typeface="ＭＳ ゴシック" pitchFamily="49" charset="-128"/>
              <a:ea typeface="ＭＳ ゴシック" pitchFamily="49" charset="-128"/>
            </a:rPr>
            <a:t>年度は多くの会計で実質収支額の標準財政規模比率が減少した。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後期高齢者医療特別会計は実質収支額が増加したことにより</a:t>
          </a:r>
          <a:r>
            <a:rPr kumimoji="1" lang="en-US" altLang="ja-JP" sz="1250">
              <a:solidFill>
                <a:sysClr val="windowText" lastClr="000000"/>
              </a:solidFill>
              <a:latin typeface="ＭＳ ゴシック" pitchFamily="49" charset="-128"/>
              <a:ea typeface="ＭＳ ゴシック" pitchFamily="49" charset="-128"/>
            </a:rPr>
            <a:t>0.01</a:t>
          </a:r>
          <a:r>
            <a:rPr kumimoji="1" lang="ja-JP" altLang="en-US" sz="1250">
              <a:solidFill>
                <a:sysClr val="windowText" lastClr="000000"/>
              </a:solidFill>
              <a:latin typeface="ＭＳ ゴシック" pitchFamily="49" charset="-128"/>
              <a:ea typeface="ＭＳ ゴシック" pitchFamily="49" charset="-128"/>
            </a:rPr>
            <a:t>ポイント増加して</a:t>
          </a:r>
          <a:r>
            <a:rPr kumimoji="1" lang="en-US" altLang="ja-JP" sz="1250">
              <a:solidFill>
                <a:sysClr val="windowText" lastClr="000000"/>
              </a:solidFill>
              <a:latin typeface="ＭＳ ゴシック" pitchFamily="49" charset="-128"/>
              <a:ea typeface="ＭＳ ゴシック" pitchFamily="49" charset="-128"/>
            </a:rPr>
            <a:t>0.04</a:t>
          </a:r>
          <a:r>
            <a:rPr kumimoji="1" lang="ja-JP" altLang="en-US" sz="1250">
              <a:solidFill>
                <a:sysClr val="windowText" lastClr="000000"/>
              </a:solidFill>
              <a:latin typeface="ＭＳ ゴシック" pitchFamily="49" charset="-128"/>
              <a:ea typeface="ＭＳ ゴシック" pitchFamily="49" charset="-128"/>
            </a:rPr>
            <a:t>％となった。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国民健康保険特別会計は、基金への積み立てなどにより実質収支額が減少し</a:t>
          </a:r>
          <a:r>
            <a:rPr kumimoji="1" lang="en-US" altLang="ja-JP" sz="1250">
              <a:solidFill>
                <a:sysClr val="windowText" lastClr="000000"/>
              </a:solidFill>
              <a:latin typeface="ＭＳ ゴシック" pitchFamily="49" charset="-128"/>
              <a:ea typeface="ＭＳ ゴシック" pitchFamily="49" charset="-128"/>
            </a:rPr>
            <a:t>3.25</a:t>
          </a:r>
          <a:r>
            <a:rPr kumimoji="1" lang="ja-JP" altLang="en-US" sz="1250">
              <a:solidFill>
                <a:sysClr val="windowText" lastClr="000000"/>
              </a:solidFill>
              <a:latin typeface="ＭＳ ゴシック" pitchFamily="49" charset="-128"/>
              <a:ea typeface="ＭＳ ゴシック" pitchFamily="49" charset="-128"/>
            </a:rPr>
            <a:t>ポイント減少し</a:t>
          </a:r>
          <a:r>
            <a:rPr kumimoji="1" lang="en-US" altLang="ja-JP" sz="1250">
              <a:solidFill>
                <a:sysClr val="windowText" lastClr="000000"/>
              </a:solidFill>
              <a:latin typeface="ＭＳ ゴシック" pitchFamily="49" charset="-128"/>
              <a:ea typeface="ＭＳ ゴシック" pitchFamily="49" charset="-128"/>
            </a:rPr>
            <a:t>0.46</a:t>
          </a:r>
          <a:r>
            <a:rPr kumimoji="1" lang="ja-JP" altLang="en-US" sz="1250">
              <a:solidFill>
                <a:sysClr val="windowText" lastClr="000000"/>
              </a:solidFill>
              <a:latin typeface="ＭＳ ゴシック" pitchFamily="49" charset="-128"/>
              <a:ea typeface="ＭＳ ゴシック" pitchFamily="49" charset="-128"/>
            </a:rPr>
            <a:t>ポイントとなった。一般会計は標準財政規模が前年度よりも増加したが、実質収支額が減少したことにより前年度と比較して</a:t>
          </a:r>
          <a:r>
            <a:rPr kumimoji="1" lang="en-US" altLang="ja-JP" sz="1250">
              <a:solidFill>
                <a:sysClr val="windowText" lastClr="000000"/>
              </a:solidFill>
              <a:latin typeface="ＭＳ ゴシック" pitchFamily="49" charset="-128"/>
              <a:ea typeface="ＭＳ ゴシック" pitchFamily="49" charset="-128"/>
            </a:rPr>
            <a:t>0.22</a:t>
          </a:r>
          <a:r>
            <a:rPr kumimoji="1" lang="ja-JP" altLang="en-US" sz="1250">
              <a:solidFill>
                <a:sysClr val="windowText" lastClr="000000"/>
              </a:solidFill>
              <a:latin typeface="ＭＳ ゴシック" pitchFamily="49" charset="-128"/>
              <a:ea typeface="ＭＳ ゴシック" pitchFamily="49" charset="-128"/>
            </a:rPr>
            <a:t>ポイント減少し</a:t>
          </a:r>
          <a:r>
            <a:rPr kumimoji="1" lang="en-US" altLang="ja-JP" sz="1250">
              <a:solidFill>
                <a:sysClr val="windowText" lastClr="000000"/>
              </a:solidFill>
              <a:latin typeface="ＭＳ ゴシック" pitchFamily="49" charset="-128"/>
              <a:ea typeface="ＭＳ ゴシック" pitchFamily="49" charset="-128"/>
            </a:rPr>
            <a:t>5.02</a:t>
          </a:r>
          <a:r>
            <a:rPr kumimoji="1" lang="ja-JP" altLang="en-US" sz="1250">
              <a:solidFill>
                <a:sysClr val="windowText" lastClr="000000"/>
              </a:solidFill>
              <a:latin typeface="ＭＳ ゴシック" pitchFamily="49" charset="-128"/>
              <a:ea typeface="ＭＳ ゴシック" pitchFamily="49" charset="-128"/>
            </a:rPr>
            <a:t>％となり、介護保険特別会計は</a:t>
          </a:r>
          <a:r>
            <a:rPr kumimoji="1" lang="en-US" altLang="ja-JP" sz="1250">
              <a:solidFill>
                <a:sysClr val="windowText" lastClr="000000"/>
              </a:solidFill>
              <a:latin typeface="ＭＳ ゴシック" pitchFamily="49" charset="-128"/>
              <a:ea typeface="ＭＳ ゴシック" pitchFamily="49" charset="-128"/>
            </a:rPr>
            <a:t>1.06</a:t>
          </a:r>
          <a:r>
            <a:rPr kumimoji="1" lang="ja-JP" altLang="en-US" sz="1250">
              <a:solidFill>
                <a:sysClr val="windowText" lastClr="000000"/>
              </a:solidFill>
              <a:latin typeface="ＭＳ ゴシック" pitchFamily="49" charset="-128"/>
              <a:ea typeface="ＭＳ ゴシック" pitchFamily="49" charset="-128"/>
            </a:rPr>
            <a:t>ポイント減少して</a:t>
          </a:r>
          <a:r>
            <a:rPr kumimoji="1" lang="en-US" altLang="ja-JP" sz="1250">
              <a:solidFill>
                <a:sysClr val="windowText" lastClr="000000"/>
              </a:solidFill>
              <a:latin typeface="ＭＳ ゴシック" pitchFamily="49" charset="-128"/>
              <a:ea typeface="ＭＳ ゴシック" pitchFamily="49" charset="-128"/>
            </a:rPr>
            <a:t>1.13</a:t>
          </a:r>
          <a:r>
            <a:rPr kumimoji="1" lang="ja-JP" altLang="en-US" sz="1250">
              <a:solidFill>
                <a:sysClr val="windowText" lastClr="000000"/>
              </a:solidFill>
              <a:latin typeface="ＭＳ ゴシック" pitchFamily="49" charset="-128"/>
              <a:ea typeface="ＭＳ ゴシック" pitchFamily="49" charset="-128"/>
            </a:rPr>
            <a:t>％となった。水道事業会計は</a:t>
          </a:r>
          <a:r>
            <a:rPr kumimoji="1" lang="en-US" altLang="ja-JP" sz="1250">
              <a:solidFill>
                <a:sysClr val="windowText" lastClr="000000"/>
              </a:solidFill>
              <a:latin typeface="ＭＳ ゴシック" pitchFamily="49" charset="-128"/>
              <a:ea typeface="ＭＳ ゴシック" pitchFamily="49" charset="-128"/>
            </a:rPr>
            <a:t>0.69</a:t>
          </a:r>
          <a:r>
            <a:rPr kumimoji="1" lang="ja-JP" altLang="en-US" sz="1250">
              <a:solidFill>
                <a:sysClr val="windowText" lastClr="000000"/>
              </a:solidFill>
              <a:latin typeface="ＭＳ ゴシック" pitchFamily="49" charset="-128"/>
              <a:ea typeface="ＭＳ ゴシック" pitchFamily="49" charset="-128"/>
            </a:rPr>
            <a:t>ポイント減少して</a:t>
          </a:r>
          <a:r>
            <a:rPr kumimoji="1" lang="en-US" altLang="ja-JP" sz="1250">
              <a:solidFill>
                <a:sysClr val="windowText" lastClr="000000"/>
              </a:solidFill>
              <a:latin typeface="ＭＳ ゴシック" pitchFamily="49" charset="-128"/>
              <a:ea typeface="ＭＳ ゴシック" pitchFamily="49" charset="-128"/>
            </a:rPr>
            <a:t>6.70</a:t>
          </a:r>
          <a:r>
            <a:rPr kumimoji="1" lang="ja-JP" altLang="en-US" sz="1250">
              <a:solidFill>
                <a:sysClr val="windowText" lastClr="000000"/>
              </a:solidFill>
              <a:latin typeface="ＭＳ ゴシック" pitchFamily="49" charset="-128"/>
              <a:ea typeface="ＭＳ ゴシック" pitchFamily="49" charset="-128"/>
            </a:rPr>
            <a:t>％となった。</a:t>
          </a:r>
        </a:p>
        <a:p>
          <a:r>
            <a:rPr kumimoji="1" lang="ja-JP" altLang="en-US" sz="1250">
              <a:solidFill>
                <a:sysClr val="windowText" lastClr="000000"/>
              </a:solidFill>
              <a:latin typeface="ＭＳ ゴシック" pitchFamily="49" charset="-128"/>
              <a:ea typeface="ＭＳ ゴシック" pitchFamily="49" charset="-128"/>
            </a:rPr>
            <a:t>　今後も、更なる高齢者人口の増加に伴い、社会保障経費の増加が見込まれ、一般会計から介護保険特別会計や後期高齢者医療特別会計への繰出金が増加することが予想される。また、布袋駅付近鉄道高架化整備事業、布袋駅東複合公共施設整備事業など、投資的経費も増加することが予想されるため、引き続き歳入確保、歳出削減を徹底することにより、更なる黒字額の確保に努める。</a:t>
          </a:r>
        </a:p>
        <a:p>
          <a:r>
            <a:rPr kumimoji="1" lang="ja-JP" altLang="en-US" sz="1250">
              <a:solidFill>
                <a:sysClr val="windowText" lastClr="000000"/>
              </a:solidFill>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29910822</v>
      </c>
      <c r="BO4" s="461"/>
      <c r="BP4" s="461"/>
      <c r="BQ4" s="461"/>
      <c r="BR4" s="461"/>
      <c r="BS4" s="461"/>
      <c r="BT4" s="461"/>
      <c r="BU4" s="462"/>
      <c r="BV4" s="460">
        <v>30936536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27894505</v>
      </c>
      <c r="BO5" s="466"/>
      <c r="BP5" s="466"/>
      <c r="BQ5" s="466"/>
      <c r="BR5" s="466"/>
      <c r="BS5" s="466"/>
      <c r="BT5" s="466"/>
      <c r="BU5" s="467"/>
      <c r="BV5" s="465">
        <v>29883298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85.8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2016317</v>
      </c>
      <c r="BO6" s="466"/>
      <c r="BP6" s="466"/>
      <c r="BQ6" s="466"/>
      <c r="BR6" s="466"/>
      <c r="BS6" s="466"/>
      <c r="BT6" s="466"/>
      <c r="BU6" s="467"/>
      <c r="BV6" s="465">
        <v>1053238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93.8</v>
      </c>
      <c r="CU6" s="616"/>
      <c r="CV6" s="616"/>
      <c r="CW6" s="616"/>
      <c r="CX6" s="616"/>
      <c r="CY6" s="616"/>
      <c r="CZ6" s="616"/>
      <c r="DA6" s="617"/>
      <c r="DB6" s="615">
        <v>92.5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1093363</v>
      </c>
      <c r="BO7" s="466"/>
      <c r="BP7" s="466"/>
      <c r="BQ7" s="466"/>
      <c r="BR7" s="466"/>
      <c r="BS7" s="466"/>
      <c r="BT7" s="466"/>
      <c r="BU7" s="467"/>
      <c r="BV7" s="465">
        <v>101352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18364701</v>
      </c>
      <c r="CU7" s="466"/>
      <c r="CV7" s="466"/>
      <c r="CW7" s="466"/>
      <c r="CX7" s="466"/>
      <c r="CY7" s="466"/>
      <c r="CZ7" s="466"/>
      <c r="DA7" s="467"/>
      <c r="DB7" s="465">
        <v>18153336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922954</v>
      </c>
      <c r="BO8" s="466"/>
      <c r="BP8" s="466"/>
      <c r="BQ8" s="466"/>
      <c r="BR8" s="466"/>
      <c r="BS8" s="466"/>
      <c r="BT8" s="466"/>
      <c r="BU8" s="467"/>
      <c r="BV8" s="465">
        <v>951886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98359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-28932</v>
      </c>
      <c r="BO9" s="466"/>
      <c r="BP9" s="466"/>
      <c r="BQ9" s="466"/>
      <c r="BR9" s="466"/>
      <c r="BS9" s="466"/>
      <c r="BT9" s="466"/>
      <c r="BU9" s="467"/>
      <c r="BV9" s="465">
        <v>103804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10.7</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99730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476353</v>
      </c>
      <c r="BO10" s="466"/>
      <c r="BP10" s="466"/>
      <c r="BQ10" s="466"/>
      <c r="BR10" s="466"/>
      <c r="BS10" s="466"/>
      <c r="BT10" s="466"/>
      <c r="BU10" s="467"/>
      <c r="BV10" s="465">
        <v>424249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100639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1795710</v>
      </c>
      <c r="BO12" s="466"/>
      <c r="BP12" s="466"/>
      <c r="BQ12" s="466"/>
      <c r="BR12" s="466"/>
      <c r="BS12" s="466"/>
      <c r="BT12" s="466"/>
      <c r="BU12" s="467"/>
      <c r="BV12" s="465">
        <v>766267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98810</v>
      </c>
      <c r="S13" s="569"/>
      <c r="T13" s="569"/>
      <c r="U13" s="569"/>
      <c r="V13" s="570"/>
      <c r="W13" s="556" t="s">
        <v>140</v>
      </c>
      <c r="X13" s="478"/>
      <c r="Y13" s="478"/>
      <c r="Z13" s="478"/>
      <c r="AA13" s="478"/>
      <c r="AB13" s="479"/>
      <c r="AC13" s="441">
        <v>451</v>
      </c>
      <c r="AD13" s="442"/>
      <c r="AE13" s="442"/>
      <c r="AF13" s="442"/>
      <c r="AG13" s="443"/>
      <c r="AH13" s="441">
        <v>440</v>
      </c>
      <c r="AI13" s="442"/>
      <c r="AJ13" s="442"/>
      <c r="AK13" s="442"/>
      <c r="AL13" s="444"/>
      <c r="AM13" s="534" t="s">
        <v>141</v>
      </c>
      <c r="AN13" s="439"/>
      <c r="AO13" s="439"/>
      <c r="AP13" s="439"/>
      <c r="AQ13" s="439"/>
      <c r="AR13" s="439"/>
      <c r="AS13" s="439"/>
      <c r="AT13" s="440"/>
      <c r="AU13" s="522" t="s">
        <v>116</v>
      </c>
      <c r="AV13" s="523"/>
      <c r="AW13" s="523"/>
      <c r="AX13" s="523"/>
      <c r="AY13" s="445" t="s">
        <v>142</v>
      </c>
      <c r="AZ13" s="446"/>
      <c r="BA13" s="446"/>
      <c r="BB13" s="446"/>
      <c r="BC13" s="446"/>
      <c r="BD13" s="446"/>
      <c r="BE13" s="446"/>
      <c r="BF13" s="446"/>
      <c r="BG13" s="446"/>
      <c r="BH13" s="446"/>
      <c r="BI13" s="446"/>
      <c r="BJ13" s="446"/>
      <c r="BK13" s="446"/>
      <c r="BL13" s="446"/>
      <c r="BM13" s="447"/>
      <c r="BN13" s="465">
        <v>-1348289</v>
      </c>
      <c r="BO13" s="466"/>
      <c r="BP13" s="466"/>
      <c r="BQ13" s="466"/>
      <c r="BR13" s="466"/>
      <c r="BS13" s="466"/>
      <c r="BT13" s="466"/>
      <c r="BU13" s="467"/>
      <c r="BV13" s="465">
        <v>-238214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4.2</v>
      </c>
      <c r="CU13" s="436"/>
      <c r="CV13" s="436"/>
      <c r="CW13" s="436"/>
      <c r="CX13" s="436"/>
      <c r="CY13" s="436"/>
      <c r="CZ13" s="436"/>
      <c r="DA13" s="437"/>
      <c r="DB13" s="435">
        <v>4.2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100881</v>
      </c>
      <c r="S14" s="569"/>
      <c r="T14" s="569"/>
      <c r="U14" s="569"/>
      <c r="V14" s="570"/>
      <c r="W14" s="571"/>
      <c r="X14" s="481"/>
      <c r="Y14" s="481"/>
      <c r="Z14" s="481"/>
      <c r="AA14" s="481"/>
      <c r="AB14" s="482"/>
      <c r="AC14" s="561">
        <v>1</v>
      </c>
      <c r="AD14" s="562"/>
      <c r="AE14" s="562"/>
      <c r="AF14" s="562"/>
      <c r="AG14" s="563"/>
      <c r="AH14" s="561">
        <v>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27.4</v>
      </c>
      <c r="CU14" s="573"/>
      <c r="CV14" s="573"/>
      <c r="CW14" s="573"/>
      <c r="CX14" s="573"/>
      <c r="CY14" s="573"/>
      <c r="CZ14" s="573"/>
      <c r="DA14" s="574"/>
      <c r="DB14" s="572">
        <v>29.1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99203</v>
      </c>
      <c r="S15" s="569"/>
      <c r="T15" s="569"/>
      <c r="U15" s="569"/>
      <c r="V15" s="570"/>
      <c r="W15" s="556" t="s">
        <v>146</v>
      </c>
      <c r="X15" s="478"/>
      <c r="Y15" s="478"/>
      <c r="Z15" s="478"/>
      <c r="AA15" s="478"/>
      <c r="AB15" s="479"/>
      <c r="AC15" s="441">
        <v>15230</v>
      </c>
      <c r="AD15" s="442"/>
      <c r="AE15" s="442"/>
      <c r="AF15" s="442"/>
      <c r="AG15" s="443"/>
      <c r="AH15" s="441">
        <v>15633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11223151</v>
      </c>
      <c r="BO15" s="461"/>
      <c r="BP15" s="461"/>
      <c r="BQ15" s="461"/>
      <c r="BR15" s="461"/>
      <c r="BS15" s="461"/>
      <c r="BT15" s="461"/>
      <c r="BU15" s="462"/>
      <c r="BV15" s="460">
        <v>11248324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33.5</v>
      </c>
      <c r="AD16" s="562"/>
      <c r="AE16" s="562"/>
      <c r="AF16" s="562"/>
      <c r="AG16" s="563"/>
      <c r="AH16" s="561">
        <v>34.4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13808466</v>
      </c>
      <c r="BO16" s="466"/>
      <c r="BP16" s="466"/>
      <c r="BQ16" s="466"/>
      <c r="BR16" s="466"/>
      <c r="BS16" s="466"/>
      <c r="BT16" s="466"/>
      <c r="BU16" s="467"/>
      <c r="BV16" s="465">
        <v>13717998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29793</v>
      </c>
      <c r="AD17" s="442"/>
      <c r="AE17" s="442"/>
      <c r="AF17" s="442"/>
      <c r="AG17" s="443"/>
      <c r="AH17" s="441">
        <v>29307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14317642</v>
      </c>
      <c r="BO17" s="466"/>
      <c r="BP17" s="466"/>
      <c r="BQ17" s="466"/>
      <c r="BR17" s="466"/>
      <c r="BS17" s="466"/>
      <c r="BT17" s="466"/>
      <c r="BU17" s="467"/>
      <c r="BV17" s="465">
        <v>14356822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30.2</v>
      </c>
      <c r="M18" s="530"/>
      <c r="N18" s="530"/>
      <c r="O18" s="530"/>
      <c r="P18" s="530"/>
      <c r="Q18" s="530"/>
      <c r="R18" s="531"/>
      <c r="S18" s="531"/>
      <c r="T18" s="531"/>
      <c r="U18" s="531"/>
      <c r="V18" s="532"/>
      <c r="W18" s="546"/>
      <c r="X18" s="547"/>
      <c r="Y18" s="547"/>
      <c r="Z18" s="547"/>
      <c r="AA18" s="547"/>
      <c r="AB18" s="557"/>
      <c r="AC18" s="429">
        <v>65.5</v>
      </c>
      <c r="AD18" s="430"/>
      <c r="AE18" s="430"/>
      <c r="AF18" s="430"/>
      <c r="AG18" s="533"/>
      <c r="AH18" s="429">
        <v>64.599999999999994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16099515</v>
      </c>
      <c r="BO18" s="466"/>
      <c r="BP18" s="466"/>
      <c r="BQ18" s="466"/>
      <c r="BR18" s="466"/>
      <c r="BS18" s="466"/>
      <c r="BT18" s="466"/>
      <c r="BU18" s="467"/>
      <c r="BV18" s="465">
        <v>15733032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3257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22471403</v>
      </c>
      <c r="BO19" s="466"/>
      <c r="BP19" s="466"/>
      <c r="BQ19" s="466"/>
      <c r="BR19" s="466"/>
      <c r="BS19" s="466"/>
      <c r="BT19" s="466"/>
      <c r="BU19" s="467"/>
      <c r="BV19" s="465">
        <v>21095809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37130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24444144</v>
      </c>
      <c r="BO23" s="466"/>
      <c r="BP23" s="466"/>
      <c r="BQ23" s="466"/>
      <c r="BR23" s="466"/>
      <c r="BS23" s="466"/>
      <c r="BT23" s="466"/>
      <c r="BU23" s="467"/>
      <c r="BV23" s="465">
        <v>24530824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9610</v>
      </c>
      <c r="R24" s="442"/>
      <c r="S24" s="442"/>
      <c r="T24" s="442"/>
      <c r="U24" s="442"/>
      <c r="V24" s="443"/>
      <c r="W24" s="507"/>
      <c r="X24" s="498"/>
      <c r="Y24" s="499"/>
      <c r="Z24" s="438" t="s">
        <v>170</v>
      </c>
      <c r="AA24" s="439"/>
      <c r="AB24" s="439"/>
      <c r="AC24" s="439"/>
      <c r="AD24" s="439"/>
      <c r="AE24" s="439"/>
      <c r="AF24" s="439"/>
      <c r="AG24" s="440"/>
      <c r="AH24" s="441">
        <v>601</v>
      </c>
      <c r="AI24" s="442"/>
      <c r="AJ24" s="442"/>
      <c r="AK24" s="442"/>
      <c r="AL24" s="443"/>
      <c r="AM24" s="441">
        <v>1726072</v>
      </c>
      <c r="AN24" s="442"/>
      <c r="AO24" s="442"/>
      <c r="AP24" s="442"/>
      <c r="AQ24" s="442"/>
      <c r="AR24" s="443"/>
      <c r="AS24" s="441">
        <v>2872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19999994</v>
      </c>
      <c r="BO24" s="466"/>
      <c r="BP24" s="466"/>
      <c r="BQ24" s="466"/>
      <c r="BR24" s="466"/>
      <c r="BS24" s="466"/>
      <c r="BT24" s="466"/>
      <c r="BU24" s="467"/>
      <c r="BV24" s="465">
        <v>20235807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8160</v>
      </c>
      <c r="R25" s="442"/>
      <c r="S25" s="442"/>
      <c r="T25" s="442"/>
      <c r="U25" s="442"/>
      <c r="V25" s="443"/>
      <c r="W25" s="507"/>
      <c r="X25" s="498"/>
      <c r="Y25" s="499"/>
      <c r="Z25" s="438" t="s">
        <v>173</v>
      </c>
      <c r="AA25" s="439"/>
      <c r="AB25" s="439"/>
      <c r="AC25" s="439"/>
      <c r="AD25" s="439"/>
      <c r="AE25" s="439"/>
      <c r="AF25" s="439"/>
      <c r="AG25" s="440"/>
      <c r="AH25" s="441">
        <v>105</v>
      </c>
      <c r="AI25" s="442"/>
      <c r="AJ25" s="442"/>
      <c r="AK25" s="442"/>
      <c r="AL25" s="443"/>
      <c r="AM25" s="441">
        <v>310380</v>
      </c>
      <c r="AN25" s="442"/>
      <c r="AO25" s="442"/>
      <c r="AP25" s="442"/>
      <c r="AQ25" s="442"/>
      <c r="AR25" s="443"/>
      <c r="AS25" s="441">
        <v>2956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4442142</v>
      </c>
      <c r="BO25" s="461"/>
      <c r="BP25" s="461"/>
      <c r="BQ25" s="461"/>
      <c r="BR25" s="461"/>
      <c r="BS25" s="461"/>
      <c r="BT25" s="461"/>
      <c r="BU25" s="462"/>
      <c r="BV25" s="460">
        <v>2718112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7270</v>
      </c>
      <c r="R26" s="442"/>
      <c r="S26" s="442"/>
      <c r="T26" s="442"/>
      <c r="U26" s="442"/>
      <c r="V26" s="443"/>
      <c r="W26" s="507"/>
      <c r="X26" s="498"/>
      <c r="Y26" s="499"/>
      <c r="Z26" s="438" t="s">
        <v>176</v>
      </c>
      <c r="AA26" s="520"/>
      <c r="AB26" s="520"/>
      <c r="AC26" s="520"/>
      <c r="AD26" s="520"/>
      <c r="AE26" s="520"/>
      <c r="AF26" s="520"/>
      <c r="AG26" s="521"/>
      <c r="AH26" s="441">
        <v>35</v>
      </c>
      <c r="AI26" s="442"/>
      <c r="AJ26" s="442"/>
      <c r="AK26" s="442"/>
      <c r="AL26" s="443"/>
      <c r="AM26" s="441">
        <v>110215</v>
      </c>
      <c r="AN26" s="442"/>
      <c r="AO26" s="442"/>
      <c r="AP26" s="442"/>
      <c r="AQ26" s="442"/>
      <c r="AR26" s="443"/>
      <c r="AS26" s="441">
        <v>3149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5320</v>
      </c>
      <c r="R27" s="442"/>
      <c r="S27" s="442"/>
      <c r="T27" s="442"/>
      <c r="U27" s="442"/>
      <c r="V27" s="443"/>
      <c r="W27" s="507"/>
      <c r="X27" s="498"/>
      <c r="Y27" s="499"/>
      <c r="Z27" s="438" t="s">
        <v>180</v>
      </c>
      <c r="AA27" s="439"/>
      <c r="AB27" s="439"/>
      <c r="AC27" s="439"/>
      <c r="AD27" s="439"/>
      <c r="AE27" s="439"/>
      <c r="AF27" s="439"/>
      <c r="AG27" s="440"/>
      <c r="AH27" s="441" t="s">
        <v>178</v>
      </c>
      <c r="AI27" s="442"/>
      <c r="AJ27" s="442"/>
      <c r="AK27" s="442"/>
      <c r="AL27" s="443"/>
      <c r="AM27" s="441" t="s">
        <v>178</v>
      </c>
      <c r="AN27" s="442"/>
      <c r="AO27" s="442"/>
      <c r="AP27" s="442"/>
      <c r="AQ27" s="442"/>
      <c r="AR27" s="443"/>
      <c r="AS27" s="441" t="s">
        <v>178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811779</v>
      </c>
      <c r="BO27" s="469"/>
      <c r="BP27" s="469"/>
      <c r="BQ27" s="469"/>
      <c r="BR27" s="469"/>
      <c r="BS27" s="469"/>
      <c r="BT27" s="469"/>
      <c r="BU27" s="470"/>
      <c r="BV27" s="468">
        <v>811779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4850</v>
      </c>
      <c r="R28" s="442"/>
      <c r="S28" s="442"/>
      <c r="T28" s="442"/>
      <c r="U28" s="442"/>
      <c r="V28" s="443"/>
      <c r="W28" s="507"/>
      <c r="X28" s="498"/>
      <c r="Y28" s="499"/>
      <c r="Z28" s="438" t="s">
        <v>183</v>
      </c>
      <c r="AA28" s="439"/>
      <c r="AB28" s="439"/>
      <c r="AC28" s="439"/>
      <c r="AD28" s="439"/>
      <c r="AE28" s="439"/>
      <c r="AF28" s="439"/>
      <c r="AG28" s="440"/>
      <c r="AH28" s="441" t="s">
        <v>178</v>
      </c>
      <c r="AI28" s="442"/>
      <c r="AJ28" s="442"/>
      <c r="AK28" s="442"/>
      <c r="AL28" s="443"/>
      <c r="AM28" s="441" t="s">
        <v>178</v>
      </c>
      <c r="AN28" s="442"/>
      <c r="AO28" s="442"/>
      <c r="AP28" s="442"/>
      <c r="AQ28" s="442"/>
      <c r="AR28" s="443"/>
      <c r="AS28" s="441" t="s">
        <v>178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1078545</v>
      </c>
      <c r="BO28" s="461"/>
      <c r="BP28" s="461"/>
      <c r="BQ28" s="461"/>
      <c r="BR28" s="461"/>
      <c r="BS28" s="461"/>
      <c r="BT28" s="461"/>
      <c r="BU28" s="462"/>
      <c r="BV28" s="460">
        <v>2397902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4500</v>
      </c>
      <c r="R29" s="442"/>
      <c r="S29" s="442"/>
      <c r="T29" s="442"/>
      <c r="U29" s="442"/>
      <c r="V29" s="443"/>
      <c r="W29" s="508"/>
      <c r="X29" s="509"/>
      <c r="Y29" s="510"/>
      <c r="Z29" s="438" t="s">
        <v>186</v>
      </c>
      <c r="AA29" s="439"/>
      <c r="AB29" s="439"/>
      <c r="AC29" s="439"/>
      <c r="AD29" s="439"/>
      <c r="AE29" s="439"/>
      <c r="AF29" s="439"/>
      <c r="AG29" s="440"/>
      <c r="AH29" s="441">
        <v>601</v>
      </c>
      <c r="AI29" s="442"/>
      <c r="AJ29" s="442"/>
      <c r="AK29" s="442"/>
      <c r="AL29" s="443"/>
      <c r="AM29" s="441">
        <v>1726072</v>
      </c>
      <c r="AN29" s="442"/>
      <c r="AO29" s="442"/>
      <c r="AP29" s="442"/>
      <c r="AQ29" s="442"/>
      <c r="AR29" s="443"/>
      <c r="AS29" s="441">
        <v>2872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178</v>
      </c>
      <c r="BO29" s="466"/>
      <c r="BP29" s="466"/>
      <c r="BQ29" s="466"/>
      <c r="BR29" s="466"/>
      <c r="BS29" s="466"/>
      <c r="BT29" s="466"/>
      <c r="BU29" s="467"/>
      <c r="BV29" s="465" t="s">
        <v>178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1408995</v>
      </c>
      <c r="BO30" s="469"/>
      <c r="BP30" s="469"/>
      <c r="BQ30" s="469"/>
      <c r="BR30" s="469"/>
      <c r="BS30" s="469"/>
      <c r="BT30" s="469"/>
      <c r="BU30" s="470"/>
      <c r="BV30" s="468">
        <v>1163274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江南市土地開発公社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尾張都市計画事業江南布袋南部土地区画整理事業特別会計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江南丹羽環境管理組合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愛北広域事務組合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尾張北部環境組合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ABjc3/jV/OnH2Jl8fjarLtCZ2hOQ0ZcFZOjUE7UnLFiWdpabHyeJcOxFy3uXGAWW68Un7kTH1iptCmqRE7naA==" saltValue="eqv9Y4ZVgS3WPXQdr1av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564</v>
      </c>
      <c r="D34" s="1244"/>
      <c r="E34" s="1245"/>
      <c r="F34" s="32">
        <v>6.75</v>
      </c>
      <c r="G34" s="33">
        <v>7.38</v>
      </c>
      <c r="H34" s="33">
        <v>7.83</v>
      </c>
      <c r="I34" s="33">
        <v>7.39</v>
      </c>
      <c r="J34" s="34">
        <v>6.7</v>
      </c>
      <c r="K34" s="22"/>
      <c r="L34" s="22"/>
      <c r="M34" s="22"/>
      <c r="N34" s="22"/>
      <c r="O34" s="22"/>
      <c r="P34" s="22"/>
    </row>
    <row r="35" spans="1:16" ht="39" customHeight="1" x14ac:dyDescent="0.15">
      <c r="A35" s="22"/>
      <c r="B35" s="35"/>
      <c r="C35" s="1238" t="s">
        <v>565</v>
      </c>
      <c r="D35" s="1239"/>
      <c r="E35" s="1240"/>
      <c r="F35" s="36">
        <v>6.1</v>
      </c>
      <c r="G35" s="37">
        <v>5.9</v>
      </c>
      <c r="H35" s="37">
        <v>4.76</v>
      </c>
      <c r="I35" s="37">
        <v>5.24</v>
      </c>
      <c r="J35" s="38">
        <v>5.0199999999999996</v>
      </c>
      <c r="K35" s="22"/>
      <c r="L35" s="22"/>
      <c r="M35" s="22"/>
      <c r="N35" s="22"/>
      <c r="O35" s="22"/>
      <c r="P35" s="22"/>
    </row>
    <row r="36" spans="1:16" ht="39" customHeight="1" x14ac:dyDescent="0.15">
      <c r="A36" s="22"/>
      <c r="B36" s="35"/>
      <c r="C36" s="1238" t="s">
        <v>566</v>
      </c>
      <c r="D36" s="1239"/>
      <c r="E36" s="1240"/>
      <c r="F36" s="36">
        <v>0.83</v>
      </c>
      <c r="G36" s="37">
        <v>0.54</v>
      </c>
      <c r="H36" s="37">
        <v>1.82</v>
      </c>
      <c r="I36" s="37">
        <v>2.19</v>
      </c>
      <c r="J36" s="38">
        <v>1.1299999999999999</v>
      </c>
      <c r="K36" s="22"/>
      <c r="L36" s="22"/>
      <c r="M36" s="22"/>
      <c r="N36" s="22"/>
      <c r="O36" s="22"/>
      <c r="P36" s="22"/>
    </row>
    <row r="37" spans="1:16" ht="39" customHeight="1" x14ac:dyDescent="0.15">
      <c r="A37" s="22"/>
      <c r="B37" s="35"/>
      <c r="C37" s="1238" t="s">
        <v>567</v>
      </c>
      <c r="D37" s="1239"/>
      <c r="E37" s="1240"/>
      <c r="F37" s="36">
        <v>3.83</v>
      </c>
      <c r="G37" s="37">
        <v>3.38</v>
      </c>
      <c r="H37" s="37">
        <v>3.48</v>
      </c>
      <c r="I37" s="37">
        <v>3.71</v>
      </c>
      <c r="J37" s="38">
        <v>0.46</v>
      </c>
      <c r="K37" s="22"/>
      <c r="L37" s="22"/>
      <c r="M37" s="22"/>
      <c r="N37" s="22"/>
      <c r="O37" s="22"/>
      <c r="P37" s="22"/>
    </row>
    <row r="38" spans="1:16" ht="39" customHeight="1" x14ac:dyDescent="0.15">
      <c r="A38" s="22"/>
      <c r="B38" s="35"/>
      <c r="C38" s="1238" t="s">
        <v>568</v>
      </c>
      <c r="D38" s="1239"/>
      <c r="E38" s="1240"/>
      <c r="F38" s="36">
        <v>0.03</v>
      </c>
      <c r="G38" s="37">
        <v>0.02</v>
      </c>
      <c r="H38" s="37">
        <v>0.04</v>
      </c>
      <c r="I38" s="37">
        <v>0.03</v>
      </c>
      <c r="J38" s="38">
        <v>0.04</v>
      </c>
      <c r="K38" s="22"/>
      <c r="L38" s="22"/>
      <c r="M38" s="22"/>
      <c r="N38" s="22"/>
      <c r="O38" s="22"/>
      <c r="P38" s="22"/>
    </row>
    <row r="39" spans="1:16" ht="39" customHeight="1" x14ac:dyDescent="0.15">
      <c r="A39" s="22"/>
      <c r="B39" s="35"/>
      <c r="C39" s="1238" t="s">
        <v>569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572</v>
      </c>
      <c r="D43" s="1242"/>
      <c r="E43" s="1243"/>
      <c r="F43" s="41">
        <v>0</v>
      </c>
      <c r="G43" s="42">
        <v>0</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6jyKTCwPVrEIJ5Y/JA/Gm6R4unRgmT5Sbk0LSfruc7aciFEevrpVAa1Mx3Q/qIAAgdHXFH25C4r1tGVRjOpA==" saltValue="zP7euKg9jcJQkFHssMxl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2433</v>
      </c>
      <c r="L45" s="60">
        <v>2260</v>
      </c>
      <c r="M45" s="60">
        <v>2384</v>
      </c>
      <c r="N45" s="60">
        <v>2402</v>
      </c>
      <c r="O45" s="61">
        <v>2403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526</v>
      </c>
      <c r="L48" s="64">
        <v>654</v>
      </c>
      <c r="M48" s="64">
        <v>635</v>
      </c>
      <c r="N48" s="64">
        <v>641</v>
      </c>
      <c r="O48" s="65">
        <v>656</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121</v>
      </c>
      <c r="L49" s="64">
        <v>119</v>
      </c>
      <c r="M49" s="64">
        <v>119</v>
      </c>
      <c r="N49" s="64">
        <v>117</v>
      </c>
      <c r="O49" s="65">
        <v>117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2423</v>
      </c>
      <c r="L52" s="64">
        <v>2370</v>
      </c>
      <c r="M52" s="64">
        <v>2417</v>
      </c>
      <c r="N52" s="64">
        <v>2510</v>
      </c>
      <c r="O52" s="65">
        <v>2498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657</v>
      </c>
      <c r="L53" s="69">
        <v>663</v>
      </c>
      <c r="M53" s="69">
        <v>721</v>
      </c>
      <c r="N53" s="69">
        <v>650</v>
      </c>
      <c r="O53" s="70">
        <v>678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513</v>
      </c>
      <c r="L57" s="83" t="s">
        <v>513</v>
      </c>
      <c r="M57" s="83" t="s">
        <v>513</v>
      </c>
      <c r="N57" s="83" t="s">
        <v>513</v>
      </c>
      <c r="O57" s="84" t="s">
        <v>513</v>
      </c>
    </row>
    <row r="58" spans="1:21" ht="31.5" customHeight="1" thickBot="1" x14ac:dyDescent="0.2">
      <c r="B58" s="1256"/>
      <c r="C58" s="1257"/>
      <c r="D58" s="1261" t="s">
        <v>27</v>
      </c>
      <c r="E58" s="1262"/>
      <c r="F58" s="1262"/>
      <c r="G58" s="1262"/>
      <c r="H58" s="1262"/>
      <c r="I58" s="1262"/>
      <c r="J58" s="1263"/>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iBEU6V1opHNpiRVjWtPrU7Q8QE5OnUySTBWnZQLejQ21RIDCCHv9f5uelVJ0tlWgy+iGjkj6gaytM28dv1Rg==" saltValue="aBxAulyKYHVw20ZB3M9h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23788</v>
      </c>
      <c r="J41" s="103">
        <v>23846</v>
      </c>
      <c r="K41" s="103">
        <v>23270</v>
      </c>
      <c r="L41" s="103">
        <v>24531</v>
      </c>
      <c r="M41" s="104">
        <v>24444</v>
      </c>
    </row>
    <row r="42" spans="2:13" ht="27.75" customHeight="1" x14ac:dyDescent="0.15">
      <c r="B42" s="1274"/>
      <c r="C42" s="1275"/>
      <c r="D42" s="105"/>
      <c r="E42" s="1278" t="s">
        <v>32</v>
      </c>
      <c r="F42" s="1278"/>
      <c r="G42" s="1278"/>
      <c r="H42" s="1279"/>
      <c r="I42" s="106">
        <v>1111</v>
      </c>
      <c r="J42" s="107">
        <v>988</v>
      </c>
      <c r="K42" s="107">
        <v>864</v>
      </c>
      <c r="L42" s="107">
        <v>741</v>
      </c>
      <c r="M42" s="108">
        <v>618</v>
      </c>
    </row>
    <row r="43" spans="2:13" ht="27.75" customHeight="1" x14ac:dyDescent="0.15">
      <c r="B43" s="1274"/>
      <c r="C43" s="1275"/>
      <c r="D43" s="105"/>
      <c r="E43" s="1278" t="s">
        <v>33</v>
      </c>
      <c r="F43" s="1278"/>
      <c r="G43" s="1278"/>
      <c r="H43" s="1279"/>
      <c r="I43" s="106">
        <v>8170</v>
      </c>
      <c r="J43" s="107">
        <v>8959</v>
      </c>
      <c r="K43" s="107">
        <v>9592</v>
      </c>
      <c r="L43" s="107">
        <v>10242</v>
      </c>
      <c r="M43" s="108">
        <v>10348</v>
      </c>
    </row>
    <row r="44" spans="2:13" ht="27.75" customHeight="1" x14ac:dyDescent="0.15">
      <c r="B44" s="1274"/>
      <c r="C44" s="1275"/>
      <c r="D44" s="105"/>
      <c r="E44" s="1278" t="s">
        <v>34</v>
      </c>
      <c r="F44" s="1278"/>
      <c r="G44" s="1278"/>
      <c r="H44" s="1279"/>
      <c r="I44" s="106">
        <v>733</v>
      </c>
      <c r="J44" s="107">
        <v>617</v>
      </c>
      <c r="K44" s="107">
        <v>503</v>
      </c>
      <c r="L44" s="107">
        <v>390</v>
      </c>
      <c r="M44" s="108">
        <v>276</v>
      </c>
    </row>
    <row r="45" spans="2:13" ht="27.75" customHeight="1" x14ac:dyDescent="0.15">
      <c r="B45" s="1274"/>
      <c r="C45" s="1275"/>
      <c r="D45" s="105"/>
      <c r="E45" s="1278" t="s">
        <v>35</v>
      </c>
      <c r="F45" s="1278"/>
      <c r="G45" s="1278"/>
      <c r="H45" s="1279"/>
      <c r="I45" s="106">
        <v>3871</v>
      </c>
      <c r="J45" s="107">
        <v>3838</v>
      </c>
      <c r="K45" s="107">
        <v>3496</v>
      </c>
      <c r="L45" s="107">
        <v>3525</v>
      </c>
      <c r="M45" s="108">
        <v>3592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3010</v>
      </c>
      <c r="J50" s="107">
        <v>4101</v>
      </c>
      <c r="K50" s="107">
        <v>4247</v>
      </c>
      <c r="L50" s="107">
        <v>4086</v>
      </c>
      <c r="M50" s="108">
        <v>3683</v>
      </c>
    </row>
    <row r="51" spans="2:13" ht="27.75" customHeight="1" x14ac:dyDescent="0.15">
      <c r="B51" s="1274"/>
      <c r="C51" s="1275"/>
      <c r="D51" s="105"/>
      <c r="E51" s="1278" t="s">
        <v>42</v>
      </c>
      <c r="F51" s="1278"/>
      <c r="G51" s="1278"/>
      <c r="H51" s="1279"/>
      <c r="I51" s="106">
        <v>5840</v>
      </c>
      <c r="J51" s="107">
        <v>6243</v>
      </c>
      <c r="K51" s="107">
        <v>6604</v>
      </c>
      <c r="L51" s="107">
        <v>6975</v>
      </c>
      <c r="M51" s="108">
        <v>7048</v>
      </c>
    </row>
    <row r="52" spans="2:13" ht="27.75" customHeight="1" x14ac:dyDescent="0.15">
      <c r="B52" s="1276"/>
      <c r="C52" s="1277"/>
      <c r="D52" s="105"/>
      <c r="E52" s="1278" t="s">
        <v>43</v>
      </c>
      <c r="F52" s="1278"/>
      <c r="G52" s="1278"/>
      <c r="H52" s="1279"/>
      <c r="I52" s="106">
        <v>23438</v>
      </c>
      <c r="J52" s="107">
        <v>23745</v>
      </c>
      <c r="K52" s="107">
        <v>23663</v>
      </c>
      <c r="L52" s="107">
        <v>23633</v>
      </c>
      <c r="M52" s="108">
        <v>24041</v>
      </c>
    </row>
    <row r="53" spans="2:13" ht="27.75" customHeight="1" thickBot="1" x14ac:dyDescent="0.2">
      <c r="B53" s="1280" t="s">
        <v>44</v>
      </c>
      <c r="C53" s="1281"/>
      <c r="D53" s="112"/>
      <c r="E53" s="1282" t="s">
        <v>45</v>
      </c>
      <c r="F53" s="1282"/>
      <c r="G53" s="1282"/>
      <c r="H53" s="1283"/>
      <c r="I53" s="113">
        <v>5385</v>
      </c>
      <c r="J53" s="114">
        <v>4158</v>
      </c>
      <c r="K53" s="114">
        <v>3211</v>
      </c>
      <c r="L53" s="114">
        <v>4735</v>
      </c>
      <c r="M53" s="115">
        <v>4506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Tt0mKX+nRty4g4dV2eaHsioaVBsCDPLXSBAfhhGWXBkBUI8mWquhs2GeMMfqJJQtmLmPyF+qLavCsEUjSSPQ==" saltValue="JBxfXNjCZuZDRedtUAu7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2740</v>
      </c>
      <c r="G55" s="127">
        <v>2398</v>
      </c>
      <c r="H55" s="128">
        <v>1079</v>
      </c>
    </row>
    <row r="56" spans="2:8" ht="52.5" customHeight="1" x14ac:dyDescent="0.15">
      <c r="B56" s="129"/>
      <c r="C56" s="1301" t="s">
        <v>49</v>
      </c>
      <c r="D56" s="1301"/>
      <c r="E56" s="1302"/>
      <c r="F56" s="130" t="s">
        <v>513</v>
      </c>
      <c r="G56" s="130" t="s">
        <v>513</v>
      </c>
      <c r="H56" s="131" t="s">
        <v>513</v>
      </c>
    </row>
    <row r="57" spans="2:8" ht="53.25" customHeight="1" x14ac:dyDescent="0.15">
      <c r="B57" s="129"/>
      <c r="C57" s="1303" t="s">
        <v>50</v>
      </c>
      <c r="D57" s="1303"/>
      <c r="E57" s="1304"/>
      <c r="F57" s="132">
        <v>1124</v>
      </c>
      <c r="G57" s="132">
        <v>1163</v>
      </c>
      <c r="H57" s="133">
        <v>1409</v>
      </c>
    </row>
    <row r="58" spans="2:8" ht="45.75" customHeight="1" x14ac:dyDescent="0.15">
      <c r="B58" s="134"/>
      <c r="C58" s="1291" t="s">
        <v>601</v>
      </c>
      <c r="D58" s="1292"/>
      <c r="E58" s="1293"/>
      <c r="F58" s="135">
        <v>733</v>
      </c>
      <c r="G58" s="135">
        <v>735</v>
      </c>
      <c r="H58" s="136">
        <v>735</v>
      </c>
    </row>
    <row r="59" spans="2:8" ht="45.75" customHeight="1" x14ac:dyDescent="0.15">
      <c r="B59" s="134"/>
      <c r="C59" s="1291" t="s">
        <v>602</v>
      </c>
      <c r="D59" s="1292"/>
      <c r="E59" s="1293"/>
      <c r="F59" s="135">
        <v>300</v>
      </c>
      <c r="G59" s="135">
        <v>350</v>
      </c>
      <c r="H59" s="136">
        <v>400</v>
      </c>
    </row>
    <row r="60" spans="2:8" ht="45.75" customHeight="1" x14ac:dyDescent="0.15">
      <c r="B60" s="134"/>
      <c r="C60" s="1291" t="s">
        <v>605</v>
      </c>
      <c r="D60" s="1292"/>
      <c r="E60" s="1293"/>
      <c r="F60" s="135">
        <v>0</v>
      </c>
      <c r="G60" s="135">
        <v>0</v>
      </c>
      <c r="H60" s="136">
        <v>200</v>
      </c>
    </row>
    <row r="61" spans="2:8" ht="45.75" customHeight="1" x14ac:dyDescent="0.15">
      <c r="B61" s="134"/>
      <c r="C61" s="1291" t="s">
        <v>603</v>
      </c>
      <c r="D61" s="1292"/>
      <c r="E61" s="1293"/>
      <c r="F61" s="135">
        <v>51</v>
      </c>
      <c r="G61" s="135">
        <v>50</v>
      </c>
      <c r="H61" s="136">
        <v>49</v>
      </c>
    </row>
    <row r="62" spans="2:8" ht="45.75" customHeight="1" thickBot="1" x14ac:dyDescent="0.2">
      <c r="B62" s="137"/>
      <c r="C62" s="1294" t="s">
        <v>604</v>
      </c>
      <c r="D62" s="1295"/>
      <c r="E62" s="1296"/>
      <c r="F62" s="138">
        <v>23</v>
      </c>
      <c r="G62" s="138">
        <v>19</v>
      </c>
      <c r="H62" s="139">
        <v>16</v>
      </c>
    </row>
    <row r="63" spans="2:8" ht="52.5" customHeight="1" thickBot="1" x14ac:dyDescent="0.2">
      <c r="B63" s="140"/>
      <c r="C63" s="1297" t="s">
        <v>51</v>
      </c>
      <c r="D63" s="1297"/>
      <c r="E63" s="1298"/>
      <c r="F63" s="141">
        <v>3864</v>
      </c>
      <c r="G63" s="141">
        <v>3561</v>
      </c>
      <c r="H63" s="142">
        <v>2488</v>
      </c>
    </row>
    <row r="64" spans="2:8" ht="15" customHeight="1" x14ac:dyDescent="0.15"/>
    <row r="65" ht="0" hidden="1" customHeight="1" x14ac:dyDescent="0.15"/>
    <row r="66" ht="0" hidden="1" customHeight="1" x14ac:dyDescent="0.15"/>
  </sheetData>
  <sheetProtection algorithmName="SHA-512" hashValue="Ea2Ll7f+7CFQzhQTUiVB7XayyEvtgDPkExYW/d2gm8xO131OXiRBL7iLFRocB1zCSclzFMa9l6i+dQwAcefPDA==" saltValue="mboG+t0wLMCQ5DM8Rjrp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25.9</v>
      </c>
      <c r="BY51" s="1307"/>
      <c r="BZ51" s="1307"/>
      <c r="CA51" s="1307"/>
      <c r="CB51" s="1307"/>
      <c r="CC51" s="1307"/>
      <c r="CD51" s="1307"/>
      <c r="CE51" s="1307"/>
      <c r="CF51" s="1307">
        <v>20.100000000000001</v>
      </c>
      <c r="CG51" s="1307"/>
      <c r="CH51" s="1307"/>
      <c r="CI51" s="1307"/>
      <c r="CJ51" s="1307"/>
      <c r="CK51" s="1307"/>
      <c r="CL51" s="1307"/>
      <c r="CM51" s="1307"/>
      <c r="CN51" s="1307">
        <v>29.1</v>
      </c>
      <c r="CO51" s="1307"/>
      <c r="CP51" s="1307"/>
      <c r="CQ51" s="1307"/>
      <c r="CR51" s="1307"/>
      <c r="CS51" s="1307"/>
      <c r="CT51" s="1307"/>
      <c r="CU51" s="1307"/>
      <c r="CV51" s="1307">
        <v>27.4</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66.099999999999994</v>
      </c>
      <c r="BY53" s="1307"/>
      <c r="BZ53" s="1307"/>
      <c r="CA53" s="1307"/>
      <c r="CB53" s="1307"/>
      <c r="CC53" s="1307"/>
      <c r="CD53" s="1307"/>
      <c r="CE53" s="1307"/>
      <c r="CF53" s="1307">
        <v>67.7</v>
      </c>
      <c r="CG53" s="1307"/>
      <c r="CH53" s="1307"/>
      <c r="CI53" s="1307"/>
      <c r="CJ53" s="1307"/>
      <c r="CK53" s="1307"/>
      <c r="CL53" s="1307"/>
      <c r="CM53" s="1307"/>
      <c r="CN53" s="1307">
        <v>67.8</v>
      </c>
      <c r="CO53" s="1307"/>
      <c r="CP53" s="1307"/>
      <c r="CQ53" s="1307"/>
      <c r="CR53" s="1307"/>
      <c r="CS53" s="1307"/>
      <c r="CT53" s="1307"/>
      <c r="CU53" s="1307"/>
      <c r="CV53" s="1307">
        <v>69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615</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35.1</v>
      </c>
      <c r="BQ73" s="1307"/>
      <c r="BR73" s="1307"/>
      <c r="BS73" s="1307"/>
      <c r="BT73" s="1307"/>
      <c r="BU73" s="1307"/>
      <c r="BV73" s="1307"/>
      <c r="BW73" s="1307"/>
      <c r="BX73" s="1307">
        <v>25.9</v>
      </c>
      <c r="BY73" s="1307"/>
      <c r="BZ73" s="1307"/>
      <c r="CA73" s="1307"/>
      <c r="CB73" s="1307"/>
      <c r="CC73" s="1307"/>
      <c r="CD73" s="1307"/>
      <c r="CE73" s="1307"/>
      <c r="CF73" s="1307">
        <v>20.100000000000001</v>
      </c>
      <c r="CG73" s="1307"/>
      <c r="CH73" s="1307"/>
      <c r="CI73" s="1307"/>
      <c r="CJ73" s="1307"/>
      <c r="CK73" s="1307"/>
      <c r="CL73" s="1307"/>
      <c r="CM73" s="1307"/>
      <c r="CN73" s="1307">
        <v>29.1</v>
      </c>
      <c r="CO73" s="1307"/>
      <c r="CP73" s="1307"/>
      <c r="CQ73" s="1307"/>
      <c r="CR73" s="1307"/>
      <c r="CS73" s="1307"/>
      <c r="CT73" s="1307"/>
      <c r="CU73" s="1307"/>
      <c r="CV73" s="1307">
        <v>27.4</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4.4000000000000004</v>
      </c>
      <c r="BQ75" s="1307"/>
      <c r="BR75" s="1307"/>
      <c r="BS75" s="1307"/>
      <c r="BT75" s="1307"/>
      <c r="BU75" s="1307"/>
      <c r="BV75" s="1307"/>
      <c r="BW75" s="1307"/>
      <c r="BX75" s="1307">
        <v>4.2</v>
      </c>
      <c r="BY75" s="1307"/>
      <c r="BZ75" s="1307"/>
      <c r="CA75" s="1307"/>
      <c r="CB75" s="1307"/>
      <c r="CC75" s="1307"/>
      <c r="CD75" s="1307"/>
      <c r="CE75" s="1307"/>
      <c r="CF75" s="1307">
        <v>4.3</v>
      </c>
      <c r="CG75" s="1307"/>
      <c r="CH75" s="1307"/>
      <c r="CI75" s="1307"/>
      <c r="CJ75" s="1307"/>
      <c r="CK75" s="1307"/>
      <c r="CL75" s="1307"/>
      <c r="CM75" s="1307"/>
      <c r="CN75" s="1307">
        <v>4.2</v>
      </c>
      <c r="CO75" s="1307"/>
      <c r="CP75" s="1307"/>
      <c r="CQ75" s="1307"/>
      <c r="CR75" s="1307"/>
      <c r="CS75" s="1307"/>
      <c r="CT75" s="1307"/>
      <c r="CU75" s="1307"/>
      <c r="CV75" s="1307">
        <v>4.2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Aev4U4shKFRzSSkIu9+Xwhz3YhATH0v8YItkT5qAV8O7UDs/tVfw6wMMBFjL9l41kuyB79wOYjc0HtxxxmU8g==" saltValue="pNoR98JsKMPlsGVcQykt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moMJy9KE6X+0GHoW5vsdQ/QKsGgyuQzQaHwtPfFhy4wNbYW7I+WSgH3iT2Z3YIOhRDjAQmls790rjitoHTw==" saltValue="07Rr+wzd3fgWdSdgA6l75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vl6G4GPi0wXytesv0IHkTg0Dui1mJFR3Za3woz2obp8LKLZ7nR0jucEaRnsx9R3Z4L4So5/qMnSF92jAGvrsg==" saltValue="U5YSI09yUo48zhM9mspk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37096</v>
      </c>
      <c r="E3" s="161"/>
      <c r="F3" s="162">
        <v>66255</v>
      </c>
      <c r="G3" s="163"/>
      <c r="H3" s="164"/>
    </row>
    <row r="4" spans="1:8" x14ac:dyDescent="0.15">
      <c r="A4" s="165"/>
      <c r="B4" s="166"/>
      <c r="C4" s="167"/>
      <c r="D4" s="168">
        <v>22704</v>
      </c>
      <c r="E4" s="169"/>
      <c r="F4" s="170">
        <v>31822</v>
      </c>
      <c r="G4" s="171"/>
      <c r="H4" s="172"/>
    </row>
    <row r="5" spans="1:8" x14ac:dyDescent="0.15">
      <c r="A5" s="153" t="s">
        <v>547</v>
      </c>
      <c r="B5" s="158"/>
      <c r="C5" s="159"/>
      <c r="D5" s="160">
        <v>25875</v>
      </c>
      <c r="E5" s="161"/>
      <c r="F5" s="162">
        <v>54227</v>
      </c>
      <c r="G5" s="163"/>
      <c r="H5" s="164"/>
    </row>
    <row r="6" spans="1:8" x14ac:dyDescent="0.15">
      <c r="A6" s="165"/>
      <c r="B6" s="166"/>
      <c r="C6" s="167"/>
      <c r="D6" s="168">
        <v>16838</v>
      </c>
      <c r="E6" s="169"/>
      <c r="F6" s="170">
        <v>29694</v>
      </c>
      <c r="G6" s="171"/>
      <c r="H6" s="172"/>
    </row>
    <row r="7" spans="1:8" x14ac:dyDescent="0.15">
      <c r="A7" s="153" t="s">
        <v>548</v>
      </c>
      <c r="B7" s="158"/>
      <c r="C7" s="159"/>
      <c r="D7" s="160">
        <v>26102</v>
      </c>
      <c r="E7" s="161"/>
      <c r="F7" s="162">
        <v>57295</v>
      </c>
      <c r="G7" s="163"/>
      <c r="H7" s="164"/>
    </row>
    <row r="8" spans="1:8" x14ac:dyDescent="0.15">
      <c r="A8" s="165"/>
      <c r="B8" s="166"/>
      <c r="C8" s="167"/>
      <c r="D8" s="168">
        <v>12693</v>
      </c>
      <c r="E8" s="169"/>
      <c r="F8" s="170">
        <v>32771</v>
      </c>
      <c r="G8" s="171"/>
      <c r="H8" s="172"/>
    </row>
    <row r="9" spans="1:8" x14ac:dyDescent="0.15">
      <c r="A9" s="153" t="s">
        <v>549</v>
      </c>
      <c r="B9" s="158"/>
      <c r="C9" s="159"/>
      <c r="D9" s="160">
        <v>56551</v>
      </c>
      <c r="E9" s="161"/>
      <c r="F9" s="162">
        <v>54110</v>
      </c>
      <c r="G9" s="163"/>
      <c r="H9" s="164"/>
    </row>
    <row r="10" spans="1:8" x14ac:dyDescent="0.15">
      <c r="A10" s="165"/>
      <c r="B10" s="166"/>
      <c r="C10" s="167"/>
      <c r="D10" s="168">
        <v>32031</v>
      </c>
      <c r="E10" s="169"/>
      <c r="F10" s="170">
        <v>30620</v>
      </c>
      <c r="G10" s="171"/>
      <c r="H10" s="172"/>
    </row>
    <row r="11" spans="1:8" x14ac:dyDescent="0.15">
      <c r="A11" s="153" t="s">
        <v>550</v>
      </c>
      <c r="B11" s="158"/>
      <c r="C11" s="159"/>
      <c r="D11" s="160">
        <v>30680</v>
      </c>
      <c r="E11" s="161"/>
      <c r="F11" s="162">
        <v>54684</v>
      </c>
      <c r="G11" s="163"/>
      <c r="H11" s="164"/>
    </row>
    <row r="12" spans="1:8" x14ac:dyDescent="0.15">
      <c r="A12" s="165"/>
      <c r="B12" s="166"/>
      <c r="C12" s="173"/>
      <c r="D12" s="168">
        <v>22000</v>
      </c>
      <c r="E12" s="169"/>
      <c r="F12" s="170">
        <v>32829</v>
      </c>
      <c r="G12" s="171"/>
      <c r="H12" s="172"/>
    </row>
    <row r="13" spans="1:8" x14ac:dyDescent="0.15">
      <c r="A13" s="153"/>
      <c r="B13" s="158"/>
      <c r="C13" s="174"/>
      <c r="D13" s="175">
        <v>35261</v>
      </c>
      <c r="E13" s="176"/>
      <c r="F13" s="177">
        <v>57314</v>
      </c>
      <c r="G13" s="178"/>
      <c r="H13" s="164"/>
    </row>
    <row r="14" spans="1:8" x14ac:dyDescent="0.15">
      <c r="A14" s="165"/>
      <c r="B14" s="166"/>
      <c r="C14" s="167"/>
      <c r="D14" s="168">
        <v>21253</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v>
      </c>
      <c r="C19" s="179">
        <f>ROUND(VALUE(SUBSTITUTE(実質収支比率等に係る経年分析!G$48,"▲","-")),2)</f>
        <v>5.91</v>
      </c>
      <c r="D19" s="179">
        <f>ROUND(VALUE(SUBSTITUTE(実質収支比率等に係る経年分析!H$48,"▲","-")),2)</f>
        <v>4.76</v>
      </c>
      <c r="E19" s="179">
        <f>ROUND(VALUE(SUBSTITUTE(実質収支比率等に係る経年分析!I$48,"▲","-")),2)</f>
        <v>5.24</v>
      </c>
      <c r="F19" s="179">
        <f>ROUND(VALUE(SUBSTITUTE(実質収支比率等に係る経年分析!J$48,"▲","-")),2)</f>
        <v>5.03</v>
      </c>
    </row>
    <row r="20" spans="1:11" x14ac:dyDescent="0.15">
      <c r="A20" s="179" t="s">
        <v>55</v>
      </c>
      <c r="B20" s="179">
        <f>ROUND(VALUE(SUBSTITUTE(実質収支比率等に係る経年分析!F$47,"▲","-")),2)</f>
        <v>12.02</v>
      </c>
      <c r="C20" s="179">
        <f>ROUND(VALUE(SUBSTITUTE(実質収支比率等に係る経年分析!G$47,"▲","-")),2)</f>
        <v>15.54</v>
      </c>
      <c r="D20" s="179">
        <f>ROUND(VALUE(SUBSTITUTE(実質収支比率等に係る経年分析!H$47,"▲","-")),2)</f>
        <v>15.39</v>
      </c>
      <c r="E20" s="179">
        <f>ROUND(VALUE(SUBSTITUTE(実質収支比率等に係る経年分析!I$47,"▲","-")),2)</f>
        <v>13.21</v>
      </c>
      <c r="F20" s="179">
        <f>ROUND(VALUE(SUBSTITUTE(実質収支比率等に係る経年分析!J$47,"▲","-")),2)</f>
        <v>5.87</v>
      </c>
    </row>
    <row r="21" spans="1:11" x14ac:dyDescent="0.15">
      <c r="A21" s="179" t="s">
        <v>56</v>
      </c>
      <c r="B21" s="179">
        <f>IF(ISNUMBER(VALUE(SUBSTITUTE(実質収支比率等に係る経年分析!F$49,"▲","-"))),ROUND(VALUE(SUBSTITUTE(実質収支比率等に係る経年分析!F$49,"▲","-")),2),NA())</f>
        <v>-1.22</v>
      </c>
      <c r="C21" s="179">
        <f>IF(ISNUMBER(VALUE(SUBSTITUTE(実質収支比率等に係る経年分析!G$49,"▲","-"))),ROUND(VALUE(SUBSTITUTE(実質収支比率等に係る経年分析!G$49,"▲","-")),2),NA())</f>
        <v>3.93</v>
      </c>
      <c r="D21" s="179">
        <f>IF(ISNUMBER(VALUE(SUBSTITUTE(実質収支比率等に係る経年分析!H$49,"▲","-"))),ROUND(VALUE(SUBSTITUTE(実質収支比率等に係る経年分析!H$49,"▲","-")),2),NA())</f>
        <v>-1.33</v>
      </c>
      <c r="E21" s="179">
        <f>IF(ISNUMBER(VALUE(SUBSTITUTE(実質収支比率等に係る経年分析!I$49,"▲","-"))),ROUND(VALUE(SUBSTITUTE(実質収支比率等に係る経年分析!I$49,"▲","-")),2),NA())</f>
        <v>-1.31</v>
      </c>
      <c r="F21" s="179">
        <f>IF(ISNUMBER(VALUE(SUBSTITUTE(実質収支比率等に係る経年分析!J$49,"▲","-"))),ROUND(VALUE(SUBSTITUTE(実質収支比率等に係る経年分析!J$49,"▲","-")),2),NA())</f>
        <v>-7.34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尾張都市計画事業江南布袋南部土地区画整理事業特別会計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2423</v>
      </c>
      <c r="E42" s="181"/>
      <c r="F42" s="181"/>
      <c r="G42" s="181">
        <f>'実質公債費比率（分子）の構造'!L$52</f>
        <v>2370</v>
      </c>
      <c r="H42" s="181"/>
      <c r="I42" s="181"/>
      <c r="J42" s="181">
        <f>'実質公債費比率（分子）の構造'!M$52</f>
        <v>2417</v>
      </c>
      <c r="K42" s="181"/>
      <c r="L42" s="181"/>
      <c r="M42" s="181">
        <f>'実質公債費比率（分子）の構造'!N$52</f>
        <v>2510</v>
      </c>
      <c r="N42" s="181"/>
      <c r="O42" s="181"/>
      <c r="P42" s="181">
        <f>'実質公債費比率（分子）の構造'!O$52</f>
        <v>2498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121</v>
      </c>
      <c r="C45" s="181"/>
      <c r="D45" s="181"/>
      <c r="E45" s="181">
        <f>'実質公債費比率（分子）の構造'!L$49</f>
        <v>119</v>
      </c>
      <c r="F45" s="181"/>
      <c r="G45" s="181"/>
      <c r="H45" s="181">
        <f>'実質公債費比率（分子）の構造'!M$49</f>
        <v>119</v>
      </c>
      <c r="I45" s="181"/>
      <c r="J45" s="181"/>
      <c r="K45" s="181">
        <f>'実質公債費比率（分子）の構造'!N$49</f>
        <v>117</v>
      </c>
      <c r="L45" s="181"/>
      <c r="M45" s="181"/>
      <c r="N45" s="181">
        <f>'実質公債費比率（分子）の構造'!O$49</f>
        <v>117</v>
      </c>
      <c r="O45" s="181"/>
      <c r="P45" s="181"/>
    </row>
    <row r="46" spans="1:16" x14ac:dyDescent="0.15">
      <c r="A46" s="181" t="s">
        <v>67</v>
      </c>
      <c r="B46" s="181">
        <f>'実質公債費比率（分子）の構造'!K$48</f>
        <v>526</v>
      </c>
      <c r="C46" s="181"/>
      <c r="D46" s="181"/>
      <c r="E46" s="181">
        <f>'実質公債費比率（分子）の構造'!L$48</f>
        <v>654</v>
      </c>
      <c r="F46" s="181"/>
      <c r="G46" s="181"/>
      <c r="H46" s="181">
        <f>'実質公債費比率（分子）の構造'!M$48</f>
        <v>635</v>
      </c>
      <c r="I46" s="181"/>
      <c r="J46" s="181"/>
      <c r="K46" s="181">
        <f>'実質公債費比率（分子）の構造'!N$48</f>
        <v>641</v>
      </c>
      <c r="L46" s="181"/>
      <c r="M46" s="181"/>
      <c r="N46" s="181">
        <f>'実質公債費比率（分子）の構造'!O$48</f>
        <v>656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2433</v>
      </c>
      <c r="C49" s="181"/>
      <c r="D49" s="181"/>
      <c r="E49" s="181">
        <f>'実質公債費比率（分子）の構造'!L$45</f>
        <v>2260</v>
      </c>
      <c r="F49" s="181"/>
      <c r="G49" s="181"/>
      <c r="H49" s="181">
        <f>'実質公債費比率（分子）の構造'!M$45</f>
        <v>2384</v>
      </c>
      <c r="I49" s="181"/>
      <c r="J49" s="181"/>
      <c r="K49" s="181">
        <f>'実質公債費比率（分子）の構造'!N$45</f>
        <v>2402</v>
      </c>
      <c r="L49" s="181"/>
      <c r="M49" s="181"/>
      <c r="N49" s="181">
        <f>'実質公債費比率（分子）の構造'!O$45</f>
        <v>2403</v>
      </c>
      <c r="O49" s="181"/>
      <c r="P49" s="181"/>
    </row>
    <row r="50" spans="1:16" x14ac:dyDescent="0.15">
      <c r="A50" s="181" t="s">
        <v>71</v>
      </c>
      <c r="B50" s="181" t="e">
        <f>NA()</f>
        <v>#N/A</v>
      </c>
      <c r="C50" s="181">
        <f>IF(ISNUMBER('実質公債費比率（分子）の構造'!K$53),'実質公債費比率（分子）の構造'!K$53,NA())</f>
        <v>657</v>
      </c>
      <c r="D50" s="181" t="e">
        <f>NA()</f>
        <v>#N/A</v>
      </c>
      <c r="E50" s="181" t="e">
        <f>NA()</f>
        <v>#N/A</v>
      </c>
      <c r="F50" s="181">
        <f>IF(ISNUMBER('実質公債費比率（分子）の構造'!L$53),'実質公債費比率（分子）の構造'!L$53,NA())</f>
        <v>663</v>
      </c>
      <c r="G50" s="181" t="e">
        <f>NA()</f>
        <v>#N/A</v>
      </c>
      <c r="H50" s="181" t="e">
        <f>NA()</f>
        <v>#N/A</v>
      </c>
      <c r="I50" s="181">
        <f>IF(ISNUMBER('実質公債費比率（分子）の構造'!M$53),'実質公債費比率（分子）の構造'!M$53,NA())</f>
        <v>721</v>
      </c>
      <c r="J50" s="181" t="e">
        <f>NA()</f>
        <v>#N/A</v>
      </c>
      <c r="K50" s="181" t="e">
        <f>NA()</f>
        <v>#N/A</v>
      </c>
      <c r="L50" s="181">
        <f>IF(ISNUMBER('実質公債費比率（分子）の構造'!N$53),'実質公債費比率（分子）の構造'!N$53,NA())</f>
        <v>650</v>
      </c>
      <c r="M50" s="181" t="e">
        <f>NA()</f>
        <v>#N/A</v>
      </c>
      <c r="N50" s="181" t="e">
        <f>NA()</f>
        <v>#N/A</v>
      </c>
      <c r="O50" s="181">
        <f>IF(ISNUMBER('実質公債費比率（分子）の構造'!O$53),'実質公債費比率（分子）の構造'!O$53,NA())</f>
        <v>678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23438</v>
      </c>
      <c r="E56" s="180"/>
      <c r="F56" s="180"/>
      <c r="G56" s="180">
        <f>'将来負担比率（分子）の構造'!J$52</f>
        <v>23745</v>
      </c>
      <c r="H56" s="180"/>
      <c r="I56" s="180"/>
      <c r="J56" s="180">
        <f>'将来負担比率（分子）の構造'!K$52</f>
        <v>23663</v>
      </c>
      <c r="K56" s="180"/>
      <c r="L56" s="180"/>
      <c r="M56" s="180">
        <f>'将来負担比率（分子）の構造'!L$52</f>
        <v>23633</v>
      </c>
      <c r="N56" s="180"/>
      <c r="O56" s="180"/>
      <c r="P56" s="180">
        <f>'将来負担比率（分子）の構造'!M$52</f>
        <v>24041</v>
      </c>
    </row>
    <row r="57" spans="1:16" x14ac:dyDescent="0.15">
      <c r="A57" s="180" t="s">
        <v>42</v>
      </c>
      <c r="B57" s="180"/>
      <c r="C57" s="180"/>
      <c r="D57" s="180">
        <f>'将来負担比率（分子）の構造'!I$51</f>
        <v>5840</v>
      </c>
      <c r="E57" s="180"/>
      <c r="F57" s="180"/>
      <c r="G57" s="180">
        <f>'将来負担比率（分子）の構造'!J$51</f>
        <v>6243</v>
      </c>
      <c r="H57" s="180"/>
      <c r="I57" s="180"/>
      <c r="J57" s="180">
        <f>'将来負担比率（分子）の構造'!K$51</f>
        <v>6604</v>
      </c>
      <c r="K57" s="180"/>
      <c r="L57" s="180"/>
      <c r="M57" s="180">
        <f>'将来負担比率（分子）の構造'!L$51</f>
        <v>6975</v>
      </c>
      <c r="N57" s="180"/>
      <c r="O57" s="180"/>
      <c r="P57" s="180">
        <f>'将来負担比率（分子）の構造'!M$51</f>
        <v>7048</v>
      </c>
    </row>
    <row r="58" spans="1:16" x14ac:dyDescent="0.15">
      <c r="A58" s="180" t="s">
        <v>41</v>
      </c>
      <c r="B58" s="180"/>
      <c r="C58" s="180"/>
      <c r="D58" s="180">
        <f>'将来負担比率（分子）の構造'!I$50</f>
        <v>3010</v>
      </c>
      <c r="E58" s="180"/>
      <c r="F58" s="180"/>
      <c r="G58" s="180">
        <f>'将来負担比率（分子）の構造'!J$50</f>
        <v>4101</v>
      </c>
      <c r="H58" s="180"/>
      <c r="I58" s="180"/>
      <c r="J58" s="180">
        <f>'将来負担比率（分子）の構造'!K$50</f>
        <v>4247</v>
      </c>
      <c r="K58" s="180"/>
      <c r="L58" s="180"/>
      <c r="M58" s="180">
        <f>'将来負担比率（分子）の構造'!L$50</f>
        <v>4086</v>
      </c>
      <c r="N58" s="180"/>
      <c r="O58" s="180"/>
      <c r="P58" s="180">
        <f>'将来負担比率（分子）の構造'!M$50</f>
        <v>3683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3871</v>
      </c>
      <c r="C62" s="180"/>
      <c r="D62" s="180"/>
      <c r="E62" s="180">
        <f>'将来負担比率（分子）の構造'!J$45</f>
        <v>3838</v>
      </c>
      <c r="F62" s="180"/>
      <c r="G62" s="180"/>
      <c r="H62" s="180">
        <f>'将来負担比率（分子）の構造'!K$45</f>
        <v>3496</v>
      </c>
      <c r="I62" s="180"/>
      <c r="J62" s="180"/>
      <c r="K62" s="180">
        <f>'将来負担比率（分子）の構造'!L$45</f>
        <v>3525</v>
      </c>
      <c r="L62" s="180"/>
      <c r="M62" s="180"/>
      <c r="N62" s="180">
        <f>'将来負担比率（分子）の構造'!M$45</f>
        <v>3592</v>
      </c>
      <c r="O62" s="180"/>
      <c r="P62" s="180"/>
    </row>
    <row r="63" spans="1:16" x14ac:dyDescent="0.15">
      <c r="A63" s="180" t="s">
        <v>34</v>
      </c>
      <c r="B63" s="180">
        <f>'将来負担比率（分子）の構造'!I$44</f>
        <v>733</v>
      </c>
      <c r="C63" s="180"/>
      <c r="D63" s="180"/>
      <c r="E63" s="180">
        <f>'将来負担比率（分子）の構造'!J$44</f>
        <v>617</v>
      </c>
      <c r="F63" s="180"/>
      <c r="G63" s="180"/>
      <c r="H63" s="180">
        <f>'将来負担比率（分子）の構造'!K$44</f>
        <v>503</v>
      </c>
      <c r="I63" s="180"/>
      <c r="J63" s="180"/>
      <c r="K63" s="180">
        <f>'将来負担比率（分子）の構造'!L$44</f>
        <v>390</v>
      </c>
      <c r="L63" s="180"/>
      <c r="M63" s="180"/>
      <c r="N63" s="180">
        <f>'将来負担比率（分子）の構造'!M$44</f>
        <v>276</v>
      </c>
      <c r="O63" s="180"/>
      <c r="P63" s="180"/>
    </row>
    <row r="64" spans="1:16" x14ac:dyDescent="0.15">
      <c r="A64" s="180" t="s">
        <v>33</v>
      </c>
      <c r="B64" s="180">
        <f>'将来負担比率（分子）の構造'!I$43</f>
        <v>8170</v>
      </c>
      <c r="C64" s="180"/>
      <c r="D64" s="180"/>
      <c r="E64" s="180">
        <f>'将来負担比率（分子）の構造'!J$43</f>
        <v>8959</v>
      </c>
      <c r="F64" s="180"/>
      <c r="G64" s="180"/>
      <c r="H64" s="180">
        <f>'将来負担比率（分子）の構造'!K$43</f>
        <v>9592</v>
      </c>
      <c r="I64" s="180"/>
      <c r="J64" s="180"/>
      <c r="K64" s="180">
        <f>'将来負担比率（分子）の構造'!L$43</f>
        <v>10242</v>
      </c>
      <c r="L64" s="180"/>
      <c r="M64" s="180"/>
      <c r="N64" s="180">
        <f>'将来負担比率（分子）の構造'!M$43</f>
        <v>10348</v>
      </c>
      <c r="O64" s="180"/>
      <c r="P64" s="180"/>
    </row>
    <row r="65" spans="1:16" x14ac:dyDescent="0.15">
      <c r="A65" s="180" t="s">
        <v>32</v>
      </c>
      <c r="B65" s="180">
        <f>'将来負担比率（分子）の構造'!I$42</f>
        <v>1111</v>
      </c>
      <c r="C65" s="180"/>
      <c r="D65" s="180"/>
      <c r="E65" s="180">
        <f>'将来負担比率（分子）の構造'!J$42</f>
        <v>988</v>
      </c>
      <c r="F65" s="180"/>
      <c r="G65" s="180"/>
      <c r="H65" s="180">
        <f>'将来負担比率（分子）の構造'!K$42</f>
        <v>864</v>
      </c>
      <c r="I65" s="180"/>
      <c r="J65" s="180"/>
      <c r="K65" s="180">
        <f>'将来負担比率（分子）の構造'!L$42</f>
        <v>741</v>
      </c>
      <c r="L65" s="180"/>
      <c r="M65" s="180"/>
      <c r="N65" s="180">
        <f>'将来負担比率（分子）の構造'!M$42</f>
        <v>618</v>
      </c>
      <c r="O65" s="180"/>
      <c r="P65" s="180"/>
    </row>
    <row r="66" spans="1:16" x14ac:dyDescent="0.15">
      <c r="A66" s="180" t="s">
        <v>31</v>
      </c>
      <c r="B66" s="180">
        <f>'将来負担比率（分子）の構造'!I$41</f>
        <v>23788</v>
      </c>
      <c r="C66" s="180"/>
      <c r="D66" s="180"/>
      <c r="E66" s="180">
        <f>'将来負担比率（分子）の構造'!J$41</f>
        <v>23846</v>
      </c>
      <c r="F66" s="180"/>
      <c r="G66" s="180"/>
      <c r="H66" s="180">
        <f>'将来負担比率（分子）の構造'!K$41</f>
        <v>23270</v>
      </c>
      <c r="I66" s="180"/>
      <c r="J66" s="180"/>
      <c r="K66" s="180">
        <f>'将来負担比率（分子）の構造'!L$41</f>
        <v>24531</v>
      </c>
      <c r="L66" s="180"/>
      <c r="M66" s="180"/>
      <c r="N66" s="180">
        <f>'将来負担比率（分子）の構造'!M$41</f>
        <v>24444</v>
      </c>
      <c r="O66" s="180"/>
      <c r="P66" s="180"/>
    </row>
    <row r="67" spans="1:16" x14ac:dyDescent="0.15">
      <c r="A67" s="180" t="s">
        <v>75</v>
      </c>
      <c r="B67" s="180" t="e">
        <f>NA()</f>
        <v>#N/A</v>
      </c>
      <c r="C67" s="180">
        <f>IF(ISNUMBER('将来負担比率（分子）の構造'!I$53), IF('将来負担比率（分子）の構造'!I$53 &lt; 0, 0, '将来負担比率（分子）の構造'!I$53), NA())</f>
        <v>5385</v>
      </c>
      <c r="D67" s="180" t="e">
        <f>NA()</f>
        <v>#N/A</v>
      </c>
      <c r="E67" s="180" t="e">
        <f>NA()</f>
        <v>#N/A</v>
      </c>
      <c r="F67" s="180">
        <f>IF(ISNUMBER('将来負担比率（分子）の構造'!J$53), IF('将来負担比率（分子）の構造'!J$53 &lt; 0, 0, '将来負担比率（分子）の構造'!J$53), NA())</f>
        <v>4158</v>
      </c>
      <c r="G67" s="180" t="e">
        <f>NA()</f>
        <v>#N/A</v>
      </c>
      <c r="H67" s="180" t="e">
        <f>NA()</f>
        <v>#N/A</v>
      </c>
      <c r="I67" s="180">
        <f>IF(ISNUMBER('将来負担比率（分子）の構造'!K$53), IF('将来負担比率（分子）の構造'!K$53 &lt; 0, 0, '将来負担比率（分子）の構造'!K$53), NA())</f>
        <v>3211</v>
      </c>
      <c r="J67" s="180" t="e">
        <f>NA()</f>
        <v>#N/A</v>
      </c>
      <c r="K67" s="180" t="e">
        <f>NA()</f>
        <v>#N/A</v>
      </c>
      <c r="L67" s="180">
        <f>IF(ISNUMBER('将来負担比率（分子）の構造'!L$53), IF('将来負担比率（分子）の構造'!L$53 &lt; 0, 0, '将来負担比率（分子）の構造'!L$53), NA())</f>
        <v>4735</v>
      </c>
      <c r="M67" s="180" t="e">
        <f>NA()</f>
        <v>#N/A</v>
      </c>
      <c r="N67" s="180" t="e">
        <f>NA()</f>
        <v>#N/A</v>
      </c>
      <c r="O67" s="180">
        <f>IF(ISNUMBER('将来負担比率（分子）の構造'!M$53), IF('将来負担比率（分子）の構造'!M$53 &lt; 0, 0, '将来負担比率（分子）の構造'!M$53), NA())</f>
        <v>4506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2740</v>
      </c>
      <c r="C72" s="184">
        <f>基金残高に係る経年分析!G55</f>
        <v>2398</v>
      </c>
      <c r="D72" s="184">
        <f>基金残高に係る経年分析!H55</f>
        <v>1079</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1124</v>
      </c>
      <c r="C74" s="184">
        <f>基金残高に係る経年分析!G57</f>
        <v>1163</v>
      </c>
      <c r="D74" s="184">
        <f>基金残高に係る経年分析!H57</f>
        <v>1409</v>
      </c>
    </row>
  </sheetData>
  <sheetProtection algorithmName="SHA-512" hashValue="PgLTirwsKeh4nIDYIHhRb1hFsDBJ/qFG03JhF4gTkPibtuhvaTif1FYRnQgPaQsE1KH43Ni4daRboK9khFdilg==" saltValue="Vdgb0WTXo2Faorm2ffb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12734909</v>
      </c>
      <c r="S5" s="727"/>
      <c r="T5" s="727"/>
      <c r="U5" s="727"/>
      <c r="V5" s="727"/>
      <c r="W5" s="727"/>
      <c r="X5" s="727"/>
      <c r="Y5" s="773"/>
      <c r="Z5" s="791">
        <v>42.6</v>
      </c>
      <c r="AA5" s="791"/>
      <c r="AB5" s="791"/>
      <c r="AC5" s="791"/>
      <c r="AD5" s="792">
        <v>12133918</v>
      </c>
      <c r="AE5" s="792"/>
      <c r="AF5" s="792"/>
      <c r="AG5" s="792"/>
      <c r="AH5" s="792"/>
      <c r="AI5" s="792"/>
      <c r="AJ5" s="792"/>
      <c r="AK5" s="792"/>
      <c r="AL5" s="774">
        <v>70.7</v>
      </c>
      <c r="AM5" s="743"/>
      <c r="AN5" s="743"/>
      <c r="AO5" s="775"/>
      <c r="AP5" s="760" t="s">
        <v>225</v>
      </c>
      <c r="AQ5" s="761"/>
      <c r="AR5" s="761"/>
      <c r="AS5" s="761"/>
      <c r="AT5" s="761"/>
      <c r="AU5" s="761"/>
      <c r="AV5" s="761"/>
      <c r="AW5" s="761"/>
      <c r="AX5" s="761"/>
      <c r="AY5" s="761"/>
      <c r="AZ5" s="761"/>
      <c r="BA5" s="761"/>
      <c r="BB5" s="761"/>
      <c r="BC5" s="761"/>
      <c r="BD5" s="761"/>
      <c r="BE5" s="761"/>
      <c r="BF5" s="762"/>
      <c r="BG5" s="661">
        <v>12133918</v>
      </c>
      <c r="BH5" s="664"/>
      <c r="BI5" s="664"/>
      <c r="BJ5" s="664"/>
      <c r="BK5" s="664"/>
      <c r="BL5" s="664"/>
      <c r="BM5" s="664"/>
      <c r="BN5" s="665"/>
      <c r="BO5" s="723">
        <v>95.3</v>
      </c>
      <c r="BP5" s="723"/>
      <c r="BQ5" s="723"/>
      <c r="BR5" s="723"/>
      <c r="BS5" s="724">
        <v>64750</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252290</v>
      </c>
      <c r="S6" s="664"/>
      <c r="T6" s="664"/>
      <c r="U6" s="664"/>
      <c r="V6" s="664"/>
      <c r="W6" s="664"/>
      <c r="X6" s="664"/>
      <c r="Y6" s="665"/>
      <c r="Z6" s="723">
        <v>0.8</v>
      </c>
      <c r="AA6" s="723"/>
      <c r="AB6" s="723"/>
      <c r="AC6" s="723"/>
      <c r="AD6" s="724">
        <v>252290</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12133918</v>
      </c>
      <c r="BH6" s="664"/>
      <c r="BI6" s="664"/>
      <c r="BJ6" s="664"/>
      <c r="BK6" s="664"/>
      <c r="BL6" s="664"/>
      <c r="BM6" s="664"/>
      <c r="BN6" s="665"/>
      <c r="BO6" s="723">
        <v>95.3</v>
      </c>
      <c r="BP6" s="723"/>
      <c r="BQ6" s="723"/>
      <c r="BR6" s="723"/>
      <c r="BS6" s="724">
        <v>64750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282808</v>
      </c>
      <c r="CS6" s="664"/>
      <c r="CT6" s="664"/>
      <c r="CU6" s="664"/>
      <c r="CV6" s="664"/>
      <c r="CW6" s="664"/>
      <c r="CX6" s="664"/>
      <c r="CY6" s="665"/>
      <c r="CZ6" s="774">
        <v>1</v>
      </c>
      <c r="DA6" s="743"/>
      <c r="DB6" s="743"/>
      <c r="DC6" s="777"/>
      <c r="DD6" s="669">
        <v>1868</v>
      </c>
      <c r="DE6" s="664"/>
      <c r="DF6" s="664"/>
      <c r="DG6" s="664"/>
      <c r="DH6" s="664"/>
      <c r="DI6" s="664"/>
      <c r="DJ6" s="664"/>
      <c r="DK6" s="664"/>
      <c r="DL6" s="664"/>
      <c r="DM6" s="664"/>
      <c r="DN6" s="664"/>
      <c r="DO6" s="664"/>
      <c r="DP6" s="665"/>
      <c r="DQ6" s="669">
        <v>282808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29391</v>
      </c>
      <c r="S7" s="664"/>
      <c r="T7" s="664"/>
      <c r="U7" s="664"/>
      <c r="V7" s="664"/>
      <c r="W7" s="664"/>
      <c r="X7" s="664"/>
      <c r="Y7" s="665"/>
      <c r="Z7" s="723">
        <v>0.1</v>
      </c>
      <c r="AA7" s="723"/>
      <c r="AB7" s="723"/>
      <c r="AC7" s="723"/>
      <c r="AD7" s="724">
        <v>29391</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6276748</v>
      </c>
      <c r="BH7" s="664"/>
      <c r="BI7" s="664"/>
      <c r="BJ7" s="664"/>
      <c r="BK7" s="664"/>
      <c r="BL7" s="664"/>
      <c r="BM7" s="664"/>
      <c r="BN7" s="665"/>
      <c r="BO7" s="723">
        <v>49.3</v>
      </c>
      <c r="BP7" s="723"/>
      <c r="BQ7" s="723"/>
      <c r="BR7" s="723"/>
      <c r="BS7" s="724">
        <v>64750</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2801564</v>
      </c>
      <c r="CS7" s="664"/>
      <c r="CT7" s="664"/>
      <c r="CU7" s="664"/>
      <c r="CV7" s="664"/>
      <c r="CW7" s="664"/>
      <c r="CX7" s="664"/>
      <c r="CY7" s="665"/>
      <c r="CZ7" s="723">
        <v>10</v>
      </c>
      <c r="DA7" s="723"/>
      <c r="DB7" s="723"/>
      <c r="DC7" s="723"/>
      <c r="DD7" s="669">
        <v>40198</v>
      </c>
      <c r="DE7" s="664"/>
      <c r="DF7" s="664"/>
      <c r="DG7" s="664"/>
      <c r="DH7" s="664"/>
      <c r="DI7" s="664"/>
      <c r="DJ7" s="664"/>
      <c r="DK7" s="664"/>
      <c r="DL7" s="664"/>
      <c r="DM7" s="664"/>
      <c r="DN7" s="664"/>
      <c r="DO7" s="664"/>
      <c r="DP7" s="665"/>
      <c r="DQ7" s="669">
        <v>2442891</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83752</v>
      </c>
      <c r="S8" s="664"/>
      <c r="T8" s="664"/>
      <c r="U8" s="664"/>
      <c r="V8" s="664"/>
      <c r="W8" s="664"/>
      <c r="X8" s="664"/>
      <c r="Y8" s="665"/>
      <c r="Z8" s="723">
        <v>0.3</v>
      </c>
      <c r="AA8" s="723"/>
      <c r="AB8" s="723"/>
      <c r="AC8" s="723"/>
      <c r="AD8" s="724">
        <v>83752</v>
      </c>
      <c r="AE8" s="724"/>
      <c r="AF8" s="724"/>
      <c r="AG8" s="724"/>
      <c r="AH8" s="724"/>
      <c r="AI8" s="724"/>
      <c r="AJ8" s="724"/>
      <c r="AK8" s="724"/>
      <c r="AL8" s="666">
        <v>0.5</v>
      </c>
      <c r="AM8" s="667"/>
      <c r="AN8" s="667"/>
      <c r="AO8" s="725"/>
      <c r="AP8" s="658" t="s">
        <v>236</v>
      </c>
      <c r="AQ8" s="659"/>
      <c r="AR8" s="659"/>
      <c r="AS8" s="659"/>
      <c r="AT8" s="659"/>
      <c r="AU8" s="659"/>
      <c r="AV8" s="659"/>
      <c r="AW8" s="659"/>
      <c r="AX8" s="659"/>
      <c r="AY8" s="659"/>
      <c r="AZ8" s="659"/>
      <c r="BA8" s="659"/>
      <c r="BB8" s="659"/>
      <c r="BC8" s="659"/>
      <c r="BD8" s="659"/>
      <c r="BE8" s="659"/>
      <c r="BF8" s="660"/>
      <c r="BG8" s="661">
        <v>179706</v>
      </c>
      <c r="BH8" s="664"/>
      <c r="BI8" s="664"/>
      <c r="BJ8" s="664"/>
      <c r="BK8" s="664"/>
      <c r="BL8" s="664"/>
      <c r="BM8" s="664"/>
      <c r="BN8" s="665"/>
      <c r="BO8" s="723">
        <v>1.4</v>
      </c>
      <c r="BP8" s="723"/>
      <c r="BQ8" s="723"/>
      <c r="BR8" s="723"/>
      <c r="BS8" s="669" t="s">
        <v>178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11863017</v>
      </c>
      <c r="CS8" s="664"/>
      <c r="CT8" s="664"/>
      <c r="CU8" s="664"/>
      <c r="CV8" s="664"/>
      <c r="CW8" s="664"/>
      <c r="CX8" s="664"/>
      <c r="CY8" s="665"/>
      <c r="CZ8" s="723">
        <v>42.5</v>
      </c>
      <c r="DA8" s="723"/>
      <c r="DB8" s="723"/>
      <c r="DC8" s="723"/>
      <c r="DD8" s="669">
        <v>117753</v>
      </c>
      <c r="DE8" s="664"/>
      <c r="DF8" s="664"/>
      <c r="DG8" s="664"/>
      <c r="DH8" s="664"/>
      <c r="DI8" s="664"/>
      <c r="DJ8" s="664"/>
      <c r="DK8" s="664"/>
      <c r="DL8" s="664"/>
      <c r="DM8" s="664"/>
      <c r="DN8" s="664"/>
      <c r="DO8" s="664"/>
      <c r="DP8" s="665"/>
      <c r="DQ8" s="669">
        <v>6836411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63555</v>
      </c>
      <c r="S9" s="664"/>
      <c r="T9" s="664"/>
      <c r="U9" s="664"/>
      <c r="V9" s="664"/>
      <c r="W9" s="664"/>
      <c r="X9" s="664"/>
      <c r="Y9" s="665"/>
      <c r="Z9" s="723">
        <v>0.2</v>
      </c>
      <c r="AA9" s="723"/>
      <c r="AB9" s="723"/>
      <c r="AC9" s="723"/>
      <c r="AD9" s="724">
        <v>63555</v>
      </c>
      <c r="AE9" s="724"/>
      <c r="AF9" s="724"/>
      <c r="AG9" s="724"/>
      <c r="AH9" s="724"/>
      <c r="AI9" s="724"/>
      <c r="AJ9" s="724"/>
      <c r="AK9" s="724"/>
      <c r="AL9" s="666">
        <v>0.4</v>
      </c>
      <c r="AM9" s="667"/>
      <c r="AN9" s="667"/>
      <c r="AO9" s="725"/>
      <c r="AP9" s="658" t="s">
        <v>239</v>
      </c>
      <c r="AQ9" s="659"/>
      <c r="AR9" s="659"/>
      <c r="AS9" s="659"/>
      <c r="AT9" s="659"/>
      <c r="AU9" s="659"/>
      <c r="AV9" s="659"/>
      <c r="AW9" s="659"/>
      <c r="AX9" s="659"/>
      <c r="AY9" s="659"/>
      <c r="AZ9" s="659"/>
      <c r="BA9" s="659"/>
      <c r="BB9" s="659"/>
      <c r="BC9" s="659"/>
      <c r="BD9" s="659"/>
      <c r="BE9" s="659"/>
      <c r="BF9" s="660"/>
      <c r="BG9" s="661">
        <v>5495750</v>
      </c>
      <c r="BH9" s="664"/>
      <c r="BI9" s="664"/>
      <c r="BJ9" s="664"/>
      <c r="BK9" s="664"/>
      <c r="BL9" s="664"/>
      <c r="BM9" s="664"/>
      <c r="BN9" s="665"/>
      <c r="BO9" s="723">
        <v>43.2</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2565746</v>
      </c>
      <c r="CS9" s="664"/>
      <c r="CT9" s="664"/>
      <c r="CU9" s="664"/>
      <c r="CV9" s="664"/>
      <c r="CW9" s="664"/>
      <c r="CX9" s="664"/>
      <c r="CY9" s="665"/>
      <c r="CZ9" s="723">
        <v>9.1999999999999993</v>
      </c>
      <c r="DA9" s="723"/>
      <c r="DB9" s="723"/>
      <c r="DC9" s="723"/>
      <c r="DD9" s="669">
        <v>140184</v>
      </c>
      <c r="DE9" s="664"/>
      <c r="DF9" s="664"/>
      <c r="DG9" s="664"/>
      <c r="DH9" s="664"/>
      <c r="DI9" s="664"/>
      <c r="DJ9" s="664"/>
      <c r="DK9" s="664"/>
      <c r="DL9" s="664"/>
      <c r="DM9" s="664"/>
      <c r="DN9" s="664"/>
      <c r="DO9" s="664"/>
      <c r="DP9" s="665"/>
      <c r="DQ9" s="669">
        <v>2435882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178</v>
      </c>
      <c r="AA10" s="723"/>
      <c r="AB10" s="723"/>
      <c r="AC10" s="723"/>
      <c r="AD10" s="724" t="s">
        <v>178</v>
      </c>
      <c r="AE10" s="724"/>
      <c r="AF10" s="724"/>
      <c r="AG10" s="724"/>
      <c r="AH10" s="724"/>
      <c r="AI10" s="724"/>
      <c r="AJ10" s="724"/>
      <c r="AK10" s="724"/>
      <c r="AL10" s="666" t="s">
        <v>178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204641</v>
      </c>
      <c r="BH10" s="664"/>
      <c r="BI10" s="664"/>
      <c r="BJ10" s="664"/>
      <c r="BK10" s="664"/>
      <c r="BL10" s="664"/>
      <c r="BM10" s="664"/>
      <c r="BN10" s="665"/>
      <c r="BO10" s="723">
        <v>1.6</v>
      </c>
      <c r="BP10" s="723"/>
      <c r="BQ10" s="723"/>
      <c r="BR10" s="723"/>
      <c r="BS10" s="669" t="s">
        <v>178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231350</v>
      </c>
      <c r="CS10" s="664"/>
      <c r="CT10" s="664"/>
      <c r="CU10" s="664"/>
      <c r="CV10" s="664"/>
      <c r="CW10" s="664"/>
      <c r="CX10" s="664"/>
      <c r="CY10" s="665"/>
      <c r="CZ10" s="723">
        <v>0.8</v>
      </c>
      <c r="DA10" s="723"/>
      <c r="DB10" s="723"/>
      <c r="DC10" s="723"/>
      <c r="DD10" s="669">
        <v>75489</v>
      </c>
      <c r="DE10" s="664"/>
      <c r="DF10" s="664"/>
      <c r="DG10" s="664"/>
      <c r="DH10" s="664"/>
      <c r="DI10" s="664"/>
      <c r="DJ10" s="664"/>
      <c r="DK10" s="664"/>
      <c r="DL10" s="664"/>
      <c r="DM10" s="664"/>
      <c r="DN10" s="664"/>
      <c r="DO10" s="664"/>
      <c r="DP10" s="665"/>
      <c r="DQ10" s="669">
        <v>223278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178</v>
      </c>
      <c r="AE11" s="724"/>
      <c r="AF11" s="724"/>
      <c r="AG11" s="724"/>
      <c r="AH11" s="724"/>
      <c r="AI11" s="724"/>
      <c r="AJ11" s="724"/>
      <c r="AK11" s="724"/>
      <c r="AL11" s="666" t="s">
        <v>178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396651</v>
      </c>
      <c r="BH11" s="664"/>
      <c r="BI11" s="664"/>
      <c r="BJ11" s="664"/>
      <c r="BK11" s="664"/>
      <c r="BL11" s="664"/>
      <c r="BM11" s="664"/>
      <c r="BN11" s="665"/>
      <c r="BO11" s="723">
        <v>3.1</v>
      </c>
      <c r="BP11" s="723"/>
      <c r="BQ11" s="723"/>
      <c r="BR11" s="723"/>
      <c r="BS11" s="669">
        <v>64750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210855</v>
      </c>
      <c r="CS11" s="664"/>
      <c r="CT11" s="664"/>
      <c r="CU11" s="664"/>
      <c r="CV11" s="664"/>
      <c r="CW11" s="664"/>
      <c r="CX11" s="664"/>
      <c r="CY11" s="665"/>
      <c r="CZ11" s="723">
        <v>0.8</v>
      </c>
      <c r="DA11" s="723"/>
      <c r="DB11" s="723"/>
      <c r="DC11" s="723"/>
      <c r="DD11" s="669">
        <v>71566</v>
      </c>
      <c r="DE11" s="664"/>
      <c r="DF11" s="664"/>
      <c r="DG11" s="664"/>
      <c r="DH11" s="664"/>
      <c r="DI11" s="664"/>
      <c r="DJ11" s="664"/>
      <c r="DK11" s="664"/>
      <c r="DL11" s="664"/>
      <c r="DM11" s="664"/>
      <c r="DN11" s="664"/>
      <c r="DO11" s="664"/>
      <c r="DP11" s="665"/>
      <c r="DQ11" s="669">
        <v>160638</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1697580</v>
      </c>
      <c r="S12" s="664"/>
      <c r="T12" s="664"/>
      <c r="U12" s="664"/>
      <c r="V12" s="664"/>
      <c r="W12" s="664"/>
      <c r="X12" s="664"/>
      <c r="Y12" s="665"/>
      <c r="Z12" s="723">
        <v>5.7</v>
      </c>
      <c r="AA12" s="723"/>
      <c r="AB12" s="723"/>
      <c r="AC12" s="723"/>
      <c r="AD12" s="724">
        <v>1697580</v>
      </c>
      <c r="AE12" s="724"/>
      <c r="AF12" s="724"/>
      <c r="AG12" s="724"/>
      <c r="AH12" s="724"/>
      <c r="AI12" s="724"/>
      <c r="AJ12" s="724"/>
      <c r="AK12" s="724"/>
      <c r="AL12" s="666">
        <v>9.9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5111224</v>
      </c>
      <c r="BH12" s="664"/>
      <c r="BI12" s="664"/>
      <c r="BJ12" s="664"/>
      <c r="BK12" s="664"/>
      <c r="BL12" s="664"/>
      <c r="BM12" s="664"/>
      <c r="BN12" s="665"/>
      <c r="BO12" s="723">
        <v>40.1</v>
      </c>
      <c r="BP12" s="723"/>
      <c r="BQ12" s="723"/>
      <c r="BR12" s="723"/>
      <c r="BS12" s="669" t="s">
        <v>178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357241</v>
      </c>
      <c r="CS12" s="664"/>
      <c r="CT12" s="664"/>
      <c r="CU12" s="664"/>
      <c r="CV12" s="664"/>
      <c r="CW12" s="664"/>
      <c r="CX12" s="664"/>
      <c r="CY12" s="665"/>
      <c r="CZ12" s="723">
        <v>1.3</v>
      </c>
      <c r="DA12" s="723"/>
      <c r="DB12" s="723"/>
      <c r="DC12" s="723"/>
      <c r="DD12" s="669" t="s">
        <v>178</v>
      </c>
      <c r="DE12" s="664"/>
      <c r="DF12" s="664"/>
      <c r="DG12" s="664"/>
      <c r="DH12" s="664"/>
      <c r="DI12" s="664"/>
      <c r="DJ12" s="664"/>
      <c r="DK12" s="664"/>
      <c r="DL12" s="664"/>
      <c r="DM12" s="664"/>
      <c r="DN12" s="664"/>
      <c r="DO12" s="664"/>
      <c r="DP12" s="665"/>
      <c r="DQ12" s="669">
        <v>127578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178</v>
      </c>
      <c r="S13" s="664"/>
      <c r="T13" s="664"/>
      <c r="U13" s="664"/>
      <c r="V13" s="664"/>
      <c r="W13" s="664"/>
      <c r="X13" s="664"/>
      <c r="Y13" s="665"/>
      <c r="Z13" s="723" t="s">
        <v>178</v>
      </c>
      <c r="AA13" s="723"/>
      <c r="AB13" s="723"/>
      <c r="AC13" s="723"/>
      <c r="AD13" s="724" t="s">
        <v>178</v>
      </c>
      <c r="AE13" s="724"/>
      <c r="AF13" s="724"/>
      <c r="AG13" s="724"/>
      <c r="AH13" s="724"/>
      <c r="AI13" s="724"/>
      <c r="AJ13" s="724"/>
      <c r="AK13" s="724"/>
      <c r="AL13" s="666" t="s">
        <v>178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5069523</v>
      </c>
      <c r="BH13" s="664"/>
      <c r="BI13" s="664"/>
      <c r="BJ13" s="664"/>
      <c r="BK13" s="664"/>
      <c r="BL13" s="664"/>
      <c r="BM13" s="664"/>
      <c r="BN13" s="665"/>
      <c r="BO13" s="723">
        <v>39.799999999999997</v>
      </c>
      <c r="BP13" s="723"/>
      <c r="BQ13" s="723"/>
      <c r="BR13" s="723"/>
      <c r="BS13" s="669" t="s">
        <v>178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2795578</v>
      </c>
      <c r="CS13" s="664"/>
      <c r="CT13" s="664"/>
      <c r="CU13" s="664"/>
      <c r="CV13" s="664"/>
      <c r="CW13" s="664"/>
      <c r="CX13" s="664"/>
      <c r="CY13" s="665"/>
      <c r="CZ13" s="723">
        <v>10</v>
      </c>
      <c r="DA13" s="723"/>
      <c r="DB13" s="723"/>
      <c r="DC13" s="723"/>
      <c r="DD13" s="669">
        <v>1426123</v>
      </c>
      <c r="DE13" s="664"/>
      <c r="DF13" s="664"/>
      <c r="DG13" s="664"/>
      <c r="DH13" s="664"/>
      <c r="DI13" s="664"/>
      <c r="DJ13" s="664"/>
      <c r="DK13" s="664"/>
      <c r="DL13" s="664"/>
      <c r="DM13" s="664"/>
      <c r="DN13" s="664"/>
      <c r="DO13" s="664"/>
      <c r="DP13" s="665"/>
      <c r="DQ13" s="669">
        <v>2172599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178</v>
      </c>
      <c r="S14" s="664"/>
      <c r="T14" s="664"/>
      <c r="U14" s="664"/>
      <c r="V14" s="664"/>
      <c r="W14" s="664"/>
      <c r="X14" s="664"/>
      <c r="Y14" s="665"/>
      <c r="Z14" s="723" t="s">
        <v>178</v>
      </c>
      <c r="AA14" s="723"/>
      <c r="AB14" s="723"/>
      <c r="AC14" s="723"/>
      <c r="AD14" s="724" t="s">
        <v>178</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202764</v>
      </c>
      <c r="BH14" s="664"/>
      <c r="BI14" s="664"/>
      <c r="BJ14" s="664"/>
      <c r="BK14" s="664"/>
      <c r="BL14" s="664"/>
      <c r="BM14" s="664"/>
      <c r="BN14" s="665"/>
      <c r="BO14" s="723">
        <v>1.6</v>
      </c>
      <c r="BP14" s="723"/>
      <c r="BQ14" s="723"/>
      <c r="BR14" s="723"/>
      <c r="BS14" s="669" t="s">
        <v>178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1046911</v>
      </c>
      <c r="CS14" s="664"/>
      <c r="CT14" s="664"/>
      <c r="CU14" s="664"/>
      <c r="CV14" s="664"/>
      <c r="CW14" s="664"/>
      <c r="CX14" s="664"/>
      <c r="CY14" s="665"/>
      <c r="CZ14" s="723">
        <v>3.8</v>
      </c>
      <c r="DA14" s="723"/>
      <c r="DB14" s="723"/>
      <c r="DC14" s="723"/>
      <c r="DD14" s="669">
        <v>65976</v>
      </c>
      <c r="DE14" s="664"/>
      <c r="DF14" s="664"/>
      <c r="DG14" s="664"/>
      <c r="DH14" s="664"/>
      <c r="DI14" s="664"/>
      <c r="DJ14" s="664"/>
      <c r="DK14" s="664"/>
      <c r="DL14" s="664"/>
      <c r="DM14" s="664"/>
      <c r="DN14" s="664"/>
      <c r="DO14" s="664"/>
      <c r="DP14" s="665"/>
      <c r="DQ14" s="669">
        <v>1020840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145744</v>
      </c>
      <c r="S15" s="664"/>
      <c r="T15" s="664"/>
      <c r="U15" s="664"/>
      <c r="V15" s="664"/>
      <c r="W15" s="664"/>
      <c r="X15" s="664"/>
      <c r="Y15" s="665"/>
      <c r="Z15" s="723">
        <v>0.5</v>
      </c>
      <c r="AA15" s="723"/>
      <c r="AB15" s="723"/>
      <c r="AC15" s="723"/>
      <c r="AD15" s="724">
        <v>145744</v>
      </c>
      <c r="AE15" s="724"/>
      <c r="AF15" s="724"/>
      <c r="AG15" s="724"/>
      <c r="AH15" s="724"/>
      <c r="AI15" s="724"/>
      <c r="AJ15" s="724"/>
      <c r="AK15" s="724"/>
      <c r="AL15" s="666">
        <v>0.8</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543182</v>
      </c>
      <c r="BH15" s="664"/>
      <c r="BI15" s="664"/>
      <c r="BJ15" s="664"/>
      <c r="BK15" s="664"/>
      <c r="BL15" s="664"/>
      <c r="BM15" s="664"/>
      <c r="BN15" s="665"/>
      <c r="BO15" s="723">
        <v>4.3</v>
      </c>
      <c r="BP15" s="723"/>
      <c r="BQ15" s="723"/>
      <c r="BR15" s="723"/>
      <c r="BS15" s="669" t="s">
        <v>240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3315575</v>
      </c>
      <c r="CS15" s="664"/>
      <c r="CT15" s="664"/>
      <c r="CU15" s="664"/>
      <c r="CV15" s="664"/>
      <c r="CW15" s="664"/>
      <c r="CX15" s="664"/>
      <c r="CY15" s="665"/>
      <c r="CZ15" s="723">
        <v>11.9</v>
      </c>
      <c r="DA15" s="723"/>
      <c r="DB15" s="723"/>
      <c r="DC15" s="723"/>
      <c r="DD15" s="669">
        <v>1148475</v>
      </c>
      <c r="DE15" s="664"/>
      <c r="DF15" s="664"/>
      <c r="DG15" s="664"/>
      <c r="DH15" s="664"/>
      <c r="DI15" s="664"/>
      <c r="DJ15" s="664"/>
      <c r="DK15" s="664"/>
      <c r="DL15" s="664"/>
      <c r="DM15" s="664"/>
      <c r="DN15" s="664"/>
      <c r="DO15" s="664"/>
      <c r="DP15" s="665"/>
      <c r="DQ15" s="669">
        <v>2335116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178</v>
      </c>
      <c r="S16" s="664"/>
      <c r="T16" s="664"/>
      <c r="U16" s="664"/>
      <c r="V16" s="664"/>
      <c r="W16" s="664"/>
      <c r="X16" s="664"/>
      <c r="Y16" s="665"/>
      <c r="Z16" s="723" t="s">
        <v>178</v>
      </c>
      <c r="AA16" s="723"/>
      <c r="AB16" s="723"/>
      <c r="AC16" s="723"/>
      <c r="AD16" s="724" t="s">
        <v>240</v>
      </c>
      <c r="AE16" s="724"/>
      <c r="AF16" s="724"/>
      <c r="AG16" s="724"/>
      <c r="AH16" s="724"/>
      <c r="AI16" s="724"/>
      <c r="AJ16" s="724"/>
      <c r="AK16" s="724"/>
      <c r="AL16" s="666" t="s">
        <v>178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178</v>
      </c>
      <c r="BP16" s="723"/>
      <c r="BQ16" s="723"/>
      <c r="BR16" s="723"/>
      <c r="BS16" s="669" t="s">
        <v>178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20705</v>
      </c>
      <c r="CS16" s="664"/>
      <c r="CT16" s="664"/>
      <c r="CU16" s="664"/>
      <c r="CV16" s="664"/>
      <c r="CW16" s="664"/>
      <c r="CX16" s="664"/>
      <c r="CY16" s="665"/>
      <c r="CZ16" s="723">
        <v>0.1</v>
      </c>
      <c r="DA16" s="723"/>
      <c r="DB16" s="723"/>
      <c r="DC16" s="723"/>
      <c r="DD16" s="669" t="s">
        <v>178</v>
      </c>
      <c r="DE16" s="664"/>
      <c r="DF16" s="664"/>
      <c r="DG16" s="664"/>
      <c r="DH16" s="664"/>
      <c r="DI16" s="664"/>
      <c r="DJ16" s="664"/>
      <c r="DK16" s="664"/>
      <c r="DL16" s="664"/>
      <c r="DM16" s="664"/>
      <c r="DN16" s="664"/>
      <c r="DO16" s="664"/>
      <c r="DP16" s="665"/>
      <c r="DQ16" s="669">
        <v>19298</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93918</v>
      </c>
      <c r="S17" s="664"/>
      <c r="T17" s="664"/>
      <c r="U17" s="664"/>
      <c r="V17" s="664"/>
      <c r="W17" s="664"/>
      <c r="X17" s="664"/>
      <c r="Y17" s="665"/>
      <c r="Z17" s="723">
        <v>0.3</v>
      </c>
      <c r="AA17" s="723"/>
      <c r="AB17" s="723"/>
      <c r="AC17" s="723"/>
      <c r="AD17" s="724">
        <v>93918</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178</v>
      </c>
      <c r="BP17" s="723"/>
      <c r="BQ17" s="723"/>
      <c r="BR17" s="723"/>
      <c r="BS17" s="669" t="s">
        <v>178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2403155</v>
      </c>
      <c r="CS17" s="664"/>
      <c r="CT17" s="664"/>
      <c r="CU17" s="664"/>
      <c r="CV17" s="664"/>
      <c r="CW17" s="664"/>
      <c r="CX17" s="664"/>
      <c r="CY17" s="665"/>
      <c r="CZ17" s="723">
        <v>8.6</v>
      </c>
      <c r="DA17" s="723"/>
      <c r="DB17" s="723"/>
      <c r="DC17" s="723"/>
      <c r="DD17" s="669" t="s">
        <v>240</v>
      </c>
      <c r="DE17" s="664"/>
      <c r="DF17" s="664"/>
      <c r="DG17" s="664"/>
      <c r="DH17" s="664"/>
      <c r="DI17" s="664"/>
      <c r="DJ17" s="664"/>
      <c r="DK17" s="664"/>
      <c r="DL17" s="664"/>
      <c r="DM17" s="664"/>
      <c r="DN17" s="664"/>
      <c r="DO17" s="664"/>
      <c r="DP17" s="665"/>
      <c r="DQ17" s="669">
        <v>2397747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2910244</v>
      </c>
      <c r="S18" s="664"/>
      <c r="T18" s="664"/>
      <c r="U18" s="664"/>
      <c r="V18" s="664"/>
      <c r="W18" s="664"/>
      <c r="X18" s="664"/>
      <c r="Y18" s="665"/>
      <c r="Z18" s="723">
        <v>9.6999999999999993</v>
      </c>
      <c r="AA18" s="723"/>
      <c r="AB18" s="723"/>
      <c r="AC18" s="723"/>
      <c r="AD18" s="724">
        <v>2585315</v>
      </c>
      <c r="AE18" s="724"/>
      <c r="AF18" s="724"/>
      <c r="AG18" s="724"/>
      <c r="AH18" s="724"/>
      <c r="AI18" s="724"/>
      <c r="AJ18" s="724"/>
      <c r="AK18" s="724"/>
      <c r="AL18" s="666">
        <v>15.1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178</v>
      </c>
      <c r="BP18" s="723"/>
      <c r="BQ18" s="723"/>
      <c r="BR18" s="723"/>
      <c r="BS18" s="669" t="s">
        <v>178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178</v>
      </c>
      <c r="CS18" s="664"/>
      <c r="CT18" s="664"/>
      <c r="CU18" s="664"/>
      <c r="CV18" s="664"/>
      <c r="CW18" s="664"/>
      <c r="CX18" s="664"/>
      <c r="CY18" s="665"/>
      <c r="CZ18" s="723" t="s">
        <v>178</v>
      </c>
      <c r="DA18" s="723"/>
      <c r="DB18" s="723"/>
      <c r="DC18" s="723"/>
      <c r="DD18" s="669" t="s">
        <v>178</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2585315</v>
      </c>
      <c r="S19" s="664"/>
      <c r="T19" s="664"/>
      <c r="U19" s="664"/>
      <c r="V19" s="664"/>
      <c r="W19" s="664"/>
      <c r="X19" s="664"/>
      <c r="Y19" s="665"/>
      <c r="Z19" s="723">
        <v>8.6</v>
      </c>
      <c r="AA19" s="723"/>
      <c r="AB19" s="723"/>
      <c r="AC19" s="723"/>
      <c r="AD19" s="724">
        <v>2585315</v>
      </c>
      <c r="AE19" s="724"/>
      <c r="AF19" s="724"/>
      <c r="AG19" s="724"/>
      <c r="AH19" s="724"/>
      <c r="AI19" s="724"/>
      <c r="AJ19" s="724"/>
      <c r="AK19" s="724"/>
      <c r="AL19" s="666">
        <v>15.1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600991</v>
      </c>
      <c r="BH19" s="664"/>
      <c r="BI19" s="664"/>
      <c r="BJ19" s="664"/>
      <c r="BK19" s="664"/>
      <c r="BL19" s="664"/>
      <c r="BM19" s="664"/>
      <c r="BN19" s="665"/>
      <c r="BO19" s="723">
        <v>4.7</v>
      </c>
      <c r="BP19" s="723"/>
      <c r="BQ19" s="723"/>
      <c r="BR19" s="723"/>
      <c r="BS19" s="669" t="s">
        <v>240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178</v>
      </c>
      <c r="CS19" s="664"/>
      <c r="CT19" s="664"/>
      <c r="CU19" s="664"/>
      <c r="CV19" s="664"/>
      <c r="CW19" s="664"/>
      <c r="CX19" s="664"/>
      <c r="CY19" s="665"/>
      <c r="CZ19" s="723" t="s">
        <v>178</v>
      </c>
      <c r="DA19" s="723"/>
      <c r="DB19" s="723"/>
      <c r="DC19" s="723"/>
      <c r="DD19" s="669" t="s">
        <v>178</v>
      </c>
      <c r="DE19" s="664"/>
      <c r="DF19" s="664"/>
      <c r="DG19" s="664"/>
      <c r="DH19" s="664"/>
      <c r="DI19" s="664"/>
      <c r="DJ19" s="664"/>
      <c r="DK19" s="664"/>
      <c r="DL19" s="664"/>
      <c r="DM19" s="664"/>
      <c r="DN19" s="664"/>
      <c r="DO19" s="664"/>
      <c r="DP19" s="665"/>
      <c r="DQ19" s="669" t="s">
        <v>178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324929</v>
      </c>
      <c r="S20" s="664"/>
      <c r="T20" s="664"/>
      <c r="U20" s="664"/>
      <c r="V20" s="664"/>
      <c r="W20" s="664"/>
      <c r="X20" s="664"/>
      <c r="Y20" s="665"/>
      <c r="Z20" s="723">
        <v>1.1000000000000001</v>
      </c>
      <c r="AA20" s="723"/>
      <c r="AB20" s="723"/>
      <c r="AC20" s="723"/>
      <c r="AD20" s="724" t="s">
        <v>178</v>
      </c>
      <c r="AE20" s="724"/>
      <c r="AF20" s="724"/>
      <c r="AG20" s="724"/>
      <c r="AH20" s="724"/>
      <c r="AI20" s="724"/>
      <c r="AJ20" s="724"/>
      <c r="AK20" s="724"/>
      <c r="AL20" s="666" t="s">
        <v>178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600991</v>
      </c>
      <c r="BH20" s="664"/>
      <c r="BI20" s="664"/>
      <c r="BJ20" s="664"/>
      <c r="BK20" s="664"/>
      <c r="BL20" s="664"/>
      <c r="BM20" s="664"/>
      <c r="BN20" s="665"/>
      <c r="BO20" s="723">
        <v>4.7</v>
      </c>
      <c r="BP20" s="723"/>
      <c r="BQ20" s="723"/>
      <c r="BR20" s="723"/>
      <c r="BS20" s="669" t="s">
        <v>178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27894505</v>
      </c>
      <c r="CS20" s="664"/>
      <c r="CT20" s="664"/>
      <c r="CU20" s="664"/>
      <c r="CV20" s="664"/>
      <c r="CW20" s="664"/>
      <c r="CX20" s="664"/>
      <c r="CY20" s="665"/>
      <c r="CZ20" s="723">
        <v>100</v>
      </c>
      <c r="DA20" s="723"/>
      <c r="DB20" s="723"/>
      <c r="DC20" s="723"/>
      <c r="DD20" s="669">
        <v>3087632</v>
      </c>
      <c r="DE20" s="664"/>
      <c r="DF20" s="664"/>
      <c r="DG20" s="664"/>
      <c r="DH20" s="664"/>
      <c r="DI20" s="664"/>
      <c r="DJ20" s="664"/>
      <c r="DK20" s="664"/>
      <c r="DL20" s="664"/>
      <c r="DM20" s="664"/>
      <c r="DN20" s="664"/>
      <c r="DO20" s="664"/>
      <c r="DP20" s="665"/>
      <c r="DQ20" s="669">
        <v>20455086</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178</v>
      </c>
      <c r="AA21" s="723"/>
      <c r="AB21" s="723"/>
      <c r="AC21" s="723"/>
      <c r="AD21" s="724" t="s">
        <v>178</v>
      </c>
      <c r="AE21" s="724"/>
      <c r="AF21" s="724"/>
      <c r="AG21" s="724"/>
      <c r="AH21" s="724"/>
      <c r="AI21" s="724"/>
      <c r="AJ21" s="724"/>
      <c r="AK21" s="724"/>
      <c r="AL21" s="666" t="s">
        <v>178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178</v>
      </c>
      <c r="BH21" s="664"/>
      <c r="BI21" s="664"/>
      <c r="BJ21" s="664"/>
      <c r="BK21" s="664"/>
      <c r="BL21" s="664"/>
      <c r="BM21" s="664"/>
      <c r="BN21" s="665"/>
      <c r="BO21" s="723" t="s">
        <v>178</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18011383</v>
      </c>
      <c r="S22" s="664"/>
      <c r="T22" s="664"/>
      <c r="U22" s="664"/>
      <c r="V22" s="664"/>
      <c r="W22" s="664"/>
      <c r="X22" s="664"/>
      <c r="Y22" s="665"/>
      <c r="Z22" s="723">
        <v>60.2</v>
      </c>
      <c r="AA22" s="723"/>
      <c r="AB22" s="723"/>
      <c r="AC22" s="723"/>
      <c r="AD22" s="724">
        <v>17085463</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178</v>
      </c>
      <c r="BP22" s="723"/>
      <c r="BQ22" s="723"/>
      <c r="BR22" s="723"/>
      <c r="BS22" s="669" t="s">
        <v>240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15192</v>
      </c>
      <c r="S23" s="664"/>
      <c r="T23" s="664"/>
      <c r="U23" s="664"/>
      <c r="V23" s="664"/>
      <c r="W23" s="664"/>
      <c r="X23" s="664"/>
      <c r="Y23" s="665"/>
      <c r="Z23" s="723">
        <v>0.1</v>
      </c>
      <c r="AA23" s="723"/>
      <c r="AB23" s="723"/>
      <c r="AC23" s="723"/>
      <c r="AD23" s="724">
        <v>15192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600991</v>
      </c>
      <c r="BH23" s="664"/>
      <c r="BI23" s="664"/>
      <c r="BJ23" s="664"/>
      <c r="BK23" s="664"/>
      <c r="BL23" s="664"/>
      <c r="BM23" s="664"/>
      <c r="BN23" s="665"/>
      <c r="BO23" s="723">
        <v>4.7</v>
      </c>
      <c r="BP23" s="723"/>
      <c r="BQ23" s="723"/>
      <c r="BR23" s="723"/>
      <c r="BS23" s="669" t="s">
        <v>178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59442</v>
      </c>
      <c r="S24" s="664"/>
      <c r="T24" s="664"/>
      <c r="U24" s="664"/>
      <c r="V24" s="664"/>
      <c r="W24" s="664"/>
      <c r="X24" s="664"/>
      <c r="Y24" s="665"/>
      <c r="Z24" s="723">
        <v>0.2</v>
      </c>
      <c r="AA24" s="723"/>
      <c r="AB24" s="723"/>
      <c r="AC24" s="723"/>
      <c r="AD24" s="724" t="s">
        <v>178</v>
      </c>
      <c r="AE24" s="724"/>
      <c r="AF24" s="724"/>
      <c r="AG24" s="724"/>
      <c r="AH24" s="724"/>
      <c r="AI24" s="724"/>
      <c r="AJ24" s="724"/>
      <c r="AK24" s="724"/>
      <c r="AL24" s="666" t="s">
        <v>178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178</v>
      </c>
      <c r="BP24" s="723"/>
      <c r="BQ24" s="723"/>
      <c r="BR24" s="723"/>
      <c r="BS24" s="669" t="s">
        <v>178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13649879</v>
      </c>
      <c r="CS24" s="727"/>
      <c r="CT24" s="727"/>
      <c r="CU24" s="727"/>
      <c r="CV24" s="727"/>
      <c r="CW24" s="727"/>
      <c r="CX24" s="727"/>
      <c r="CY24" s="773"/>
      <c r="CZ24" s="774">
        <v>48.9</v>
      </c>
      <c r="DA24" s="743"/>
      <c r="DB24" s="743"/>
      <c r="DC24" s="777"/>
      <c r="DD24" s="772">
        <v>9116639</v>
      </c>
      <c r="DE24" s="727"/>
      <c r="DF24" s="727"/>
      <c r="DG24" s="727"/>
      <c r="DH24" s="727"/>
      <c r="DI24" s="727"/>
      <c r="DJ24" s="727"/>
      <c r="DK24" s="773"/>
      <c r="DL24" s="772">
        <v>8762723</v>
      </c>
      <c r="DM24" s="727"/>
      <c r="DN24" s="727"/>
      <c r="DO24" s="727"/>
      <c r="DP24" s="727"/>
      <c r="DQ24" s="727"/>
      <c r="DR24" s="727"/>
      <c r="DS24" s="727"/>
      <c r="DT24" s="727"/>
      <c r="DU24" s="727"/>
      <c r="DV24" s="773"/>
      <c r="DW24" s="774">
        <v>47.1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594961</v>
      </c>
      <c r="S25" s="664"/>
      <c r="T25" s="664"/>
      <c r="U25" s="664"/>
      <c r="V25" s="664"/>
      <c r="W25" s="664"/>
      <c r="X25" s="664"/>
      <c r="Y25" s="665"/>
      <c r="Z25" s="723">
        <v>2</v>
      </c>
      <c r="AA25" s="723"/>
      <c r="AB25" s="723"/>
      <c r="AC25" s="723"/>
      <c r="AD25" s="724">
        <v>56313</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178</v>
      </c>
      <c r="BP25" s="723"/>
      <c r="BQ25" s="723"/>
      <c r="BR25" s="723"/>
      <c r="BS25" s="669" t="s">
        <v>178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4640852</v>
      </c>
      <c r="CS25" s="662"/>
      <c r="CT25" s="662"/>
      <c r="CU25" s="662"/>
      <c r="CV25" s="662"/>
      <c r="CW25" s="662"/>
      <c r="CX25" s="662"/>
      <c r="CY25" s="663"/>
      <c r="CZ25" s="666">
        <v>16.600000000000001</v>
      </c>
      <c r="DA25" s="695"/>
      <c r="DB25" s="695"/>
      <c r="DC25" s="696"/>
      <c r="DD25" s="669">
        <v>3957595</v>
      </c>
      <c r="DE25" s="662"/>
      <c r="DF25" s="662"/>
      <c r="DG25" s="662"/>
      <c r="DH25" s="662"/>
      <c r="DI25" s="662"/>
      <c r="DJ25" s="662"/>
      <c r="DK25" s="663"/>
      <c r="DL25" s="669">
        <v>3883962</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142130</v>
      </c>
      <c r="S26" s="664"/>
      <c r="T26" s="664"/>
      <c r="U26" s="664"/>
      <c r="V26" s="664"/>
      <c r="W26" s="664"/>
      <c r="X26" s="664"/>
      <c r="Y26" s="665"/>
      <c r="Z26" s="723">
        <v>0.5</v>
      </c>
      <c r="AA26" s="723"/>
      <c r="AB26" s="723"/>
      <c r="AC26" s="723"/>
      <c r="AD26" s="724" t="s">
        <v>178</v>
      </c>
      <c r="AE26" s="724"/>
      <c r="AF26" s="724"/>
      <c r="AG26" s="724"/>
      <c r="AH26" s="724"/>
      <c r="AI26" s="724"/>
      <c r="AJ26" s="724"/>
      <c r="AK26" s="724"/>
      <c r="AL26" s="666" t="s">
        <v>178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178</v>
      </c>
      <c r="BP26" s="723"/>
      <c r="BQ26" s="723"/>
      <c r="BR26" s="723"/>
      <c r="BS26" s="669" t="s">
        <v>178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3173162</v>
      </c>
      <c r="CS26" s="664"/>
      <c r="CT26" s="664"/>
      <c r="CU26" s="664"/>
      <c r="CV26" s="664"/>
      <c r="CW26" s="664"/>
      <c r="CX26" s="664"/>
      <c r="CY26" s="665"/>
      <c r="CZ26" s="666">
        <v>11.4</v>
      </c>
      <c r="DA26" s="695"/>
      <c r="DB26" s="695"/>
      <c r="DC26" s="696"/>
      <c r="DD26" s="669">
        <v>2523878</v>
      </c>
      <c r="DE26" s="664"/>
      <c r="DF26" s="664"/>
      <c r="DG26" s="664"/>
      <c r="DH26" s="664"/>
      <c r="DI26" s="664"/>
      <c r="DJ26" s="664"/>
      <c r="DK26" s="665"/>
      <c r="DL26" s="669" t="s">
        <v>240</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3328543</v>
      </c>
      <c r="S27" s="664"/>
      <c r="T27" s="664"/>
      <c r="U27" s="664"/>
      <c r="V27" s="664"/>
      <c r="W27" s="664"/>
      <c r="X27" s="664"/>
      <c r="Y27" s="665"/>
      <c r="Z27" s="723">
        <v>11.1</v>
      </c>
      <c r="AA27" s="723"/>
      <c r="AB27" s="723"/>
      <c r="AC27" s="723"/>
      <c r="AD27" s="724" t="s">
        <v>178</v>
      </c>
      <c r="AE27" s="724"/>
      <c r="AF27" s="724"/>
      <c r="AG27" s="724"/>
      <c r="AH27" s="724"/>
      <c r="AI27" s="724"/>
      <c r="AJ27" s="724"/>
      <c r="AK27" s="724"/>
      <c r="AL27" s="666" t="s">
        <v>178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12734909</v>
      </c>
      <c r="BH27" s="664"/>
      <c r="BI27" s="664"/>
      <c r="BJ27" s="664"/>
      <c r="BK27" s="664"/>
      <c r="BL27" s="664"/>
      <c r="BM27" s="664"/>
      <c r="BN27" s="665"/>
      <c r="BO27" s="723">
        <v>100</v>
      </c>
      <c r="BP27" s="723"/>
      <c r="BQ27" s="723"/>
      <c r="BR27" s="723"/>
      <c r="BS27" s="669">
        <v>64750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6605872</v>
      </c>
      <c r="CS27" s="662"/>
      <c r="CT27" s="662"/>
      <c r="CU27" s="662"/>
      <c r="CV27" s="662"/>
      <c r="CW27" s="662"/>
      <c r="CX27" s="662"/>
      <c r="CY27" s="663"/>
      <c r="CZ27" s="666">
        <v>23.7</v>
      </c>
      <c r="DA27" s="695"/>
      <c r="DB27" s="695"/>
      <c r="DC27" s="696"/>
      <c r="DD27" s="669">
        <v>2761297</v>
      </c>
      <c r="DE27" s="662"/>
      <c r="DF27" s="662"/>
      <c r="DG27" s="662"/>
      <c r="DH27" s="662"/>
      <c r="DI27" s="662"/>
      <c r="DJ27" s="662"/>
      <c r="DK27" s="663"/>
      <c r="DL27" s="669">
        <v>2481014</v>
      </c>
      <c r="DM27" s="662"/>
      <c r="DN27" s="662"/>
      <c r="DO27" s="662"/>
      <c r="DP27" s="662"/>
      <c r="DQ27" s="662"/>
      <c r="DR27" s="662"/>
      <c r="DS27" s="662"/>
      <c r="DT27" s="662"/>
      <c r="DU27" s="662"/>
      <c r="DV27" s="663"/>
      <c r="DW27" s="666">
        <v>13.3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178</v>
      </c>
      <c r="AA28" s="723"/>
      <c r="AB28" s="723"/>
      <c r="AC28" s="723"/>
      <c r="AD28" s="724" t="s">
        <v>178</v>
      </c>
      <c r="AE28" s="724"/>
      <c r="AF28" s="724"/>
      <c r="AG28" s="724"/>
      <c r="AH28" s="724"/>
      <c r="AI28" s="724"/>
      <c r="AJ28" s="724"/>
      <c r="AK28" s="724"/>
      <c r="AL28" s="666" t="s">
        <v>178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2403155</v>
      </c>
      <c r="CS28" s="664"/>
      <c r="CT28" s="664"/>
      <c r="CU28" s="664"/>
      <c r="CV28" s="664"/>
      <c r="CW28" s="664"/>
      <c r="CX28" s="664"/>
      <c r="CY28" s="665"/>
      <c r="CZ28" s="666">
        <v>8.6</v>
      </c>
      <c r="DA28" s="695"/>
      <c r="DB28" s="695"/>
      <c r="DC28" s="696"/>
      <c r="DD28" s="669">
        <v>2397747</v>
      </c>
      <c r="DE28" s="664"/>
      <c r="DF28" s="664"/>
      <c r="DG28" s="664"/>
      <c r="DH28" s="664"/>
      <c r="DI28" s="664"/>
      <c r="DJ28" s="664"/>
      <c r="DK28" s="665"/>
      <c r="DL28" s="669">
        <v>2397747</v>
      </c>
      <c r="DM28" s="664"/>
      <c r="DN28" s="664"/>
      <c r="DO28" s="664"/>
      <c r="DP28" s="664"/>
      <c r="DQ28" s="664"/>
      <c r="DR28" s="664"/>
      <c r="DS28" s="664"/>
      <c r="DT28" s="664"/>
      <c r="DU28" s="664"/>
      <c r="DV28" s="665"/>
      <c r="DW28" s="666">
        <v>12.9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1725355</v>
      </c>
      <c r="S29" s="664"/>
      <c r="T29" s="664"/>
      <c r="U29" s="664"/>
      <c r="V29" s="664"/>
      <c r="W29" s="664"/>
      <c r="X29" s="664"/>
      <c r="Y29" s="665"/>
      <c r="Z29" s="723">
        <v>5.8</v>
      </c>
      <c r="AA29" s="723"/>
      <c r="AB29" s="723"/>
      <c r="AC29" s="723"/>
      <c r="AD29" s="724" t="s">
        <v>240</v>
      </c>
      <c r="AE29" s="724"/>
      <c r="AF29" s="724"/>
      <c r="AG29" s="724"/>
      <c r="AH29" s="724"/>
      <c r="AI29" s="724"/>
      <c r="AJ29" s="724"/>
      <c r="AK29" s="724"/>
      <c r="AL29" s="666" t="s">
        <v>178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2403155</v>
      </c>
      <c r="CS29" s="662"/>
      <c r="CT29" s="662"/>
      <c r="CU29" s="662"/>
      <c r="CV29" s="662"/>
      <c r="CW29" s="662"/>
      <c r="CX29" s="662"/>
      <c r="CY29" s="663"/>
      <c r="CZ29" s="666">
        <v>8.6</v>
      </c>
      <c r="DA29" s="695"/>
      <c r="DB29" s="695"/>
      <c r="DC29" s="696"/>
      <c r="DD29" s="669">
        <v>2397747</v>
      </c>
      <c r="DE29" s="662"/>
      <c r="DF29" s="662"/>
      <c r="DG29" s="662"/>
      <c r="DH29" s="662"/>
      <c r="DI29" s="662"/>
      <c r="DJ29" s="662"/>
      <c r="DK29" s="663"/>
      <c r="DL29" s="669">
        <v>2397747</v>
      </c>
      <c r="DM29" s="662"/>
      <c r="DN29" s="662"/>
      <c r="DO29" s="662"/>
      <c r="DP29" s="662"/>
      <c r="DQ29" s="662"/>
      <c r="DR29" s="662"/>
      <c r="DS29" s="662"/>
      <c r="DT29" s="662"/>
      <c r="DU29" s="662"/>
      <c r="DV29" s="663"/>
      <c r="DW29" s="666">
        <v>12.9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18039</v>
      </c>
      <c r="S30" s="664"/>
      <c r="T30" s="664"/>
      <c r="U30" s="664"/>
      <c r="V30" s="664"/>
      <c r="W30" s="664"/>
      <c r="X30" s="664"/>
      <c r="Y30" s="665"/>
      <c r="Z30" s="723">
        <v>0.1</v>
      </c>
      <c r="AA30" s="723"/>
      <c r="AB30" s="723"/>
      <c r="AC30" s="723"/>
      <c r="AD30" s="724">
        <v>1364</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99.1</v>
      </c>
      <c r="BH30" s="742"/>
      <c r="BI30" s="742"/>
      <c r="BJ30" s="742"/>
      <c r="BK30" s="742"/>
      <c r="BL30" s="742"/>
      <c r="BM30" s="743">
        <v>95.1</v>
      </c>
      <c r="BN30" s="742"/>
      <c r="BO30" s="742"/>
      <c r="BP30" s="742"/>
      <c r="BQ30" s="744"/>
      <c r="BR30" s="741">
        <v>99</v>
      </c>
      <c r="BS30" s="742"/>
      <c r="BT30" s="742"/>
      <c r="BU30" s="742"/>
      <c r="BV30" s="742"/>
      <c r="BW30" s="742"/>
      <c r="BX30" s="743">
        <v>94.5</v>
      </c>
      <c r="BY30" s="742"/>
      <c r="BZ30" s="742"/>
      <c r="CA30" s="742"/>
      <c r="CB30" s="744"/>
      <c r="CD30" s="747"/>
      <c r="CE30" s="748"/>
      <c r="CF30" s="705" t="s">
        <v>308</v>
      </c>
      <c r="CG30" s="702"/>
      <c r="CH30" s="702"/>
      <c r="CI30" s="702"/>
      <c r="CJ30" s="702"/>
      <c r="CK30" s="702"/>
      <c r="CL30" s="702"/>
      <c r="CM30" s="702"/>
      <c r="CN30" s="702"/>
      <c r="CO30" s="702"/>
      <c r="CP30" s="702"/>
      <c r="CQ30" s="703"/>
      <c r="CR30" s="661">
        <v>2264580</v>
      </c>
      <c r="CS30" s="664"/>
      <c r="CT30" s="664"/>
      <c r="CU30" s="664"/>
      <c r="CV30" s="664"/>
      <c r="CW30" s="664"/>
      <c r="CX30" s="664"/>
      <c r="CY30" s="665"/>
      <c r="CZ30" s="666">
        <v>8.1</v>
      </c>
      <c r="DA30" s="695"/>
      <c r="DB30" s="695"/>
      <c r="DC30" s="696"/>
      <c r="DD30" s="669">
        <v>2259172</v>
      </c>
      <c r="DE30" s="664"/>
      <c r="DF30" s="664"/>
      <c r="DG30" s="664"/>
      <c r="DH30" s="664"/>
      <c r="DI30" s="664"/>
      <c r="DJ30" s="664"/>
      <c r="DK30" s="665"/>
      <c r="DL30" s="669">
        <v>2259172</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7612</v>
      </c>
      <c r="S31" s="664"/>
      <c r="T31" s="664"/>
      <c r="U31" s="664"/>
      <c r="V31" s="664"/>
      <c r="W31" s="664"/>
      <c r="X31" s="664"/>
      <c r="Y31" s="665"/>
      <c r="Z31" s="723">
        <v>0</v>
      </c>
      <c r="AA31" s="723"/>
      <c r="AB31" s="723"/>
      <c r="AC31" s="723"/>
      <c r="AD31" s="724" t="s">
        <v>178</v>
      </c>
      <c r="AE31" s="724"/>
      <c r="AF31" s="724"/>
      <c r="AG31" s="724"/>
      <c r="AH31" s="724"/>
      <c r="AI31" s="724"/>
      <c r="AJ31" s="724"/>
      <c r="AK31" s="724"/>
      <c r="AL31" s="666" t="s">
        <v>178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95.7</v>
      </c>
      <c r="BN31" s="740"/>
      <c r="BO31" s="740"/>
      <c r="BP31" s="740"/>
      <c r="BQ31" s="701"/>
      <c r="BR31" s="739">
        <v>99.1</v>
      </c>
      <c r="BS31" s="662"/>
      <c r="BT31" s="662"/>
      <c r="BU31" s="662"/>
      <c r="BV31" s="662"/>
      <c r="BW31" s="662"/>
      <c r="BX31" s="667">
        <v>95.1</v>
      </c>
      <c r="BY31" s="740"/>
      <c r="BZ31" s="740"/>
      <c r="CA31" s="740"/>
      <c r="CB31" s="701"/>
      <c r="CD31" s="747"/>
      <c r="CE31" s="748"/>
      <c r="CF31" s="705" t="s">
        <v>312</v>
      </c>
      <c r="CG31" s="702"/>
      <c r="CH31" s="702"/>
      <c r="CI31" s="702"/>
      <c r="CJ31" s="702"/>
      <c r="CK31" s="702"/>
      <c r="CL31" s="702"/>
      <c r="CM31" s="702"/>
      <c r="CN31" s="702"/>
      <c r="CO31" s="702"/>
      <c r="CP31" s="702"/>
      <c r="CQ31" s="703"/>
      <c r="CR31" s="661">
        <v>138575</v>
      </c>
      <c r="CS31" s="662"/>
      <c r="CT31" s="662"/>
      <c r="CU31" s="662"/>
      <c r="CV31" s="662"/>
      <c r="CW31" s="662"/>
      <c r="CX31" s="662"/>
      <c r="CY31" s="663"/>
      <c r="CZ31" s="666">
        <v>0.5</v>
      </c>
      <c r="DA31" s="695"/>
      <c r="DB31" s="695"/>
      <c r="DC31" s="696"/>
      <c r="DD31" s="669">
        <v>138575</v>
      </c>
      <c r="DE31" s="662"/>
      <c r="DF31" s="662"/>
      <c r="DG31" s="662"/>
      <c r="DH31" s="662"/>
      <c r="DI31" s="662"/>
      <c r="DJ31" s="662"/>
      <c r="DK31" s="663"/>
      <c r="DL31" s="669">
        <v>138575</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1808986</v>
      </c>
      <c r="S32" s="664"/>
      <c r="T32" s="664"/>
      <c r="U32" s="664"/>
      <c r="V32" s="664"/>
      <c r="W32" s="664"/>
      <c r="X32" s="664"/>
      <c r="Y32" s="665"/>
      <c r="Z32" s="723">
        <v>6</v>
      </c>
      <c r="AA32" s="723"/>
      <c r="AB32" s="723"/>
      <c r="AC32" s="723"/>
      <c r="AD32" s="724" t="s">
        <v>178</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v>
      </c>
      <c r="BH32" s="677"/>
      <c r="BI32" s="677"/>
      <c r="BJ32" s="677"/>
      <c r="BK32" s="677"/>
      <c r="BL32" s="677"/>
      <c r="BM32" s="721">
        <v>94.2</v>
      </c>
      <c r="BN32" s="677"/>
      <c r="BO32" s="677"/>
      <c r="BP32" s="677"/>
      <c r="BQ32" s="714"/>
      <c r="BR32" s="738">
        <v>98.9</v>
      </c>
      <c r="BS32" s="677"/>
      <c r="BT32" s="677"/>
      <c r="BU32" s="677"/>
      <c r="BV32" s="677"/>
      <c r="BW32" s="677"/>
      <c r="BX32" s="721">
        <v>93.6</v>
      </c>
      <c r="BY32" s="677"/>
      <c r="BZ32" s="677"/>
      <c r="CA32" s="677"/>
      <c r="CB32" s="714"/>
      <c r="CD32" s="749"/>
      <c r="CE32" s="750"/>
      <c r="CF32" s="705" t="s">
        <v>315</v>
      </c>
      <c r="CG32" s="702"/>
      <c r="CH32" s="702"/>
      <c r="CI32" s="702"/>
      <c r="CJ32" s="702"/>
      <c r="CK32" s="702"/>
      <c r="CL32" s="702"/>
      <c r="CM32" s="702"/>
      <c r="CN32" s="702"/>
      <c r="CO32" s="702"/>
      <c r="CP32" s="702"/>
      <c r="CQ32" s="703"/>
      <c r="CR32" s="661" t="s">
        <v>178</v>
      </c>
      <c r="CS32" s="664"/>
      <c r="CT32" s="664"/>
      <c r="CU32" s="664"/>
      <c r="CV32" s="664"/>
      <c r="CW32" s="664"/>
      <c r="CX32" s="664"/>
      <c r="CY32" s="665"/>
      <c r="CZ32" s="666" t="s">
        <v>178</v>
      </c>
      <c r="DA32" s="695"/>
      <c r="DB32" s="695"/>
      <c r="DC32" s="696"/>
      <c r="DD32" s="669" t="s">
        <v>178</v>
      </c>
      <c r="DE32" s="664"/>
      <c r="DF32" s="664"/>
      <c r="DG32" s="664"/>
      <c r="DH32" s="664"/>
      <c r="DI32" s="664"/>
      <c r="DJ32" s="664"/>
      <c r="DK32" s="665"/>
      <c r="DL32" s="669" t="s">
        <v>178</v>
      </c>
      <c r="DM32" s="664"/>
      <c r="DN32" s="664"/>
      <c r="DO32" s="664"/>
      <c r="DP32" s="664"/>
      <c r="DQ32" s="664"/>
      <c r="DR32" s="664"/>
      <c r="DS32" s="664"/>
      <c r="DT32" s="664"/>
      <c r="DU32" s="664"/>
      <c r="DV32" s="665"/>
      <c r="DW32" s="666" t="s">
        <v>178</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1053238</v>
      </c>
      <c r="S33" s="664"/>
      <c r="T33" s="664"/>
      <c r="U33" s="664"/>
      <c r="V33" s="664"/>
      <c r="W33" s="664"/>
      <c r="X33" s="664"/>
      <c r="Y33" s="665"/>
      <c r="Z33" s="723">
        <v>3.5</v>
      </c>
      <c r="AA33" s="723"/>
      <c r="AB33" s="723"/>
      <c r="AC33" s="723"/>
      <c r="AD33" s="724" t="s">
        <v>178</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11136289</v>
      </c>
      <c r="CS33" s="662"/>
      <c r="CT33" s="662"/>
      <c r="CU33" s="662"/>
      <c r="CV33" s="662"/>
      <c r="CW33" s="662"/>
      <c r="CX33" s="662"/>
      <c r="CY33" s="663"/>
      <c r="CZ33" s="666">
        <v>39.9</v>
      </c>
      <c r="DA33" s="695"/>
      <c r="DB33" s="695"/>
      <c r="DC33" s="696"/>
      <c r="DD33" s="669">
        <v>9319188</v>
      </c>
      <c r="DE33" s="662"/>
      <c r="DF33" s="662"/>
      <c r="DG33" s="662"/>
      <c r="DH33" s="662"/>
      <c r="DI33" s="662"/>
      <c r="DJ33" s="662"/>
      <c r="DK33" s="663"/>
      <c r="DL33" s="669">
        <v>7336792</v>
      </c>
      <c r="DM33" s="662"/>
      <c r="DN33" s="662"/>
      <c r="DO33" s="662"/>
      <c r="DP33" s="662"/>
      <c r="DQ33" s="662"/>
      <c r="DR33" s="662"/>
      <c r="DS33" s="662"/>
      <c r="DT33" s="662"/>
      <c r="DU33" s="662"/>
      <c r="DV33" s="663"/>
      <c r="DW33" s="666">
        <v>39.4</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968041</v>
      </c>
      <c r="S34" s="664"/>
      <c r="T34" s="664"/>
      <c r="U34" s="664"/>
      <c r="V34" s="664"/>
      <c r="W34" s="664"/>
      <c r="X34" s="664"/>
      <c r="Y34" s="665"/>
      <c r="Z34" s="723">
        <v>3.2</v>
      </c>
      <c r="AA34" s="723"/>
      <c r="AB34" s="723"/>
      <c r="AC34" s="723"/>
      <c r="AD34" s="724">
        <v>789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4489199</v>
      </c>
      <c r="CS34" s="664"/>
      <c r="CT34" s="664"/>
      <c r="CU34" s="664"/>
      <c r="CV34" s="664"/>
      <c r="CW34" s="664"/>
      <c r="CX34" s="664"/>
      <c r="CY34" s="665"/>
      <c r="CZ34" s="666">
        <v>16.100000000000001</v>
      </c>
      <c r="DA34" s="695"/>
      <c r="DB34" s="695"/>
      <c r="DC34" s="696"/>
      <c r="DD34" s="669">
        <v>3521718</v>
      </c>
      <c r="DE34" s="664"/>
      <c r="DF34" s="664"/>
      <c r="DG34" s="664"/>
      <c r="DH34" s="664"/>
      <c r="DI34" s="664"/>
      <c r="DJ34" s="664"/>
      <c r="DK34" s="665"/>
      <c r="DL34" s="669">
        <v>2899930</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2177900</v>
      </c>
      <c r="S35" s="664"/>
      <c r="T35" s="664"/>
      <c r="U35" s="664"/>
      <c r="V35" s="664"/>
      <c r="W35" s="664"/>
      <c r="X35" s="664"/>
      <c r="Y35" s="665"/>
      <c r="Z35" s="723">
        <v>7.3</v>
      </c>
      <c r="AA35" s="723"/>
      <c r="AB35" s="723"/>
      <c r="AC35" s="723"/>
      <c r="AD35" s="724" t="s">
        <v>178</v>
      </c>
      <c r="AE35" s="724"/>
      <c r="AF35" s="724"/>
      <c r="AG35" s="724"/>
      <c r="AH35" s="724"/>
      <c r="AI35" s="724"/>
      <c r="AJ35" s="724"/>
      <c r="AK35" s="724"/>
      <c r="AL35" s="666" t="s">
        <v>240</v>
      </c>
      <c r="AM35" s="667"/>
      <c r="AN35" s="667"/>
      <c r="AO35" s="725"/>
      <c r="AP35" s="234"/>
      <c r="AQ35" s="729" t="s">
        <v>323</v>
      </c>
      <c r="AR35" s="730"/>
      <c r="AS35" s="730"/>
      <c r="AT35" s="730"/>
      <c r="AU35" s="730"/>
      <c r="AV35" s="730"/>
      <c r="AW35" s="730"/>
      <c r="AX35" s="730"/>
      <c r="AY35" s="731"/>
      <c r="AZ35" s="726">
        <v>3753461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84553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201035</v>
      </c>
      <c r="CS35" s="662"/>
      <c r="CT35" s="662"/>
      <c r="CU35" s="662"/>
      <c r="CV35" s="662"/>
      <c r="CW35" s="662"/>
      <c r="CX35" s="662"/>
      <c r="CY35" s="663"/>
      <c r="CZ35" s="666">
        <v>0.7</v>
      </c>
      <c r="DA35" s="695"/>
      <c r="DB35" s="695"/>
      <c r="DC35" s="696"/>
      <c r="DD35" s="669">
        <v>193803</v>
      </c>
      <c r="DE35" s="662"/>
      <c r="DF35" s="662"/>
      <c r="DG35" s="662"/>
      <c r="DH35" s="662"/>
      <c r="DI35" s="662"/>
      <c r="DJ35" s="662"/>
      <c r="DK35" s="663"/>
      <c r="DL35" s="669">
        <v>193803</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178</v>
      </c>
      <c r="S36" s="664"/>
      <c r="T36" s="664"/>
      <c r="U36" s="664"/>
      <c r="V36" s="664"/>
      <c r="W36" s="664"/>
      <c r="X36" s="664"/>
      <c r="Y36" s="665"/>
      <c r="Z36" s="723" t="s">
        <v>178</v>
      </c>
      <c r="AA36" s="723"/>
      <c r="AB36" s="723"/>
      <c r="AC36" s="723"/>
      <c r="AD36" s="724" t="s">
        <v>240</v>
      </c>
      <c r="AE36" s="724"/>
      <c r="AF36" s="724"/>
      <c r="AG36" s="724"/>
      <c r="AH36" s="724"/>
      <c r="AI36" s="724"/>
      <c r="AJ36" s="724"/>
      <c r="AK36" s="724"/>
      <c r="AL36" s="666" t="s">
        <v>178</v>
      </c>
      <c r="AM36" s="667"/>
      <c r="AN36" s="667"/>
      <c r="AO36" s="725"/>
      <c r="AQ36" s="698" t="s">
        <v>327</v>
      </c>
      <c r="AR36" s="699"/>
      <c r="AS36" s="699"/>
      <c r="AT36" s="699"/>
      <c r="AU36" s="699"/>
      <c r="AV36" s="699"/>
      <c r="AW36" s="699"/>
      <c r="AX36" s="699"/>
      <c r="AY36" s="700"/>
      <c r="AZ36" s="661">
        <v>702849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-253074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1743472</v>
      </c>
      <c r="CS36" s="664"/>
      <c r="CT36" s="664"/>
      <c r="CU36" s="664"/>
      <c r="CV36" s="664"/>
      <c r="CW36" s="664"/>
      <c r="CX36" s="664"/>
      <c r="CY36" s="665"/>
      <c r="CZ36" s="666">
        <v>6.3</v>
      </c>
      <c r="DA36" s="695"/>
      <c r="DB36" s="695"/>
      <c r="DC36" s="696"/>
      <c r="DD36" s="669">
        <v>1601776</v>
      </c>
      <c r="DE36" s="664"/>
      <c r="DF36" s="664"/>
      <c r="DG36" s="664"/>
      <c r="DH36" s="664"/>
      <c r="DI36" s="664"/>
      <c r="DJ36" s="664"/>
      <c r="DK36" s="665"/>
      <c r="DL36" s="669">
        <v>1411568</v>
      </c>
      <c r="DM36" s="664"/>
      <c r="DN36" s="664"/>
      <c r="DO36" s="664"/>
      <c r="DP36" s="664"/>
      <c r="DQ36" s="664"/>
      <c r="DR36" s="664"/>
      <c r="DS36" s="664"/>
      <c r="DT36" s="664"/>
      <c r="DU36" s="664"/>
      <c r="DV36" s="665"/>
      <c r="DW36" s="666">
        <v>7.6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1461700</v>
      </c>
      <c r="S37" s="664"/>
      <c r="T37" s="664"/>
      <c r="U37" s="664"/>
      <c r="V37" s="664"/>
      <c r="W37" s="664"/>
      <c r="X37" s="664"/>
      <c r="Y37" s="665"/>
      <c r="Z37" s="723">
        <v>4.9000000000000004</v>
      </c>
      <c r="AA37" s="723"/>
      <c r="AB37" s="723"/>
      <c r="AC37" s="723"/>
      <c r="AD37" s="724" t="s">
        <v>240</v>
      </c>
      <c r="AE37" s="724"/>
      <c r="AF37" s="724"/>
      <c r="AG37" s="724"/>
      <c r="AH37" s="724"/>
      <c r="AI37" s="724"/>
      <c r="AJ37" s="724"/>
      <c r="AK37" s="724"/>
      <c r="AL37" s="666" t="s">
        <v>178</v>
      </c>
      <c r="AM37" s="667"/>
      <c r="AN37" s="667"/>
      <c r="AO37" s="725"/>
      <c r="AQ37" s="698" t="s">
        <v>331</v>
      </c>
      <c r="AR37" s="699"/>
      <c r="AS37" s="699"/>
      <c r="AT37" s="699"/>
      <c r="AU37" s="699"/>
      <c r="AV37" s="699"/>
      <c r="AW37" s="699"/>
      <c r="AX37" s="699"/>
      <c r="AY37" s="700"/>
      <c r="AZ37" s="661">
        <v>17228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12703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896989</v>
      </c>
      <c r="CS37" s="662"/>
      <c r="CT37" s="662"/>
      <c r="CU37" s="662"/>
      <c r="CV37" s="662"/>
      <c r="CW37" s="662"/>
      <c r="CX37" s="662"/>
      <c r="CY37" s="663"/>
      <c r="CZ37" s="666">
        <v>3.2</v>
      </c>
      <c r="DA37" s="695"/>
      <c r="DB37" s="695"/>
      <c r="DC37" s="696"/>
      <c r="DD37" s="669">
        <v>896989</v>
      </c>
      <c r="DE37" s="662"/>
      <c r="DF37" s="662"/>
      <c r="DG37" s="662"/>
      <c r="DH37" s="662"/>
      <c r="DI37" s="662"/>
      <c r="DJ37" s="662"/>
      <c r="DK37" s="663"/>
      <c r="DL37" s="669">
        <v>865713</v>
      </c>
      <c r="DM37" s="662"/>
      <c r="DN37" s="662"/>
      <c r="DO37" s="662"/>
      <c r="DP37" s="662"/>
      <c r="DQ37" s="662"/>
      <c r="DR37" s="662"/>
      <c r="DS37" s="662"/>
      <c r="DT37" s="662"/>
      <c r="DU37" s="662"/>
      <c r="DV37" s="663"/>
      <c r="DW37" s="666">
        <v>4.5999999999999996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29910822</v>
      </c>
      <c r="S38" s="713"/>
      <c r="T38" s="713"/>
      <c r="U38" s="713"/>
      <c r="V38" s="713"/>
      <c r="W38" s="713"/>
      <c r="X38" s="713"/>
      <c r="Y38" s="718"/>
      <c r="Z38" s="719">
        <v>100</v>
      </c>
      <c r="AA38" s="719"/>
      <c r="AB38" s="719"/>
      <c r="AC38" s="719"/>
      <c r="AD38" s="720">
        <v>17159121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178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20666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3736233</v>
      </c>
      <c r="CS38" s="664"/>
      <c r="CT38" s="664"/>
      <c r="CU38" s="664"/>
      <c r="CV38" s="664"/>
      <c r="CW38" s="664"/>
      <c r="CX38" s="664"/>
      <c r="CY38" s="665"/>
      <c r="CZ38" s="666">
        <v>13.4</v>
      </c>
      <c r="DA38" s="695"/>
      <c r="DB38" s="695"/>
      <c r="DC38" s="696"/>
      <c r="DD38" s="669">
        <v>3275947</v>
      </c>
      <c r="DE38" s="664"/>
      <c r="DF38" s="664"/>
      <c r="DG38" s="664"/>
      <c r="DH38" s="664"/>
      <c r="DI38" s="664"/>
      <c r="DJ38" s="664"/>
      <c r="DK38" s="665"/>
      <c r="DL38" s="669">
        <v>2831491</v>
      </c>
      <c r="DM38" s="664"/>
      <c r="DN38" s="664"/>
      <c r="DO38" s="664"/>
      <c r="DP38" s="664"/>
      <c r="DQ38" s="664"/>
      <c r="DR38" s="664"/>
      <c r="DS38" s="664"/>
      <c r="DT38" s="664"/>
      <c r="DU38" s="664"/>
      <c r="DV38" s="665"/>
      <c r="DW38" s="666">
        <v>15.2</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178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735350</v>
      </c>
      <c r="CS39" s="662"/>
      <c r="CT39" s="662"/>
      <c r="CU39" s="662"/>
      <c r="CV39" s="662"/>
      <c r="CW39" s="662"/>
      <c r="CX39" s="662"/>
      <c r="CY39" s="663"/>
      <c r="CZ39" s="666">
        <v>2.6</v>
      </c>
      <c r="DA39" s="695"/>
      <c r="DB39" s="695"/>
      <c r="DC39" s="696"/>
      <c r="DD39" s="669">
        <v>725944</v>
      </c>
      <c r="DE39" s="662"/>
      <c r="DF39" s="662"/>
      <c r="DG39" s="662"/>
      <c r="DH39" s="662"/>
      <c r="DI39" s="662"/>
      <c r="DJ39" s="662"/>
      <c r="DK39" s="663"/>
      <c r="DL39" s="669" t="s">
        <v>178</v>
      </c>
      <c r="DM39" s="662"/>
      <c r="DN39" s="662"/>
      <c r="DO39" s="662"/>
      <c r="DP39" s="662"/>
      <c r="DQ39" s="662"/>
      <c r="DR39" s="662"/>
      <c r="DS39" s="662"/>
      <c r="DT39" s="662"/>
      <c r="DU39" s="662"/>
      <c r="DV39" s="663"/>
      <c r="DW39" s="666" t="s">
        <v>178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859720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178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231000</v>
      </c>
      <c r="CS40" s="664"/>
      <c r="CT40" s="664"/>
      <c r="CU40" s="664"/>
      <c r="CV40" s="664"/>
      <c r="CW40" s="664"/>
      <c r="CX40" s="664"/>
      <c r="CY40" s="665"/>
      <c r="CZ40" s="666">
        <v>0.8</v>
      </c>
      <c r="DA40" s="695"/>
      <c r="DB40" s="695"/>
      <c r="DC40" s="696"/>
      <c r="DD40" s="669" t="s">
        <v>178</v>
      </c>
      <c r="DE40" s="664"/>
      <c r="DF40" s="664"/>
      <c r="DG40" s="664"/>
      <c r="DH40" s="664"/>
      <c r="DI40" s="664"/>
      <c r="DJ40" s="664"/>
      <c r="DK40" s="665"/>
      <c r="DL40" s="669" t="s">
        <v>178</v>
      </c>
      <c r="DM40" s="664"/>
      <c r="DN40" s="664"/>
      <c r="DO40" s="664"/>
      <c r="DP40" s="664"/>
      <c r="DQ40" s="664"/>
      <c r="DR40" s="664"/>
      <c r="DS40" s="664"/>
      <c r="DT40" s="664"/>
      <c r="DU40" s="664"/>
      <c r="DV40" s="665"/>
      <c r="DW40" s="666" t="s">
        <v>178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2173664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178</v>
      </c>
      <c r="CS41" s="662"/>
      <c r="CT41" s="662"/>
      <c r="CU41" s="662"/>
      <c r="CV41" s="662"/>
      <c r="CW41" s="662"/>
      <c r="CX41" s="662"/>
      <c r="CY41" s="663"/>
      <c r="CZ41" s="666" t="s">
        <v>178</v>
      </c>
      <c r="DA41" s="695"/>
      <c r="DB41" s="695"/>
      <c r="DC41" s="696"/>
      <c r="DD41" s="669" t="s">
        <v>178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3108337</v>
      </c>
      <c r="CS42" s="664"/>
      <c r="CT42" s="664"/>
      <c r="CU42" s="664"/>
      <c r="CV42" s="664"/>
      <c r="CW42" s="664"/>
      <c r="CX42" s="664"/>
      <c r="CY42" s="665"/>
      <c r="CZ42" s="666">
        <v>11.1</v>
      </c>
      <c r="DA42" s="667"/>
      <c r="DB42" s="667"/>
      <c r="DC42" s="668"/>
      <c r="DD42" s="669">
        <v>2019259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124596</v>
      </c>
      <c r="CS43" s="662"/>
      <c r="CT43" s="662"/>
      <c r="CU43" s="662"/>
      <c r="CV43" s="662"/>
      <c r="CW43" s="662"/>
      <c r="CX43" s="662"/>
      <c r="CY43" s="663"/>
      <c r="CZ43" s="666">
        <v>0.4</v>
      </c>
      <c r="DA43" s="695"/>
      <c r="DB43" s="695"/>
      <c r="DC43" s="696"/>
      <c r="DD43" s="669">
        <v>124596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3087632</v>
      </c>
      <c r="CS44" s="664"/>
      <c r="CT44" s="664"/>
      <c r="CU44" s="664"/>
      <c r="CV44" s="664"/>
      <c r="CW44" s="664"/>
      <c r="CX44" s="664"/>
      <c r="CY44" s="665"/>
      <c r="CZ44" s="666">
        <v>11.1</v>
      </c>
      <c r="DA44" s="667"/>
      <c r="DB44" s="667"/>
      <c r="DC44" s="668"/>
      <c r="DD44" s="669">
        <v>1999961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833276</v>
      </c>
      <c r="CS45" s="662"/>
      <c r="CT45" s="662"/>
      <c r="CU45" s="662"/>
      <c r="CV45" s="662"/>
      <c r="CW45" s="662"/>
      <c r="CX45" s="662"/>
      <c r="CY45" s="663"/>
      <c r="CZ45" s="666">
        <v>3</v>
      </c>
      <c r="DA45" s="695"/>
      <c r="DB45" s="695"/>
      <c r="DC45" s="696"/>
      <c r="DD45" s="669">
        <v>55063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2214101</v>
      </c>
      <c r="CS46" s="664"/>
      <c r="CT46" s="664"/>
      <c r="CU46" s="664"/>
      <c r="CV46" s="664"/>
      <c r="CW46" s="664"/>
      <c r="CX46" s="664"/>
      <c r="CY46" s="665"/>
      <c r="CZ46" s="666">
        <v>7.9</v>
      </c>
      <c r="DA46" s="667"/>
      <c r="DB46" s="667"/>
      <c r="DC46" s="668"/>
      <c r="DD46" s="669">
        <v>1939843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20705</v>
      </c>
      <c r="CS47" s="662"/>
      <c r="CT47" s="662"/>
      <c r="CU47" s="662"/>
      <c r="CV47" s="662"/>
      <c r="CW47" s="662"/>
      <c r="CX47" s="662"/>
      <c r="CY47" s="663"/>
      <c r="CZ47" s="666">
        <v>0.1</v>
      </c>
      <c r="DA47" s="695"/>
      <c r="DB47" s="695"/>
      <c r="DC47" s="696"/>
      <c r="DD47" s="669">
        <v>19298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178</v>
      </c>
      <c r="CS48" s="664"/>
      <c r="CT48" s="664"/>
      <c r="CU48" s="664"/>
      <c r="CV48" s="664"/>
      <c r="CW48" s="664"/>
      <c r="CX48" s="664"/>
      <c r="CY48" s="665"/>
      <c r="CZ48" s="666" t="s">
        <v>178</v>
      </c>
      <c r="DA48" s="667"/>
      <c r="DB48" s="667"/>
      <c r="DC48" s="668"/>
      <c r="DD48" s="669" t="s">
        <v>178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27894505</v>
      </c>
      <c r="CS49" s="677"/>
      <c r="CT49" s="677"/>
      <c r="CU49" s="677"/>
      <c r="CV49" s="677"/>
      <c r="CW49" s="677"/>
      <c r="CX49" s="677"/>
      <c r="CY49" s="678"/>
      <c r="CZ49" s="679">
        <v>100</v>
      </c>
      <c r="DA49" s="680"/>
      <c r="DB49" s="680"/>
      <c r="DC49" s="681"/>
      <c r="DD49" s="682">
        <v>20455086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wBoOL/XxsDF/ghE6lBuMYHahqRd2m4B7uOycPfR6DPBoEMu00Hv2GOQU+/7brdhPk94PtquHC0jKEYLXuY4IQ==" saltValue="GKfYkvWS/HSc/hOivUT/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29911</v>
      </c>
      <c r="R7" s="1194"/>
      <c r="S7" s="1194"/>
      <c r="T7" s="1194"/>
      <c r="U7" s="1194"/>
      <c r="V7" s="1194">
        <v>27894</v>
      </c>
      <c r="W7" s="1194"/>
      <c r="X7" s="1194"/>
      <c r="Y7" s="1194"/>
      <c r="Z7" s="1194"/>
      <c r="AA7" s="1194">
        <v>2016</v>
      </c>
      <c r="AB7" s="1194"/>
      <c r="AC7" s="1194"/>
      <c r="AD7" s="1194"/>
      <c r="AE7" s="1195"/>
      <c r="AF7" s="1196">
        <v>923</v>
      </c>
      <c r="AG7" s="1197"/>
      <c r="AH7" s="1197"/>
      <c r="AI7" s="1197"/>
      <c r="AJ7" s="1198"/>
      <c r="AK7" s="1180">
        <v>1809</v>
      </c>
      <c r="AL7" s="1181"/>
      <c r="AM7" s="1181"/>
      <c r="AN7" s="1181"/>
      <c r="AO7" s="1181"/>
      <c r="AP7" s="1181">
        <v>24444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578</v>
      </c>
      <c r="BS7" s="1184" t="s">
        <v>579</v>
      </c>
      <c r="BT7" s="1185"/>
      <c r="BU7" s="1185"/>
      <c r="BV7" s="1185"/>
      <c r="BW7" s="1185"/>
      <c r="BX7" s="1185"/>
      <c r="BY7" s="1185"/>
      <c r="BZ7" s="1185"/>
      <c r="CA7" s="1185"/>
      <c r="CB7" s="1185"/>
      <c r="CC7" s="1185"/>
      <c r="CD7" s="1185"/>
      <c r="CE7" s="1185"/>
      <c r="CF7" s="1185"/>
      <c r="CG7" s="1186"/>
      <c r="CH7" s="1177">
        <v>0</v>
      </c>
      <c r="CI7" s="1178"/>
      <c r="CJ7" s="1178"/>
      <c r="CK7" s="1178"/>
      <c r="CL7" s="1179"/>
      <c r="CM7" s="1177">
        <v>12</v>
      </c>
      <c r="CN7" s="1178"/>
      <c r="CO7" s="1178"/>
      <c r="CP7" s="1178"/>
      <c r="CQ7" s="1179"/>
      <c r="CR7" s="1177">
        <v>10</v>
      </c>
      <c r="CS7" s="1178"/>
      <c r="CT7" s="1178"/>
      <c r="CU7" s="1178"/>
      <c r="CV7" s="1179"/>
      <c r="CW7" s="1177" t="s">
        <v>595</v>
      </c>
      <c r="CX7" s="1178"/>
      <c r="CY7" s="1178"/>
      <c r="CZ7" s="1178"/>
      <c r="DA7" s="1179"/>
      <c r="DB7" s="1177">
        <v>812</v>
      </c>
      <c r="DC7" s="1178"/>
      <c r="DD7" s="1178"/>
      <c r="DE7" s="1178"/>
      <c r="DF7" s="1179"/>
      <c r="DG7" s="1177" t="s">
        <v>596</v>
      </c>
      <c r="DH7" s="1178"/>
      <c r="DI7" s="1178"/>
      <c r="DJ7" s="1178"/>
      <c r="DK7" s="1179"/>
      <c r="DL7" s="1177" t="s">
        <v>597</v>
      </c>
      <c r="DM7" s="1178"/>
      <c r="DN7" s="1178"/>
      <c r="DO7" s="1178"/>
      <c r="DP7" s="1179"/>
      <c r="DQ7" s="1177" t="s">
        <v>597</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32</v>
      </c>
      <c r="R8" s="1133"/>
      <c r="S8" s="1133"/>
      <c r="T8" s="1133"/>
      <c r="U8" s="1133"/>
      <c r="V8" s="1133">
        <v>32</v>
      </c>
      <c r="W8" s="1133"/>
      <c r="X8" s="1133"/>
      <c r="Y8" s="1133"/>
      <c r="Z8" s="1133"/>
      <c r="AA8" s="1133">
        <v>0</v>
      </c>
      <c r="AB8" s="1133"/>
      <c r="AC8" s="1133"/>
      <c r="AD8" s="1133"/>
      <c r="AE8" s="1134"/>
      <c r="AF8" s="1108" t="s">
        <v>383</v>
      </c>
      <c r="AG8" s="1109"/>
      <c r="AH8" s="1109"/>
      <c r="AI8" s="1109"/>
      <c r="AJ8" s="1110"/>
      <c r="AK8" s="1175">
        <v>31</v>
      </c>
      <c r="AL8" s="1176"/>
      <c r="AM8" s="1176"/>
      <c r="AN8" s="1176"/>
      <c r="AO8" s="1176"/>
      <c r="AP8" s="1176" t="s">
        <v>585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29911</v>
      </c>
      <c r="R23" s="1158"/>
      <c r="S23" s="1158"/>
      <c r="T23" s="1158"/>
      <c r="U23" s="1158"/>
      <c r="V23" s="1158">
        <v>27895</v>
      </c>
      <c r="W23" s="1158"/>
      <c r="X23" s="1158"/>
      <c r="Y23" s="1158"/>
      <c r="Z23" s="1158"/>
      <c r="AA23" s="1158">
        <v>2016</v>
      </c>
      <c r="AB23" s="1158"/>
      <c r="AC23" s="1158"/>
      <c r="AD23" s="1158"/>
      <c r="AE23" s="1159"/>
      <c r="AF23" s="1160">
        <v>923</v>
      </c>
      <c r="AG23" s="1158"/>
      <c r="AH23" s="1158"/>
      <c r="AI23" s="1158"/>
      <c r="AJ23" s="1161"/>
      <c r="AK23" s="1162"/>
      <c r="AL23" s="1163"/>
      <c r="AM23" s="1163"/>
      <c r="AN23" s="1163"/>
      <c r="AO23" s="1163"/>
      <c r="AP23" s="1158">
        <v>24444</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9641</v>
      </c>
      <c r="R28" s="1143"/>
      <c r="S28" s="1143"/>
      <c r="T28" s="1143"/>
      <c r="U28" s="1143"/>
      <c r="V28" s="1143">
        <v>9556</v>
      </c>
      <c r="W28" s="1143"/>
      <c r="X28" s="1143"/>
      <c r="Y28" s="1143"/>
      <c r="Z28" s="1143"/>
      <c r="AA28" s="1143">
        <v>85</v>
      </c>
      <c r="AB28" s="1143"/>
      <c r="AC28" s="1143"/>
      <c r="AD28" s="1143"/>
      <c r="AE28" s="1144"/>
      <c r="AF28" s="1145">
        <v>85</v>
      </c>
      <c r="AG28" s="1143"/>
      <c r="AH28" s="1143"/>
      <c r="AI28" s="1143"/>
      <c r="AJ28" s="1146"/>
      <c r="AK28" s="1147">
        <v>751</v>
      </c>
      <c r="AL28" s="1135"/>
      <c r="AM28" s="1135"/>
      <c r="AN28" s="1135"/>
      <c r="AO28" s="1135"/>
      <c r="AP28" s="1135" t="s">
        <v>586</v>
      </c>
      <c r="AQ28" s="1135"/>
      <c r="AR28" s="1135"/>
      <c r="AS28" s="1135"/>
      <c r="AT28" s="1135"/>
      <c r="AU28" s="1135" t="s">
        <v>587</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7189</v>
      </c>
      <c r="R29" s="1133"/>
      <c r="S29" s="1133"/>
      <c r="T29" s="1133"/>
      <c r="U29" s="1133"/>
      <c r="V29" s="1133">
        <v>6982</v>
      </c>
      <c r="W29" s="1133"/>
      <c r="X29" s="1133"/>
      <c r="Y29" s="1133"/>
      <c r="Z29" s="1133"/>
      <c r="AA29" s="1133">
        <v>208</v>
      </c>
      <c r="AB29" s="1133"/>
      <c r="AC29" s="1133"/>
      <c r="AD29" s="1133"/>
      <c r="AE29" s="1134"/>
      <c r="AF29" s="1108">
        <v>208</v>
      </c>
      <c r="AG29" s="1109"/>
      <c r="AH29" s="1109"/>
      <c r="AI29" s="1109"/>
      <c r="AJ29" s="1110"/>
      <c r="AK29" s="1069">
        <v>917</v>
      </c>
      <c r="AL29" s="1060"/>
      <c r="AM29" s="1060"/>
      <c r="AN29" s="1060"/>
      <c r="AO29" s="1060"/>
      <c r="AP29" s="1060" t="s">
        <v>587</v>
      </c>
      <c r="AQ29" s="1060"/>
      <c r="AR29" s="1060"/>
      <c r="AS29" s="1060"/>
      <c r="AT29" s="1060"/>
      <c r="AU29" s="1060" t="s">
        <v>589</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1268</v>
      </c>
      <c r="R30" s="1133"/>
      <c r="S30" s="1133"/>
      <c r="T30" s="1133"/>
      <c r="U30" s="1133"/>
      <c r="V30" s="1133">
        <v>1260</v>
      </c>
      <c r="W30" s="1133"/>
      <c r="X30" s="1133"/>
      <c r="Y30" s="1133"/>
      <c r="Z30" s="1133"/>
      <c r="AA30" s="1133">
        <v>9</v>
      </c>
      <c r="AB30" s="1133"/>
      <c r="AC30" s="1133"/>
      <c r="AD30" s="1133"/>
      <c r="AE30" s="1134"/>
      <c r="AF30" s="1108">
        <v>9</v>
      </c>
      <c r="AG30" s="1109"/>
      <c r="AH30" s="1109"/>
      <c r="AI30" s="1109"/>
      <c r="AJ30" s="1110"/>
      <c r="AK30" s="1069">
        <v>224</v>
      </c>
      <c r="AL30" s="1060"/>
      <c r="AM30" s="1060"/>
      <c r="AN30" s="1060"/>
      <c r="AO30" s="1060"/>
      <c r="AP30" s="1060" t="s">
        <v>587</v>
      </c>
      <c r="AQ30" s="1060"/>
      <c r="AR30" s="1060"/>
      <c r="AS30" s="1060"/>
      <c r="AT30" s="1060"/>
      <c r="AU30" s="1060" t="s">
        <v>587</v>
      </c>
      <c r="AV30" s="1060"/>
      <c r="AW30" s="1060"/>
      <c r="AX30" s="1060"/>
      <c r="AY30" s="1060"/>
      <c r="AZ30" s="1131" t="s">
        <v>588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1340</v>
      </c>
      <c r="R31" s="1133"/>
      <c r="S31" s="1133"/>
      <c r="T31" s="1133"/>
      <c r="U31" s="1133"/>
      <c r="V31" s="1133">
        <v>1262</v>
      </c>
      <c r="W31" s="1133"/>
      <c r="X31" s="1133"/>
      <c r="Y31" s="1133"/>
      <c r="Z31" s="1133"/>
      <c r="AA31" s="1133">
        <v>78</v>
      </c>
      <c r="AB31" s="1133"/>
      <c r="AC31" s="1133"/>
      <c r="AD31" s="1133"/>
      <c r="AE31" s="1134"/>
      <c r="AF31" s="1108">
        <v>1232</v>
      </c>
      <c r="AG31" s="1109"/>
      <c r="AH31" s="1109"/>
      <c r="AI31" s="1109"/>
      <c r="AJ31" s="1110"/>
      <c r="AK31" s="1069">
        <v>16</v>
      </c>
      <c r="AL31" s="1060"/>
      <c r="AM31" s="1060"/>
      <c r="AN31" s="1060"/>
      <c r="AO31" s="1060"/>
      <c r="AP31" s="1060">
        <v>1456</v>
      </c>
      <c r="AQ31" s="1060"/>
      <c r="AR31" s="1060"/>
      <c r="AS31" s="1060"/>
      <c r="AT31" s="1060"/>
      <c r="AU31" s="1060">
        <v>25</v>
      </c>
      <c r="AV31" s="1060"/>
      <c r="AW31" s="1060"/>
      <c r="AX31" s="1060"/>
      <c r="AY31" s="1060"/>
      <c r="AZ31" s="1131" t="s">
        <v>585</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2262</v>
      </c>
      <c r="R32" s="1133"/>
      <c r="S32" s="1133"/>
      <c r="T32" s="1133"/>
      <c r="U32" s="1133"/>
      <c r="V32" s="1133">
        <v>2262</v>
      </c>
      <c r="W32" s="1133"/>
      <c r="X32" s="1133"/>
      <c r="Y32" s="1133"/>
      <c r="Z32" s="1133"/>
      <c r="AA32" s="1133">
        <v>0</v>
      </c>
      <c r="AB32" s="1133"/>
      <c r="AC32" s="1133"/>
      <c r="AD32" s="1133"/>
      <c r="AE32" s="1134"/>
      <c r="AF32" s="1108">
        <v>0</v>
      </c>
      <c r="AG32" s="1109"/>
      <c r="AH32" s="1109"/>
      <c r="AI32" s="1109"/>
      <c r="AJ32" s="1110"/>
      <c r="AK32" s="1069">
        <v>703</v>
      </c>
      <c r="AL32" s="1060"/>
      <c r="AM32" s="1060"/>
      <c r="AN32" s="1060"/>
      <c r="AO32" s="1060"/>
      <c r="AP32" s="1060">
        <v>10866</v>
      </c>
      <c r="AQ32" s="1060"/>
      <c r="AR32" s="1060"/>
      <c r="AS32" s="1060"/>
      <c r="AT32" s="1060"/>
      <c r="AU32" s="1060">
        <v>10323</v>
      </c>
      <c r="AV32" s="1060"/>
      <c r="AW32" s="1060"/>
      <c r="AX32" s="1060"/>
      <c r="AY32" s="1060"/>
      <c r="AZ32" s="1131" t="s">
        <v>585</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1533</v>
      </c>
      <c r="AG63" s="1048"/>
      <c r="AH63" s="1048"/>
      <c r="AI63" s="1048"/>
      <c r="AJ63" s="1119"/>
      <c r="AK63" s="1120"/>
      <c r="AL63" s="1052"/>
      <c r="AM63" s="1052"/>
      <c r="AN63" s="1052"/>
      <c r="AO63" s="1052"/>
      <c r="AP63" s="1048">
        <v>12322</v>
      </c>
      <c r="AQ63" s="1048"/>
      <c r="AR63" s="1048"/>
      <c r="AS63" s="1048"/>
      <c r="AT63" s="1048"/>
      <c r="AU63" s="1048">
        <v>10348</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592</v>
      </c>
      <c r="AL68" s="1071"/>
      <c r="AM68" s="1071"/>
      <c r="AN68" s="1071"/>
      <c r="AO68" s="1071"/>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591</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1268</v>
      </c>
      <c r="R70" s="1060"/>
      <c r="S70" s="1060"/>
      <c r="T70" s="1060"/>
      <c r="U70" s="1060"/>
      <c r="V70" s="1060">
        <v>1237</v>
      </c>
      <c r="W70" s="1060"/>
      <c r="X70" s="1060"/>
      <c r="Y70" s="1060"/>
      <c r="Z70" s="1060"/>
      <c r="AA70" s="1060">
        <v>31</v>
      </c>
      <c r="AB70" s="1060"/>
      <c r="AC70" s="1060"/>
      <c r="AD70" s="1060"/>
      <c r="AE70" s="1060"/>
      <c r="AF70" s="1060">
        <v>31</v>
      </c>
      <c r="AG70" s="1060"/>
      <c r="AH70" s="1060"/>
      <c r="AI70" s="1060"/>
      <c r="AJ70" s="1060"/>
      <c r="AK70" s="1060" t="s">
        <v>598</v>
      </c>
      <c r="AL70" s="1060"/>
      <c r="AM70" s="1060"/>
      <c r="AN70" s="1060"/>
      <c r="AO70" s="1060"/>
      <c r="AP70" s="1060">
        <v>460</v>
      </c>
      <c r="AQ70" s="1060"/>
      <c r="AR70" s="1060"/>
      <c r="AS70" s="1060"/>
      <c r="AT70" s="1060"/>
      <c r="AU70" s="1060">
        <v>276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509</v>
      </c>
      <c r="R71" s="1060"/>
      <c r="S71" s="1060"/>
      <c r="T71" s="1060"/>
      <c r="U71" s="1060"/>
      <c r="V71" s="1060">
        <v>485</v>
      </c>
      <c r="W71" s="1060"/>
      <c r="X71" s="1060"/>
      <c r="Y71" s="1060"/>
      <c r="Z71" s="1060"/>
      <c r="AA71" s="1060">
        <v>24</v>
      </c>
      <c r="AB71" s="1060"/>
      <c r="AC71" s="1060"/>
      <c r="AD71" s="1060"/>
      <c r="AE71" s="1060"/>
      <c r="AF71" s="1060">
        <v>24</v>
      </c>
      <c r="AG71" s="1060"/>
      <c r="AH71" s="1060"/>
      <c r="AI71" s="1060"/>
      <c r="AJ71" s="1060"/>
      <c r="AK71" s="1060">
        <v>1</v>
      </c>
      <c r="AL71" s="1060"/>
      <c r="AM71" s="1060"/>
      <c r="AN71" s="1060"/>
      <c r="AO71" s="1060"/>
      <c r="AP71" s="1060" t="s">
        <v>513</v>
      </c>
      <c r="AQ71" s="1060"/>
      <c r="AR71" s="1060"/>
      <c r="AS71" s="1060"/>
      <c r="AT71" s="1060"/>
      <c r="AU71" s="1060" t="s">
        <v>513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135</v>
      </c>
      <c r="R72" s="1060"/>
      <c r="S72" s="1060"/>
      <c r="T72" s="1060"/>
      <c r="U72" s="1060"/>
      <c r="V72" s="1060">
        <v>125</v>
      </c>
      <c r="W72" s="1060"/>
      <c r="X72" s="1060"/>
      <c r="Y72" s="1060"/>
      <c r="Z72" s="1060"/>
      <c r="AA72" s="1060">
        <v>10</v>
      </c>
      <c r="AB72" s="1060"/>
      <c r="AC72" s="1060"/>
      <c r="AD72" s="1060"/>
      <c r="AE72" s="1060"/>
      <c r="AF72" s="1060">
        <v>10</v>
      </c>
      <c r="AG72" s="1060"/>
      <c r="AH72" s="1060"/>
      <c r="AI72" s="1060"/>
      <c r="AJ72" s="1060"/>
      <c r="AK72" s="1060" t="s">
        <v>599</v>
      </c>
      <c r="AL72" s="1060"/>
      <c r="AM72" s="1060"/>
      <c r="AN72" s="1060"/>
      <c r="AO72" s="1060"/>
      <c r="AP72" s="1060" t="s">
        <v>600</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27539</v>
      </c>
      <c r="AG88" s="1048"/>
      <c r="AH88" s="1048"/>
      <c r="AI88" s="1048"/>
      <c r="AJ88" s="1048"/>
      <c r="AK88" s="1052"/>
      <c r="AL88" s="1052"/>
      <c r="AM88" s="1052"/>
      <c r="AN88" s="1052"/>
      <c r="AO88" s="1052"/>
      <c r="AP88" s="1048">
        <v>460</v>
      </c>
      <c r="AQ88" s="1048"/>
      <c r="AR88" s="1048"/>
      <c r="AS88" s="1048"/>
      <c r="AT88" s="1048"/>
      <c r="AU88" s="1048">
        <v>276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t="s">
        <v>513</v>
      </c>
      <c r="CX102" s="1040"/>
      <c r="CY102" s="1040"/>
      <c r="CZ102" s="1040"/>
      <c r="DA102" s="1041"/>
      <c r="DB102" s="1039">
        <v>812</v>
      </c>
      <c r="DC102" s="1040"/>
      <c r="DD102" s="1040"/>
      <c r="DE102" s="1040"/>
      <c r="DF102" s="1041"/>
      <c r="DG102" s="1039" t="s">
        <v>513</v>
      </c>
      <c r="DH102" s="1040"/>
      <c r="DI102" s="1040"/>
      <c r="DJ102" s="1040"/>
      <c r="DK102" s="1041"/>
      <c r="DL102" s="1039" t="s">
        <v>513</v>
      </c>
      <c r="DM102" s="1040"/>
      <c r="DN102" s="1040"/>
      <c r="DO102" s="1040"/>
      <c r="DP102" s="1041"/>
      <c r="DQ102" s="1039" t="s">
        <v>513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303</v>
      </c>
      <c r="AG109" s="983"/>
      <c r="AH109" s="983"/>
      <c r="AI109" s="983"/>
      <c r="AJ109" s="984"/>
      <c r="AK109" s="985" t="s">
        <v>302</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303</v>
      </c>
      <c r="BW109" s="983"/>
      <c r="BX109" s="983"/>
      <c r="BY109" s="983"/>
      <c r="BZ109" s="984"/>
      <c r="CA109" s="985" t="s">
        <v>302</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303</v>
      </c>
      <c r="DM109" s="983"/>
      <c r="DN109" s="983"/>
      <c r="DO109" s="983"/>
      <c r="DP109" s="984"/>
      <c r="DQ109" s="985" t="s">
        <v>302</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2384011</v>
      </c>
      <c r="AB110" s="976"/>
      <c r="AC110" s="976"/>
      <c r="AD110" s="976"/>
      <c r="AE110" s="977"/>
      <c r="AF110" s="978">
        <v>2401516</v>
      </c>
      <c r="AG110" s="976"/>
      <c r="AH110" s="976"/>
      <c r="AI110" s="976"/>
      <c r="AJ110" s="977"/>
      <c r="AK110" s="978">
        <v>2403155</v>
      </c>
      <c r="AL110" s="976"/>
      <c r="AM110" s="976"/>
      <c r="AN110" s="976"/>
      <c r="AO110" s="977"/>
      <c r="AP110" s="979">
        <v>14.6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23269647</v>
      </c>
      <c r="BR110" s="923"/>
      <c r="BS110" s="923"/>
      <c r="BT110" s="923"/>
      <c r="BU110" s="923"/>
      <c r="BV110" s="923">
        <v>24530824</v>
      </c>
      <c r="BW110" s="923"/>
      <c r="BX110" s="923"/>
      <c r="BY110" s="923"/>
      <c r="BZ110" s="923"/>
      <c r="CA110" s="923">
        <v>24444144</v>
      </c>
      <c r="CB110" s="923"/>
      <c r="CC110" s="923"/>
      <c r="CD110" s="923"/>
      <c r="CE110" s="923"/>
      <c r="CF110" s="947">
        <v>148.80000000000001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435</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437</v>
      </c>
      <c r="AL111" s="1004"/>
      <c r="AM111" s="1004"/>
      <c r="AN111" s="1004"/>
      <c r="AO111" s="1005"/>
      <c r="AP111" s="1007" t="s">
        <v>434</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864331</v>
      </c>
      <c r="BR111" s="895"/>
      <c r="BS111" s="895"/>
      <c r="BT111" s="895"/>
      <c r="BU111" s="895"/>
      <c r="BV111" s="895">
        <v>741013</v>
      </c>
      <c r="BW111" s="895"/>
      <c r="BX111" s="895"/>
      <c r="BY111" s="895"/>
      <c r="BZ111" s="895"/>
      <c r="CA111" s="895">
        <v>617695</v>
      </c>
      <c r="CB111" s="895"/>
      <c r="CC111" s="895"/>
      <c r="CD111" s="895"/>
      <c r="CE111" s="895"/>
      <c r="CF111" s="956">
        <v>3.8</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387</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387</v>
      </c>
      <c r="AB112" s="858"/>
      <c r="AC112" s="858"/>
      <c r="AD112" s="858"/>
      <c r="AE112" s="859"/>
      <c r="AF112" s="860" t="s">
        <v>434</v>
      </c>
      <c r="AG112" s="858"/>
      <c r="AH112" s="858"/>
      <c r="AI112" s="858"/>
      <c r="AJ112" s="859"/>
      <c r="AK112" s="860" t="s">
        <v>434</v>
      </c>
      <c r="AL112" s="858"/>
      <c r="AM112" s="858"/>
      <c r="AN112" s="858"/>
      <c r="AO112" s="859"/>
      <c r="AP112" s="905" t="s">
        <v>387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9591970</v>
      </c>
      <c r="BR112" s="895"/>
      <c r="BS112" s="895"/>
      <c r="BT112" s="895"/>
      <c r="BU112" s="895"/>
      <c r="BV112" s="895">
        <v>10241570</v>
      </c>
      <c r="BW112" s="895"/>
      <c r="BX112" s="895"/>
      <c r="BY112" s="895"/>
      <c r="BZ112" s="895"/>
      <c r="CA112" s="895">
        <v>10347645</v>
      </c>
      <c r="CB112" s="895"/>
      <c r="CC112" s="895"/>
      <c r="CD112" s="895"/>
      <c r="CE112" s="895"/>
      <c r="CF112" s="956">
        <v>63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433</v>
      </c>
      <c r="DM112" s="895"/>
      <c r="DN112" s="895"/>
      <c r="DO112" s="895"/>
      <c r="DP112" s="895"/>
      <c r="DQ112" s="895" t="s">
        <v>387</v>
      </c>
      <c r="DR112" s="895"/>
      <c r="DS112" s="895"/>
      <c r="DT112" s="895"/>
      <c r="DU112" s="895"/>
      <c r="DV112" s="872" t="s">
        <v>387</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634527</v>
      </c>
      <c r="AB113" s="1004"/>
      <c r="AC113" s="1004"/>
      <c r="AD113" s="1004"/>
      <c r="AE113" s="1005"/>
      <c r="AF113" s="1006">
        <v>641400</v>
      </c>
      <c r="AG113" s="1004"/>
      <c r="AH113" s="1004"/>
      <c r="AI113" s="1004"/>
      <c r="AJ113" s="1005"/>
      <c r="AK113" s="1006">
        <v>656065</v>
      </c>
      <c r="AL113" s="1004"/>
      <c r="AM113" s="1004"/>
      <c r="AN113" s="1004"/>
      <c r="AO113" s="1005"/>
      <c r="AP113" s="1007">
        <v>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502762</v>
      </c>
      <c r="BR113" s="895"/>
      <c r="BS113" s="895"/>
      <c r="BT113" s="895"/>
      <c r="BU113" s="895"/>
      <c r="BV113" s="895">
        <v>389705</v>
      </c>
      <c r="BW113" s="895"/>
      <c r="BX113" s="895"/>
      <c r="BY113" s="895"/>
      <c r="BZ113" s="895"/>
      <c r="CA113" s="895">
        <v>275704</v>
      </c>
      <c r="CB113" s="895"/>
      <c r="CC113" s="895"/>
      <c r="CD113" s="895"/>
      <c r="CE113" s="895"/>
      <c r="CF113" s="956">
        <v>1.7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387</v>
      </c>
      <c r="DM113" s="858"/>
      <c r="DN113" s="858"/>
      <c r="DO113" s="858"/>
      <c r="DP113" s="859"/>
      <c r="DQ113" s="860" t="s">
        <v>387</v>
      </c>
      <c r="DR113" s="858"/>
      <c r="DS113" s="858"/>
      <c r="DT113" s="858"/>
      <c r="DU113" s="859"/>
      <c r="DV113" s="905" t="s">
        <v>434</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119224</v>
      </c>
      <c r="AB114" s="858"/>
      <c r="AC114" s="858"/>
      <c r="AD114" s="858"/>
      <c r="AE114" s="859"/>
      <c r="AF114" s="860">
        <v>116791</v>
      </c>
      <c r="AG114" s="858"/>
      <c r="AH114" s="858"/>
      <c r="AI114" s="858"/>
      <c r="AJ114" s="859"/>
      <c r="AK114" s="860">
        <v>116781</v>
      </c>
      <c r="AL114" s="858"/>
      <c r="AM114" s="858"/>
      <c r="AN114" s="858"/>
      <c r="AO114" s="859"/>
      <c r="AP114" s="905">
        <v>0.7</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3496447</v>
      </c>
      <c r="BR114" s="895"/>
      <c r="BS114" s="895"/>
      <c r="BT114" s="895"/>
      <c r="BU114" s="895"/>
      <c r="BV114" s="895">
        <v>3525475</v>
      </c>
      <c r="BW114" s="895"/>
      <c r="BX114" s="895"/>
      <c r="BY114" s="895"/>
      <c r="BZ114" s="895"/>
      <c r="CA114" s="895">
        <v>3591884</v>
      </c>
      <c r="CB114" s="895"/>
      <c r="CC114" s="895"/>
      <c r="CD114" s="895"/>
      <c r="CE114" s="895"/>
      <c r="CF114" s="956">
        <v>21.9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387</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387</v>
      </c>
      <c r="AG115" s="1004"/>
      <c r="AH115" s="1004"/>
      <c r="AI115" s="1004"/>
      <c r="AJ115" s="1005"/>
      <c r="AK115" s="1006" t="s">
        <v>434</v>
      </c>
      <c r="AL115" s="1004"/>
      <c r="AM115" s="1004"/>
      <c r="AN115" s="1004"/>
      <c r="AO115" s="1005"/>
      <c r="AP115" s="1007" t="s">
        <v>387</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387</v>
      </c>
      <c r="CB115" s="895"/>
      <c r="CC115" s="895"/>
      <c r="CD115" s="895"/>
      <c r="CE115" s="895"/>
      <c r="CF115" s="956" t="s">
        <v>387</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387</v>
      </c>
      <c r="DH115" s="858"/>
      <c r="DI115" s="858"/>
      <c r="DJ115" s="858"/>
      <c r="DK115" s="859"/>
      <c r="DL115" s="860" t="s">
        <v>387</v>
      </c>
      <c r="DM115" s="858"/>
      <c r="DN115" s="858"/>
      <c r="DO115" s="858"/>
      <c r="DP115" s="859"/>
      <c r="DQ115" s="860" t="s">
        <v>434</v>
      </c>
      <c r="DR115" s="858"/>
      <c r="DS115" s="858"/>
      <c r="DT115" s="858"/>
      <c r="DU115" s="859"/>
      <c r="DV115" s="905" t="s">
        <v>433</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t="s">
        <v>387</v>
      </c>
      <c r="AG116" s="858"/>
      <c r="AH116" s="858"/>
      <c r="AI116" s="858"/>
      <c r="AJ116" s="859"/>
      <c r="AK116" s="860" t="s">
        <v>387</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387</v>
      </c>
      <c r="BR116" s="895"/>
      <c r="BS116" s="895"/>
      <c r="BT116" s="895"/>
      <c r="BU116" s="895"/>
      <c r="BV116" s="895" t="s">
        <v>387</v>
      </c>
      <c r="BW116" s="895"/>
      <c r="BX116" s="895"/>
      <c r="BY116" s="895"/>
      <c r="BZ116" s="895"/>
      <c r="CA116" s="895" t="s">
        <v>433</v>
      </c>
      <c r="CB116" s="895"/>
      <c r="CC116" s="895"/>
      <c r="CD116" s="895"/>
      <c r="CE116" s="895"/>
      <c r="CF116" s="956" t="s">
        <v>387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864331</v>
      </c>
      <c r="DH116" s="858"/>
      <c r="DI116" s="858"/>
      <c r="DJ116" s="858"/>
      <c r="DK116" s="859"/>
      <c r="DL116" s="860">
        <v>741013</v>
      </c>
      <c r="DM116" s="858"/>
      <c r="DN116" s="858"/>
      <c r="DO116" s="858"/>
      <c r="DP116" s="859"/>
      <c r="DQ116" s="860">
        <v>617695</v>
      </c>
      <c r="DR116" s="858"/>
      <c r="DS116" s="858"/>
      <c r="DT116" s="858"/>
      <c r="DU116" s="859"/>
      <c r="DV116" s="905">
        <v>3.8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3137762</v>
      </c>
      <c r="AB117" s="990"/>
      <c r="AC117" s="990"/>
      <c r="AD117" s="990"/>
      <c r="AE117" s="991"/>
      <c r="AF117" s="992">
        <v>3159707</v>
      </c>
      <c r="AG117" s="990"/>
      <c r="AH117" s="990"/>
      <c r="AI117" s="990"/>
      <c r="AJ117" s="991"/>
      <c r="AK117" s="992">
        <v>3176001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437</v>
      </c>
      <c r="BW117" s="895"/>
      <c r="BX117" s="895"/>
      <c r="BY117" s="895"/>
      <c r="BZ117" s="895"/>
      <c r="CA117" s="895" t="s">
        <v>437</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460</v>
      </c>
      <c r="DH117" s="858"/>
      <c r="DI117" s="858"/>
      <c r="DJ117" s="858"/>
      <c r="DK117" s="859"/>
      <c r="DL117" s="860" t="s">
        <v>458</v>
      </c>
      <c r="DM117" s="858"/>
      <c r="DN117" s="858"/>
      <c r="DO117" s="858"/>
      <c r="DP117" s="859"/>
      <c r="DQ117" s="860" t="s">
        <v>458</v>
      </c>
      <c r="DR117" s="858"/>
      <c r="DS117" s="858"/>
      <c r="DT117" s="858"/>
      <c r="DU117" s="859"/>
      <c r="DV117" s="905" t="s">
        <v>458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303</v>
      </c>
      <c r="AG118" s="983"/>
      <c r="AH118" s="983"/>
      <c r="AI118" s="983"/>
      <c r="AJ118" s="984"/>
      <c r="AK118" s="985" t="s">
        <v>302</v>
      </c>
      <c r="AL118" s="983"/>
      <c r="AM118" s="983"/>
      <c r="AN118" s="983"/>
      <c r="AO118" s="984"/>
      <c r="AP118" s="986" t="s">
        <v>427</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458</v>
      </c>
      <c r="BW118" s="926"/>
      <c r="BX118" s="926"/>
      <c r="BY118" s="926"/>
      <c r="BZ118" s="926"/>
      <c r="CA118" s="926" t="s">
        <v>458</v>
      </c>
      <c r="CB118" s="926"/>
      <c r="CC118" s="926"/>
      <c r="CD118" s="926"/>
      <c r="CE118" s="926"/>
      <c r="CF118" s="956" t="s">
        <v>458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458</v>
      </c>
      <c r="DM118" s="858"/>
      <c r="DN118" s="858"/>
      <c r="DO118" s="858"/>
      <c r="DP118" s="859"/>
      <c r="DQ118" s="860" t="s">
        <v>437</v>
      </c>
      <c r="DR118" s="858"/>
      <c r="DS118" s="858"/>
      <c r="DT118" s="858"/>
      <c r="DU118" s="859"/>
      <c r="DV118" s="905" t="s">
        <v>458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458</v>
      </c>
      <c r="AG119" s="976"/>
      <c r="AH119" s="976"/>
      <c r="AI119" s="976"/>
      <c r="AJ119" s="977"/>
      <c r="AK119" s="978" t="s">
        <v>387</v>
      </c>
      <c r="AL119" s="976"/>
      <c r="AM119" s="976"/>
      <c r="AN119" s="976"/>
      <c r="AO119" s="977"/>
      <c r="AP119" s="979" t="s">
        <v>437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463</v>
      </c>
      <c r="BP119" s="959"/>
      <c r="BQ119" s="963">
        <v>37725157</v>
      </c>
      <c r="BR119" s="926"/>
      <c r="BS119" s="926"/>
      <c r="BT119" s="926"/>
      <c r="BU119" s="926"/>
      <c r="BV119" s="926">
        <v>39428587</v>
      </c>
      <c r="BW119" s="926"/>
      <c r="BX119" s="926"/>
      <c r="BY119" s="926"/>
      <c r="BZ119" s="926"/>
      <c r="CA119" s="926">
        <v>39277072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458</v>
      </c>
      <c r="DM119" s="841"/>
      <c r="DN119" s="841"/>
      <c r="DO119" s="841"/>
      <c r="DP119" s="842"/>
      <c r="DQ119" s="843" t="s">
        <v>458</v>
      </c>
      <c r="DR119" s="841"/>
      <c r="DS119" s="841"/>
      <c r="DT119" s="841"/>
      <c r="DU119" s="842"/>
      <c r="DV119" s="929" t="s">
        <v>458</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458</v>
      </c>
      <c r="AL120" s="858"/>
      <c r="AM120" s="858"/>
      <c r="AN120" s="858"/>
      <c r="AO120" s="859"/>
      <c r="AP120" s="905" t="s">
        <v>458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4247256</v>
      </c>
      <c r="BR120" s="923"/>
      <c r="BS120" s="923"/>
      <c r="BT120" s="923"/>
      <c r="BU120" s="923"/>
      <c r="BV120" s="923">
        <v>4085736</v>
      </c>
      <c r="BW120" s="923"/>
      <c r="BX120" s="923"/>
      <c r="BY120" s="923"/>
      <c r="BZ120" s="923"/>
      <c r="CA120" s="923">
        <v>3682518</v>
      </c>
      <c r="CB120" s="923"/>
      <c r="CC120" s="923"/>
      <c r="CD120" s="923"/>
      <c r="CE120" s="923"/>
      <c r="CF120" s="947">
        <v>22.4</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9565815</v>
      </c>
      <c r="DH120" s="923"/>
      <c r="DI120" s="923"/>
      <c r="DJ120" s="923"/>
      <c r="DK120" s="923"/>
      <c r="DL120" s="923">
        <v>10217579</v>
      </c>
      <c r="DM120" s="923"/>
      <c r="DN120" s="923"/>
      <c r="DO120" s="923"/>
      <c r="DP120" s="923"/>
      <c r="DQ120" s="923">
        <v>10322886</v>
      </c>
      <c r="DR120" s="923"/>
      <c r="DS120" s="923"/>
      <c r="DT120" s="923"/>
      <c r="DU120" s="923"/>
      <c r="DV120" s="924">
        <v>62.8</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458</v>
      </c>
      <c r="AG121" s="858"/>
      <c r="AH121" s="858"/>
      <c r="AI121" s="858"/>
      <c r="AJ121" s="859"/>
      <c r="AK121" s="860" t="s">
        <v>458</v>
      </c>
      <c r="AL121" s="858"/>
      <c r="AM121" s="858"/>
      <c r="AN121" s="858"/>
      <c r="AO121" s="859"/>
      <c r="AP121" s="905" t="s">
        <v>458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6603539</v>
      </c>
      <c r="BR121" s="895"/>
      <c r="BS121" s="895"/>
      <c r="BT121" s="895"/>
      <c r="BU121" s="895"/>
      <c r="BV121" s="895">
        <v>6974956</v>
      </c>
      <c r="BW121" s="895"/>
      <c r="BX121" s="895"/>
      <c r="BY121" s="895"/>
      <c r="BZ121" s="895"/>
      <c r="CA121" s="895">
        <v>7047505</v>
      </c>
      <c r="CB121" s="895"/>
      <c r="CC121" s="895"/>
      <c r="CD121" s="895"/>
      <c r="CE121" s="895"/>
      <c r="CF121" s="956">
        <v>42.9</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26155</v>
      </c>
      <c r="DH121" s="895"/>
      <c r="DI121" s="895"/>
      <c r="DJ121" s="895"/>
      <c r="DK121" s="895"/>
      <c r="DL121" s="895">
        <v>23991</v>
      </c>
      <c r="DM121" s="895"/>
      <c r="DN121" s="895"/>
      <c r="DO121" s="895"/>
      <c r="DP121" s="895"/>
      <c r="DQ121" s="895">
        <v>24759</v>
      </c>
      <c r="DR121" s="895"/>
      <c r="DS121" s="895"/>
      <c r="DT121" s="895"/>
      <c r="DU121" s="895"/>
      <c r="DV121" s="872">
        <v>0.2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458</v>
      </c>
      <c r="AG122" s="858"/>
      <c r="AH122" s="858"/>
      <c r="AI122" s="858"/>
      <c r="AJ122" s="859"/>
      <c r="AK122" s="860" t="s">
        <v>472</v>
      </c>
      <c r="AL122" s="858"/>
      <c r="AM122" s="858"/>
      <c r="AN122" s="858"/>
      <c r="AO122" s="859"/>
      <c r="AP122" s="905" t="s">
        <v>458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23663162</v>
      </c>
      <c r="BR122" s="926"/>
      <c r="BS122" s="926"/>
      <c r="BT122" s="926"/>
      <c r="BU122" s="926"/>
      <c r="BV122" s="926">
        <v>23632630</v>
      </c>
      <c r="BW122" s="926"/>
      <c r="BX122" s="926"/>
      <c r="BY122" s="926"/>
      <c r="BZ122" s="926"/>
      <c r="CA122" s="926">
        <v>24041427</v>
      </c>
      <c r="CB122" s="926"/>
      <c r="CC122" s="926"/>
      <c r="CD122" s="926"/>
      <c r="CE122" s="926"/>
      <c r="CF122" s="927">
        <v>146.30000000000001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474</v>
      </c>
      <c r="AG123" s="858"/>
      <c r="AH123" s="858"/>
      <c r="AI123" s="858"/>
      <c r="AJ123" s="859"/>
      <c r="AK123" s="860" t="s">
        <v>472</v>
      </c>
      <c r="AL123" s="858"/>
      <c r="AM123" s="858"/>
      <c r="AN123" s="858"/>
      <c r="AO123" s="859"/>
      <c r="AP123" s="905" t="s">
        <v>458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34513957</v>
      </c>
      <c r="BR123" s="914"/>
      <c r="BS123" s="914"/>
      <c r="BT123" s="914"/>
      <c r="BU123" s="914"/>
      <c r="BV123" s="914">
        <v>34693322</v>
      </c>
      <c r="BW123" s="914"/>
      <c r="BX123" s="914"/>
      <c r="BY123" s="914"/>
      <c r="BZ123" s="914"/>
      <c r="CA123" s="914">
        <v>34771450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474</v>
      </c>
      <c r="AB124" s="858"/>
      <c r="AC124" s="858"/>
      <c r="AD124" s="858"/>
      <c r="AE124" s="859"/>
      <c r="AF124" s="860" t="s">
        <v>458</v>
      </c>
      <c r="AG124" s="858"/>
      <c r="AH124" s="858"/>
      <c r="AI124" s="858"/>
      <c r="AJ124" s="859"/>
      <c r="AK124" s="860" t="s">
        <v>435</v>
      </c>
      <c r="AL124" s="858"/>
      <c r="AM124" s="858"/>
      <c r="AN124" s="858"/>
      <c r="AO124" s="859"/>
      <c r="AP124" s="905" t="s">
        <v>458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20.100000000000001</v>
      </c>
      <c r="BR124" s="912"/>
      <c r="BS124" s="912"/>
      <c r="BT124" s="912"/>
      <c r="BU124" s="912"/>
      <c r="BV124" s="912">
        <v>29.1</v>
      </c>
      <c r="BW124" s="912"/>
      <c r="BX124" s="912"/>
      <c r="BY124" s="912"/>
      <c r="BZ124" s="912"/>
      <c r="CA124" s="912">
        <v>27.4</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458</v>
      </c>
      <c r="DH124" s="841"/>
      <c r="DI124" s="841"/>
      <c r="DJ124" s="841"/>
      <c r="DK124" s="842"/>
      <c r="DL124" s="843" t="s">
        <v>458</v>
      </c>
      <c r="DM124" s="841"/>
      <c r="DN124" s="841"/>
      <c r="DO124" s="841"/>
      <c r="DP124" s="842"/>
      <c r="DQ124" s="843" t="s">
        <v>435</v>
      </c>
      <c r="DR124" s="841"/>
      <c r="DS124" s="841"/>
      <c r="DT124" s="841"/>
      <c r="DU124" s="842"/>
      <c r="DV124" s="929" t="s">
        <v>435</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458</v>
      </c>
      <c r="AB125" s="858"/>
      <c r="AC125" s="858"/>
      <c r="AD125" s="858"/>
      <c r="AE125" s="859"/>
      <c r="AF125" s="860" t="s">
        <v>458</v>
      </c>
      <c r="AG125" s="858"/>
      <c r="AH125" s="858"/>
      <c r="AI125" s="858"/>
      <c r="AJ125" s="859"/>
      <c r="AK125" s="860" t="s">
        <v>458</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458</v>
      </c>
      <c r="DH125" s="923"/>
      <c r="DI125" s="923"/>
      <c r="DJ125" s="923"/>
      <c r="DK125" s="923"/>
      <c r="DL125" s="923" t="s">
        <v>458</v>
      </c>
      <c r="DM125" s="923"/>
      <c r="DN125" s="923"/>
      <c r="DO125" s="923"/>
      <c r="DP125" s="923"/>
      <c r="DQ125" s="923" t="s">
        <v>474</v>
      </c>
      <c r="DR125" s="923"/>
      <c r="DS125" s="923"/>
      <c r="DT125" s="923"/>
      <c r="DU125" s="923"/>
      <c r="DV125" s="924" t="s">
        <v>435</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474</v>
      </c>
      <c r="AB126" s="858"/>
      <c r="AC126" s="858"/>
      <c r="AD126" s="858"/>
      <c r="AE126" s="859"/>
      <c r="AF126" s="860" t="s">
        <v>458</v>
      </c>
      <c r="AG126" s="858"/>
      <c r="AH126" s="858"/>
      <c r="AI126" s="858"/>
      <c r="AJ126" s="859"/>
      <c r="AK126" s="860" t="s">
        <v>458</v>
      </c>
      <c r="AL126" s="858"/>
      <c r="AM126" s="858"/>
      <c r="AN126" s="858"/>
      <c r="AO126" s="859"/>
      <c r="AP126" s="905" t="s">
        <v>474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474</v>
      </c>
      <c r="DH126" s="895"/>
      <c r="DI126" s="895"/>
      <c r="DJ126" s="895"/>
      <c r="DK126" s="895"/>
      <c r="DL126" s="895" t="s">
        <v>474</v>
      </c>
      <c r="DM126" s="895"/>
      <c r="DN126" s="895"/>
      <c r="DO126" s="895"/>
      <c r="DP126" s="895"/>
      <c r="DQ126" s="895" t="s">
        <v>387</v>
      </c>
      <c r="DR126" s="895"/>
      <c r="DS126" s="895"/>
      <c r="DT126" s="895"/>
      <c r="DU126" s="895"/>
      <c r="DV126" s="872" t="s">
        <v>458</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458</v>
      </c>
      <c r="AB127" s="858"/>
      <c r="AC127" s="858"/>
      <c r="AD127" s="858"/>
      <c r="AE127" s="859"/>
      <c r="AF127" s="860" t="s">
        <v>474</v>
      </c>
      <c r="AG127" s="858"/>
      <c r="AH127" s="858"/>
      <c r="AI127" s="858"/>
      <c r="AJ127" s="859"/>
      <c r="AK127" s="860" t="s">
        <v>474</v>
      </c>
      <c r="AL127" s="858"/>
      <c r="AM127" s="858"/>
      <c r="AN127" s="858"/>
      <c r="AO127" s="859"/>
      <c r="AP127" s="905" t="s">
        <v>435</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474</v>
      </c>
      <c r="DM127" s="895"/>
      <c r="DN127" s="895"/>
      <c r="DO127" s="895"/>
      <c r="DP127" s="895"/>
      <c r="DQ127" s="895" t="s">
        <v>458</v>
      </c>
      <c r="DR127" s="895"/>
      <c r="DS127" s="895"/>
      <c r="DT127" s="895"/>
      <c r="DU127" s="895"/>
      <c r="DV127" s="872" t="s">
        <v>458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565485</v>
      </c>
      <c r="AB128" s="879"/>
      <c r="AC128" s="879"/>
      <c r="AD128" s="879"/>
      <c r="AE128" s="880"/>
      <c r="AF128" s="881">
        <v>591629</v>
      </c>
      <c r="AG128" s="879"/>
      <c r="AH128" s="879"/>
      <c r="AI128" s="879"/>
      <c r="AJ128" s="880"/>
      <c r="AK128" s="881">
        <v>564636</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433</v>
      </c>
      <c r="BG128" s="865"/>
      <c r="BH128" s="865"/>
      <c r="BI128" s="865"/>
      <c r="BJ128" s="865"/>
      <c r="BK128" s="865"/>
      <c r="BL128" s="888"/>
      <c r="BM128" s="864">
        <v>12.57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458</v>
      </c>
      <c r="DH128" s="869"/>
      <c r="DI128" s="869"/>
      <c r="DJ128" s="869"/>
      <c r="DK128" s="869"/>
      <c r="DL128" s="869" t="s">
        <v>458</v>
      </c>
      <c r="DM128" s="869"/>
      <c r="DN128" s="869"/>
      <c r="DO128" s="869"/>
      <c r="DP128" s="869"/>
      <c r="DQ128" s="869" t="s">
        <v>387</v>
      </c>
      <c r="DR128" s="869"/>
      <c r="DS128" s="869"/>
      <c r="DT128" s="869"/>
      <c r="DU128" s="869"/>
      <c r="DV128" s="870" t="s">
        <v>458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17804701</v>
      </c>
      <c r="AB129" s="858"/>
      <c r="AC129" s="858"/>
      <c r="AD129" s="858"/>
      <c r="AE129" s="859"/>
      <c r="AF129" s="860">
        <v>18153336</v>
      </c>
      <c r="AG129" s="858"/>
      <c r="AH129" s="858"/>
      <c r="AI129" s="858"/>
      <c r="AJ129" s="859"/>
      <c r="AK129" s="860">
        <v>18364701</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458</v>
      </c>
      <c r="BG129" s="848"/>
      <c r="BH129" s="848"/>
      <c r="BI129" s="848"/>
      <c r="BJ129" s="848"/>
      <c r="BK129" s="848"/>
      <c r="BL129" s="849"/>
      <c r="BM129" s="847">
        <v>17.57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1852419</v>
      </c>
      <c r="AB130" s="858"/>
      <c r="AC130" s="858"/>
      <c r="AD130" s="858"/>
      <c r="AE130" s="859"/>
      <c r="AF130" s="860">
        <v>1918553</v>
      </c>
      <c r="AG130" s="858"/>
      <c r="AH130" s="858"/>
      <c r="AI130" s="858"/>
      <c r="AJ130" s="859"/>
      <c r="AK130" s="860">
        <v>1933012</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15952282</v>
      </c>
      <c r="AB131" s="841"/>
      <c r="AC131" s="841"/>
      <c r="AD131" s="841"/>
      <c r="AE131" s="842"/>
      <c r="AF131" s="843">
        <v>16234783</v>
      </c>
      <c r="AG131" s="841"/>
      <c r="AH131" s="841"/>
      <c r="AI131" s="841"/>
      <c r="AJ131" s="842"/>
      <c r="AK131" s="843">
        <v>16431689</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27.4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4.5125706780000003</v>
      </c>
      <c r="AB132" s="821"/>
      <c r="AC132" s="821"/>
      <c r="AD132" s="821"/>
      <c r="AE132" s="822"/>
      <c r="AF132" s="823">
        <v>4.0008234170000003</v>
      </c>
      <c r="AG132" s="821"/>
      <c r="AH132" s="821"/>
      <c r="AI132" s="821"/>
      <c r="AJ132" s="822"/>
      <c r="AK132" s="823">
        <v>4.1283218059999998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4.3</v>
      </c>
      <c r="AB133" s="800"/>
      <c r="AC133" s="800"/>
      <c r="AD133" s="800"/>
      <c r="AE133" s="801"/>
      <c r="AF133" s="799">
        <v>4.2</v>
      </c>
      <c r="AG133" s="800"/>
      <c r="AH133" s="800"/>
      <c r="AI133" s="800"/>
      <c r="AJ133" s="801"/>
      <c r="AK133" s="799">
        <v>4.2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bSkt/hhXZeZOG7GN7oQtEUj6F1LQwmOV6ALdRJQiszI8PdHr9tam8iUxD59gut6HuZS0d3+RY4kij166lkCog==" saltValue="Uu26SUYAwVeRcTyBVhJf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6mler026Uo4d870NZ9ub77uzLBJ+lH2m6IFN4hHQ/Fcv6MIo1sYJuDMDz1pF20+H/nf5eZnpNgf05/EEdD/yQ==" saltValue="mKfe0zSWdjmftl+RMhIV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Ir9YQqS7paeTdFd+PJqwLjDr8q3hvli6FMpqTi94tLxyr4TVcmPepuwdTQyts+axIw6g/IMHe5NIhwsunKw/w==" saltValue="AtlSYMAZeoTti+UfLzV0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4640852</v>
      </c>
      <c r="AP9" s="312">
        <v>46114</v>
      </c>
      <c r="AQ9" s="313">
        <v>62647</v>
      </c>
      <c r="AR9" s="314">
        <v>-26.4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576285</v>
      </c>
      <c r="AP10" s="315">
        <v>5726</v>
      </c>
      <c r="AQ10" s="316">
        <v>5968</v>
      </c>
      <c r="AR10" s="317">
        <v>-4.0999999999999996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121737</v>
      </c>
      <c r="AP11" s="315">
        <v>1210</v>
      </c>
      <c r="AQ11" s="316">
        <v>5863</v>
      </c>
      <c r="AR11" s="317">
        <v>-79.400000000000006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1312</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v>0</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237051</v>
      </c>
      <c r="AP14" s="315">
        <v>2355</v>
      </c>
      <c r="AQ14" s="316">
        <v>2308</v>
      </c>
      <c r="AR14" s="317">
        <v>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124596</v>
      </c>
      <c r="AP15" s="315">
        <v>1238</v>
      </c>
      <c r="AQ15" s="316">
        <v>1635</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-311246</v>
      </c>
      <c r="AP16" s="315">
        <v>-3093</v>
      </c>
      <c r="AQ16" s="316">
        <v>-5106</v>
      </c>
      <c r="AR16" s="317">
        <v>-39.4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5389275</v>
      </c>
      <c r="AP17" s="315">
        <v>53551</v>
      </c>
      <c r="AQ17" s="316">
        <v>74627</v>
      </c>
      <c r="AR17" s="317">
        <v>-28.2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5.97</v>
      </c>
      <c r="AP21" s="328">
        <v>7.32</v>
      </c>
      <c r="AQ21" s="329">
        <v>-1.35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99.3</v>
      </c>
      <c r="AP22" s="333">
        <v>98.6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2403155</v>
      </c>
      <c r="AP32" s="342">
        <v>23879</v>
      </c>
      <c r="AQ32" s="343">
        <v>39505</v>
      </c>
      <c r="AR32" s="344">
        <v>-39.6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v>56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656065</v>
      </c>
      <c r="AP35" s="342">
        <v>6519</v>
      </c>
      <c r="AQ35" s="343">
        <v>13645</v>
      </c>
      <c r="AR35" s="344">
        <v>-52.2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116781</v>
      </c>
      <c r="AP36" s="342">
        <v>1160</v>
      </c>
      <c r="AQ36" s="343">
        <v>1726</v>
      </c>
      <c r="AR36" s="344">
        <v>-32.799999999999997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513</v>
      </c>
      <c r="AP37" s="342" t="s">
        <v>513</v>
      </c>
      <c r="AQ37" s="343">
        <v>663</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-564636</v>
      </c>
      <c r="AP39" s="342">
        <v>-5611</v>
      </c>
      <c r="AQ39" s="343">
        <v>-5573</v>
      </c>
      <c r="AR39" s="344">
        <v>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-1933012</v>
      </c>
      <c r="AP40" s="342">
        <v>-19207</v>
      </c>
      <c r="AQ40" s="343">
        <v>-36518</v>
      </c>
      <c r="AR40" s="344">
        <v>-47.4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678353</v>
      </c>
      <c r="AP41" s="342">
        <v>6740</v>
      </c>
      <c r="AQ41" s="343">
        <v>13504</v>
      </c>
      <c r="AR41" s="344">
        <v>-50.1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3754291</v>
      </c>
      <c r="AN51" s="364">
        <v>37096</v>
      </c>
      <c r="AO51" s="365">
        <v>13.7</v>
      </c>
      <c r="AP51" s="366">
        <v>66255</v>
      </c>
      <c r="AQ51" s="367">
        <v>3.6</v>
      </c>
      <c r="AR51" s="368">
        <v>10.1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2297765</v>
      </c>
      <c r="AN52" s="372">
        <v>22704</v>
      </c>
      <c r="AO52" s="373">
        <v>13.1</v>
      </c>
      <c r="AP52" s="374">
        <v>31822</v>
      </c>
      <c r="AQ52" s="375">
        <v>8.8000000000000007</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2614727</v>
      </c>
      <c r="AN53" s="364">
        <v>25875</v>
      </c>
      <c r="AO53" s="365">
        <v>-30.2</v>
      </c>
      <c r="AP53" s="366">
        <v>54227</v>
      </c>
      <c r="AQ53" s="367">
        <v>-18.2</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1701531</v>
      </c>
      <c r="AN54" s="372">
        <v>16838</v>
      </c>
      <c r="AO54" s="373">
        <v>-25.8</v>
      </c>
      <c r="AP54" s="374">
        <v>29694</v>
      </c>
      <c r="AQ54" s="375">
        <v>-6.7</v>
      </c>
      <c r="AR54" s="376">
        <v>-19.100000000000001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2637858</v>
      </c>
      <c r="AN55" s="364">
        <v>26102</v>
      </c>
      <c r="AO55" s="365">
        <v>0.9</v>
      </c>
      <c r="AP55" s="366">
        <v>57295</v>
      </c>
      <c r="AQ55" s="367">
        <v>5.7</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1282730</v>
      </c>
      <c r="AN56" s="372">
        <v>12693</v>
      </c>
      <c r="AO56" s="373">
        <v>-24.6</v>
      </c>
      <c r="AP56" s="374">
        <v>32771</v>
      </c>
      <c r="AQ56" s="375">
        <v>10.4</v>
      </c>
      <c r="AR56" s="376">
        <v>-35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5704909</v>
      </c>
      <c r="AN57" s="364">
        <v>56551</v>
      </c>
      <c r="AO57" s="365">
        <v>116.7</v>
      </c>
      <c r="AP57" s="366">
        <v>54110</v>
      </c>
      <c r="AQ57" s="367">
        <v>-5.6</v>
      </c>
      <c r="AR57" s="368">
        <v>122.3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3231313</v>
      </c>
      <c r="AN58" s="372">
        <v>32031</v>
      </c>
      <c r="AO58" s="373">
        <v>152.4</v>
      </c>
      <c r="AP58" s="374">
        <v>30620</v>
      </c>
      <c r="AQ58" s="375">
        <v>-6.6</v>
      </c>
      <c r="AR58" s="376">
        <v>159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3087632</v>
      </c>
      <c r="AN59" s="364">
        <v>30680</v>
      </c>
      <c r="AO59" s="365">
        <v>-45.7</v>
      </c>
      <c r="AP59" s="366">
        <v>54684</v>
      </c>
      <c r="AQ59" s="367">
        <v>1.1000000000000001</v>
      </c>
      <c r="AR59" s="368">
        <v>-46.8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2214101</v>
      </c>
      <c r="AN60" s="372">
        <v>22000</v>
      </c>
      <c r="AO60" s="373">
        <v>-31.3</v>
      </c>
      <c r="AP60" s="374">
        <v>32829</v>
      </c>
      <c r="AQ60" s="375">
        <v>7.2</v>
      </c>
      <c r="AR60" s="376">
        <v>-38.5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3559883</v>
      </c>
      <c r="AN61" s="379">
        <v>35261</v>
      </c>
      <c r="AO61" s="380">
        <v>11.1</v>
      </c>
      <c r="AP61" s="381">
        <v>57314</v>
      </c>
      <c r="AQ61" s="382">
        <v>-2.7</v>
      </c>
      <c r="AR61" s="368">
        <v>13.8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2145488</v>
      </c>
      <c r="AN62" s="372">
        <v>21253</v>
      </c>
      <c r="AO62" s="373">
        <v>16.8</v>
      </c>
      <c r="AP62" s="374">
        <v>31547</v>
      </c>
      <c r="AQ62" s="375">
        <v>2.6</v>
      </c>
      <c r="AR62" s="376">
        <v>14.2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xkSebSn/WvJ8Et7dBM6djNxLD8Ut0TOfD61T80NrhhRRU5QFXu2D5qmopjuFMCGOWuiR3A0o0Iuq5X2pVJVwA==" saltValue="HhRmkeGjTsW9khlBTqdX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kBKBpRVJK+lC0brmHndVGaE4oxLQbEEwn/U9DGFa+RBF5asZ7d49dFurfdafCA2S2Bnfu0pT+S6hNsTXT/8A==" saltValue="BE/q7UB6Jfl0hR/idsyc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rMElFw1Nr+xs1BWxtjwaRnkMDXlHuqOQJvSz4J0/KoA2faufBxr48fmgryvBG/nCpFbhzmS1kxDM9bM3370aA==" saltValue="4do4YKUml1TSQVBIDBlT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12.02</v>
      </c>
      <c r="G47" s="12">
        <v>15.54</v>
      </c>
      <c r="H47" s="12">
        <v>15.39</v>
      </c>
      <c r="I47" s="12">
        <v>13.21</v>
      </c>
      <c r="J47" s="13">
        <v>5.87</v>
      </c>
    </row>
    <row r="48" spans="2:10" ht="57.75" customHeight="1" x14ac:dyDescent="0.15">
      <c r="B48" s="14"/>
      <c r="C48" s="1234" t="s">
        <v>4</v>
      </c>
      <c r="D48" s="1234"/>
      <c r="E48" s="1235"/>
      <c r="F48" s="15">
        <v>6.1</v>
      </c>
      <c r="G48" s="16">
        <v>5.91</v>
      </c>
      <c r="H48" s="16">
        <v>4.76</v>
      </c>
      <c r="I48" s="16">
        <v>5.24</v>
      </c>
      <c r="J48" s="17">
        <v>5.03</v>
      </c>
    </row>
    <row r="49" spans="2:10" ht="57.75" customHeight="1" thickBot="1" x14ac:dyDescent="0.2">
      <c r="B49" s="18"/>
      <c r="C49" s="1236" t="s">
        <v>5</v>
      </c>
      <c r="D49" s="1236"/>
      <c r="E49" s="1237"/>
      <c r="F49" s="19" t="s">
        <v>560</v>
      </c>
      <c r="G49" s="20">
        <v>3.93</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yqvoLNbpzJz1EPdQNz6NajTGoFYobZfcbJu6jAziOKjzyHm/VkPOhfi2X6S1EqAEuqu+Sob+a0MukNu7wjBpA==" saltValue="arjqRvQLxSTUwZQjOuYl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2020-09-09T04:10:43Z</cp:lastPrinted>
  <dcterms:created xsi:type="dcterms:W3CDTF">2020-02-10T04:20:25Z</dcterms:created>
  <dcterms:modified xsi:type="dcterms:W3CDTF">2020-09-29T11:13:28Z</dcterms:modified>
  <cp:category/>
</cp:coreProperties>
</file>