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J00126100\Desktop\新しいフォルダー\"/>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CO38" i="10"/>
  <c r="CO39" i="10" s="1"/>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<sst xmlns="http://schemas.openxmlformats.org/spreadsheetml/2006/main" count="1151" uniqueCount="614">
  <si>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</si>
  <si>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</si>
  <si>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</si>
  <si>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</si>
  <si>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</si>
  <si>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</si>
  <si>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</si>
  <si>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</si>
  <si>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</si>
  <si>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</si>
  <si>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</si>
  <si>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</si>
  <si>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</si>
  <si>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</si>
  <si>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</si>
  <si>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</si>
  <si>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</si>
  <si>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</si>
  <si>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</si>
  <si>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</si>
  <si>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</si>
  <si>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</si>
  <si>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</si>
  <si>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</si>
  <si>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</si>
  <si>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</si>
  <si>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</si>
  <si>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</si>
  <si>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</si>
  <si>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</si>
  <si>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</si>
  <si>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</si>
  <si>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</si>
  <si>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</si>
  <si>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</si>
  <si>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</si>
  <si>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</si>
  <si>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</si>
  <si>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</si>
  <si>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</si>
  <si>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</si>
  <si>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</si>
  <si>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</si>
  <si>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</si>
  <si>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</si>
  <si>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</si>
  <si>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</si>
  <si>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</si>
  <si>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</si>
  <si>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</si>
  <si>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</si>
  <si>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</si>
  <si>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</si>
  <si>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</si>
  <si>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</si>
  <si>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</si>
  <si>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</si>
  <si>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</si>
  <si>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</si>
  <si>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</si>
  <si>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</si>
  <si>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</si>
  <si>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</si>
  <si>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</si>
  <si>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</si>
  <si>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</si>
  <si>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</si>
  <si>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</si>
  <si>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</si>
  <si>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</si>
  <si>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</si>
  <si>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</si>
  <si>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</si>
  <si>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</si>
  <si>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</si>
  <si>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</si>
  <si>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</si>
  <si>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</si>
  <si>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</si>
  <si>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</si>
  <si>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</si>
  <si>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</si>
  <si>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</si>
  <si>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</si>
  <si>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</si>
  <si>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</si>
  <si>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</si>
  <si>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</si>
  <si>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</si>
  <si>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</si>
  <si>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</si>
  <si>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</si>
  <si>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</si>
  <si>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</si>
  <si>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</si>
  <si>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</si>
  <si>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</si>
  <si>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</si>
  <si>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小牧市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</si>
  <si>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</si>
  <si>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</si>
  <si>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</si>
  <si>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</si>
  <si>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</si>
  <si>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</si>
  <si>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</si>
  <si>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</si>
  <si>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</si>
  <si>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</si>
  <si>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</si>
  <si>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</si>
  <si>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</si>
  <si>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</si>
  <si>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</si>
  <si>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</si>
  <si>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</si>
  <si>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</si>
  <si>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</si>
  <si>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</si>
  <si>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</si>
  <si>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</si>
  <si>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</si>
  <si>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</si>
  <si>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</si>
  <si>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</si>
  <si>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</si>
  <si>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</si>
  <si>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</si>
  <si>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</si>
  <si>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</si>
  <si>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</si>
  <si>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</si>
  <si>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</si>
  <si>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</si>
  <si>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</si>
  <si>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</si>
  <si>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</si>
  <si>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</si>
  <si>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</si>
  <si>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</si>
  <si>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</si>
  <si>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</si>
  <si>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</si>
  <si>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</si>
  <si>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</si>
  <si>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</si>
  <si>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</si>
  <si>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</si>
  <si>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</si>
  <si>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</si>
  <si>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</si>
  <si>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</si>
  <si>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</si>
  <si>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</si>
  <si>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</si>
  <si>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</si>
  <si>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</si>
  <si>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</si>
  <si>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</si>
  <si>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</si>
  <si>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</si>
  <si>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</si>
  <si>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</si>
  <si>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</si>
  <si>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</si>
  <si>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</si>
  <si>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</si>
  <si>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</si>
  <si>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</si>
  <si>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</si>
  <si>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</si>
  <si>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</si>
  <si>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</si>
  <si>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</si>
  <si>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</si>
  <si>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</si>
  <si>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</si>
  <si>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</si>
  <si>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</si>
  <si>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</si>
  <si>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</si>
  <si>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</si>
  <si>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</si>
  <si>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</si>
  <si>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</si>
  <si>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</si>
  <si>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</si>
  <si>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</si>
  <si>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</si>
  <si>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</si>
  <si>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</si>
  <si>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</si>
  <si>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</si>
  <si>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</si>
  <si>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</si>
  <si>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</si>
  <si>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</si>
  <si>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</si>
  <si>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</si>
  <si>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</si>
  <si>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</si>
  <si>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</si>
  <si>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</si>
  <si>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</si>
  <si>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</si>
  <si>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</si>
  <si>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</si>
  <si>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</si>
  <si>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</si>
  <si>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</si>
  <si>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</si>
  <si>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</si>
  <si>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</si>
  <si>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</si>
  <si>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</si>
  <si>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</si>
  <si>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</si>
  <si>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</si>
  <si>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</si>
  <si>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</si>
  <si>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愛知県小牧市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</si>
  <si>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</si>
  <si>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</si>
  <si>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</si>
  <si>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</si>
  <si>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</si>
  <si>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</si>
  <si>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</si>
  <si>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</si>
  <si>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</si>
  <si>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</si>
  <si>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</si>
  <si>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</si>
  <si>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</si>
  <si>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</si>
  <si>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</si>
  <si>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</si>
  <si>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</si>
  <si>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</si>
  <si>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</si>
  <si>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</si>
  <si>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</si>
  <si>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</si>
  <si>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</si>
  <si>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</si>
  <si>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</si>
  <si>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</si>
  <si>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</si>
  <si>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</si>
  <si>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</si>
  <si>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</si>
  <si>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</si>
  <si>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</si>
  <si>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</si>
  <si>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</si>
  <si>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</si>
  <si>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</si>
  <si>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</si>
  <si>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</si>
  <si>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</si>
  <si>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</si>
  <si>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</si>
  <si>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</si>
  <si>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</si>
  <si>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</si>
  <si>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</si>
  <si>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</si>
  <si>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</si>
  <si>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</si>
  <si>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</si>
  <si>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</si>
  <si>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</si>
  <si>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</si>
  <si>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</si>
  <si>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</si>
  <si>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</si>
  <si>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</si>
  <si>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</si>
  <si>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</si>
  <si>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</si>
  <si>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</si>
  <si>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</si>
  <si>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</si>
  <si>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</si>
  <si>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</si>
  <si>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</si>
  <si>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</si>
  <si>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</si>
  <si>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</si>
  <si>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</si>
  <si>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</si>
  <si>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</si>
  <si>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</si>
  <si>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</si>
  <si>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</si>
  <si>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</si>
  <si>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</si>
  <si>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</si>
  <si>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</si>
  <si>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</si>
  <si>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</si>
  <si>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</si>
  <si>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</si>
  <si>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</si>
  <si>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</si>
  <si>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</si>
  <si>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</si>
  <si>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</si>
  <si>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</si>
  <si>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</si>
  <si>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</si>
  <si>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</si>
  <si>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</si>
  <si>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</si>
  <si>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</si>
  <si>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</si>
  <si>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</si>
  <si>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</si>
  <si>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</si>
  <si>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</si>
  <si>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</si>
  <si>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</si>
  <si>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</si>
  <si>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</si>
  <si>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</si>
  <si>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</si>
  <si>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</si>
  <si>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</si>
  <si>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</si>
  <si>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</si>
  <si>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</si>
  <si>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</si>
  <si>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</si>
  <si>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</si>
  <si>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</si>
  <si>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</si>
  <si>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</si>
  <si>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</si>
  <si>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</si>
  <si>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</si>
  <si>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</si>
  <si>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</si>
  <si>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</si>
  <si>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</si>
  <si>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</si>
  <si>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</si>
  <si>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</si>
  <si>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</si>
  <si>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</si>
  <si>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</si>
  <si>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</si>
  <si>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</si>
  <si>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</si>
  <si>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</si>
  <si>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</si>
  <si>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</si>
  <si>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</si>
  <si>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</si>
  <si>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</si>
  <si>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</si>
  <si>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</si>
  <si>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</si>
  <si>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</si>
  <si>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</si>
  <si>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</si>
  <si>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</si>
  <si>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</si>
  <si>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</si>
  <si>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</si>
  <si>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愛知県小牧市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</si>
  <si>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</si>
  <si>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</si>
  <si>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</si>
  <si>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</si>
  <si>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</si>
  <si>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</si>
  <si>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</si>
  <si>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</si>
  <si>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</si>
  <si>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</si>
  <si>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</si>
  <si>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</si>
  <si>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</si>
  <si>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</si>
  <si>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</si>
  <si>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</si>
  <si>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</si>
  <si>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</si>
  <si>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</si>
  <si>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</si>
  <si>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</si>
  <si>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</si>
  <si>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</si>
  <si>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</si>
  <si>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</si>
  <si>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</si>
  <si>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</si>
  <si>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</si>
  <si>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</si>
  <si>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</si>
  <si>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</si>
  <si>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</si>
  <si>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</si>
  <si>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</si>
  <si>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</si>
  <si>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</si>
  <si>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</si>
  <si>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</si>
  <si>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</si>
  <si>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</si>
  <si>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水道事業会計</t>
    <phoneticPr fontId="5"/>
  </si>
  <si>
    <t>公共下水道事業特別会計</t>
    <phoneticPr fontId="5"/>
  </si>
  <si>
    <t>法非適用企業</t>
    <phoneticPr fontId="5"/>
  </si>
  <si>
    <t>農業集落排水事業特別会計</t>
    <phoneticPr fontId="5"/>
  </si>
  <si>
    <t>尾張都市計画事業小牧小松寺土地区画整理事業特別会計</t>
    <phoneticPr fontId="5"/>
  </si>
  <si>
    <t>法非適用企業</t>
    <phoneticPr fontId="5"/>
  </si>
  <si>
    <t>尾張都市計画事業小牧文津土地区画整理事業特別会計</t>
    <phoneticPr fontId="5"/>
  </si>
  <si>
    <t>尾張都市計画事業小牧岩崎山前土地区画整理事業特別会計</t>
    <phoneticPr fontId="5"/>
  </si>
  <si>
    <t>尾張都市計画事業小牧南土地区画整理事業特別会計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</si>
  <si>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</si>
  <si>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</si>
  <si>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</si>
  <si>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</si>
  <si>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</si>
  <si>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</si>
  <si>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</si>
  <si>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</si>
  <si>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</si>
  <si>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</si>
  <si>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</si>
  <si>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</si>
  <si>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</si>
  <si>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</si>
  <si>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</si>
  <si>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</si>
  <si>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</si>
  <si>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</si>
  <si>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</si>
  <si>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</si>
  <si>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</si>
  <si>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</si>
  <si>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</si>
  <si>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</si>
  <si>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</si>
  <si>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</si>
  <si>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</si>
  <si>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</si>
  <si>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</si>
  <si>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</si>
  <si>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</si>
  <si>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</si>
  <si>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</si>
  <si>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</si>
  <si>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</si>
  <si>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</si>
  <si>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</si>
  <si>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</si>
  <si>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</si>
  <si>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</si>
  <si>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</si>
  <si>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</si>
  <si>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</si>
  <si>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</si>
  <si>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</si>
  <si>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</si>
  <si>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</si>
  <si>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</si>
  <si>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</si>
  <si>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</si>
  <si>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</si>
  <si>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</si>
  <si>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</si>
  <si>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</si>
  <si>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</si>
  <si>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</si>
  <si>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</si>
  <si>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</si>
  <si>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</si>
  <si>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</si>
  <si>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</si>
  <si>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</si>
  <si>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</si>
  <si>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</si>
  <si>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</si>
  <si>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</si>
  <si>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</si>
  <si>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</si>
  <si>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</si>
  <si>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</si>
  <si>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</si>
  <si>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</si>
  <si>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</si>
  <si>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</si>
  <si>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</si>
  <si>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</si>
  <si>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</si>
  <si>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</si>
  <si>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</si>
  <si>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</si>
  <si>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</si>
  <si>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</si>
  <si>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</si>
  <si>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</si>
  <si>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</si>
  <si>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</si>
  <si>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</si>
  <si>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</si>
  <si>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</si>
  <si>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</si>
  <si>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</si>
  <si>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</si>
  <si>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</si>
  <si>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</si>
  <si>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</si>
  <si>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</si>
  <si>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</si>
  <si>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</si>
  <si>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</si>
  <si>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</si>
  <si>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</si>
  <si>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</si>
  <si>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</si>
  <si>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</si>
  <si>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</si>
  <si>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</si>
  <si>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</si>
  <si>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</si>
  <si>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</si>
  <si>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</si>
  <si>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</si>
  <si>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</si>
  <si>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</si>
  <si>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</si>
  <si>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</si>
  <si>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</si>
  <si>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</si>
  <si>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</si>
  <si>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</si>
  <si>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</si>
  <si>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</si>
  <si>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</si>
  <si>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</si>
  <si>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</si>
  <si>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</si>
  <si>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</si>
  <si>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</si>
  <si>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</si>
  <si>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</si>
  <si>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</si>
  <si>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</si>
  <si>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</si>
  <si>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</si>
  <si>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</si>
  <si>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</si>
  <si>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</si>
  <si>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</si>
  <si>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</si>
  <si>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</si>
  <si>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</si>
  <si>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</si>
  <si>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</si>
  <si>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2.74</t>
  </si>
  <si>
    <t>病院事業会計</t>
  </si>
  <si>
    <t>水道事業会計</t>
  </si>
  <si>
    <t>一般会計</t>
  </si>
  <si>
    <t>公共下水道事業特別会計</t>
  </si>
  <si>
    <t>介護保険事業特別会計</t>
  </si>
  <si>
    <t>尾張都市計画事業小牧岩崎山前土地区画整理事業特別会計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</si>
  <si>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</si>
  <si>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</si>
  <si>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</si>
  <si>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</si>
  <si>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</si>
  <si>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</si>
  <si>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</si>
  <si>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</si>
  <si>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</si>
  <si>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5"/>
  </si>
  <si>
    <t>-</t>
    <phoneticPr fontId="2"/>
  </si>
  <si>
    <t>-</t>
    <phoneticPr fontId="2"/>
  </si>
  <si>
    <t>尾張東部火葬場管理組合</t>
    <rPh sb="0" eb="2">
      <t>オワリ</t>
    </rPh>
    <rPh sb="2" eb="4">
      <t>トウブ</t>
    </rPh>
    <rPh sb="4" eb="6">
      <t>カソウ</t>
    </rPh>
    <rPh sb="6" eb="7">
      <t>ジョウ</t>
    </rPh>
    <rPh sb="7" eb="9">
      <t>カンリ</t>
    </rPh>
    <rPh sb="9" eb="11">
      <t>クミアイ</t>
    </rPh>
    <phoneticPr fontId="2"/>
  </si>
  <si>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2"/>
  </si>
  <si>
    <t>小牧岩倉衛生組合</t>
    <rPh sb="0" eb="2">
      <t>コマキ</t>
    </rPh>
    <rPh sb="2" eb="4">
      <t>イワクラ</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</si>
  <si>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</si>
  <si>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</si>
  <si>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小牧市土地開発公社</t>
  </si>
  <si>
    <t>小牧都市開発㈱</t>
  </si>
  <si>
    <t>（公財）小牧市体育協会</t>
    <rPh sb="4" eb="7">
      <t>コマキシ</t>
    </rPh>
    <rPh sb="7" eb="9">
      <t>タイイク</t>
    </rPh>
    <rPh sb="9" eb="11">
      <t>キョウカイ</t>
    </rPh>
    <phoneticPr fontId="2"/>
  </si>
  <si>
    <t>（一財）こまき市民文化財団</t>
    <rPh sb="1" eb="2">
      <t>イチ</t>
    </rPh>
    <phoneticPr fontId="2"/>
  </si>
  <si>
    <t>-</t>
    <phoneticPr fontId="2"/>
  </si>
  <si>
    <t>都市基盤整備基金(H30年度末現在)</t>
    <phoneticPr fontId="2"/>
  </si>
  <si>
    <t>次世代教育環境整備基金(H30年度末現在)</t>
    <phoneticPr fontId="2"/>
  </si>
  <si>
    <t>社会福祉基金(H30年度末現在)</t>
    <phoneticPr fontId="2"/>
  </si>
  <si>
    <t>図書館建設基金(H30年度末現在)</t>
    <phoneticPr fontId="2"/>
  </si>
  <si>
    <t>病院建設基金(H30年度末現在)</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</si>
  <si>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</si>
  <si>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</si>
  <si>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</si>
  <si>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</si>
  <si>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</si>
  <si>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</si>
  <si>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</si>
  <si>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</si>
  <si>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</si>
  <si>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</si>
  <si>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</si>
  <si>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</si>
  <si>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</si>
  <si>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</si>
  <si>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</si>
  <si>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</si>
  <si>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</si>
  <si>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当市は、将来負担比率において、基金などの充当可能財源等が将来負担額を大きく上回っており、健全な財政状況を保っている。
　また、有形固定資産減価償却率においては、類似団体内平均と比較して、低い数値で推移しており、平成２８年度に策定した、公共ファシリティマネジメント基本方針、公共施設適正配置計画、公共施設長寿命化計画に基づき、施設の維持管理を適切に進めていく。</t>
    <phoneticPr fontId="5"/>
  </si>
  <si>
    <t>　当市は、将来負担比率において、基金などの充当可能財源等が将来負担額を大きく上回っている。また、実質公債費比率において、市債に大きく依存しない財政運営を進めた結果、健全な財政状況を保っている。今後も引き続き、将来への負担を少しでも抑制できるよう、市債に頼ることのない適切な財政運営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</si>
</sst>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5BCB-4AD4-92C2-06EDC74EAC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63556</c:v>
                </c:pt>
                <c:pt idx="1">
                  <c:v>44793</c:v>
                </c:pt>
                <c:pt idx="2">
                  <c:v>37884</c:v>
                </c:pt>
                <c:pt idx="3">
                  <c:v>33463</c:v>
                </c:pt>
                <c:pt idx="4">
                  <c:v>43159</c:v>
                </c:pt>
              </c:numCache>
            </c:numRef>
          </c:val>
          <c:smooth val="0"/>
          <c:extLst>
            <c:ext xmlns:c16="http://schemas.microsoft.com/office/drawing/2014/chart" uri="{C3380CC4-5D6E-409C-BE32-E72D297353CC}">
              <c16:uniqueId val="{00000001-5BCB-4AD4-92C2-06EDC74EAC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c:v>
                </c:pt>
                <c:pt idx="1">
                  <c:v>4.54</c:v>
                </c:pt>
                <c:pt idx="2">
                  <c:v>6.16</c:v>
                </c:pt>
                <c:pt idx="3">
                  <c:v>8.0299999999999994</c:v>
                </c:pt>
                <c:pt idx="4">
                  <c:v>5.19</c:v>
                </c:pt>
              </c:numCache>
            </c:numRef>
          </c:val>
          <c:extLst>
            <c:ext xmlns:c16="http://schemas.microsoft.com/office/drawing/2014/chart" uri="{C3380CC4-5D6E-409C-BE32-E72D297353CC}">
              <c16:uniqueId val="{00000000-D8D4-4412-9554-541A14B933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22.81</c:v>
                </c:pt>
                <c:pt idx="1">
                  <c:v>21.03</c:v>
                </c:pt>
                <c:pt idx="2">
                  <c:v>21.33</c:v>
                </c:pt>
                <c:pt idx="3">
                  <c:v>21.34</c:v>
                </c:pt>
                <c:pt idx="4">
                  <c:v>21.13</c:v>
                </c:pt>
              </c:numCache>
            </c:numRef>
          </c:val>
          <c:extLst>
            <c:ext xmlns:c16="http://schemas.microsoft.com/office/drawing/2014/chart" uri="{C3380CC4-5D6E-409C-BE32-E72D297353CC}">
              <c16:uniqueId val="{00000001-D8D4-4412-9554-541A14B933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1.72</c:v>
                </c:pt>
                <c:pt idx="1">
                  <c:v>0.7</c:v>
                </c:pt>
                <c:pt idx="2">
                  <c:v>1.59</c:v>
                </c:pt>
                <c:pt idx="3">
                  <c:v>1.9</c:v>
                </c:pt>
                <c:pt idx="4">
                  <c:v>-2.74</c:v>
                </c:pt>
              </c:numCache>
            </c:numRef>
          </c:val>
          <c:smooth val="0"/>
          <c:extLst>
            <c:ext xmlns:c16="http://schemas.microsoft.com/office/drawing/2014/chart" uri="{C3380CC4-5D6E-409C-BE32-E72D297353CC}">
              <c16:uniqueId val="{00000002-D8D4-4412-9554-541A14B933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0.33</c:v>
                </c:pt>
                <c:pt idx="2">
                  <c:v>#N/A</c:v>
                </c:pt>
                <c:pt idx="3">
                  <c:v>0.39</c:v>
                </c:pt>
                <c:pt idx="4">
                  <c:v>#N/A</c:v>
                </c:pt>
                <c:pt idx="5">
                  <c:v>0.43</c:v>
                </c:pt>
                <c:pt idx="6">
                  <c:v>#N/A</c:v>
                </c:pt>
                <c:pt idx="7">
                  <c:v>0.42</c:v>
                </c:pt>
                <c:pt idx="8">
                  <c:v>#N/A</c:v>
                </c:pt>
                <c:pt idx="9">
                  <c:v>0.06</c:v>
                </c:pt>
              </c:numCache>
            </c:numRef>
          </c:val>
          <c:extLst>
            <c:ext xmlns:c16="http://schemas.microsoft.com/office/drawing/2014/chart" uri="{C3380CC4-5D6E-409C-BE32-E72D297353CC}">
              <c16:uniqueId val="{00000000-6C80-4275-93D2-0892782E6E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80-4275-93D2-0892782E6E8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0.32</c:v>
                </c:pt>
                <c:pt idx="8">
                  <c:v>#N/A</c:v>
                </c:pt>
                <c:pt idx="9">
                  <c:v>0.03</c:v>
                </c:pt>
              </c:numCache>
            </c:numRef>
          </c:val>
          <c:extLst>
            <c:ext xmlns:c16="http://schemas.microsoft.com/office/drawing/2014/chart" uri="{C3380CC4-5D6E-409C-BE32-E72D297353CC}">
              <c16:uniqueId val="{00000002-6C80-4275-93D2-0892782E6E8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0.04</c:v>
                </c:pt>
              </c:numCache>
            </c:numRef>
          </c:val>
          <c:extLst>
            <c:ext xmlns:c16="http://schemas.microsoft.com/office/drawing/2014/chart" uri="{C3380CC4-5D6E-409C-BE32-E72D297353CC}">
              <c16:uniqueId val="{00000003-6C80-4275-93D2-0892782E6E87}"/>
            </c:ext>
          </c:extLst>
        </c:ser>
        <c:ser>
          <c:idx val="4"/>
          <c:order val="4"/>
          <c:tx>
            <c:strRef>
              <c:f>データシート!$A$31</c:f>
              <c:strCache>
                <c:ptCount val="1"/>
                <c:pt idx="0">
                  <c:v>尾張都市計画事業小牧岩崎山前土地区画整理事業特別会計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0.05</c:v>
                </c:pt>
              </c:numCache>
            </c:numRef>
          </c:val>
          <c:extLst>
            <c:ext xmlns:c16="http://schemas.microsoft.com/office/drawing/2014/chart" uri="{C3380CC4-5D6E-409C-BE32-E72D297353CC}">
              <c16:uniqueId val="{00000004-6C80-4275-93D2-0892782E6E8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0.34</c:v>
                </c:pt>
                <c:pt idx="2">
                  <c:v>#N/A</c:v>
                </c:pt>
                <c:pt idx="3">
                  <c:v>0.56999999999999995</c:v>
                </c:pt>
                <c:pt idx="4">
                  <c:v>#N/A</c:v>
                </c:pt>
                <c:pt idx="5">
                  <c:v>0.87</c:v>
                </c:pt>
                <c:pt idx="6">
                  <c:v>#N/A</c:v>
                </c:pt>
                <c:pt idx="7">
                  <c:v>1</c:v>
                </c:pt>
                <c:pt idx="8">
                  <c:v>#N/A</c:v>
                </c:pt>
                <c:pt idx="9">
                  <c:v>0.52</c:v>
                </c:pt>
              </c:numCache>
            </c:numRef>
          </c:val>
          <c:extLst>
            <c:ext xmlns:c16="http://schemas.microsoft.com/office/drawing/2014/chart" uri="{C3380CC4-5D6E-409C-BE32-E72D297353CC}">
              <c16:uniqueId val="{00000005-6C80-4275-93D2-0892782E6E8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0.23</c:v>
                </c:pt>
                <c:pt idx="2">
                  <c:v>#N/A</c:v>
                </c:pt>
                <c:pt idx="3">
                  <c:v>0.25</c:v>
                </c:pt>
                <c:pt idx="4">
                  <c:v>#N/A</c:v>
                </c:pt>
                <c:pt idx="5">
                  <c:v>0.19</c:v>
                </c:pt>
                <c:pt idx="6">
                  <c:v>#N/A</c:v>
                </c:pt>
                <c:pt idx="7">
                  <c:v>0.21</c:v>
                </c:pt>
                <c:pt idx="8">
                  <c:v>#N/A</c:v>
                </c:pt>
                <c:pt idx="9">
                  <c:v>0.77</c:v>
                </c:pt>
              </c:numCache>
            </c:numRef>
          </c:val>
          <c:extLst>
            <c:ext xmlns:c16="http://schemas.microsoft.com/office/drawing/2014/chart" uri="{C3380CC4-5D6E-409C-BE32-E72D297353CC}">
              <c16:uniqueId val="{00000006-6C80-4275-93D2-0892782E6E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4.2</c:v>
                </c:pt>
                <c:pt idx="2">
                  <c:v>#N/A</c:v>
                </c:pt>
                <c:pt idx="3">
                  <c:v>4.53</c:v>
                </c:pt>
                <c:pt idx="4">
                  <c:v>#N/A</c:v>
                </c:pt>
                <c:pt idx="5">
                  <c:v>6.15</c:v>
                </c:pt>
                <c:pt idx="6">
                  <c:v>#N/A</c:v>
                </c:pt>
                <c:pt idx="7">
                  <c:v>8.02</c:v>
                </c:pt>
                <c:pt idx="8">
                  <c:v>#N/A</c:v>
                </c:pt>
                <c:pt idx="9">
                  <c:v>5.19</c:v>
                </c:pt>
              </c:numCache>
            </c:numRef>
          </c:val>
          <c:extLst>
            <c:ext xmlns:c16="http://schemas.microsoft.com/office/drawing/2014/chart" uri="{C3380CC4-5D6E-409C-BE32-E72D297353CC}">
              <c16:uniqueId val="{00000007-6C80-4275-93D2-0892782E6E8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16.73</c:v>
                </c:pt>
                <c:pt idx="2">
                  <c:v>#N/A</c:v>
                </c:pt>
                <c:pt idx="3">
                  <c:v>15.82</c:v>
                </c:pt>
                <c:pt idx="4">
                  <c:v>#N/A</c:v>
                </c:pt>
                <c:pt idx="5">
                  <c:v>16.329999999999998</c:v>
                </c:pt>
                <c:pt idx="6">
                  <c:v>#N/A</c:v>
                </c:pt>
                <c:pt idx="7">
                  <c:v>15.88</c:v>
                </c:pt>
                <c:pt idx="8">
                  <c:v>#N/A</c:v>
                </c:pt>
                <c:pt idx="9">
                  <c:v>16.52</c:v>
                </c:pt>
              </c:numCache>
            </c:numRef>
          </c:val>
          <c:extLst>
            <c:ext xmlns:c16="http://schemas.microsoft.com/office/drawing/2014/chart" uri="{C3380CC4-5D6E-409C-BE32-E72D297353CC}">
              <c16:uniqueId val="{00000008-6C80-4275-93D2-0892782E6E8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69.599999999999994</c:v>
                </c:pt>
                <c:pt idx="2">
                  <c:v>#N/A</c:v>
                </c:pt>
                <c:pt idx="3">
                  <c:v>65.83</c:v>
                </c:pt>
                <c:pt idx="4">
                  <c:v>#N/A</c:v>
                </c:pt>
                <c:pt idx="5">
                  <c:v>68.150000000000006</c:v>
                </c:pt>
                <c:pt idx="6">
                  <c:v>#N/A</c:v>
                </c:pt>
                <c:pt idx="7">
                  <c:v>66</c:v>
                </c:pt>
                <c:pt idx="8">
                  <c:v>#N/A</c:v>
                </c:pt>
                <c:pt idx="9">
                  <c:v>51.78</c:v>
                </c:pt>
              </c:numCache>
            </c:numRef>
          </c:val>
          <c:extLst>
            <c:ext xmlns:c16="http://schemas.microsoft.com/office/drawing/2014/chart" uri="{C3380CC4-5D6E-409C-BE32-E72D297353CC}">
              <c16:uniqueId val="{00000009-6C80-4275-93D2-0892782E6E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4051</c:v>
                </c:pt>
                <c:pt idx="5">
                  <c:v>3685</c:v>
                </c:pt>
                <c:pt idx="8">
                  <c:v>3716</c:v>
                </c:pt>
                <c:pt idx="11">
                  <c:v>3935</c:v>
                </c:pt>
                <c:pt idx="14">
                  <c:v>3752</c:v>
                </c:pt>
              </c:numCache>
            </c:numRef>
          </c:val>
          <c:extLst>
            <c:ext xmlns:c16="http://schemas.microsoft.com/office/drawing/2014/chart" uri="{C3380CC4-5D6E-409C-BE32-E72D297353CC}">
              <c16:uniqueId val="{00000000-D227-462D-9582-848A6E35A4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27-462D-9582-848A6E35A4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27-462D-9582-848A6E35A4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45</c:v>
                </c:pt>
                <c:pt idx="3">
                  <c:v>55</c:v>
                </c:pt>
                <c:pt idx="6">
                  <c:v>85</c:v>
                </c:pt>
                <c:pt idx="9">
                  <c:v>240</c:v>
                </c:pt>
                <c:pt idx="12">
                  <c:v>431</c:v>
                </c:pt>
              </c:numCache>
            </c:numRef>
          </c:val>
          <c:extLst>
            <c:ext xmlns:c16="http://schemas.microsoft.com/office/drawing/2014/chart" uri="{C3380CC4-5D6E-409C-BE32-E72D297353CC}">
              <c16:uniqueId val="{00000003-D227-462D-9582-848A6E35A4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1824</c:v>
                </c:pt>
                <c:pt idx="3">
                  <c:v>1748</c:v>
                </c:pt>
                <c:pt idx="6">
                  <c:v>1697</c:v>
                </c:pt>
                <c:pt idx="9">
                  <c:v>1315</c:v>
                </c:pt>
                <c:pt idx="12">
                  <c:v>1337</c:v>
                </c:pt>
              </c:numCache>
            </c:numRef>
          </c:val>
          <c:extLst>
            <c:ext xmlns:c16="http://schemas.microsoft.com/office/drawing/2014/chart" uri="{C3380CC4-5D6E-409C-BE32-E72D297353CC}">
              <c16:uniqueId val="{00000004-D227-462D-9582-848A6E35A4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27-462D-9582-848A6E35A4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27-462D-9582-848A6E35A4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2070</c:v>
                </c:pt>
                <c:pt idx="3">
                  <c:v>1956</c:v>
                </c:pt>
                <c:pt idx="6">
                  <c:v>2018</c:v>
                </c:pt>
                <c:pt idx="9">
                  <c:v>1987</c:v>
                </c:pt>
                <c:pt idx="12">
                  <c:v>1811</c:v>
                </c:pt>
              </c:numCache>
            </c:numRef>
          </c:val>
          <c:extLst>
            <c:ext xmlns:c16="http://schemas.microsoft.com/office/drawing/2014/chart" uri="{C3380CC4-5D6E-409C-BE32-E72D297353CC}">
              <c16:uniqueId val="{00000007-D227-462D-9582-848A6E35A4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-112</c:v>
                </c:pt>
                <c:pt idx="2">
                  <c:v>#N/A</c:v>
                </c:pt>
                <c:pt idx="3">
                  <c:v>#N/A</c:v>
                </c:pt>
                <c:pt idx="4">
                  <c:v>74</c:v>
                </c:pt>
                <c:pt idx="5">
                  <c:v>#N/A</c:v>
                </c:pt>
                <c:pt idx="6">
                  <c:v>#N/A</c:v>
                </c:pt>
                <c:pt idx="7">
                  <c:v>84</c:v>
                </c:pt>
                <c:pt idx="8">
                  <c:v>#N/A</c:v>
                </c:pt>
                <c:pt idx="9">
                  <c:v>#N/A</c:v>
                </c:pt>
                <c:pt idx="10">
                  <c:v>-393</c:v>
                </c:pt>
                <c:pt idx="11">
                  <c:v>#N/A</c:v>
                </c:pt>
                <c:pt idx="12">
                  <c:v>#N/A</c:v>
                </c:pt>
                <c:pt idx="13">
                  <c:v>-173</c:v>
                </c:pt>
                <c:pt idx="14">
                  <c:v>#N/A</c:v>
                </c:pt>
              </c:numCache>
            </c:numRef>
          </c:val>
          <c:smooth val="0"/>
          <c:extLst>
            <c:ext xmlns:c16="http://schemas.microsoft.com/office/drawing/2014/chart" uri="{C3380CC4-5D6E-409C-BE32-E72D297353CC}">
              <c16:uniqueId val="{00000008-D227-462D-9582-848A6E35A4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21648</c:v>
                </c:pt>
                <c:pt idx="5">
                  <c:v>20722</c:v>
                </c:pt>
                <c:pt idx="8">
                  <c:v>24032</c:v>
                </c:pt>
                <c:pt idx="11">
                  <c:v>23560</c:v>
                </c:pt>
                <c:pt idx="14">
                  <c:v>24339</c:v>
                </c:pt>
              </c:numCache>
            </c:numRef>
          </c:val>
          <c:extLst>
            <c:ext xmlns:c16="http://schemas.microsoft.com/office/drawing/2014/chart" uri="{C3380CC4-5D6E-409C-BE32-E72D297353CC}">
              <c16:uniqueId val="{00000000-60F0-4354-8EE9-3C84B69A9C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11310</c:v>
                </c:pt>
                <c:pt idx="5">
                  <c:v>9555</c:v>
                </c:pt>
                <c:pt idx="8">
                  <c:v>8082</c:v>
                </c:pt>
                <c:pt idx="11">
                  <c:v>8526</c:v>
                </c:pt>
                <c:pt idx="14">
                  <c:v>8368</c:v>
                </c:pt>
              </c:numCache>
            </c:numRef>
          </c:val>
          <c:extLst>
            <c:ext xmlns:c16="http://schemas.microsoft.com/office/drawing/2014/chart" uri="{C3380CC4-5D6E-409C-BE32-E72D297353CC}">
              <c16:uniqueId val="{00000001-60F0-4354-8EE9-3C84B69A9C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24142</c:v>
                </c:pt>
                <c:pt idx="5">
                  <c:v>25115</c:v>
                </c:pt>
                <c:pt idx="8">
                  <c:v>25147</c:v>
                </c:pt>
                <c:pt idx="11">
                  <c:v>27339</c:v>
                </c:pt>
                <c:pt idx="14">
                  <c:v>26187</c:v>
                </c:pt>
              </c:numCache>
            </c:numRef>
          </c:val>
          <c:extLst>
            <c:ext xmlns:c16="http://schemas.microsoft.com/office/drawing/2014/chart" uri="{C3380CC4-5D6E-409C-BE32-E72D297353CC}">
              <c16:uniqueId val="{00000002-60F0-4354-8EE9-3C84B69A9C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F0-4354-8EE9-3C84B69A9C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F0-4354-8EE9-3C84B69A9C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F0-4354-8EE9-3C84B69A9C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6919</c:v>
                </c:pt>
                <c:pt idx="3">
                  <c:v>6829</c:v>
                </c:pt>
                <c:pt idx="6">
                  <c:v>6862</c:v>
                </c:pt>
                <c:pt idx="9">
                  <c:v>6780</c:v>
                </c:pt>
                <c:pt idx="12">
                  <c:v>6194</c:v>
                </c:pt>
              </c:numCache>
            </c:numRef>
          </c:val>
          <c:extLst>
            <c:ext xmlns:c16="http://schemas.microsoft.com/office/drawing/2014/chart" uri="{C3380CC4-5D6E-409C-BE32-E72D297353CC}">
              <c16:uniqueId val="{00000006-60F0-4354-8EE9-3C84B69A9C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4984</c:v>
                </c:pt>
                <c:pt idx="3">
                  <c:v>4959</c:v>
                </c:pt>
                <c:pt idx="6">
                  <c:v>4953</c:v>
                </c:pt>
                <c:pt idx="9">
                  <c:v>5042</c:v>
                </c:pt>
                <c:pt idx="12">
                  <c:v>4869</c:v>
                </c:pt>
              </c:numCache>
            </c:numRef>
          </c:val>
          <c:extLst>
            <c:ext xmlns:c16="http://schemas.microsoft.com/office/drawing/2014/chart" uri="{C3380CC4-5D6E-409C-BE32-E72D297353CC}">
              <c16:uniqueId val="{00000007-60F0-4354-8EE9-3C84B69A9C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13206</c:v>
                </c:pt>
                <c:pt idx="3">
                  <c:v>12421</c:v>
                </c:pt>
                <c:pt idx="6">
                  <c:v>12353</c:v>
                </c:pt>
                <c:pt idx="9">
                  <c:v>14408</c:v>
                </c:pt>
                <c:pt idx="12">
                  <c:v>24018</c:v>
                </c:pt>
              </c:numCache>
            </c:numRef>
          </c:val>
          <c:extLst>
            <c:ext xmlns:c16="http://schemas.microsoft.com/office/drawing/2014/chart" uri="{C3380CC4-5D6E-409C-BE32-E72D297353CC}">
              <c16:uniqueId val="{00000008-60F0-4354-8EE9-3C84B69A9C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130</c:v>
                </c:pt>
                <c:pt idx="3">
                  <c:v>0</c:v>
                </c:pt>
                <c:pt idx="6">
                  <c:v>0</c:v>
                </c:pt>
                <c:pt idx="9">
                  <c:v>138</c:v>
                </c:pt>
                <c:pt idx="12">
                  <c:v>13</c:v>
                </c:pt>
              </c:numCache>
            </c:numRef>
          </c:val>
          <c:extLst>
            <c:ext xmlns:c16="http://schemas.microsoft.com/office/drawing/2014/chart" uri="{C3380CC4-5D6E-409C-BE32-E72D297353CC}">
              <c16:uniqueId val="{00000009-60F0-4354-8EE9-3C84B69A9C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12359</c:v>
                </c:pt>
                <c:pt idx="3">
                  <c:v>11408</c:v>
                </c:pt>
                <c:pt idx="6">
                  <c:v>9819</c:v>
                </c:pt>
                <c:pt idx="9">
                  <c:v>8430</c:v>
                </c:pt>
                <c:pt idx="12">
                  <c:v>7686</c:v>
                </c:pt>
              </c:numCache>
            </c:numRef>
          </c:val>
          <c:extLst>
            <c:ext xmlns:c16="http://schemas.microsoft.com/office/drawing/2014/chart" uri="{C3380CC4-5D6E-409C-BE32-E72D297353CC}">
              <c16:uniqueId val="{0000000A-60F0-4354-8EE9-3C84B69A9C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F0-4354-8EE9-3C84B69A9C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7143</c:v>
                </c:pt>
                <c:pt idx="1">
                  <c:v>7151</c:v>
                </c:pt>
                <c:pt idx="2">
                  <c:v>7156</c:v>
                </c:pt>
              </c:numCache>
            </c:numRef>
          </c:val>
          <c:extLst>
            <c:ext xmlns:c16="http://schemas.microsoft.com/office/drawing/2014/chart" uri="{C3380CC4-5D6E-409C-BE32-E72D297353CC}">
              <c16:uniqueId val="{00000000-3C19-44DA-BDC1-1ED9A397E8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C19-44DA-BDC1-1ED9A397E8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13795</c:v>
                </c:pt>
                <c:pt idx="1">
                  <c:v>15839</c:v>
                </c:pt>
                <c:pt idx="2">
                  <c:v>13855</c:v>
                </c:pt>
              </c:numCache>
            </c:numRef>
          </c:val>
          <c:extLst>
            <c:ext xmlns:c16="http://schemas.microsoft.com/office/drawing/2014/chart" uri="{C3380CC4-5D6E-409C-BE32-E72D297353CC}">
              <c16:uniqueId val="{00000002-3C19-44DA-BDC1-1ED9A397E8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{BA29505D-3466-4B2A-A985-D5B2464CD8A2}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3CD-455A-A083-CBBD2F270B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{61346B3D-BF22-4E7D-9561-ED5FF2A9F17B}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CD-455A-A083-CBBD2F270B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{AEA1EC3C-C5FB-46A5-AD03-C79BA18F855A}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CD-455A-A083-CBBD2F270B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{C315F4D2-913E-47EC-853B-1230BF284D6E}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CD-455A-A083-CBBD2F270B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{56525EB2-0098-4B6D-92EC-2D6C6E25829A}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CD-455A-A083-CBBD2F270BA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{F1569FB4-4629-4395-AB3A-97EF76625E5D}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3CD-455A-A083-CBBD2F270BA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{C9E44DA3-E075-402A-9FC0-5DE3CADF8027}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3CD-455A-A083-CBBD2F270BA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{703FA132-FDDE-45C4-A55E-9670F23905F7}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3CD-455A-A083-CBBD2F270BA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{5AFEC2F5-BA4D-4C77-A6E1-30ED88A6DE98}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3CD-455A-A083-CBBD2F270B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50.5</c:v>
                </c:pt>
                <c:pt idx="16">
                  <c:v>55.7</c:v>
                </c:pt>
                <c:pt idx="24">
                  <c:v>57.4</c:v>
                </c:pt>
                <c:pt idx="32">
                  <c:v>58.7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CD-455A-A083-CBBD2F270B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{54117129-FF76-4176-8EB8-82E295054609}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3CD-455A-A083-CBBD2F270B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{59B282B0-DEF8-4A0F-AA5E-158EEFE18289}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CD-455A-A083-CBBD2F270B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{A3206CFE-C512-4D3F-AE71-DB96712E31AF}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CD-455A-A083-CBBD2F270B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{7CA5104B-024A-4EB7-B8BB-B54F1B841C58}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CD-455A-A083-CBBD2F270B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{24FB9604-E48A-4C7C-8E54-8E0196B1E0D7}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CD-455A-A083-CBBD2F270BA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{5D05ACA0-E8D2-476A-9B91-45E8B90AB4AD}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3CD-455A-A083-CBBD2F270BA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{EED16B7E-A666-479B-9447-47CB282F1D88}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3CD-455A-A083-CBBD2F270BA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{7976EAB7-A11E-4A9C-A692-1E7412C49CD6}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3CD-455A-A083-CBBD2F270BA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{A526916F-4FB7-47E8-AFDE-00AD11C98DF1}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3CD-455A-A083-CBBD2F270B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c:ext xmlns:c16="http://schemas.microsoft.com/office/drawing/2014/chart" uri="{C3380CC4-5D6E-409C-BE32-E72D297353CC}">
              <c16:uniqueId val="{00000013-B3CD-455A-A083-CBBD2F270BA4}"/>
            </c:ext>
          </c:extLst>
        </c:ser>
        <c:dLbls>
          <c:showLegendKey val="0"/>
          <c:showVal val="1"/>
          <c:showCatName val="0"/>
          <c:showSerName val="0"/>
          <c:showPercent val="0"/>
          <c:showBubbleSize val="0"/>
        </c:dLbls>
        <c:axId val="46179840"/>
        <c:axId val="46181760"/>
      </c:scatterChart>
      <c:valAx>
        <c:axId val="46179840"/>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{10235EBB-3125-4F2D-A3AB-3DE171C1AA9C}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0E3-48D3-A851-BB1C89339C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{FB9FD8B2-D924-4FFE-B335-D024BE1C5C1A}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E3-48D3-A851-BB1C89339C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{4914E0C4-4E85-4DDF-8C62-926CB2474801}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E3-48D3-A851-BB1C89339C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{A7BB29DF-EFD1-4BD5-859C-46EF95322178}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E3-48D3-A851-BB1C89339C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{DC010F09-6345-4617-BD0E-3F87FEEA0C9F}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E3-48D3-A851-BB1C89339C6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{F0A4F031-E618-4BDA-B085-99CBD47D65B7}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0E3-48D3-A851-BB1C89339C6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{016A527B-0784-4E49-B34F-DC20650D8347}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0E3-48D3-A851-BB1C89339C6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{2C75C447-5C99-4275-A3B3-9C5416904061}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0E3-48D3-A851-BB1C89339C6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{5A4E1BD7-3FF7-4734-A07F-DA9D445B2676}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0E3-48D3-A851-BB1C89339C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c:v>
                </c:pt>
                <c:pt idx="16">
                  <c:v>0</c:v>
                </c:pt>
                <c:pt idx="24">
                  <c:v>-0.2</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0E3-48D3-A851-BB1C89339C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{DC897C8D-A0F8-4B17-8EDA-03F4F80EFA96}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0E3-48D3-A851-BB1C89339C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{F6917A08-F772-4A80-B759-0E346DA55D03}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E3-48D3-A851-BB1C89339C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{052DF9C6-7038-4592-87DF-64D45192124D}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E3-48D3-A851-BB1C89339C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{1A7AC6E9-10C4-4EC4-BC6F-8BB6E701ADDF}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E3-48D3-A851-BB1C89339C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{FAAA377B-9445-45B6-BA21-0450A557C042}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E3-48D3-A851-BB1C89339C6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{C917FFAF-7E27-4AF5-973A-B52AB54D4629}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0E3-48D3-A851-BB1C89339C6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{351AB56E-16A6-42A3-8BE1-FFC5AFD824EF}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0E3-48D3-A851-BB1C89339C6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{B7F13C62-0C1E-4FBB-9EB7-958B8A920C2C}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0E3-48D3-A851-BB1C89339C6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{641E859B-DA22-4A29-BDFB-C2262E7B43A5}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0E3-48D3-A851-BB1C89339C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10E3-48D3-A851-BB1C89339C68}"/>
            </c:ext>
          </c:extLst>
        </c:ser>
        <c:dLbls>
          <c:showLegendKey val="0"/>
          <c:showVal val="1"/>
          <c:showCatName val="0"/>
          <c:showSerName val="0"/>
          <c:showPercent val="0"/>
          <c:showBubbleSize val="0"/>
        </c:dLbls>
        <c:axId val="84219776"/>
        <c:axId val="84234240"/>
      </c:scatterChart>
      <c:valAx>
        <c:axId val="84219776"/>
        <c:scaling>
          <c:orientation val="minMax"/>
          <c:max val="7.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実質公債費比率は類似団体と比較して低い水準にあるが、これは基金等の活用により市債に大きく依存しない財政運営を行っていることが主な要因と考えられる。</a:t>
          </a:r>
        </a:p>
        <a:p>
          <a:r>
            <a:rPr kumimoji="1" lang="ja-JP" altLang="en-US" sz="1400">
              <a:latin typeface="ＭＳ ゴシック" pitchFamily="49" charset="-128"/>
              <a:ea typeface="ＭＳ ゴシック" pitchFamily="49" charset="-128"/>
            </a:rPr>
            <a:t>　市債残高は平成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年度をピークに年々減少していたが、病院建設に伴い平成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増加に転じている。今後も病院建設や図書館建設に伴う基金残高の減少や市債の発行増により、実質公債費比率が上昇していくことが考えられる。そのため、引き続き計画的な市債発行等により、健全な財政状況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年度より廃止。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公営企業債等繰入見込額のうち病院事業会計が増加したことにより将来負担額が増、病院建設基金の基金残高が減少したことにより充当可能財源等が減となっており、将来負担比率の分子は増となっている。</a:t>
          </a:r>
        </a:p>
        <a:p>
          <a:r>
            <a:rPr kumimoji="1" lang="ja-JP" altLang="en-US" sz="1400">
              <a:latin typeface="ＭＳ ゴシック" pitchFamily="49" charset="-128"/>
              <a:ea typeface="ＭＳ ゴシック" pitchFamily="49" charset="-128"/>
            </a:rPr>
            <a:t>　充当可能財源等が将来負担額を大きく上回っていることから、健全な財政状況を維持している。</a:t>
          </a:r>
        </a:p>
        <a:p>
          <a:r>
            <a:rPr kumimoji="1" lang="ja-JP" altLang="en-US" sz="1400">
              <a:latin typeface="ＭＳ ゴシック" pitchFamily="49" charset="-128"/>
              <a:ea typeface="ＭＳ ゴシック" pitchFamily="49" charset="-128"/>
            </a:rPr>
            <a:t>　ただし、市債残高については平成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年度をピークに年々減少していたが、病院建設に伴い平成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増加に転じている。今後も病院建設や図書館建設に伴う基金残高の減少や市債の発行増により、実質公債費比率が上昇していくことが考えられる。そのため、引き続き計画的な市債発行等により、健全な財政状況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次世代教育環境整備基金、社会福祉基金について利子等と合わせて一財が積立されたが、病院建設や図書館建設に伴い病院建設基金と図書館建設基金の取り崩しを行ったため、基金全体額が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今後も病院建設や図書館建設に伴う基金残高の減少が考えられる。そのため、引き続き計画的な市債発行等により、健全な財政状況の維持に努める。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大きかった都市基盤整備基金、次世代教育環境整備基金、社会福祉基金について、一般財源からの積み立てが主となっており、その理由として歳入において市税や地方消費税交付金が増加したことや、入札残による補正減が多かっ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方、図書館建設基金及び病院建設基金については、新図書館が令和３年３月末に開館予定、新病院が令和元年５月に開院したことにより、残高が減少しており、これらにより、その他特定目的基金全体の残高も減少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なお、余剰が見込まれる貴重な財源については、経済事情に左右されることなく、健全財政を維持し、積極的な施策の展開と着実な事業の推進を図るために一部の基金に一般財源積み立てを行っている。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今後も、健全な財政運営に努めるとともに、積立額と取崩額のバランスに留意する。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4,750,506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円の増となっているが、これは利子による積立金によるものである。また、近年は取り崩しを行っていない。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財政調整基金残高は、適切な財源の確保と歳出の精査により、近年は取崩しを行っておらず、今後も、引き続き計画的な市債発行に努めるなど、健全な財政運営に努める。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今後も、減債基金を運用する必要が無いように、引き続き計画的な市債発行に努めるなど、健全な財政運営に努める。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152,971
143,789
62.81
58,447,235
56,036,123
1,758,130
33,866,276
9,922,495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と比較して、低い数値で推移している。当市では、平成２８年度に、公共ファシリティマネジメント基本方針、公共施設適正配置計画、公共施設長寿命化計画を策定しており、当該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71" name="直線コネクタ 70"/>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2"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3" name="直線コネクタ 72"/>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4"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5" name="直線コネクタ 74"/>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76" name="有形固定資産減価償却率平均値テキスト"/>
        <xdr:cNvSpPr txBox="1"/>
      </xdr:nvSpPr>
      <xdr:spPr>
        <a:xfrm>
          <a:off x="4813300" y="56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7" name="フローチャート: 判断 76"/>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8" name="フローチャート: 判断 77"/>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9" name="フローチャート: 判断 78"/>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0" name="フローチャート: 判断 79"/>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86" name="楕円 85"/>
        <xdr:cNvSpPr/>
      </xdr:nvSpPr>
      <xdr:spPr>
        <a:xfrm>
          <a:off x="47117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56786</xdr:rowOff>
    </xdr:from>
    <xdr:ext cx="405111" cy="259045"/>
    <xdr:sp macro="" textlink="">
      <xdr:nvSpPr>
        <xdr:cNvPr id="87" name="有形固定資産減価償却率該当値テキスト"/>
        <xdr:cNvSpPr txBox="1"/>
      </xdr:nvSpPr>
      <xdr:spPr>
        <a:xfrm>
          <a:off x="4813300" y="5800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134493</xdr:rowOff>
    </xdr:from>
    <xdr:to>
      <xdr:col>19</xdr:col>
      <xdr:colOff>187325</xdr:colOff>
      <xdr:row>30</xdr:row>
      <xdr:rowOff>64643</xdr:rowOff>
    </xdr:to>
    <xdr:sp macro="" textlink="">
      <xdr:nvSpPr>
        <xdr:cNvPr id="88" name="楕円 87"/>
        <xdr:cNvSpPr/>
      </xdr:nvSpPr>
      <xdr:spPr>
        <a:xfrm>
          <a:off x="4000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129159</xdr:rowOff>
    </xdr:from>
    <xdr:to>
      <xdr:col>23</xdr:col>
      <xdr:colOff>85725</xdr:colOff>
      <xdr:row>30</xdr:row>
      <xdr:rowOff>13843</xdr:rowOff>
    </xdr:to>
    <xdr:cxnSp macro="">
      <xdr:nvCxnSpPr>
        <xdr:cNvPr id="89" name="直線コネクタ 88"/>
        <xdr:cNvCxnSpPr/>
      </xdr:nvCxnSpPr>
      <xdr:spPr>
        <a:xfrm flipV="1">
          <a:off x="4051300" y="5872734"/>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36449</xdr:rowOff>
    </xdr:from>
    <xdr:to>
      <xdr:col>15</xdr:col>
      <xdr:colOff>187325</xdr:colOff>
      <xdr:row>30</xdr:row>
      <xdr:rowOff>138049</xdr:rowOff>
    </xdr:to>
    <xdr:sp macro="" textlink="">
      <xdr:nvSpPr>
        <xdr:cNvPr id="90" name="楕円 89"/>
        <xdr:cNvSpPr/>
      </xdr:nvSpPr>
      <xdr:spPr>
        <a:xfrm>
          <a:off x="3238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13843</xdr:rowOff>
    </xdr:from>
    <xdr:to>
      <xdr:col>19</xdr:col>
      <xdr:colOff>136525</xdr:colOff>
      <xdr:row>30</xdr:row>
      <xdr:rowOff>87249</xdr:rowOff>
    </xdr:to>
    <xdr:cxnSp macro="">
      <xdr:nvCxnSpPr>
        <xdr:cNvPr id="91" name="直線コネクタ 90"/>
        <xdr:cNvCxnSpPr/>
      </xdr:nvCxnSpPr>
      <xdr:spPr>
        <a:xfrm flipV="1">
          <a:off x="3289300" y="592886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92" name="楕円 91"/>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87249</xdr:rowOff>
    </xdr:from>
    <xdr:to>
      <xdr:col>15</xdr:col>
      <xdr:colOff>136525</xdr:colOff>
      <xdr:row>31</xdr:row>
      <xdr:rowOff>140335</xdr:rowOff>
    </xdr:to>
    <xdr:cxnSp macro="">
      <xdr:nvCxnSpPr>
        <xdr:cNvPr id="93" name="直線コネクタ 92"/>
        <xdr:cNvCxnSpPr/>
      </xdr:nvCxnSpPr>
      <xdr:spPr>
        <a:xfrm flipV="1">
          <a:off x="2527300" y="6002274"/>
          <a:ext cx="7620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94"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95" name="n_2aveValue有形固定資産減価償却率"/>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6"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55770</xdr:rowOff>
    </xdr:from>
    <xdr:ext cx="405111" cy="259045"/>
    <xdr:sp macro="" textlink="">
      <xdr:nvSpPr>
        <xdr:cNvPr id="97" name="n_1main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129176</xdr:rowOff>
    </xdr:from>
    <xdr:ext cx="405111" cy="259045"/>
    <xdr:sp macro="" textlink="">
      <xdr:nvSpPr>
        <xdr:cNvPr id="98" name="n_2mainValue有形固定資産減価償却率"/>
        <xdr:cNvSpPr txBox="1"/>
      </xdr:nvSpPr>
      <xdr:spPr>
        <a:xfrm>
          <a:off x="30867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9" name="n_3mainValue有形固定資産減価償却率"/>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当市は、債務償還に充当できる一般財源（償還充当限度額）が実質債務を上回っており、健全な財政状況である。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8" name="直線コネクタ 127"/>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31"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32" name="直線コネクタ 131"/>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33" name="債務償還比率平均値テキスト"/>
        <xdr:cNvSpPr txBox="1"/>
      </xdr:nvSpPr>
      <xdr:spPr>
        <a:xfrm>
          <a:off x="14846300" y="593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34" name="フローチャート: 判断 133"/>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5" name="フローチャート: 判断 134"/>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3027</xdr:rowOff>
    </xdr:from>
    <xdr:to>
      <xdr:col>76</xdr:col>
      <xdr:colOff>73025</xdr:colOff>
      <xdr:row>34</xdr:row>
      <xdr:rowOff>104627</xdr:rowOff>
    </xdr:to>
    <xdr:sp macro="" textlink="">
      <xdr:nvSpPr>
        <xdr:cNvPr id="141" name="楕円 140"/>
        <xdr:cNvSpPr/>
      </xdr:nvSpPr>
      <xdr:spPr>
        <a:xfrm>
          <a:off x="14744700" y="66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89404</xdr:rowOff>
    </xdr:from>
    <xdr:ext cx="405111" cy="259045"/>
    <xdr:sp macro="" textlink="">
      <xdr:nvSpPr>
        <xdr:cNvPr id="142" name="債務償還比率該当値テキスト"/>
        <xdr:cNvSpPr txBox="1"/>
      </xdr:nvSpPr>
      <xdr:spPr>
        <a:xfrm>
          <a:off x="14846300" y="651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87478</xdr:rowOff>
    </xdr:from>
    <xdr:ext cx="469744" cy="259045"/>
    <xdr:sp macro="" textlink="">
      <xdr:nvSpPr>
        <xdr:cNvPr id="143" name="n_1aveValue債務償還比率"/>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152,971
143,789
62.81
58,447,235
56,036,123
1,758,130
33,866,276
9,922,495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169418</xdr:rowOff>
    </xdr:from>
    <xdr:to>
      <xdr:col>24</xdr:col>
      <xdr:colOff>114300</xdr:colOff>
      <xdr:row>38</xdr:row>
      <xdr:rowOff>99568</xdr:rowOff>
    </xdr:to>
    <xdr:sp macro="" textlink="">
      <xdr:nvSpPr>
        <xdr:cNvPr id="69" name="楕円 68"/>
        <xdr:cNvSpPr/>
      </xdr:nvSpPr>
      <xdr:spPr>
        <a:xfrm>
          <a:off x="4584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20845</xdr:rowOff>
    </xdr:from>
    <xdr:ext cx="405111" cy="259045"/>
    <xdr:sp macro="" textlink="">
      <xdr:nvSpPr>
        <xdr:cNvPr id="70" name="【道路】&#10;有形固定資産減価償却率該当値テキスト"/>
        <xdr:cNvSpPr txBox="1"/>
      </xdr:nvSpPr>
      <xdr:spPr>
        <a:xfrm>
          <a:off x="4673600" y="636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41402</xdr:rowOff>
    </xdr:from>
    <xdr:to>
      <xdr:col>20</xdr:col>
      <xdr:colOff>38100</xdr:colOff>
      <xdr:row>38</xdr:row>
      <xdr:rowOff>143002</xdr:rowOff>
    </xdr:to>
    <xdr:sp macro="" textlink="">
      <xdr:nvSpPr>
        <xdr:cNvPr id="71" name="楕円 70"/>
        <xdr:cNvSpPr/>
      </xdr:nvSpPr>
      <xdr:spPr>
        <a:xfrm>
          <a:off x="3746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48768</xdr:rowOff>
    </xdr:from>
    <xdr:to>
      <xdr:col>24</xdr:col>
      <xdr:colOff>63500</xdr:colOff>
      <xdr:row>38</xdr:row>
      <xdr:rowOff>92202</xdr:rowOff>
    </xdr:to>
    <xdr:cxnSp macro="">
      <xdr:nvCxnSpPr>
        <xdr:cNvPr id="72" name="直線コネクタ 71"/>
        <xdr:cNvCxnSpPr/>
      </xdr:nvCxnSpPr>
      <xdr:spPr>
        <a:xfrm flipV="1">
          <a:off x="3797300" y="65638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80264</xdr:rowOff>
    </xdr:from>
    <xdr:to>
      <xdr:col>15</xdr:col>
      <xdr:colOff>101600</xdr:colOff>
      <xdr:row>39</xdr:row>
      <xdr:rowOff>10414</xdr:rowOff>
    </xdr:to>
    <xdr:sp macro="" textlink="">
      <xdr:nvSpPr>
        <xdr:cNvPr id="73" name="楕円 72"/>
        <xdr:cNvSpPr/>
      </xdr:nvSpPr>
      <xdr:spPr>
        <a:xfrm>
          <a:off x="2857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92202</xdr:rowOff>
    </xdr:from>
    <xdr:to>
      <xdr:col>19</xdr:col>
      <xdr:colOff>177800</xdr:colOff>
      <xdr:row>38</xdr:row>
      <xdr:rowOff>131064</xdr:rowOff>
    </xdr:to>
    <xdr:cxnSp macro="">
      <xdr:nvCxnSpPr>
        <xdr:cNvPr id="74" name="直線コネクタ 73"/>
        <xdr:cNvCxnSpPr/>
      </xdr:nvCxnSpPr>
      <xdr:spPr>
        <a:xfrm flipV="1">
          <a:off x="2908300" y="660730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157988</xdr:rowOff>
    </xdr:from>
    <xdr:to>
      <xdr:col>10</xdr:col>
      <xdr:colOff>165100</xdr:colOff>
      <xdr:row>40</xdr:row>
      <xdr:rowOff>88138</xdr:rowOff>
    </xdr:to>
    <xdr:sp macro="" textlink="">
      <xdr:nvSpPr>
        <xdr:cNvPr id="75" name="楕円 74"/>
        <xdr:cNvSpPr/>
      </xdr:nvSpPr>
      <xdr:spPr>
        <a:xfrm>
          <a:off x="1968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131064</xdr:rowOff>
    </xdr:from>
    <xdr:to>
      <xdr:col>15</xdr:col>
      <xdr:colOff>50800</xdr:colOff>
      <xdr:row>40</xdr:row>
      <xdr:rowOff>37338</xdr:rowOff>
    </xdr:to>
    <xdr:cxnSp macro="">
      <xdr:nvCxnSpPr>
        <xdr:cNvPr id="76" name="直線コネクタ 75"/>
        <xdr:cNvCxnSpPr/>
      </xdr:nvCxnSpPr>
      <xdr:spPr>
        <a:xfrm flipV="1">
          <a:off x="2019300" y="6646164"/>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7" name="n_1aveValue【道路】&#10;有形固定資産減価償却率"/>
        <xdr:cNvSpPr txBox="1"/>
      </xdr:nvSpPr>
      <xdr:spPr>
        <a:xfrm>
          <a:off x="3582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8" name="n_2aveValue【道路】&#10;有形固定資産減価償却率"/>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9"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159529</xdr:rowOff>
    </xdr:from>
    <xdr:ext cx="405111" cy="259045"/>
    <xdr:sp macro="" textlink="">
      <xdr:nvSpPr>
        <xdr:cNvPr id="80" name="n_1mainValue【道路】&#10;有形固定資産減価償却率"/>
        <xdr:cNvSpPr txBox="1"/>
      </xdr:nvSpPr>
      <xdr:spPr>
        <a:xfrm>
          <a:off x="3582044" y="633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26941</xdr:rowOff>
    </xdr:from>
    <xdr:ext cx="405111" cy="259045"/>
    <xdr:sp macro="" textlink="">
      <xdr:nvSpPr>
        <xdr:cNvPr id="81" name="n_2mainValue【道路】&#10;有形固定資産減価償却率"/>
        <xdr:cNvSpPr txBox="1"/>
      </xdr:nvSpPr>
      <xdr:spPr>
        <a:xfrm>
          <a:off x="2705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79265</xdr:rowOff>
    </xdr:from>
    <xdr:ext cx="405111" cy="259045"/>
    <xdr:sp macro="" textlink="">
      <xdr:nvSpPr>
        <xdr:cNvPr id="82" name="n_3mainValue【道路】&#10;有形固定資産減価償却率"/>
        <xdr:cNvSpPr txBox="1"/>
      </xdr:nvSpPr>
      <xdr:spPr>
        <a:xfrm>
          <a:off x="1816744"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11" name="【道路】&#10;一人当たり延長平均値テキスト"/>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34696</xdr:rowOff>
    </xdr:from>
    <xdr:to>
      <xdr:col>55</xdr:col>
      <xdr:colOff>50800</xdr:colOff>
      <xdr:row>39</xdr:row>
      <xdr:rowOff>136296</xdr:rowOff>
    </xdr:to>
    <xdr:sp macro="" textlink="">
      <xdr:nvSpPr>
        <xdr:cNvPr id="121" name="楕円 120"/>
        <xdr:cNvSpPr/>
      </xdr:nvSpPr>
      <xdr:spPr>
        <a:xfrm>
          <a:off x="10426700" y="67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13123</xdr:rowOff>
    </xdr:from>
    <xdr:ext cx="469744" cy="259045"/>
    <xdr:sp macro="" textlink="">
      <xdr:nvSpPr>
        <xdr:cNvPr id="122" name="【道路】&#10;一人当たり延長該当値テキスト"/>
        <xdr:cNvSpPr txBox="1"/>
      </xdr:nvSpPr>
      <xdr:spPr>
        <a:xfrm>
          <a:off x="10515600" y="669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18694</xdr:rowOff>
    </xdr:from>
    <xdr:to>
      <xdr:col>50</xdr:col>
      <xdr:colOff>165100</xdr:colOff>
      <xdr:row>39</xdr:row>
      <xdr:rowOff>120294</xdr:rowOff>
    </xdr:to>
    <xdr:sp macro="" textlink="">
      <xdr:nvSpPr>
        <xdr:cNvPr id="123" name="楕円 122"/>
        <xdr:cNvSpPr/>
      </xdr:nvSpPr>
      <xdr:spPr>
        <a:xfrm>
          <a:off x="9588500" y="67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69494</xdr:rowOff>
    </xdr:from>
    <xdr:to>
      <xdr:col>55</xdr:col>
      <xdr:colOff>0</xdr:colOff>
      <xdr:row>39</xdr:row>
      <xdr:rowOff>85496</xdr:rowOff>
    </xdr:to>
    <xdr:cxnSp macro="">
      <xdr:nvCxnSpPr>
        <xdr:cNvPr id="124" name="直線コネクタ 123"/>
        <xdr:cNvCxnSpPr/>
      </xdr:nvCxnSpPr>
      <xdr:spPr>
        <a:xfrm>
          <a:off x="9639300" y="675604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39954</xdr:rowOff>
    </xdr:from>
    <xdr:to>
      <xdr:col>46</xdr:col>
      <xdr:colOff>38100</xdr:colOff>
      <xdr:row>39</xdr:row>
      <xdr:rowOff>141554</xdr:rowOff>
    </xdr:to>
    <xdr:sp macro="" textlink="">
      <xdr:nvSpPr>
        <xdr:cNvPr id="125" name="楕円 124"/>
        <xdr:cNvSpPr/>
      </xdr:nvSpPr>
      <xdr:spPr>
        <a:xfrm>
          <a:off x="8699500" y="67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69494</xdr:rowOff>
    </xdr:from>
    <xdr:to>
      <xdr:col>50</xdr:col>
      <xdr:colOff>114300</xdr:colOff>
      <xdr:row>39</xdr:row>
      <xdr:rowOff>90754</xdr:rowOff>
    </xdr:to>
    <xdr:cxnSp macro="">
      <xdr:nvCxnSpPr>
        <xdr:cNvPr id="126" name="直線コネクタ 125"/>
        <xdr:cNvCxnSpPr/>
      </xdr:nvCxnSpPr>
      <xdr:spPr>
        <a:xfrm flipV="1">
          <a:off x="8750300" y="675604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41402</xdr:rowOff>
    </xdr:from>
    <xdr:to>
      <xdr:col>41</xdr:col>
      <xdr:colOff>101600</xdr:colOff>
      <xdr:row>39</xdr:row>
      <xdr:rowOff>143002</xdr:rowOff>
    </xdr:to>
    <xdr:sp macro="" textlink="">
      <xdr:nvSpPr>
        <xdr:cNvPr id="127" name="楕円 126"/>
        <xdr:cNvSpPr/>
      </xdr:nvSpPr>
      <xdr:spPr>
        <a:xfrm>
          <a:off x="7810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90754</xdr:rowOff>
    </xdr:from>
    <xdr:to>
      <xdr:col>45</xdr:col>
      <xdr:colOff>177800</xdr:colOff>
      <xdr:row>39</xdr:row>
      <xdr:rowOff>92202</xdr:rowOff>
    </xdr:to>
    <xdr:cxnSp macro="">
      <xdr:nvCxnSpPr>
        <xdr:cNvPr id="128" name="直線コネクタ 127"/>
        <xdr:cNvCxnSpPr/>
      </xdr:nvCxnSpPr>
      <xdr:spPr>
        <a:xfrm flipV="1">
          <a:off x="7861300" y="677730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9" name="n_1aveValue【道路】&#10;一人当たり延長"/>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30"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31"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111421</xdr:rowOff>
    </xdr:from>
    <xdr:ext cx="469744" cy="259045"/>
    <xdr:sp macro="" textlink="">
      <xdr:nvSpPr>
        <xdr:cNvPr id="132" name="n_1mainValue【道路】&#10;一人当たり延長"/>
        <xdr:cNvSpPr txBox="1"/>
      </xdr:nvSpPr>
      <xdr:spPr>
        <a:xfrm>
          <a:off x="9391727" y="67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132681</xdr:rowOff>
    </xdr:from>
    <xdr:ext cx="469744" cy="259045"/>
    <xdr:sp macro="" textlink="">
      <xdr:nvSpPr>
        <xdr:cNvPr id="133" name="n_2mainValue【道路】&#10;一人当たり延長"/>
        <xdr:cNvSpPr txBox="1"/>
      </xdr:nvSpPr>
      <xdr:spPr>
        <a:xfrm>
          <a:off x="8515427" y="681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34" name="n_3mainValue【道路】&#10;一人当たり延長"/>
        <xdr:cNvSpPr txBox="1"/>
      </xdr:nvSpPr>
      <xdr:spPr>
        <a:xfrm>
          <a:off x="7626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64" name="【橋りょう・トンネ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74" name="楕円 173"/>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75" name="【橋りょう・トンネル】&#10;有形固定資産減価償却率該当値テキスト"/>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151130</xdr:rowOff>
    </xdr:from>
    <xdr:to>
      <xdr:col>20</xdr:col>
      <xdr:colOff>38100</xdr:colOff>
      <xdr:row>59</xdr:row>
      <xdr:rowOff>81280</xdr:rowOff>
    </xdr:to>
    <xdr:sp macro="" textlink="">
      <xdr:nvSpPr>
        <xdr:cNvPr id="176" name="楕円 175"/>
        <xdr:cNvSpPr/>
      </xdr:nvSpPr>
      <xdr:spPr>
        <a:xfrm>
          <a:off x="3746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59</xdr:row>
      <xdr:rowOff>30480</xdr:rowOff>
    </xdr:to>
    <xdr:cxnSp macro="">
      <xdr:nvCxnSpPr>
        <xdr:cNvPr id="177" name="直線コネクタ 176"/>
        <xdr:cNvCxnSpPr/>
      </xdr:nvCxnSpPr>
      <xdr:spPr>
        <a:xfrm flipV="1">
          <a:off x="3797300" y="10123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78" name="楕円 177"/>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30480</xdr:rowOff>
    </xdr:from>
    <xdr:to>
      <xdr:col>19</xdr:col>
      <xdr:colOff>177800</xdr:colOff>
      <xdr:row>59</xdr:row>
      <xdr:rowOff>57150</xdr:rowOff>
    </xdr:to>
    <xdr:cxnSp macro="">
      <xdr:nvCxnSpPr>
        <xdr:cNvPr id="179" name="直線コネクタ 178"/>
        <xdr:cNvCxnSpPr/>
      </xdr:nvCxnSpPr>
      <xdr:spPr>
        <a:xfrm flipV="1">
          <a:off x="2908300" y="10146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80" name="楕円 179"/>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57150</xdr:rowOff>
    </xdr:to>
    <xdr:cxnSp macro="">
      <xdr:nvCxnSpPr>
        <xdr:cNvPr id="181" name="直線コネクタ 180"/>
        <xdr:cNvCxnSpPr/>
      </xdr:nvCxnSpPr>
      <xdr:spPr>
        <a:xfrm>
          <a:off x="2019300" y="10161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82"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3" name="n_2aveValue【橋りょう・トンネ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184" name="n_3aveValue【橋りょう・トンネル】&#10;有形固定資産減価償却率"/>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97807</xdr:rowOff>
    </xdr:from>
    <xdr:ext cx="405111" cy="259045"/>
    <xdr:sp macro="" textlink="">
      <xdr:nvSpPr>
        <xdr:cNvPr id="185" name="n_1mainValue【橋りょう・トンネル】&#10;有形固定資産減価償却率"/>
        <xdr:cNvSpPr txBox="1"/>
      </xdr:nvSpPr>
      <xdr:spPr>
        <a:xfrm>
          <a:off x="3582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86" name="n_2mainValue【橋りょう・トンネ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187" name="n_3mainValue【橋りょう・トンネル】&#10;有形固定資産減価償却率"/>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18"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100638</xdr:rowOff>
    </xdr:from>
    <xdr:to>
      <xdr:col>55</xdr:col>
      <xdr:colOff>50800</xdr:colOff>
      <xdr:row>64</xdr:row>
      <xdr:rowOff>30788</xdr:rowOff>
    </xdr:to>
    <xdr:sp macro="" textlink="">
      <xdr:nvSpPr>
        <xdr:cNvPr id="228" name="楕円 227"/>
        <xdr:cNvSpPr/>
      </xdr:nvSpPr>
      <xdr:spPr>
        <a:xfrm>
          <a:off x="10426700" y="109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15565</xdr:rowOff>
    </xdr:from>
    <xdr:ext cx="534377" cy="259045"/>
    <xdr:sp macro="" textlink="">
      <xdr:nvSpPr>
        <xdr:cNvPr id="229" name="【橋りょう・トンネル】&#10;一人当たり有形固定資産（償却資産）額該当値テキスト"/>
        <xdr:cNvSpPr txBox="1"/>
      </xdr:nvSpPr>
      <xdr:spPr>
        <a:xfrm>
          <a:off x="10515600" y="108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102424</xdr:rowOff>
    </xdr:from>
    <xdr:to>
      <xdr:col>50</xdr:col>
      <xdr:colOff>165100</xdr:colOff>
      <xdr:row>64</xdr:row>
      <xdr:rowOff>32574</xdr:rowOff>
    </xdr:to>
    <xdr:sp macro="" textlink="">
      <xdr:nvSpPr>
        <xdr:cNvPr id="230" name="楕円 229"/>
        <xdr:cNvSpPr/>
      </xdr:nvSpPr>
      <xdr:spPr>
        <a:xfrm>
          <a:off x="9588500" y="109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151438</xdr:rowOff>
    </xdr:from>
    <xdr:to>
      <xdr:col>55</xdr:col>
      <xdr:colOff>0</xdr:colOff>
      <xdr:row>63</xdr:row>
      <xdr:rowOff>153224</xdr:rowOff>
    </xdr:to>
    <xdr:cxnSp macro="">
      <xdr:nvCxnSpPr>
        <xdr:cNvPr id="231" name="直線コネクタ 230"/>
        <xdr:cNvCxnSpPr/>
      </xdr:nvCxnSpPr>
      <xdr:spPr>
        <a:xfrm flipV="1">
          <a:off x="9639300" y="10952788"/>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104360</xdr:rowOff>
    </xdr:from>
    <xdr:to>
      <xdr:col>46</xdr:col>
      <xdr:colOff>38100</xdr:colOff>
      <xdr:row>64</xdr:row>
      <xdr:rowOff>34510</xdr:rowOff>
    </xdr:to>
    <xdr:sp macro="" textlink="">
      <xdr:nvSpPr>
        <xdr:cNvPr id="232" name="楕円 231"/>
        <xdr:cNvSpPr/>
      </xdr:nvSpPr>
      <xdr:spPr>
        <a:xfrm>
          <a:off x="8699500" y="109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153224</xdr:rowOff>
    </xdr:from>
    <xdr:to>
      <xdr:col>50</xdr:col>
      <xdr:colOff>114300</xdr:colOff>
      <xdr:row>63</xdr:row>
      <xdr:rowOff>155160</xdr:rowOff>
    </xdr:to>
    <xdr:cxnSp macro="">
      <xdr:nvCxnSpPr>
        <xdr:cNvPr id="233" name="直線コネクタ 232"/>
        <xdr:cNvCxnSpPr/>
      </xdr:nvCxnSpPr>
      <xdr:spPr>
        <a:xfrm flipV="1">
          <a:off x="8750300" y="10954574"/>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108446</xdr:rowOff>
    </xdr:from>
    <xdr:to>
      <xdr:col>41</xdr:col>
      <xdr:colOff>101600</xdr:colOff>
      <xdr:row>64</xdr:row>
      <xdr:rowOff>38596</xdr:rowOff>
    </xdr:to>
    <xdr:sp macro="" textlink="">
      <xdr:nvSpPr>
        <xdr:cNvPr id="234" name="楕円 233"/>
        <xdr:cNvSpPr/>
      </xdr:nvSpPr>
      <xdr:spPr>
        <a:xfrm>
          <a:off x="7810500" y="109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155160</xdr:rowOff>
    </xdr:from>
    <xdr:to>
      <xdr:col>45</xdr:col>
      <xdr:colOff>177800</xdr:colOff>
      <xdr:row>63</xdr:row>
      <xdr:rowOff>159246</xdr:rowOff>
    </xdr:to>
    <xdr:cxnSp macro="">
      <xdr:nvCxnSpPr>
        <xdr:cNvPr id="235" name="直線コネクタ 234"/>
        <xdr:cNvCxnSpPr/>
      </xdr:nvCxnSpPr>
      <xdr:spPr>
        <a:xfrm flipV="1">
          <a:off x="7861300" y="10956510"/>
          <a:ext cx="889000" cy="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36"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37" name="n_2aveValue【橋りょう・トンネル】&#10;一人当たり有形固定資産（償却資産）額"/>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38"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23701</xdr:rowOff>
    </xdr:from>
    <xdr:ext cx="534377" cy="259045"/>
    <xdr:sp macro="" textlink="">
      <xdr:nvSpPr>
        <xdr:cNvPr id="239" name="n_1mainValue【橋りょう・トンネル】&#10;一人当たり有形固定資産（償却資産）額"/>
        <xdr:cNvSpPr txBox="1"/>
      </xdr:nvSpPr>
      <xdr:spPr>
        <a:xfrm>
          <a:off x="9359411" y="1099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25637</xdr:rowOff>
    </xdr:from>
    <xdr:ext cx="534377" cy="259045"/>
    <xdr:sp macro="" textlink="">
      <xdr:nvSpPr>
        <xdr:cNvPr id="240" name="n_2mainValue【橋りょう・トンネル】&#10;一人当たり有形固定資産（償却資産）額"/>
        <xdr:cNvSpPr txBox="1"/>
      </xdr:nvSpPr>
      <xdr:spPr>
        <a:xfrm>
          <a:off x="8483111" y="109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29723</xdr:rowOff>
    </xdr:from>
    <xdr:ext cx="534377" cy="259045"/>
    <xdr:sp macro="" textlink="">
      <xdr:nvSpPr>
        <xdr:cNvPr id="241" name="n_3mainValue【橋りょう・トンネル】&#10;一人当たり有形固定資産（償却資産）額"/>
        <xdr:cNvSpPr txBox="1"/>
      </xdr:nvSpPr>
      <xdr:spPr>
        <a:xfrm>
          <a:off x="7594111" y="1100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71"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281" name="楕円 280"/>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282" name="【公営住宅】&#10;有形固定資産減価償却率該当値テキスト"/>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283" name="楕円 282"/>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100964</xdr:rowOff>
    </xdr:from>
    <xdr:to>
      <xdr:col>24</xdr:col>
      <xdr:colOff>63500</xdr:colOff>
      <xdr:row>83</xdr:row>
      <xdr:rowOff>144780</xdr:rowOff>
    </xdr:to>
    <xdr:cxnSp macro="">
      <xdr:nvCxnSpPr>
        <xdr:cNvPr id="284" name="直線コネクタ 283"/>
        <xdr:cNvCxnSpPr/>
      </xdr:nvCxnSpPr>
      <xdr:spPr>
        <a:xfrm flipV="1">
          <a:off x="3797300" y="143313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285" name="楕円 284"/>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15239</xdr:rowOff>
    </xdr:to>
    <xdr:cxnSp macro="">
      <xdr:nvCxnSpPr>
        <xdr:cNvPr id="286" name="直線コネクタ 285"/>
        <xdr:cNvCxnSpPr/>
      </xdr:nvCxnSpPr>
      <xdr:spPr>
        <a:xfrm flipV="1">
          <a:off x="2908300" y="14375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xdr:rowOff>
    </xdr:from>
    <xdr:to>
      <xdr:col>10</xdr:col>
      <xdr:colOff>165100</xdr:colOff>
      <xdr:row>84</xdr:row>
      <xdr:rowOff>106045</xdr:rowOff>
    </xdr:to>
    <xdr:sp macro="" textlink="">
      <xdr:nvSpPr>
        <xdr:cNvPr id="287" name="楕円 286"/>
        <xdr:cNvSpPr/>
      </xdr:nvSpPr>
      <xdr:spPr>
        <a:xfrm>
          <a:off x="1968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55245</xdr:rowOff>
    </xdr:to>
    <xdr:cxnSp macro="">
      <xdr:nvCxnSpPr>
        <xdr:cNvPr id="288" name="直線コネクタ 287"/>
        <xdr:cNvCxnSpPr/>
      </xdr:nvCxnSpPr>
      <xdr:spPr>
        <a:xfrm flipV="1">
          <a:off x="2019300" y="144170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89"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90"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91"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292" name="n_1mainValue【公営住宅】&#10;有形固定資産減価償却率"/>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293" name="n_2mainValue【公営住宅】&#10;有形固定資産減価償却率"/>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97172</xdr:rowOff>
    </xdr:from>
    <xdr:ext cx="405111" cy="259045"/>
    <xdr:sp macro="" textlink="">
      <xdr:nvSpPr>
        <xdr:cNvPr id="294" name="n_3mainValue【公営住宅】&#10;有形固定資産減価償却率"/>
        <xdr:cNvSpPr txBox="1"/>
      </xdr:nvSpPr>
      <xdr:spPr>
        <a:xfrm>
          <a:off x="1816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4" name="直線コネクタ 313"/>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5"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6" name="直線コネクタ 315"/>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7"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18" name="直線コネクタ 317"/>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19" name="【公営住宅】&#10;一人当たり面積平均値テキスト"/>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0" name="フローチャート: 判断 319"/>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1" name="フローチャート: 判断 320"/>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2" name="フローチャート: 判断 321"/>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3" name="フローチャート: 判断 322"/>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19304</xdr:rowOff>
    </xdr:from>
    <xdr:to>
      <xdr:col>55</xdr:col>
      <xdr:colOff>50800</xdr:colOff>
      <xdr:row>85</xdr:row>
      <xdr:rowOff>120904</xdr:rowOff>
    </xdr:to>
    <xdr:sp macro="" textlink="">
      <xdr:nvSpPr>
        <xdr:cNvPr id="329" name="楕円 328"/>
        <xdr:cNvSpPr/>
      </xdr:nvSpPr>
      <xdr:spPr>
        <a:xfrm>
          <a:off x="104267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105681</xdr:rowOff>
    </xdr:from>
    <xdr:ext cx="469744" cy="259045"/>
    <xdr:sp macro="" textlink="">
      <xdr:nvSpPr>
        <xdr:cNvPr id="330" name="【公営住宅】&#10;一人当たり面積該当値テキスト"/>
        <xdr:cNvSpPr txBox="1"/>
      </xdr:nvSpPr>
      <xdr:spPr>
        <a:xfrm>
          <a:off x="10515600" y="1450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19304</xdr:rowOff>
    </xdr:from>
    <xdr:to>
      <xdr:col>50</xdr:col>
      <xdr:colOff>165100</xdr:colOff>
      <xdr:row>85</xdr:row>
      <xdr:rowOff>120904</xdr:rowOff>
    </xdr:to>
    <xdr:sp macro="" textlink="">
      <xdr:nvSpPr>
        <xdr:cNvPr id="331" name="楕円 330"/>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70104</xdr:rowOff>
    </xdr:from>
    <xdr:to>
      <xdr:col>55</xdr:col>
      <xdr:colOff>0</xdr:colOff>
      <xdr:row>85</xdr:row>
      <xdr:rowOff>70104</xdr:rowOff>
    </xdr:to>
    <xdr:cxnSp macro="">
      <xdr:nvCxnSpPr>
        <xdr:cNvPr id="332" name="直線コネクタ 331"/>
        <xdr:cNvCxnSpPr/>
      </xdr:nvCxnSpPr>
      <xdr:spPr>
        <a:xfrm>
          <a:off x="9639300" y="146433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19304</xdr:rowOff>
    </xdr:from>
    <xdr:to>
      <xdr:col>46</xdr:col>
      <xdr:colOff>38100</xdr:colOff>
      <xdr:row>85</xdr:row>
      <xdr:rowOff>120904</xdr:rowOff>
    </xdr:to>
    <xdr:sp macro="" textlink="">
      <xdr:nvSpPr>
        <xdr:cNvPr id="333" name="楕円 332"/>
        <xdr:cNvSpPr/>
      </xdr:nvSpPr>
      <xdr:spPr>
        <a:xfrm>
          <a:off x="8699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70104</xdr:rowOff>
    </xdr:from>
    <xdr:to>
      <xdr:col>50</xdr:col>
      <xdr:colOff>114300</xdr:colOff>
      <xdr:row>85</xdr:row>
      <xdr:rowOff>70104</xdr:rowOff>
    </xdr:to>
    <xdr:cxnSp macro="">
      <xdr:nvCxnSpPr>
        <xdr:cNvPr id="334" name="直線コネクタ 333"/>
        <xdr:cNvCxnSpPr/>
      </xdr:nvCxnSpPr>
      <xdr:spPr>
        <a:xfrm>
          <a:off x="8750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19304</xdr:rowOff>
    </xdr:from>
    <xdr:to>
      <xdr:col>41</xdr:col>
      <xdr:colOff>101600</xdr:colOff>
      <xdr:row>85</xdr:row>
      <xdr:rowOff>120904</xdr:rowOff>
    </xdr:to>
    <xdr:sp macro="" textlink="">
      <xdr:nvSpPr>
        <xdr:cNvPr id="335" name="楕円 334"/>
        <xdr:cNvSpPr/>
      </xdr:nvSpPr>
      <xdr:spPr>
        <a:xfrm>
          <a:off x="7810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70104</xdr:rowOff>
    </xdr:from>
    <xdr:to>
      <xdr:col>45</xdr:col>
      <xdr:colOff>177800</xdr:colOff>
      <xdr:row>85</xdr:row>
      <xdr:rowOff>70104</xdr:rowOff>
    </xdr:to>
    <xdr:cxnSp macro="">
      <xdr:nvCxnSpPr>
        <xdr:cNvPr id="336" name="直線コネクタ 335"/>
        <xdr:cNvCxnSpPr/>
      </xdr:nvCxnSpPr>
      <xdr:spPr>
        <a:xfrm>
          <a:off x="7861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37" name="n_1aveValue【公営住宅】&#10;一人当たり面積"/>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38"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39"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112031</xdr:rowOff>
    </xdr:from>
    <xdr:ext cx="469744" cy="259045"/>
    <xdr:sp macro="" textlink="">
      <xdr:nvSpPr>
        <xdr:cNvPr id="340" name="n_1mainValue【公営住宅】&#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112031</xdr:rowOff>
    </xdr:from>
    <xdr:ext cx="469744" cy="259045"/>
    <xdr:sp macro="" textlink="">
      <xdr:nvSpPr>
        <xdr:cNvPr id="341" name="n_2mainValue【公営住宅】&#10;一人当たり面積"/>
        <xdr:cNvSpPr txBox="1"/>
      </xdr:nvSpPr>
      <xdr:spPr>
        <a:xfrm>
          <a:off x="8515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112031</xdr:rowOff>
    </xdr:from>
    <xdr:ext cx="469744" cy="259045"/>
    <xdr:sp macro="" textlink="">
      <xdr:nvSpPr>
        <xdr:cNvPr id="342" name="n_3mainValue【公営住宅】&#10;一人当たり面積"/>
        <xdr:cNvSpPr txBox="1"/>
      </xdr:nvSpPr>
      <xdr:spPr>
        <a:xfrm>
          <a:off x="7626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9" name="テキスト ボックス 36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0" name="直線コネクタ 369"/>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1" name="テキスト ボックス 370"/>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4" name="直線コネクタ 37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5" name="テキスト ボックス 37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79" name="直線コネクタ 378"/>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80"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81" name="直線コネクタ 380"/>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82"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83" name="直線コネクタ 382"/>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384"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85" name="フローチャート: 判断 384"/>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86" name="フローチャート: 判断 385"/>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87" name="フローチャート: 判断 386"/>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88" name="フローチャート: 判断 387"/>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394" name="楕円 393"/>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395" name="【認定こども園・幼稚園・保育所】&#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396" name="楕円 395"/>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110490</xdr:rowOff>
    </xdr:to>
    <xdr:cxnSp macro="">
      <xdr:nvCxnSpPr>
        <xdr:cNvPr id="397" name="直線コネクタ 396"/>
        <xdr:cNvCxnSpPr/>
      </xdr:nvCxnSpPr>
      <xdr:spPr>
        <a:xfrm flipV="1">
          <a:off x="15481300" y="69113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398" name="楕円 397"/>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167640</xdr:rowOff>
    </xdr:to>
    <xdr:cxnSp macro="">
      <xdr:nvCxnSpPr>
        <xdr:cNvPr id="399" name="直線コネクタ 398"/>
        <xdr:cNvCxnSpPr/>
      </xdr:nvCxnSpPr>
      <xdr:spPr>
        <a:xfrm flipV="1">
          <a:off x="14592300" y="6968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16828</xdr:rowOff>
    </xdr:from>
    <xdr:to>
      <xdr:col>72</xdr:col>
      <xdr:colOff>38100</xdr:colOff>
      <xdr:row>40</xdr:row>
      <xdr:rowOff>118428</xdr:rowOff>
    </xdr:to>
    <xdr:sp macro="" textlink="">
      <xdr:nvSpPr>
        <xdr:cNvPr id="400" name="楕円 399"/>
        <xdr:cNvSpPr/>
      </xdr:nvSpPr>
      <xdr:spPr>
        <a:xfrm>
          <a:off x="13652500" y="68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67628</xdr:rowOff>
    </xdr:from>
    <xdr:to>
      <xdr:col>76</xdr:col>
      <xdr:colOff>114300</xdr:colOff>
      <xdr:row>40</xdr:row>
      <xdr:rowOff>167640</xdr:rowOff>
    </xdr:to>
    <xdr:cxnSp macro="">
      <xdr:nvCxnSpPr>
        <xdr:cNvPr id="401" name="直線コネクタ 400"/>
        <xdr:cNvCxnSpPr/>
      </xdr:nvCxnSpPr>
      <xdr:spPr>
        <a:xfrm>
          <a:off x="13703300" y="692562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129240</xdr:rowOff>
    </xdr:from>
    <xdr:ext cx="405111" cy="259045"/>
    <xdr:sp macro="" textlink="">
      <xdr:nvSpPr>
        <xdr:cNvPr id="402" name="n_1aveValue【認定こども園・幼稚園・保育所】&#10;有形固定資産減価償却率"/>
        <xdr:cNvSpPr txBox="1"/>
      </xdr:nvSpPr>
      <xdr:spPr>
        <a:xfrm>
          <a:off x="15266044" y="647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152099</xdr:rowOff>
    </xdr:from>
    <xdr:ext cx="405111" cy="259045"/>
    <xdr:sp macro="" textlink="">
      <xdr:nvSpPr>
        <xdr:cNvPr id="403" name="n_2aveValue【認定こども園・幼稚園・保育所】&#10;有形固定資産減価償却率"/>
        <xdr:cNvSpPr txBox="1"/>
      </xdr:nvSpPr>
      <xdr:spPr>
        <a:xfrm>
          <a:off x="14389744" y="649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404" name="n_3aveValue【認定こども園・幼稚園・保育所】&#10;有形固定資産減価償却率"/>
        <xdr:cNvSpPr txBox="1"/>
      </xdr:nvSpPr>
      <xdr:spPr>
        <a:xfrm>
          <a:off x="13500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152417</xdr:rowOff>
    </xdr:from>
    <xdr:ext cx="405111" cy="259045"/>
    <xdr:sp macro="" textlink="">
      <xdr:nvSpPr>
        <xdr:cNvPr id="405" name="n_1mainValue【認定こども園・幼稚園・保育所】&#10;有形固定資産減価償却率"/>
        <xdr:cNvSpPr txBox="1"/>
      </xdr:nvSpPr>
      <xdr:spPr>
        <a:xfrm>
          <a:off x="15266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406" name="n_2mainValue【認定こども園・幼稚園・保育所】&#10;有形固定資産減価償却率"/>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109555</xdr:rowOff>
    </xdr:from>
    <xdr:ext cx="405111" cy="259045"/>
    <xdr:sp macro="" textlink="">
      <xdr:nvSpPr>
        <xdr:cNvPr id="407" name="n_3mainValue【認定こども園・幼稚園・保育所】&#10;有形固定資産減価償却率"/>
        <xdr:cNvSpPr txBox="1"/>
      </xdr:nvSpPr>
      <xdr:spPr>
        <a:xfrm>
          <a:off x="13500744" y="69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9" name="テキスト ボックス 4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1" name="テキスト ボックス 4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3" name="テキスト ボックス 4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5" name="テキスト ボックス 4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7" name="テキスト ボックス 4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31" name="直線コネクタ 430"/>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3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33" name="直線コネクタ 43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34"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35" name="直線コネクタ 434"/>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436" name="【認定こども園・幼稚園・保育所】&#10;一人当たり面積平均値テキスト"/>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37" name="フローチャート: 判断 436"/>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38" name="フローチャート: 判断 43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39" name="フローチャート: 判断 438"/>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40" name="フローチャート: 判断 439"/>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46" name="楕円 445"/>
        <xdr:cNvSpPr/>
      </xdr:nvSpPr>
      <xdr:spPr>
        <a:xfrm>
          <a:off x="22110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67327</xdr:rowOff>
    </xdr:from>
    <xdr:ext cx="469744" cy="259045"/>
    <xdr:sp macro="" textlink="">
      <xdr:nvSpPr>
        <xdr:cNvPr id="447" name="【認定こども園・幼稚園・保育所】&#10;一人当たり面積該当値テキスト"/>
        <xdr:cNvSpPr txBox="1"/>
      </xdr:nvSpPr>
      <xdr:spPr>
        <a:xfrm>
          <a:off x="221996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48" name="楕円 447"/>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95250</xdr:rowOff>
    </xdr:to>
    <xdr:cxnSp macro="">
      <xdr:nvCxnSpPr>
        <xdr:cNvPr id="449" name="直線コネクタ 448"/>
        <xdr:cNvCxnSpPr/>
      </xdr:nvCxnSpPr>
      <xdr:spPr>
        <a:xfrm>
          <a:off x="21323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44450</xdr:rowOff>
    </xdr:from>
    <xdr:to>
      <xdr:col>107</xdr:col>
      <xdr:colOff>101600</xdr:colOff>
      <xdr:row>39</xdr:row>
      <xdr:rowOff>146050</xdr:rowOff>
    </xdr:to>
    <xdr:sp macro="" textlink="">
      <xdr:nvSpPr>
        <xdr:cNvPr id="450" name="楕円 449"/>
        <xdr:cNvSpPr/>
      </xdr:nvSpPr>
      <xdr:spPr>
        <a:xfrm>
          <a:off x="2038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95250</xdr:rowOff>
    </xdr:to>
    <xdr:cxnSp macro="">
      <xdr:nvCxnSpPr>
        <xdr:cNvPr id="451" name="直線コネクタ 450"/>
        <xdr:cNvCxnSpPr/>
      </xdr:nvCxnSpPr>
      <xdr:spPr>
        <a:xfrm>
          <a:off x="20434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452" name="楕円 451"/>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95250</xdr:rowOff>
    </xdr:from>
    <xdr:to>
      <xdr:col>107</xdr:col>
      <xdr:colOff>50800</xdr:colOff>
      <xdr:row>39</xdr:row>
      <xdr:rowOff>99060</xdr:rowOff>
    </xdr:to>
    <xdr:cxnSp macro="">
      <xdr:nvCxnSpPr>
        <xdr:cNvPr id="453" name="直線コネクタ 452"/>
        <xdr:cNvCxnSpPr/>
      </xdr:nvCxnSpPr>
      <xdr:spPr>
        <a:xfrm flipV="1">
          <a:off x="19545300" y="678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54"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55"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56"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137177</xdr:rowOff>
    </xdr:from>
    <xdr:ext cx="469744" cy="259045"/>
    <xdr:sp macro="" textlink="">
      <xdr:nvSpPr>
        <xdr:cNvPr id="457" name="n_1main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458" name="n_2mainValue【認定こども園・幼稚園・保育所】&#10;一人当たり面積"/>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140987</xdr:rowOff>
    </xdr:from>
    <xdr:ext cx="469744" cy="259045"/>
    <xdr:sp macro="" textlink="">
      <xdr:nvSpPr>
        <xdr:cNvPr id="459" name="n_3mainValue【認定こども園・幼稚園・保育所】&#10;一人当たり面積"/>
        <xdr:cNvSpPr txBox="1"/>
      </xdr:nvSpPr>
      <xdr:spPr>
        <a:xfrm>
          <a:off x="19310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2" name="テキスト ボックス 4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2" name="テキスト ボックス 4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86" name="直線コネクタ 485"/>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87"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88" name="直線コネクタ 487"/>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89"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90" name="直線コネクタ 489"/>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491" name="【学校施設】&#10;有形固定資産減価償却率平均値テキスト"/>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92" name="フローチャート: 判断 491"/>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93" name="フローチャート: 判断 492"/>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94" name="フローチャート: 判断 493"/>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95" name="フローチャート: 判断 494"/>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01" name="楕円 500"/>
        <xdr:cNvSpPr/>
      </xdr:nvSpPr>
      <xdr:spPr>
        <a:xfrm>
          <a:off x="16268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151328</xdr:rowOff>
    </xdr:from>
    <xdr:ext cx="405111" cy="259045"/>
    <xdr:sp macro="" textlink="">
      <xdr:nvSpPr>
        <xdr:cNvPr id="502" name="【学校施設】&#10;有形固定資産減価償却率該当値テキスト"/>
        <xdr:cNvSpPr txBox="1"/>
      </xdr:nvSpPr>
      <xdr:spPr>
        <a:xfrm>
          <a:off x="16357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53703</xdr:rowOff>
    </xdr:from>
    <xdr:to>
      <xdr:col>81</xdr:col>
      <xdr:colOff>101600</xdr:colOff>
      <xdr:row>60</xdr:row>
      <xdr:rowOff>155303</xdr:rowOff>
    </xdr:to>
    <xdr:sp macro="" textlink="">
      <xdr:nvSpPr>
        <xdr:cNvPr id="503" name="楕円 502"/>
        <xdr:cNvSpPr/>
      </xdr:nvSpPr>
      <xdr:spPr>
        <a:xfrm>
          <a:off x="15430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104503</xdr:rowOff>
    </xdr:to>
    <xdr:cxnSp macro="">
      <xdr:nvCxnSpPr>
        <xdr:cNvPr id="504" name="直線コネクタ 503"/>
        <xdr:cNvCxnSpPr/>
      </xdr:nvCxnSpPr>
      <xdr:spPr>
        <a:xfrm flipV="1">
          <a:off x="15481300" y="103392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05" name="楕円 504"/>
        <xdr:cNvSpPr/>
      </xdr:nvSpPr>
      <xdr:spPr>
        <a:xfrm>
          <a:off x="14541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104503</xdr:rowOff>
    </xdr:from>
    <xdr:to>
      <xdr:col>81</xdr:col>
      <xdr:colOff>50800</xdr:colOff>
      <xdr:row>60</xdr:row>
      <xdr:rowOff>156754</xdr:rowOff>
    </xdr:to>
    <xdr:cxnSp macro="">
      <xdr:nvCxnSpPr>
        <xdr:cNvPr id="506" name="直線コネクタ 505"/>
        <xdr:cNvCxnSpPr/>
      </xdr:nvCxnSpPr>
      <xdr:spPr>
        <a:xfrm flipV="1">
          <a:off x="14592300" y="103915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115751</xdr:rowOff>
    </xdr:from>
    <xdr:to>
      <xdr:col>72</xdr:col>
      <xdr:colOff>38100</xdr:colOff>
      <xdr:row>61</xdr:row>
      <xdr:rowOff>45901</xdr:rowOff>
    </xdr:to>
    <xdr:sp macro="" textlink="">
      <xdr:nvSpPr>
        <xdr:cNvPr id="507" name="楕円 506"/>
        <xdr:cNvSpPr/>
      </xdr:nvSpPr>
      <xdr:spPr>
        <a:xfrm>
          <a:off x="13652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156754</xdr:rowOff>
    </xdr:from>
    <xdr:to>
      <xdr:col>76</xdr:col>
      <xdr:colOff>114300</xdr:colOff>
      <xdr:row>60</xdr:row>
      <xdr:rowOff>166551</xdr:rowOff>
    </xdr:to>
    <xdr:cxnSp macro="">
      <xdr:nvCxnSpPr>
        <xdr:cNvPr id="508" name="直線コネクタ 507"/>
        <xdr:cNvCxnSpPr/>
      </xdr:nvCxnSpPr>
      <xdr:spPr>
        <a:xfrm flipV="1">
          <a:off x="13703300" y="104437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09" name="n_1aveValue【学校施設】&#10;有形固定資産減価償却率"/>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10" name="n_2aveValue【学校施設】&#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11" name="n_3ave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146430</xdr:rowOff>
    </xdr:from>
    <xdr:ext cx="405111" cy="259045"/>
    <xdr:sp macro="" textlink="">
      <xdr:nvSpPr>
        <xdr:cNvPr id="512" name="n_1main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27231</xdr:rowOff>
    </xdr:from>
    <xdr:ext cx="405111" cy="259045"/>
    <xdr:sp macro="" textlink="">
      <xdr:nvSpPr>
        <xdr:cNvPr id="513" name="n_2mainValue【学校施設】&#10;有形固定資産減価償却率"/>
        <xdr:cNvSpPr txBox="1"/>
      </xdr:nvSpPr>
      <xdr:spPr>
        <a:xfrm>
          <a:off x="14389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37028</xdr:rowOff>
    </xdr:from>
    <xdr:ext cx="405111" cy="259045"/>
    <xdr:sp macro="" textlink="">
      <xdr:nvSpPr>
        <xdr:cNvPr id="514" name="n_3mainValue【学校施設】&#10;有形固定資産減価償却率"/>
        <xdr:cNvSpPr txBox="1"/>
      </xdr:nvSpPr>
      <xdr:spPr>
        <a:xfrm>
          <a:off x="13500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37" name="直線コネクタ 536"/>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38"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39" name="直線コネクタ 538"/>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40"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41" name="直線コネクタ 540"/>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42" name="【学校施設】&#10;一人当たり面積平均値テキスト"/>
        <xdr:cNvSpPr txBox="1"/>
      </xdr:nvSpPr>
      <xdr:spPr>
        <a:xfrm>
          <a:off x="22199600" y="10432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43" name="フローチャート: 判断 542"/>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44" name="フローチャート: 判断 543"/>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45" name="フローチャート: 判断 544"/>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46" name="フローチャート: 判断 545"/>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102362</xdr:rowOff>
    </xdr:from>
    <xdr:to>
      <xdr:col>116</xdr:col>
      <xdr:colOff>114300</xdr:colOff>
      <xdr:row>64</xdr:row>
      <xdr:rowOff>32512</xdr:rowOff>
    </xdr:to>
    <xdr:sp macro="" textlink="">
      <xdr:nvSpPr>
        <xdr:cNvPr id="552" name="楕円 551"/>
        <xdr:cNvSpPr/>
      </xdr:nvSpPr>
      <xdr:spPr>
        <a:xfrm>
          <a:off x="22110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17289</xdr:rowOff>
    </xdr:from>
    <xdr:ext cx="469744" cy="259045"/>
    <xdr:sp macro="" textlink="">
      <xdr:nvSpPr>
        <xdr:cNvPr id="553" name="【学校施設】&#10;一人当たり面積該当値テキスト"/>
        <xdr:cNvSpPr txBox="1"/>
      </xdr:nvSpPr>
      <xdr:spPr>
        <a:xfrm>
          <a:off x="22199600" y="1081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103886</xdr:rowOff>
    </xdr:from>
    <xdr:to>
      <xdr:col>112</xdr:col>
      <xdr:colOff>38100</xdr:colOff>
      <xdr:row>64</xdr:row>
      <xdr:rowOff>34036</xdr:rowOff>
    </xdr:to>
    <xdr:sp macro="" textlink="">
      <xdr:nvSpPr>
        <xdr:cNvPr id="554" name="楕円 553"/>
        <xdr:cNvSpPr/>
      </xdr:nvSpPr>
      <xdr:spPr>
        <a:xfrm>
          <a:off x="21272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153162</xdr:rowOff>
    </xdr:from>
    <xdr:to>
      <xdr:col>116</xdr:col>
      <xdr:colOff>63500</xdr:colOff>
      <xdr:row>63</xdr:row>
      <xdr:rowOff>154686</xdr:rowOff>
    </xdr:to>
    <xdr:cxnSp macro="">
      <xdr:nvCxnSpPr>
        <xdr:cNvPr id="555" name="直線コネクタ 554"/>
        <xdr:cNvCxnSpPr/>
      </xdr:nvCxnSpPr>
      <xdr:spPr>
        <a:xfrm flipV="1">
          <a:off x="21323300" y="1095451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108458</xdr:rowOff>
    </xdr:from>
    <xdr:to>
      <xdr:col>107</xdr:col>
      <xdr:colOff>101600</xdr:colOff>
      <xdr:row>64</xdr:row>
      <xdr:rowOff>38608</xdr:rowOff>
    </xdr:to>
    <xdr:sp macro="" textlink="">
      <xdr:nvSpPr>
        <xdr:cNvPr id="556" name="楕円 555"/>
        <xdr:cNvSpPr/>
      </xdr:nvSpPr>
      <xdr:spPr>
        <a:xfrm>
          <a:off x="20383500" y="10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154686</xdr:rowOff>
    </xdr:from>
    <xdr:to>
      <xdr:col>111</xdr:col>
      <xdr:colOff>177800</xdr:colOff>
      <xdr:row>63</xdr:row>
      <xdr:rowOff>159258</xdr:rowOff>
    </xdr:to>
    <xdr:cxnSp macro="">
      <xdr:nvCxnSpPr>
        <xdr:cNvPr id="557" name="直線コネクタ 556"/>
        <xdr:cNvCxnSpPr/>
      </xdr:nvCxnSpPr>
      <xdr:spPr>
        <a:xfrm flipV="1">
          <a:off x="20434300" y="10956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109982</xdr:rowOff>
    </xdr:from>
    <xdr:to>
      <xdr:col>102</xdr:col>
      <xdr:colOff>165100</xdr:colOff>
      <xdr:row>64</xdr:row>
      <xdr:rowOff>40132</xdr:rowOff>
    </xdr:to>
    <xdr:sp macro="" textlink="">
      <xdr:nvSpPr>
        <xdr:cNvPr id="558" name="楕円 557"/>
        <xdr:cNvSpPr/>
      </xdr:nvSpPr>
      <xdr:spPr>
        <a:xfrm>
          <a:off x="19494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159258</xdr:rowOff>
    </xdr:from>
    <xdr:to>
      <xdr:col>107</xdr:col>
      <xdr:colOff>50800</xdr:colOff>
      <xdr:row>63</xdr:row>
      <xdr:rowOff>160782</xdr:rowOff>
    </xdr:to>
    <xdr:cxnSp macro="">
      <xdr:nvCxnSpPr>
        <xdr:cNvPr id="559" name="直線コネクタ 558"/>
        <xdr:cNvCxnSpPr/>
      </xdr:nvCxnSpPr>
      <xdr:spPr>
        <a:xfrm flipV="1">
          <a:off x="19545300" y="109606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60" name="n_1aveValue【学校施設】&#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561" name="n_2aveValue【学校施設】&#10;一人当たり面積"/>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562"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25163</xdr:rowOff>
    </xdr:from>
    <xdr:ext cx="469744" cy="259045"/>
    <xdr:sp macro="" textlink="">
      <xdr:nvSpPr>
        <xdr:cNvPr id="563" name="n_1mainValue【学校施設】&#10;一人当たり面積"/>
        <xdr:cNvSpPr txBox="1"/>
      </xdr:nvSpPr>
      <xdr:spPr>
        <a:xfrm>
          <a:off x="21075727" y="109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29735</xdr:rowOff>
    </xdr:from>
    <xdr:ext cx="469744" cy="259045"/>
    <xdr:sp macro="" textlink="">
      <xdr:nvSpPr>
        <xdr:cNvPr id="564" name="n_2mainValue【学校施設】&#10;一人当たり面積"/>
        <xdr:cNvSpPr txBox="1"/>
      </xdr:nvSpPr>
      <xdr:spPr>
        <a:xfrm>
          <a:off x="20199427" y="1100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31259</xdr:rowOff>
    </xdr:from>
    <xdr:ext cx="469744" cy="259045"/>
    <xdr:sp macro="" textlink="">
      <xdr:nvSpPr>
        <xdr:cNvPr id="565" name="n_3mainValue【学校施設】&#10;一人当たり面積"/>
        <xdr:cNvSpPr txBox="1"/>
      </xdr:nvSpPr>
      <xdr:spPr>
        <a:xfrm>
          <a:off x="19310427"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591" name="直線コネクタ 590"/>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592"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93" name="直線コネクタ 592"/>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5" name="直線コネクタ 59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42834</xdr:rowOff>
    </xdr:from>
    <xdr:ext cx="405111" cy="259045"/>
    <xdr:sp macro="" textlink="">
      <xdr:nvSpPr>
        <xdr:cNvPr id="596" name="【児童館】&#10;有形固定資産減価償却率平均値テキスト"/>
        <xdr:cNvSpPr txBox="1"/>
      </xdr:nvSpPr>
      <xdr:spPr>
        <a:xfrm>
          <a:off x="16357600" y="1393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97" name="フローチャート: 判断 596"/>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598" name="フローチャート: 判断 597"/>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599" name="フローチャート: 判断 598"/>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00" name="フローチャート: 判断 599"/>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139156</xdr:rowOff>
    </xdr:from>
    <xdr:to>
      <xdr:col>85</xdr:col>
      <xdr:colOff>177800</xdr:colOff>
      <xdr:row>84</xdr:row>
      <xdr:rowOff>69306</xdr:rowOff>
    </xdr:to>
    <xdr:sp macro="" textlink="">
      <xdr:nvSpPr>
        <xdr:cNvPr id="606" name="楕円 605"/>
        <xdr:cNvSpPr/>
      </xdr:nvSpPr>
      <xdr:spPr>
        <a:xfrm>
          <a:off x="162687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117583</xdr:rowOff>
    </xdr:from>
    <xdr:ext cx="405111" cy="259045"/>
    <xdr:sp macro="" textlink="">
      <xdr:nvSpPr>
        <xdr:cNvPr id="607" name="【児童館】&#10;有形固定資産減価償却率該当値テキスト"/>
        <xdr:cNvSpPr txBox="1"/>
      </xdr:nvSpPr>
      <xdr:spPr>
        <a:xfrm>
          <a:off x="16357600"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13426</xdr:rowOff>
    </xdr:from>
    <xdr:to>
      <xdr:col>81</xdr:col>
      <xdr:colOff>101600</xdr:colOff>
      <xdr:row>84</xdr:row>
      <xdr:rowOff>115026</xdr:rowOff>
    </xdr:to>
    <xdr:sp macro="" textlink="">
      <xdr:nvSpPr>
        <xdr:cNvPr id="608" name="楕円 607"/>
        <xdr:cNvSpPr/>
      </xdr:nvSpPr>
      <xdr:spPr>
        <a:xfrm>
          <a:off x="15430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64226</xdr:rowOff>
    </xdr:to>
    <xdr:cxnSp macro="">
      <xdr:nvCxnSpPr>
        <xdr:cNvPr id="609" name="直線コネクタ 608"/>
        <xdr:cNvCxnSpPr/>
      </xdr:nvCxnSpPr>
      <xdr:spPr>
        <a:xfrm flipV="1">
          <a:off x="15481300" y="144203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60779</xdr:rowOff>
    </xdr:from>
    <xdr:to>
      <xdr:col>76</xdr:col>
      <xdr:colOff>165100</xdr:colOff>
      <xdr:row>84</xdr:row>
      <xdr:rowOff>162379</xdr:rowOff>
    </xdr:to>
    <xdr:sp macro="" textlink="">
      <xdr:nvSpPr>
        <xdr:cNvPr id="610" name="楕円 609"/>
        <xdr:cNvSpPr/>
      </xdr:nvSpPr>
      <xdr:spPr>
        <a:xfrm>
          <a:off x="14541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64226</xdr:rowOff>
    </xdr:from>
    <xdr:to>
      <xdr:col>81</xdr:col>
      <xdr:colOff>50800</xdr:colOff>
      <xdr:row>84</xdr:row>
      <xdr:rowOff>111579</xdr:rowOff>
    </xdr:to>
    <xdr:cxnSp macro="">
      <xdr:nvCxnSpPr>
        <xdr:cNvPr id="611" name="直線コネクタ 610"/>
        <xdr:cNvCxnSpPr/>
      </xdr:nvCxnSpPr>
      <xdr:spPr>
        <a:xfrm flipV="1">
          <a:off x="14592300" y="1446602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142421</xdr:rowOff>
    </xdr:from>
    <xdr:to>
      <xdr:col>72</xdr:col>
      <xdr:colOff>38100</xdr:colOff>
      <xdr:row>84</xdr:row>
      <xdr:rowOff>72571</xdr:rowOff>
    </xdr:to>
    <xdr:sp macro="" textlink="">
      <xdr:nvSpPr>
        <xdr:cNvPr id="612" name="楕円 611"/>
        <xdr:cNvSpPr/>
      </xdr:nvSpPr>
      <xdr:spPr>
        <a:xfrm>
          <a:off x="1365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21771</xdr:rowOff>
    </xdr:from>
    <xdr:to>
      <xdr:col>76</xdr:col>
      <xdr:colOff>114300</xdr:colOff>
      <xdr:row>84</xdr:row>
      <xdr:rowOff>111579</xdr:rowOff>
    </xdr:to>
    <xdr:cxnSp macro="">
      <xdr:nvCxnSpPr>
        <xdr:cNvPr id="613" name="直線コネクタ 612"/>
        <xdr:cNvCxnSpPr/>
      </xdr:nvCxnSpPr>
      <xdr:spPr>
        <a:xfrm>
          <a:off x="13703300" y="14423571"/>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142983</xdr:rowOff>
    </xdr:from>
    <xdr:ext cx="405111" cy="259045"/>
    <xdr:sp macro="" textlink="">
      <xdr:nvSpPr>
        <xdr:cNvPr id="614" name="n_1aveValue【児童館】&#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615" name="n_2aveValue【児童館】&#10;有形固定資産減価償却率"/>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616" name="n_3aveValue【児童館】&#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106153</xdr:rowOff>
    </xdr:from>
    <xdr:ext cx="405111" cy="259045"/>
    <xdr:sp macro="" textlink="">
      <xdr:nvSpPr>
        <xdr:cNvPr id="617" name="n_1mainValue【児童館】&#10;有形固定資産減価償却率"/>
        <xdr:cNvSpPr txBox="1"/>
      </xdr:nvSpPr>
      <xdr:spPr>
        <a:xfrm>
          <a:off x="152660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153506</xdr:rowOff>
    </xdr:from>
    <xdr:ext cx="405111" cy="259045"/>
    <xdr:sp macro="" textlink="">
      <xdr:nvSpPr>
        <xdr:cNvPr id="618" name="n_2mainValue【児童館】&#10;有形固定資産減価償却率"/>
        <xdr:cNvSpPr txBox="1"/>
      </xdr:nvSpPr>
      <xdr:spPr>
        <a:xfrm>
          <a:off x="14389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63698</xdr:rowOff>
    </xdr:from>
    <xdr:ext cx="405111" cy="259045"/>
    <xdr:sp macro="" textlink="">
      <xdr:nvSpPr>
        <xdr:cNvPr id="619" name="n_3mainValue【児童館】&#10;有形固定資産減価償却率"/>
        <xdr:cNvSpPr txBox="1"/>
      </xdr:nvSpPr>
      <xdr:spPr>
        <a:xfrm>
          <a:off x="13500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0" name="直線コネクタ 62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1" name="テキスト ボックス 63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2" name="直線コネクタ 63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3" name="テキスト ボックス 63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4" name="直線コネクタ 63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5" name="テキスト ボックス 63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6" name="直線コネクタ 63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7" name="テキスト ボックス 63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8" name="直線コネクタ 63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9" name="テキスト ボックス 63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0" name="直線コネクタ 63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1" name="テキスト ボックス 64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45" name="直線コネクタ 644"/>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46"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47" name="直線コネクタ 64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48"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49" name="直線コネクタ 648"/>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50"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51" name="フローチャート: 判断 650"/>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52" name="フローチャート: 判断 65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53" name="フローチャート: 判断 65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54" name="フローチャート: 判断 653"/>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166914</xdr:rowOff>
    </xdr:from>
    <xdr:to>
      <xdr:col>116</xdr:col>
      <xdr:colOff>114300</xdr:colOff>
      <xdr:row>81</xdr:row>
      <xdr:rowOff>97064</xdr:rowOff>
    </xdr:to>
    <xdr:sp macro="" textlink="">
      <xdr:nvSpPr>
        <xdr:cNvPr id="660" name="楕円 659"/>
        <xdr:cNvSpPr/>
      </xdr:nvSpPr>
      <xdr:spPr>
        <a:xfrm>
          <a:off x="22110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18341</xdr:rowOff>
    </xdr:from>
    <xdr:ext cx="469744" cy="259045"/>
    <xdr:sp macro="" textlink="">
      <xdr:nvSpPr>
        <xdr:cNvPr id="661" name="【児童館】&#10;一人当たり面積該当値テキスト"/>
        <xdr:cNvSpPr txBox="1"/>
      </xdr:nvSpPr>
      <xdr:spPr>
        <a:xfrm>
          <a:off x="22199600"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28121</xdr:rowOff>
    </xdr:from>
    <xdr:to>
      <xdr:col>112</xdr:col>
      <xdr:colOff>38100</xdr:colOff>
      <xdr:row>81</xdr:row>
      <xdr:rowOff>129721</xdr:rowOff>
    </xdr:to>
    <xdr:sp macro="" textlink="">
      <xdr:nvSpPr>
        <xdr:cNvPr id="662" name="楕円 661"/>
        <xdr:cNvSpPr/>
      </xdr:nvSpPr>
      <xdr:spPr>
        <a:xfrm>
          <a:off x="2127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46264</xdr:rowOff>
    </xdr:from>
    <xdr:to>
      <xdr:col>116</xdr:col>
      <xdr:colOff>63500</xdr:colOff>
      <xdr:row>81</xdr:row>
      <xdr:rowOff>78921</xdr:rowOff>
    </xdr:to>
    <xdr:cxnSp macro="">
      <xdr:nvCxnSpPr>
        <xdr:cNvPr id="663" name="直線コネクタ 662"/>
        <xdr:cNvCxnSpPr/>
      </xdr:nvCxnSpPr>
      <xdr:spPr>
        <a:xfrm flipV="1">
          <a:off x="21323300" y="139337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28121</xdr:rowOff>
    </xdr:from>
    <xdr:to>
      <xdr:col>107</xdr:col>
      <xdr:colOff>101600</xdr:colOff>
      <xdr:row>81</xdr:row>
      <xdr:rowOff>129721</xdr:rowOff>
    </xdr:to>
    <xdr:sp macro="" textlink="">
      <xdr:nvSpPr>
        <xdr:cNvPr id="664" name="楕円 663"/>
        <xdr:cNvSpPr/>
      </xdr:nvSpPr>
      <xdr:spPr>
        <a:xfrm>
          <a:off x="20383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78921</xdr:rowOff>
    </xdr:from>
    <xdr:to>
      <xdr:col>111</xdr:col>
      <xdr:colOff>177800</xdr:colOff>
      <xdr:row>81</xdr:row>
      <xdr:rowOff>78921</xdr:rowOff>
    </xdr:to>
    <xdr:cxnSp macro="">
      <xdr:nvCxnSpPr>
        <xdr:cNvPr id="665" name="直線コネクタ 664"/>
        <xdr:cNvCxnSpPr/>
      </xdr:nvCxnSpPr>
      <xdr:spPr>
        <a:xfrm>
          <a:off x="20434300" y="13966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28121</xdr:rowOff>
    </xdr:from>
    <xdr:to>
      <xdr:col>102</xdr:col>
      <xdr:colOff>165100</xdr:colOff>
      <xdr:row>81</xdr:row>
      <xdr:rowOff>129721</xdr:rowOff>
    </xdr:to>
    <xdr:sp macro="" textlink="">
      <xdr:nvSpPr>
        <xdr:cNvPr id="666" name="楕円 665"/>
        <xdr:cNvSpPr/>
      </xdr:nvSpPr>
      <xdr:spPr>
        <a:xfrm>
          <a:off x="19494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78921</xdr:rowOff>
    </xdr:from>
    <xdr:to>
      <xdr:col>107</xdr:col>
      <xdr:colOff>50800</xdr:colOff>
      <xdr:row>81</xdr:row>
      <xdr:rowOff>78921</xdr:rowOff>
    </xdr:to>
    <xdr:cxnSp macro="">
      <xdr:nvCxnSpPr>
        <xdr:cNvPr id="667" name="直線コネクタ 666"/>
        <xdr:cNvCxnSpPr/>
      </xdr:nvCxnSpPr>
      <xdr:spPr>
        <a:xfrm>
          <a:off x="19545300" y="13966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68"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669"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670" name="n_3aveValue【児童館】&#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146248</xdr:rowOff>
    </xdr:from>
    <xdr:ext cx="469744" cy="259045"/>
    <xdr:sp macro="" textlink="">
      <xdr:nvSpPr>
        <xdr:cNvPr id="671" name="n_1mainValue【児童館】&#10;一人当たり面積"/>
        <xdr:cNvSpPr txBox="1"/>
      </xdr:nvSpPr>
      <xdr:spPr>
        <a:xfrm>
          <a:off x="210757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146248</xdr:rowOff>
    </xdr:from>
    <xdr:ext cx="469744" cy="259045"/>
    <xdr:sp macro="" textlink="">
      <xdr:nvSpPr>
        <xdr:cNvPr id="672" name="n_2mainValue【児童館】&#10;一人当たり面積"/>
        <xdr:cNvSpPr txBox="1"/>
      </xdr:nvSpPr>
      <xdr:spPr>
        <a:xfrm>
          <a:off x="20199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146248</xdr:rowOff>
    </xdr:from>
    <xdr:ext cx="469744" cy="259045"/>
    <xdr:sp macro="" textlink="">
      <xdr:nvSpPr>
        <xdr:cNvPr id="673" name="n_3mainValue【児童館】&#10;一人当たり面積"/>
        <xdr:cNvSpPr txBox="1"/>
      </xdr:nvSpPr>
      <xdr:spPr>
        <a:xfrm>
          <a:off x="19310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4" name="テキスト ボックス 6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5" name="直線コネクタ 6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6" name="テキスト ボックス 6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7" name="直線コネクタ 6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8" name="テキスト ボックス 6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9" name="直線コネクタ 6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0" name="テキスト ボックス 6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1" name="直線コネクタ 6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2" name="テキスト ボックス 6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3" name="直線コネクタ 6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4" name="テキスト ボックス 6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98" name="直線コネクタ 697"/>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99"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00" name="直線コネクタ 699"/>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01"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02" name="直線コネクタ 701"/>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703"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04" name="フローチャート: 判断 703"/>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05" name="フローチャート: 判断 704"/>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06" name="フローチャート: 判断 70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07" name="フローチャート: 判断 706"/>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19686</xdr:rowOff>
    </xdr:from>
    <xdr:to>
      <xdr:col>85</xdr:col>
      <xdr:colOff>177800</xdr:colOff>
      <xdr:row>104</xdr:row>
      <xdr:rowOff>121286</xdr:rowOff>
    </xdr:to>
    <xdr:sp macro="" textlink="">
      <xdr:nvSpPr>
        <xdr:cNvPr id="713" name="楕円 712"/>
        <xdr:cNvSpPr/>
      </xdr:nvSpPr>
      <xdr:spPr>
        <a:xfrm>
          <a:off x="162687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42563</xdr:rowOff>
    </xdr:from>
    <xdr:ext cx="405111" cy="259045"/>
    <xdr:sp macro="" textlink="">
      <xdr:nvSpPr>
        <xdr:cNvPr id="714" name="【公民館】&#10;有形固定資産減価償却率該当値テキスト"/>
        <xdr:cNvSpPr txBox="1"/>
      </xdr:nvSpPr>
      <xdr:spPr>
        <a:xfrm>
          <a:off x="16357600"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55880</xdr:rowOff>
    </xdr:from>
    <xdr:to>
      <xdr:col>81</xdr:col>
      <xdr:colOff>101600</xdr:colOff>
      <xdr:row>104</xdr:row>
      <xdr:rowOff>157480</xdr:rowOff>
    </xdr:to>
    <xdr:sp macro="" textlink="">
      <xdr:nvSpPr>
        <xdr:cNvPr id="715" name="楕円 714"/>
        <xdr:cNvSpPr/>
      </xdr:nvSpPr>
      <xdr:spPr>
        <a:xfrm>
          <a:off x="15430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70486</xdr:rowOff>
    </xdr:from>
    <xdr:to>
      <xdr:col>85</xdr:col>
      <xdr:colOff>127000</xdr:colOff>
      <xdr:row>104</xdr:row>
      <xdr:rowOff>106680</xdr:rowOff>
    </xdr:to>
    <xdr:cxnSp macro="">
      <xdr:nvCxnSpPr>
        <xdr:cNvPr id="716" name="直線コネクタ 715"/>
        <xdr:cNvCxnSpPr/>
      </xdr:nvCxnSpPr>
      <xdr:spPr>
        <a:xfrm flipV="1">
          <a:off x="15481300" y="179012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717" name="楕円 716"/>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106680</xdr:rowOff>
    </xdr:from>
    <xdr:to>
      <xdr:col>81</xdr:col>
      <xdr:colOff>50800</xdr:colOff>
      <xdr:row>104</xdr:row>
      <xdr:rowOff>144780</xdr:rowOff>
    </xdr:to>
    <xdr:cxnSp macro="">
      <xdr:nvCxnSpPr>
        <xdr:cNvPr id="718" name="直線コネクタ 717"/>
        <xdr:cNvCxnSpPr/>
      </xdr:nvCxnSpPr>
      <xdr:spPr>
        <a:xfrm flipV="1">
          <a:off x="14592300" y="17937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719" name="楕円 718"/>
        <xdr:cNvSpPr/>
      </xdr:nvSpPr>
      <xdr:spPr>
        <a:xfrm>
          <a:off x="13652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105</xdr:row>
      <xdr:rowOff>62864</xdr:rowOff>
    </xdr:to>
    <xdr:cxnSp macro="">
      <xdr:nvCxnSpPr>
        <xdr:cNvPr id="720" name="直線コネクタ 719"/>
        <xdr:cNvCxnSpPr/>
      </xdr:nvCxnSpPr>
      <xdr:spPr>
        <a:xfrm flipV="1">
          <a:off x="13703300" y="17975580"/>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21"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22" name="n_2ave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723"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2557</xdr:rowOff>
    </xdr:from>
    <xdr:ext cx="405111" cy="259045"/>
    <xdr:sp macro="" textlink="">
      <xdr:nvSpPr>
        <xdr:cNvPr id="724" name="n_1mainValue【公民館】&#10;有形固定資産減価償却率"/>
        <xdr:cNvSpPr txBox="1"/>
      </xdr:nvSpPr>
      <xdr:spPr>
        <a:xfrm>
          <a:off x="152660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725" name="n_2mainValue【公民館】&#10;有形固定資産減価償却率"/>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104791</xdr:rowOff>
    </xdr:from>
    <xdr:ext cx="405111" cy="259045"/>
    <xdr:sp macro="" textlink="">
      <xdr:nvSpPr>
        <xdr:cNvPr id="726" name="n_3mainValue【公民館】&#10;有形固定資産減価償却率"/>
        <xdr:cNvSpPr txBox="1"/>
      </xdr:nvSpPr>
      <xdr:spPr>
        <a:xfrm>
          <a:off x="13500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50" name="直線コネクタ 749"/>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5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52" name="直線コネクタ 75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53"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54" name="直線コネクタ 75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55"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6" name="フローチャート: 判断 75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57" name="フローチャート: 判断 756"/>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58" name="フローチャート: 判断 757"/>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59" name="フローチャート: 判断 758"/>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132080</xdr:rowOff>
    </xdr:from>
    <xdr:to>
      <xdr:col>116</xdr:col>
      <xdr:colOff>114300</xdr:colOff>
      <xdr:row>103</xdr:row>
      <xdr:rowOff>62230</xdr:rowOff>
    </xdr:to>
    <xdr:sp macro="" textlink="">
      <xdr:nvSpPr>
        <xdr:cNvPr id="765" name="楕円 764"/>
        <xdr:cNvSpPr/>
      </xdr:nvSpPr>
      <xdr:spPr>
        <a:xfrm>
          <a:off x="22110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154957</xdr:rowOff>
    </xdr:from>
    <xdr:ext cx="469744" cy="259045"/>
    <xdr:sp macro="" textlink="">
      <xdr:nvSpPr>
        <xdr:cNvPr id="766" name="【公民館】&#10;一人当たり面積該当値テキスト"/>
        <xdr:cNvSpPr txBox="1"/>
      </xdr:nvSpPr>
      <xdr:spPr>
        <a:xfrm>
          <a:off x="2219960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132080</xdr:rowOff>
    </xdr:from>
    <xdr:to>
      <xdr:col>112</xdr:col>
      <xdr:colOff>38100</xdr:colOff>
      <xdr:row>103</xdr:row>
      <xdr:rowOff>62230</xdr:rowOff>
    </xdr:to>
    <xdr:sp macro="" textlink="">
      <xdr:nvSpPr>
        <xdr:cNvPr id="767" name="楕円 766"/>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11430</xdr:rowOff>
    </xdr:from>
    <xdr:to>
      <xdr:col>116</xdr:col>
      <xdr:colOff>63500</xdr:colOff>
      <xdr:row>103</xdr:row>
      <xdr:rowOff>11430</xdr:rowOff>
    </xdr:to>
    <xdr:cxnSp macro="">
      <xdr:nvCxnSpPr>
        <xdr:cNvPr id="768" name="直線コネクタ 767"/>
        <xdr:cNvCxnSpPr/>
      </xdr:nvCxnSpPr>
      <xdr:spPr>
        <a:xfrm>
          <a:off x="21323300" y="17670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132080</xdr:rowOff>
    </xdr:from>
    <xdr:to>
      <xdr:col>107</xdr:col>
      <xdr:colOff>101600</xdr:colOff>
      <xdr:row>103</xdr:row>
      <xdr:rowOff>62230</xdr:rowOff>
    </xdr:to>
    <xdr:sp macro="" textlink="">
      <xdr:nvSpPr>
        <xdr:cNvPr id="769" name="楕円 768"/>
        <xdr:cNvSpPr/>
      </xdr:nvSpPr>
      <xdr:spPr>
        <a:xfrm>
          <a:off x="20383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xdr:rowOff>
    </xdr:from>
    <xdr:to>
      <xdr:col>111</xdr:col>
      <xdr:colOff>177800</xdr:colOff>
      <xdr:row>103</xdr:row>
      <xdr:rowOff>11430</xdr:rowOff>
    </xdr:to>
    <xdr:cxnSp macro="">
      <xdr:nvCxnSpPr>
        <xdr:cNvPr id="770" name="直線コネクタ 769"/>
        <xdr:cNvCxnSpPr/>
      </xdr:nvCxnSpPr>
      <xdr:spPr>
        <a:xfrm>
          <a:off x="20434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132080</xdr:rowOff>
    </xdr:from>
    <xdr:to>
      <xdr:col>102</xdr:col>
      <xdr:colOff>165100</xdr:colOff>
      <xdr:row>103</xdr:row>
      <xdr:rowOff>62230</xdr:rowOff>
    </xdr:to>
    <xdr:sp macro="" textlink="">
      <xdr:nvSpPr>
        <xdr:cNvPr id="771" name="楕円 770"/>
        <xdr:cNvSpPr/>
      </xdr:nvSpPr>
      <xdr:spPr>
        <a:xfrm>
          <a:off x="19494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xdr:rowOff>
    </xdr:from>
    <xdr:to>
      <xdr:col>107</xdr:col>
      <xdr:colOff>50800</xdr:colOff>
      <xdr:row>103</xdr:row>
      <xdr:rowOff>11430</xdr:rowOff>
    </xdr:to>
    <xdr:cxnSp macro="">
      <xdr:nvCxnSpPr>
        <xdr:cNvPr id="772" name="直線コネクタ 771"/>
        <xdr:cNvCxnSpPr/>
      </xdr:nvCxnSpPr>
      <xdr:spPr>
        <a:xfrm>
          <a:off x="19545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773"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774"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125747</xdr:rowOff>
    </xdr:from>
    <xdr:ext cx="469744" cy="259045"/>
    <xdr:sp macro="" textlink="">
      <xdr:nvSpPr>
        <xdr:cNvPr id="775" name="n_3aveValue【公民館】&#10;一人当たり面積"/>
        <xdr:cNvSpPr txBox="1"/>
      </xdr:nvSpPr>
      <xdr:spPr>
        <a:xfrm>
          <a:off x="19310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78757</xdr:rowOff>
    </xdr:from>
    <xdr:ext cx="469744" cy="259045"/>
    <xdr:sp macro="" textlink="">
      <xdr:nvSpPr>
        <xdr:cNvPr id="776" name="n_1mainValue【公民館】&#10;一人当たり面積"/>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78757</xdr:rowOff>
    </xdr:from>
    <xdr:ext cx="469744" cy="259045"/>
    <xdr:sp macro="" textlink="">
      <xdr:nvSpPr>
        <xdr:cNvPr id="777" name="n_2mainValue【公民館】&#10;一人当たり面積"/>
        <xdr:cNvSpPr txBox="1"/>
      </xdr:nvSpPr>
      <xdr:spPr>
        <a:xfrm>
          <a:off x="20199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78757</xdr:rowOff>
    </xdr:from>
    <xdr:ext cx="469744" cy="259045"/>
    <xdr:sp macro="" textlink="">
      <xdr:nvSpPr>
        <xdr:cNvPr id="778" name="n_3mainValue【公民館】&#10;一人当たり面積"/>
        <xdr:cNvSpPr txBox="1"/>
      </xdr:nvSpPr>
      <xdr:spPr>
        <a:xfrm>
          <a:off x="19310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道路、橋りょう・トンネル及び公民館が類似団体内平均を上回っている。これは、過去に建設された道路、橋りょう、施設等の老朽化が進んでいることが要因である。今後、道路の新設改良、舗装新設、側溝新設など、幹線道路や生活道路の整備を進め、橋りょうについては、平成２５年度に策定された橋梁長寿命化修繕計画に基づき、計画的に維持管理を進めていく。</a:t>
          </a:r>
        </a:p>
        <a:p>
          <a:r>
            <a:rPr kumimoji="1" lang="ja-JP" altLang="en-US" sz="1300">
              <a:latin typeface="ＭＳ Ｐゴシック" panose="020B0600070205080204" pitchFamily="50" charset="-128"/>
              <a:ea typeface="ＭＳ Ｐゴシック" panose="020B0600070205080204" pitchFamily="50" charset="-128"/>
            </a:rPr>
            <a:t>　また、公営住宅、児童館については、類似団体内平均を大きく下回っている。これは施設の多くが平成に入ってから建築及び建て替えがなされており、比較的新しいものが多いことが要因である。認定こども園・幼稚園・保育所、児童館、公民館については、一人当たりの面積が類似団体内平均を上回っているものの、公営住宅、学校施設については類似団体内平均より下回る。今後、平成２８年度に策定された公共ファシリティマネジメント基本方針、公共施設適正配置計画、公共施設長寿命化計画に基づき、施設の建替えや統合等も含め適切に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152,971
143,789
62.81
58,447,235
56,036,123
1,758,130
33,866,276
9,922,495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74386</xdr:rowOff>
    </xdr:from>
    <xdr:to>
      <xdr:col>24</xdr:col>
      <xdr:colOff>114300</xdr:colOff>
      <xdr:row>35</xdr:row>
      <xdr:rowOff>4536</xdr:rowOff>
    </xdr:to>
    <xdr:sp macro="" textlink="">
      <xdr:nvSpPr>
        <xdr:cNvPr id="72" name="楕円 71"/>
        <xdr:cNvSpPr/>
      </xdr:nvSpPr>
      <xdr:spPr>
        <a:xfrm>
          <a:off x="45847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97263</xdr:rowOff>
    </xdr:from>
    <xdr:ext cx="405111" cy="259045"/>
    <xdr:sp macro="" textlink="">
      <xdr:nvSpPr>
        <xdr:cNvPr id="73" name="【図書館】&#10;有形固定資産減価償却率該当値テキスト"/>
        <xdr:cNvSpPr txBox="1"/>
      </xdr:nvSpPr>
      <xdr:spPr>
        <a:xfrm>
          <a:off x="4673600" y="57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107043</xdr:rowOff>
    </xdr:from>
    <xdr:to>
      <xdr:col>20</xdr:col>
      <xdr:colOff>38100</xdr:colOff>
      <xdr:row>35</xdr:row>
      <xdr:rowOff>37193</xdr:rowOff>
    </xdr:to>
    <xdr:sp macro="" textlink="">
      <xdr:nvSpPr>
        <xdr:cNvPr id="74" name="楕円 73"/>
        <xdr:cNvSpPr/>
      </xdr:nvSpPr>
      <xdr:spPr>
        <a:xfrm>
          <a:off x="3746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125186</xdr:rowOff>
    </xdr:from>
    <xdr:to>
      <xdr:col>24</xdr:col>
      <xdr:colOff>63500</xdr:colOff>
      <xdr:row>34</xdr:row>
      <xdr:rowOff>157843</xdr:rowOff>
    </xdr:to>
    <xdr:cxnSp macro="">
      <xdr:nvCxnSpPr>
        <xdr:cNvPr id="75" name="直線コネクタ 74"/>
        <xdr:cNvCxnSpPr/>
      </xdr:nvCxnSpPr>
      <xdr:spPr>
        <a:xfrm flipV="1">
          <a:off x="3797300" y="5954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6" name="楕円 75"/>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157843</xdr:rowOff>
    </xdr:from>
    <xdr:to>
      <xdr:col>19</xdr:col>
      <xdr:colOff>177800</xdr:colOff>
      <xdr:row>35</xdr:row>
      <xdr:rowOff>19050</xdr:rowOff>
    </xdr:to>
    <xdr:cxnSp macro="">
      <xdr:nvCxnSpPr>
        <xdr:cNvPr id="77" name="直線コネクタ 76"/>
        <xdr:cNvCxnSpPr/>
      </xdr:nvCxnSpPr>
      <xdr:spPr>
        <a:xfrm flipV="1">
          <a:off x="2908300" y="598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33564</xdr:rowOff>
    </xdr:from>
    <xdr:to>
      <xdr:col>10</xdr:col>
      <xdr:colOff>165100</xdr:colOff>
      <xdr:row>35</xdr:row>
      <xdr:rowOff>135164</xdr:rowOff>
    </xdr:to>
    <xdr:sp macro="" textlink="">
      <xdr:nvSpPr>
        <xdr:cNvPr id="78" name="楕円 77"/>
        <xdr:cNvSpPr/>
      </xdr:nvSpPr>
      <xdr:spPr>
        <a:xfrm>
          <a:off x="196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84364</xdr:rowOff>
    </xdr:to>
    <xdr:cxnSp macro="">
      <xdr:nvCxnSpPr>
        <xdr:cNvPr id="79" name="直線コネクタ 78"/>
        <xdr:cNvCxnSpPr/>
      </xdr:nvCxnSpPr>
      <xdr:spPr>
        <a:xfrm flipV="1">
          <a:off x="2019300" y="60198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80" name="n_1aveValue【図書館】&#10;有形固定資産減価償却率"/>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1" name="n_2aveValue【図書館】&#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82" name="n_3aveValue【図書館】&#10;有形固定資産減価償却率"/>
        <xdr:cNvSpPr txBox="1"/>
      </xdr:nvSpPr>
      <xdr:spPr>
        <a:xfrm>
          <a:off x="1816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53720</xdr:rowOff>
    </xdr:from>
    <xdr:ext cx="405111" cy="259045"/>
    <xdr:sp macro="" textlink="">
      <xdr:nvSpPr>
        <xdr:cNvPr id="83" name="n_1mainValue【図書館】&#10;有形固定資産減価償却率"/>
        <xdr:cNvSpPr txBox="1"/>
      </xdr:nvSpPr>
      <xdr:spPr>
        <a:xfrm>
          <a:off x="35820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4" name="n_2mainValue【図書館】&#10;有形固定資産減価償却率"/>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151691</xdr:rowOff>
    </xdr:from>
    <xdr:ext cx="405111" cy="259045"/>
    <xdr:sp macro="" textlink="">
      <xdr:nvSpPr>
        <xdr:cNvPr id="85" name="n_3mainValue【図書館】&#10;有形固定資産減価償却率"/>
        <xdr:cNvSpPr txBox="1"/>
      </xdr:nvSpPr>
      <xdr:spPr>
        <a:xfrm>
          <a:off x="1816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4"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124" name="楕円 123"/>
        <xdr:cNvSpPr/>
      </xdr:nvSpPr>
      <xdr:spPr>
        <a:xfrm>
          <a:off x="10426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130827</xdr:rowOff>
    </xdr:from>
    <xdr:ext cx="469744" cy="259045"/>
    <xdr:sp macro="" textlink="">
      <xdr:nvSpPr>
        <xdr:cNvPr id="125" name="【図書館】&#10;一人当たり面積該当値テキスト"/>
        <xdr:cNvSpPr txBox="1"/>
      </xdr:nvSpPr>
      <xdr:spPr>
        <a:xfrm>
          <a:off x="10515600" y="68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44450</xdr:rowOff>
    </xdr:from>
    <xdr:to>
      <xdr:col>50</xdr:col>
      <xdr:colOff>165100</xdr:colOff>
      <xdr:row>40</xdr:row>
      <xdr:rowOff>146050</xdr:rowOff>
    </xdr:to>
    <xdr:sp macro="" textlink="">
      <xdr:nvSpPr>
        <xdr:cNvPr id="126" name="楕円 125"/>
        <xdr:cNvSpPr/>
      </xdr:nvSpPr>
      <xdr:spPr>
        <a:xfrm>
          <a:off x="958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95250</xdr:rowOff>
    </xdr:from>
    <xdr:to>
      <xdr:col>55</xdr:col>
      <xdr:colOff>0</xdr:colOff>
      <xdr:row>40</xdr:row>
      <xdr:rowOff>95250</xdr:rowOff>
    </xdr:to>
    <xdr:cxnSp macro="">
      <xdr:nvCxnSpPr>
        <xdr:cNvPr id="127" name="直線コネクタ 126"/>
        <xdr:cNvCxnSpPr/>
      </xdr:nvCxnSpPr>
      <xdr:spPr>
        <a:xfrm>
          <a:off x="9639300" y="695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28" name="楕円 127"/>
        <xdr:cNvSpPr/>
      </xdr:nvSpPr>
      <xdr:spPr>
        <a:xfrm>
          <a:off x="8699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95250</xdr:rowOff>
    </xdr:from>
    <xdr:to>
      <xdr:col>50</xdr:col>
      <xdr:colOff>114300</xdr:colOff>
      <xdr:row>40</xdr:row>
      <xdr:rowOff>95250</xdr:rowOff>
    </xdr:to>
    <xdr:cxnSp macro="">
      <xdr:nvCxnSpPr>
        <xdr:cNvPr id="129" name="直線コネクタ 128"/>
        <xdr:cNvCxnSpPr/>
      </xdr:nvCxnSpPr>
      <xdr:spPr>
        <a:xfrm>
          <a:off x="8750300" y="695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44450</xdr:rowOff>
    </xdr:from>
    <xdr:to>
      <xdr:col>41</xdr:col>
      <xdr:colOff>101600</xdr:colOff>
      <xdr:row>40</xdr:row>
      <xdr:rowOff>146050</xdr:rowOff>
    </xdr:to>
    <xdr:sp macro="" textlink="">
      <xdr:nvSpPr>
        <xdr:cNvPr id="130" name="楕円 129"/>
        <xdr:cNvSpPr/>
      </xdr:nvSpPr>
      <xdr:spPr>
        <a:xfrm>
          <a:off x="7810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95250</xdr:rowOff>
    </xdr:from>
    <xdr:to>
      <xdr:col>45</xdr:col>
      <xdr:colOff>177800</xdr:colOff>
      <xdr:row>40</xdr:row>
      <xdr:rowOff>95250</xdr:rowOff>
    </xdr:to>
    <xdr:cxnSp macro="">
      <xdr:nvCxnSpPr>
        <xdr:cNvPr id="131" name="直線コネクタ 130"/>
        <xdr:cNvCxnSpPr/>
      </xdr:nvCxnSpPr>
      <xdr:spPr>
        <a:xfrm>
          <a:off x="7861300" y="695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32"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33"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34"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137177</xdr:rowOff>
    </xdr:from>
    <xdr:ext cx="469744" cy="259045"/>
    <xdr:sp macro="" textlink="">
      <xdr:nvSpPr>
        <xdr:cNvPr id="135" name="n_1mainValue【図書館】&#10;一人当たり面積"/>
        <xdr:cNvSpPr txBox="1"/>
      </xdr:nvSpPr>
      <xdr:spPr>
        <a:xfrm>
          <a:off x="9391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36" name="n_2mainValue【図書館】&#10;一人当たり面積"/>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137177</xdr:rowOff>
    </xdr:from>
    <xdr:ext cx="469744" cy="259045"/>
    <xdr:sp macro="" textlink="">
      <xdr:nvSpPr>
        <xdr:cNvPr id="137" name="n_3mainValue【図書館】&#10;一人当たり面積"/>
        <xdr:cNvSpPr txBox="1"/>
      </xdr:nvSpPr>
      <xdr:spPr>
        <a:xfrm>
          <a:off x="7626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7"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77" name="楕円 176"/>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78" name="【体育館・プール】&#10;有形固定資産減価償却率該当値テキスト"/>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79" name="楕円 178"/>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32385</xdr:rowOff>
    </xdr:to>
    <xdr:cxnSp macro="">
      <xdr:nvCxnSpPr>
        <xdr:cNvPr id="180" name="直線コネクタ 179"/>
        <xdr:cNvCxnSpPr/>
      </xdr:nvCxnSpPr>
      <xdr:spPr>
        <a:xfrm flipV="1">
          <a:off x="3797300" y="101041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33020</xdr:rowOff>
    </xdr:from>
    <xdr:to>
      <xdr:col>15</xdr:col>
      <xdr:colOff>101600</xdr:colOff>
      <xdr:row>59</xdr:row>
      <xdr:rowOff>134620</xdr:rowOff>
    </xdr:to>
    <xdr:sp macro="" textlink="">
      <xdr:nvSpPr>
        <xdr:cNvPr id="181" name="楕円 180"/>
        <xdr:cNvSpPr/>
      </xdr:nvSpPr>
      <xdr:spPr>
        <a:xfrm>
          <a:off x="2857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83820</xdr:rowOff>
    </xdr:to>
    <xdr:cxnSp macro="">
      <xdr:nvCxnSpPr>
        <xdr:cNvPr id="182" name="直線コネクタ 181"/>
        <xdr:cNvCxnSpPr/>
      </xdr:nvCxnSpPr>
      <xdr:spPr>
        <a:xfrm flipV="1">
          <a:off x="2908300" y="101479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111125</xdr:rowOff>
    </xdr:from>
    <xdr:to>
      <xdr:col>10</xdr:col>
      <xdr:colOff>165100</xdr:colOff>
      <xdr:row>59</xdr:row>
      <xdr:rowOff>41275</xdr:rowOff>
    </xdr:to>
    <xdr:sp macro="" textlink="">
      <xdr:nvSpPr>
        <xdr:cNvPr id="183" name="楕円 182"/>
        <xdr:cNvSpPr/>
      </xdr:nvSpPr>
      <xdr:spPr>
        <a:xfrm>
          <a:off x="1968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161925</xdr:rowOff>
    </xdr:from>
    <xdr:to>
      <xdr:col>15</xdr:col>
      <xdr:colOff>50800</xdr:colOff>
      <xdr:row>59</xdr:row>
      <xdr:rowOff>83820</xdr:rowOff>
    </xdr:to>
    <xdr:cxnSp macro="">
      <xdr:nvCxnSpPr>
        <xdr:cNvPr id="184" name="直線コネクタ 183"/>
        <xdr:cNvCxnSpPr/>
      </xdr:nvCxnSpPr>
      <xdr:spPr>
        <a:xfrm>
          <a:off x="2019300" y="1010602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5"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86"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87" name="n_3aveValue【体育館・プール】&#10;有形固定資産減価償却率"/>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99712</xdr:rowOff>
    </xdr:from>
    <xdr:ext cx="405111" cy="259045"/>
    <xdr:sp macro="" textlink="">
      <xdr:nvSpPr>
        <xdr:cNvPr id="188" name="n_1mainValue【体育館・プール】&#10;有形固定資産減価償却率"/>
        <xdr:cNvSpPr txBox="1"/>
      </xdr:nvSpPr>
      <xdr:spPr>
        <a:xfrm>
          <a:off x="3582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151147</xdr:rowOff>
    </xdr:from>
    <xdr:ext cx="405111" cy="259045"/>
    <xdr:sp macro="" textlink="">
      <xdr:nvSpPr>
        <xdr:cNvPr id="189" name="n_2mainValue【体育館・プール】&#10;有形固定資産減価償却率"/>
        <xdr:cNvSpPr txBox="1"/>
      </xdr:nvSpPr>
      <xdr:spPr>
        <a:xfrm>
          <a:off x="2705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57802</xdr:rowOff>
    </xdr:from>
    <xdr:ext cx="405111" cy="259045"/>
    <xdr:sp macro="" textlink="">
      <xdr:nvSpPr>
        <xdr:cNvPr id="190" name="n_3mainValue【体育館・プール】&#10;有形固定資産減価償却率"/>
        <xdr:cNvSpPr txBox="1"/>
      </xdr:nvSpPr>
      <xdr:spPr>
        <a:xfrm>
          <a:off x="1816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9" name="【体育館・プール】&#10;一人当たり面積平均値テキスト"/>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44450</xdr:rowOff>
    </xdr:from>
    <xdr:to>
      <xdr:col>55</xdr:col>
      <xdr:colOff>50800</xdr:colOff>
      <xdr:row>60</xdr:row>
      <xdr:rowOff>146050</xdr:rowOff>
    </xdr:to>
    <xdr:sp macro="" textlink="">
      <xdr:nvSpPr>
        <xdr:cNvPr id="229" name="楕円 228"/>
        <xdr:cNvSpPr/>
      </xdr:nvSpPr>
      <xdr:spPr>
        <a:xfrm>
          <a:off x="10426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67327</xdr:rowOff>
    </xdr:from>
    <xdr:ext cx="469744" cy="259045"/>
    <xdr:sp macro="" textlink="">
      <xdr:nvSpPr>
        <xdr:cNvPr id="230" name="【体育館・プール】&#10;一人当たり面積該当値テキスト"/>
        <xdr:cNvSpPr txBox="1"/>
      </xdr:nvSpPr>
      <xdr:spPr>
        <a:xfrm>
          <a:off x="10515600"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44450</xdr:rowOff>
    </xdr:from>
    <xdr:to>
      <xdr:col>50</xdr:col>
      <xdr:colOff>165100</xdr:colOff>
      <xdr:row>60</xdr:row>
      <xdr:rowOff>146050</xdr:rowOff>
    </xdr:to>
    <xdr:sp macro="" textlink="">
      <xdr:nvSpPr>
        <xdr:cNvPr id="231" name="楕円 230"/>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95250</xdr:rowOff>
    </xdr:from>
    <xdr:to>
      <xdr:col>55</xdr:col>
      <xdr:colOff>0</xdr:colOff>
      <xdr:row>60</xdr:row>
      <xdr:rowOff>95250</xdr:rowOff>
    </xdr:to>
    <xdr:cxnSp macro="">
      <xdr:nvCxnSpPr>
        <xdr:cNvPr id="232" name="直線コネクタ 231"/>
        <xdr:cNvCxnSpPr/>
      </xdr:nvCxnSpPr>
      <xdr:spPr>
        <a:xfrm>
          <a:off x="9639300" y="10382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44450</xdr:rowOff>
    </xdr:from>
    <xdr:to>
      <xdr:col>46</xdr:col>
      <xdr:colOff>38100</xdr:colOff>
      <xdr:row>60</xdr:row>
      <xdr:rowOff>146050</xdr:rowOff>
    </xdr:to>
    <xdr:sp macro="" textlink="">
      <xdr:nvSpPr>
        <xdr:cNvPr id="233" name="楕円 232"/>
        <xdr:cNvSpPr/>
      </xdr:nvSpPr>
      <xdr:spPr>
        <a:xfrm>
          <a:off x="869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95250</xdr:rowOff>
    </xdr:from>
    <xdr:to>
      <xdr:col>50</xdr:col>
      <xdr:colOff>114300</xdr:colOff>
      <xdr:row>60</xdr:row>
      <xdr:rowOff>95250</xdr:rowOff>
    </xdr:to>
    <xdr:cxnSp macro="">
      <xdr:nvCxnSpPr>
        <xdr:cNvPr id="234" name="直線コネクタ 233"/>
        <xdr:cNvCxnSpPr/>
      </xdr:nvCxnSpPr>
      <xdr:spPr>
        <a:xfrm>
          <a:off x="8750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44450</xdr:rowOff>
    </xdr:from>
    <xdr:to>
      <xdr:col>41</xdr:col>
      <xdr:colOff>101600</xdr:colOff>
      <xdr:row>60</xdr:row>
      <xdr:rowOff>146050</xdr:rowOff>
    </xdr:to>
    <xdr:sp macro="" textlink="">
      <xdr:nvSpPr>
        <xdr:cNvPr id="235" name="楕円 234"/>
        <xdr:cNvSpPr/>
      </xdr:nvSpPr>
      <xdr:spPr>
        <a:xfrm>
          <a:off x="781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95250</xdr:rowOff>
    </xdr:from>
    <xdr:to>
      <xdr:col>45</xdr:col>
      <xdr:colOff>177800</xdr:colOff>
      <xdr:row>60</xdr:row>
      <xdr:rowOff>95250</xdr:rowOff>
    </xdr:to>
    <xdr:cxnSp macro="">
      <xdr:nvCxnSpPr>
        <xdr:cNvPr id="236" name="直線コネクタ 235"/>
        <xdr:cNvCxnSpPr/>
      </xdr:nvCxnSpPr>
      <xdr:spPr>
        <a:xfrm>
          <a:off x="7861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37" name="n_1aveValue【体育館・プール】&#10;一人当たり面積"/>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87647</xdr:rowOff>
    </xdr:from>
    <xdr:ext cx="469744" cy="259045"/>
    <xdr:sp macro="" textlink="">
      <xdr:nvSpPr>
        <xdr:cNvPr id="238" name="n_2aveValue【体育館・プール】&#10;一人当たり面積"/>
        <xdr:cNvSpPr txBox="1"/>
      </xdr:nvSpPr>
      <xdr:spPr>
        <a:xfrm>
          <a:off x="8515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129557</xdr:rowOff>
    </xdr:from>
    <xdr:ext cx="469744" cy="259045"/>
    <xdr:sp macro="" textlink="">
      <xdr:nvSpPr>
        <xdr:cNvPr id="239" name="n_3aveValue【体育館・プール】&#10;一人当たり面積"/>
        <xdr:cNvSpPr txBox="1"/>
      </xdr:nvSpPr>
      <xdr:spPr>
        <a:xfrm>
          <a:off x="7626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162577</xdr:rowOff>
    </xdr:from>
    <xdr:ext cx="469744" cy="259045"/>
    <xdr:sp macro="" textlink="">
      <xdr:nvSpPr>
        <xdr:cNvPr id="240" name="n_1mainValue【体育館・プール】&#10;一人当たり面積"/>
        <xdr:cNvSpPr txBox="1"/>
      </xdr:nvSpPr>
      <xdr:spPr>
        <a:xfrm>
          <a:off x="93917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162577</xdr:rowOff>
    </xdr:from>
    <xdr:ext cx="469744" cy="259045"/>
    <xdr:sp macro="" textlink="">
      <xdr:nvSpPr>
        <xdr:cNvPr id="241" name="n_2mainValue【体育館・プール】&#10;一人当たり面積"/>
        <xdr:cNvSpPr txBox="1"/>
      </xdr:nvSpPr>
      <xdr:spPr>
        <a:xfrm>
          <a:off x="8515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162577</xdr:rowOff>
    </xdr:from>
    <xdr:ext cx="469744" cy="259045"/>
    <xdr:sp macro="" textlink="">
      <xdr:nvSpPr>
        <xdr:cNvPr id="242" name="n_3mainValue【体育館・プール】&#10;一人当たり面積"/>
        <xdr:cNvSpPr txBox="1"/>
      </xdr:nvSpPr>
      <xdr:spPr>
        <a:xfrm>
          <a:off x="7626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70" name="【福祉施設】&#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80" name="楕円 279"/>
        <xdr:cNvSpPr/>
      </xdr:nvSpPr>
      <xdr:spPr>
        <a:xfrm>
          <a:off x="4584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169690</xdr:rowOff>
    </xdr:from>
    <xdr:ext cx="405111" cy="259045"/>
    <xdr:sp macro="" textlink="">
      <xdr:nvSpPr>
        <xdr:cNvPr id="281" name="【福祉施設】&#10;有形固定資産減価償却率該当値テキスト"/>
        <xdr:cNvSpPr txBox="1"/>
      </xdr:nvSpPr>
      <xdr:spPr>
        <a:xfrm>
          <a:off x="4673600" y="1440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149606</xdr:rowOff>
    </xdr:from>
    <xdr:to>
      <xdr:col>20</xdr:col>
      <xdr:colOff>38100</xdr:colOff>
      <xdr:row>82</xdr:row>
      <xdr:rowOff>79756</xdr:rowOff>
    </xdr:to>
    <xdr:sp macro="" textlink="">
      <xdr:nvSpPr>
        <xdr:cNvPr id="282" name="楕円 281"/>
        <xdr:cNvSpPr/>
      </xdr:nvSpPr>
      <xdr:spPr>
        <a:xfrm>
          <a:off x="3746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28956</xdr:rowOff>
    </xdr:from>
    <xdr:to>
      <xdr:col>24</xdr:col>
      <xdr:colOff>63500</xdr:colOff>
      <xdr:row>84</xdr:row>
      <xdr:rowOff>134113</xdr:rowOff>
    </xdr:to>
    <xdr:cxnSp macro="">
      <xdr:nvCxnSpPr>
        <xdr:cNvPr id="283" name="直線コネクタ 282"/>
        <xdr:cNvCxnSpPr/>
      </xdr:nvCxnSpPr>
      <xdr:spPr>
        <a:xfrm>
          <a:off x="3797300" y="14087856"/>
          <a:ext cx="838200" cy="4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26163</xdr:rowOff>
    </xdr:from>
    <xdr:to>
      <xdr:col>15</xdr:col>
      <xdr:colOff>101600</xdr:colOff>
      <xdr:row>82</xdr:row>
      <xdr:rowOff>127763</xdr:rowOff>
    </xdr:to>
    <xdr:sp macro="" textlink="">
      <xdr:nvSpPr>
        <xdr:cNvPr id="284" name="楕円 283"/>
        <xdr:cNvSpPr/>
      </xdr:nvSpPr>
      <xdr:spPr>
        <a:xfrm>
          <a:off x="2857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28956</xdr:rowOff>
    </xdr:from>
    <xdr:to>
      <xdr:col>19</xdr:col>
      <xdr:colOff>177800</xdr:colOff>
      <xdr:row>82</xdr:row>
      <xdr:rowOff>76963</xdr:rowOff>
    </xdr:to>
    <xdr:cxnSp macro="">
      <xdr:nvCxnSpPr>
        <xdr:cNvPr id="285" name="直線コネクタ 284"/>
        <xdr:cNvCxnSpPr/>
      </xdr:nvCxnSpPr>
      <xdr:spPr>
        <a:xfrm flipV="1">
          <a:off x="2908300" y="1408785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115315</xdr:rowOff>
    </xdr:from>
    <xdr:to>
      <xdr:col>10</xdr:col>
      <xdr:colOff>165100</xdr:colOff>
      <xdr:row>83</xdr:row>
      <xdr:rowOff>45465</xdr:rowOff>
    </xdr:to>
    <xdr:sp macro="" textlink="">
      <xdr:nvSpPr>
        <xdr:cNvPr id="286" name="楕円 285"/>
        <xdr:cNvSpPr/>
      </xdr:nvSpPr>
      <xdr:spPr>
        <a:xfrm>
          <a:off x="1968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76963</xdr:rowOff>
    </xdr:from>
    <xdr:to>
      <xdr:col>15</xdr:col>
      <xdr:colOff>50800</xdr:colOff>
      <xdr:row>82</xdr:row>
      <xdr:rowOff>166115</xdr:rowOff>
    </xdr:to>
    <xdr:cxnSp macro="">
      <xdr:nvCxnSpPr>
        <xdr:cNvPr id="287" name="直線コネクタ 286"/>
        <xdr:cNvCxnSpPr/>
      </xdr:nvCxnSpPr>
      <xdr:spPr>
        <a:xfrm flipV="1">
          <a:off x="2019300" y="14135863"/>
          <a:ext cx="889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88" name="n_1aveValue【福祉施設】&#10;有形固定資産減価償却率"/>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89" name="n_2aveValue【福祉施設】&#10;有形固定資産減価償却率"/>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90"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70883</xdr:rowOff>
    </xdr:from>
    <xdr:ext cx="405111" cy="259045"/>
    <xdr:sp macro="" textlink="">
      <xdr:nvSpPr>
        <xdr:cNvPr id="291" name="n_1mainValue【福祉施設】&#10;有形固定資産減価償却率"/>
        <xdr:cNvSpPr txBox="1"/>
      </xdr:nvSpPr>
      <xdr:spPr>
        <a:xfrm>
          <a:off x="3582044"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118890</xdr:rowOff>
    </xdr:from>
    <xdr:ext cx="405111" cy="259045"/>
    <xdr:sp macro="" textlink="">
      <xdr:nvSpPr>
        <xdr:cNvPr id="292" name="n_2mainValue【福祉施設】&#10;有形固定資産減価償却率"/>
        <xdr:cNvSpPr txBox="1"/>
      </xdr:nvSpPr>
      <xdr:spPr>
        <a:xfrm>
          <a:off x="2705744" y="141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36592</xdr:rowOff>
    </xdr:from>
    <xdr:ext cx="405111" cy="259045"/>
    <xdr:sp macro="" textlink="">
      <xdr:nvSpPr>
        <xdr:cNvPr id="293" name="n_3mainValue【福祉施設】&#10;有形固定資産減価償却率"/>
        <xdr:cNvSpPr txBox="1"/>
      </xdr:nvSpPr>
      <xdr:spPr>
        <a:xfrm>
          <a:off x="18167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22"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97789</xdr:rowOff>
    </xdr:from>
    <xdr:to>
      <xdr:col>55</xdr:col>
      <xdr:colOff>50800</xdr:colOff>
      <xdr:row>82</xdr:row>
      <xdr:rowOff>27939</xdr:rowOff>
    </xdr:to>
    <xdr:sp macro="" textlink="">
      <xdr:nvSpPr>
        <xdr:cNvPr id="332" name="楕円 331"/>
        <xdr:cNvSpPr/>
      </xdr:nvSpPr>
      <xdr:spPr>
        <a:xfrm>
          <a:off x="10426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120666</xdr:rowOff>
    </xdr:from>
    <xdr:ext cx="469744" cy="259045"/>
    <xdr:sp macro="" textlink="">
      <xdr:nvSpPr>
        <xdr:cNvPr id="333" name="【福祉施設】&#10;一人当たり面積該当値テキスト"/>
        <xdr:cNvSpPr txBox="1"/>
      </xdr:nvSpPr>
      <xdr:spPr>
        <a:xfrm>
          <a:off x="10515600"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33020</xdr:rowOff>
    </xdr:from>
    <xdr:to>
      <xdr:col>50</xdr:col>
      <xdr:colOff>165100</xdr:colOff>
      <xdr:row>82</xdr:row>
      <xdr:rowOff>134620</xdr:rowOff>
    </xdr:to>
    <xdr:sp macro="" textlink="">
      <xdr:nvSpPr>
        <xdr:cNvPr id="334" name="楕円 333"/>
        <xdr:cNvSpPr/>
      </xdr:nvSpPr>
      <xdr:spPr>
        <a:xfrm>
          <a:off x="958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148589</xdr:rowOff>
    </xdr:from>
    <xdr:to>
      <xdr:col>55</xdr:col>
      <xdr:colOff>0</xdr:colOff>
      <xdr:row>82</xdr:row>
      <xdr:rowOff>83820</xdr:rowOff>
    </xdr:to>
    <xdr:cxnSp macro="">
      <xdr:nvCxnSpPr>
        <xdr:cNvPr id="335" name="直線コネクタ 334"/>
        <xdr:cNvCxnSpPr/>
      </xdr:nvCxnSpPr>
      <xdr:spPr>
        <a:xfrm flipV="1">
          <a:off x="9639300" y="140360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36" name="楕円 335"/>
        <xdr:cNvSpPr/>
      </xdr:nvSpPr>
      <xdr:spPr>
        <a:xfrm>
          <a:off x="869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83820</xdr:rowOff>
    </xdr:from>
    <xdr:to>
      <xdr:col>50</xdr:col>
      <xdr:colOff>114300</xdr:colOff>
      <xdr:row>82</xdr:row>
      <xdr:rowOff>83820</xdr:rowOff>
    </xdr:to>
    <xdr:cxnSp macro="">
      <xdr:nvCxnSpPr>
        <xdr:cNvPr id="337" name="直線コネクタ 336"/>
        <xdr:cNvCxnSpPr/>
      </xdr:nvCxnSpPr>
      <xdr:spPr>
        <a:xfrm>
          <a:off x="8750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40639</xdr:rowOff>
    </xdr:from>
    <xdr:to>
      <xdr:col>41</xdr:col>
      <xdr:colOff>101600</xdr:colOff>
      <xdr:row>82</xdr:row>
      <xdr:rowOff>142239</xdr:rowOff>
    </xdr:to>
    <xdr:sp macro="" textlink="">
      <xdr:nvSpPr>
        <xdr:cNvPr id="338" name="楕円 337"/>
        <xdr:cNvSpPr/>
      </xdr:nvSpPr>
      <xdr:spPr>
        <a:xfrm>
          <a:off x="781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83820</xdr:rowOff>
    </xdr:from>
    <xdr:to>
      <xdr:col>45</xdr:col>
      <xdr:colOff>177800</xdr:colOff>
      <xdr:row>82</xdr:row>
      <xdr:rowOff>91439</xdr:rowOff>
    </xdr:to>
    <xdr:cxnSp macro="">
      <xdr:nvCxnSpPr>
        <xdr:cNvPr id="339" name="直線コネクタ 338"/>
        <xdr:cNvCxnSpPr/>
      </xdr:nvCxnSpPr>
      <xdr:spPr>
        <a:xfrm flipV="1">
          <a:off x="7861300" y="1414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40"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41"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42" name="n_3aveValue【福祉施設】&#10;一人当たり面積"/>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151147</xdr:rowOff>
    </xdr:from>
    <xdr:ext cx="469744" cy="259045"/>
    <xdr:sp macro="" textlink="">
      <xdr:nvSpPr>
        <xdr:cNvPr id="343" name="n_1mainValue【福祉施設】&#10;一人当たり面積"/>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151147</xdr:rowOff>
    </xdr:from>
    <xdr:ext cx="469744" cy="259045"/>
    <xdr:sp macro="" textlink="">
      <xdr:nvSpPr>
        <xdr:cNvPr id="344" name="n_2mainValue【福祉施設】&#10;一人当たり面積"/>
        <xdr:cNvSpPr txBox="1"/>
      </xdr:nvSpPr>
      <xdr:spPr>
        <a:xfrm>
          <a:off x="8515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133366</xdr:rowOff>
    </xdr:from>
    <xdr:ext cx="469744" cy="259045"/>
    <xdr:sp macro="" textlink="">
      <xdr:nvSpPr>
        <xdr:cNvPr id="345" name="n_3mainValue【福祉施設】&#10;一人当たり面積"/>
        <xdr:cNvSpPr txBox="1"/>
      </xdr:nvSpPr>
      <xdr:spPr>
        <a:xfrm>
          <a:off x="7626427" y="141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71" name="直線コネクタ 370"/>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72"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73" name="直線コネクタ 372"/>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74"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5" name="直線コネクタ 374"/>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76"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77" name="フローチャート: 判断 376"/>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78" name="フローチャート: 判断 377"/>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79" name="フローチャート: 判断 378"/>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0" name="フローチャート: 判断 379"/>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131536</xdr:rowOff>
    </xdr:from>
    <xdr:to>
      <xdr:col>24</xdr:col>
      <xdr:colOff>114300</xdr:colOff>
      <xdr:row>100</xdr:row>
      <xdr:rowOff>61686</xdr:rowOff>
    </xdr:to>
    <xdr:sp macro="" textlink="">
      <xdr:nvSpPr>
        <xdr:cNvPr id="386" name="楕円 385"/>
        <xdr:cNvSpPr/>
      </xdr:nvSpPr>
      <xdr:spPr>
        <a:xfrm>
          <a:off x="4584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84563</xdr:rowOff>
    </xdr:from>
    <xdr:ext cx="405111" cy="259045"/>
    <xdr:sp macro="" textlink="">
      <xdr:nvSpPr>
        <xdr:cNvPr id="387" name="【市民会館】&#10;有形固定資産減価償却率該当値テキスト"/>
        <xdr:cNvSpPr txBox="1"/>
      </xdr:nvSpPr>
      <xdr:spPr>
        <a:xfrm>
          <a:off x="4673600" y="1705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144599</xdr:rowOff>
    </xdr:from>
    <xdr:to>
      <xdr:col>20</xdr:col>
      <xdr:colOff>38100</xdr:colOff>
      <xdr:row>100</xdr:row>
      <xdr:rowOff>74749</xdr:rowOff>
    </xdr:to>
    <xdr:sp macro="" textlink="">
      <xdr:nvSpPr>
        <xdr:cNvPr id="388" name="楕円 387"/>
        <xdr:cNvSpPr/>
      </xdr:nvSpPr>
      <xdr:spPr>
        <a:xfrm>
          <a:off x="3746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10886</xdr:rowOff>
    </xdr:from>
    <xdr:to>
      <xdr:col>24</xdr:col>
      <xdr:colOff>63500</xdr:colOff>
      <xdr:row>100</xdr:row>
      <xdr:rowOff>23949</xdr:rowOff>
    </xdr:to>
    <xdr:cxnSp macro="">
      <xdr:nvCxnSpPr>
        <xdr:cNvPr id="389" name="直線コネクタ 388"/>
        <xdr:cNvCxnSpPr/>
      </xdr:nvCxnSpPr>
      <xdr:spPr>
        <a:xfrm flipV="1">
          <a:off x="3797300" y="171558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169092</xdr:rowOff>
    </xdr:from>
    <xdr:to>
      <xdr:col>15</xdr:col>
      <xdr:colOff>101600</xdr:colOff>
      <xdr:row>100</xdr:row>
      <xdr:rowOff>99242</xdr:rowOff>
    </xdr:to>
    <xdr:sp macro="" textlink="">
      <xdr:nvSpPr>
        <xdr:cNvPr id="390" name="楕円 389"/>
        <xdr:cNvSpPr/>
      </xdr:nvSpPr>
      <xdr:spPr>
        <a:xfrm>
          <a:off x="2857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23949</xdr:rowOff>
    </xdr:from>
    <xdr:to>
      <xdr:col>19</xdr:col>
      <xdr:colOff>177800</xdr:colOff>
      <xdr:row>100</xdr:row>
      <xdr:rowOff>48442</xdr:rowOff>
    </xdr:to>
    <xdr:cxnSp macro="">
      <xdr:nvCxnSpPr>
        <xdr:cNvPr id="391" name="直線コネクタ 390"/>
        <xdr:cNvCxnSpPr/>
      </xdr:nvCxnSpPr>
      <xdr:spPr>
        <a:xfrm flipV="1">
          <a:off x="2908300" y="171689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84182</xdr:rowOff>
    </xdr:from>
    <xdr:to>
      <xdr:col>10</xdr:col>
      <xdr:colOff>165100</xdr:colOff>
      <xdr:row>101</xdr:row>
      <xdr:rowOff>14332</xdr:rowOff>
    </xdr:to>
    <xdr:sp macro="" textlink="">
      <xdr:nvSpPr>
        <xdr:cNvPr id="392" name="楕円 391"/>
        <xdr:cNvSpPr/>
      </xdr:nvSpPr>
      <xdr:spPr>
        <a:xfrm>
          <a:off x="1968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48442</xdr:rowOff>
    </xdr:from>
    <xdr:to>
      <xdr:col>15</xdr:col>
      <xdr:colOff>50800</xdr:colOff>
      <xdr:row>100</xdr:row>
      <xdr:rowOff>134982</xdr:rowOff>
    </xdr:to>
    <xdr:cxnSp macro="">
      <xdr:nvCxnSpPr>
        <xdr:cNvPr id="393" name="直線コネクタ 392"/>
        <xdr:cNvCxnSpPr/>
      </xdr:nvCxnSpPr>
      <xdr:spPr>
        <a:xfrm flipV="1">
          <a:off x="2019300" y="17193442"/>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94" name="n_1ave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9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96" name="n_3aveValue【市民会館】&#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91276</xdr:rowOff>
    </xdr:from>
    <xdr:ext cx="405111" cy="259045"/>
    <xdr:sp macro="" textlink="">
      <xdr:nvSpPr>
        <xdr:cNvPr id="397" name="n_1mainValue【市民会館】&#10;有形固定資産減価償却率"/>
        <xdr:cNvSpPr txBox="1"/>
      </xdr:nvSpPr>
      <xdr:spPr>
        <a:xfrm>
          <a:off x="3582044" y="1689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115769</xdr:rowOff>
    </xdr:from>
    <xdr:ext cx="405111" cy="259045"/>
    <xdr:sp macro="" textlink="">
      <xdr:nvSpPr>
        <xdr:cNvPr id="398" name="n_2mainValue【市民会館】&#10;有形固定資産減価償却率"/>
        <xdr:cNvSpPr txBox="1"/>
      </xdr:nvSpPr>
      <xdr:spPr>
        <a:xfrm>
          <a:off x="2705744" y="169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30859</xdr:rowOff>
    </xdr:from>
    <xdr:ext cx="405111" cy="259045"/>
    <xdr:sp macro="" textlink="">
      <xdr:nvSpPr>
        <xdr:cNvPr id="399" name="n_3mainValue【市民会館】&#10;有形固定資産減価償却率"/>
        <xdr:cNvSpPr txBox="1"/>
      </xdr:nvSpPr>
      <xdr:spPr>
        <a:xfrm>
          <a:off x="18167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23" name="直線コネクタ 422"/>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24"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25" name="直線コネクタ 424"/>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26"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27" name="直線コネクタ 426"/>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28"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29" name="フローチャート: 判断 428"/>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30" name="フローチャート: 判断 429"/>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1" name="フローチャート: 判断 430"/>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32" name="フローチャート: 判断 431"/>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38" name="楕円 437"/>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45738</xdr:rowOff>
    </xdr:from>
    <xdr:ext cx="469744" cy="259045"/>
    <xdr:sp macro="" textlink="">
      <xdr:nvSpPr>
        <xdr:cNvPr id="439" name="【市民会館】&#10;一人当たり面積該当値テキスト"/>
        <xdr:cNvSpPr txBox="1"/>
      </xdr:nvSpPr>
      <xdr:spPr>
        <a:xfrm>
          <a:off x="10515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440" name="楕円 439"/>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121920</xdr:rowOff>
    </xdr:to>
    <xdr:cxnSp macro="">
      <xdr:nvCxnSpPr>
        <xdr:cNvPr id="441" name="直線コネクタ 440"/>
        <xdr:cNvCxnSpPr/>
      </xdr:nvCxnSpPr>
      <xdr:spPr>
        <a:xfrm flipV="1">
          <a:off x="9639300" y="184632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42" name="楕円 441"/>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121920</xdr:rowOff>
    </xdr:to>
    <xdr:cxnSp macro="">
      <xdr:nvCxnSpPr>
        <xdr:cNvPr id="443" name="直線コネクタ 442"/>
        <xdr:cNvCxnSpPr/>
      </xdr:nvCxnSpPr>
      <xdr:spPr>
        <a:xfrm>
          <a:off x="8750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44" name="楕円 443"/>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445" name="直線コネクタ 444"/>
        <xdr:cNvCxnSpPr/>
      </xdr:nvCxnSpPr>
      <xdr:spPr>
        <a:xfrm>
          <a:off x="7861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6"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47"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48"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449"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50" name="n_2mainValue【市民会館】&#10;一人当たり面積"/>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51" name="n_3mainValue【市民会館】&#10;一人当たり面積"/>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75" name="直線コネクタ 474"/>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76"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77" name="直線コネクタ 476"/>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8"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9" name="直線コネクタ 478"/>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8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82" name="フローチャート: 判断 481"/>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83" name="フローチャート: 判断 482"/>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84" name="フローチャート: 判断 483"/>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490" name="楕円 489"/>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20337</xdr:rowOff>
    </xdr:from>
    <xdr:ext cx="405111" cy="259045"/>
    <xdr:sp macro="" textlink="">
      <xdr:nvSpPr>
        <xdr:cNvPr id="491" name="【一般廃棄物処理施設】&#10;有形固定資産減価償却率該当値テキスト"/>
        <xdr:cNvSpPr txBox="1"/>
      </xdr:nvSpPr>
      <xdr:spPr>
        <a:xfrm>
          <a:off x="16357600" y="687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118745</xdr:rowOff>
    </xdr:from>
    <xdr:to>
      <xdr:col>81</xdr:col>
      <xdr:colOff>101600</xdr:colOff>
      <xdr:row>41</xdr:row>
      <xdr:rowOff>48895</xdr:rowOff>
    </xdr:to>
    <xdr:sp macro="" textlink="">
      <xdr:nvSpPr>
        <xdr:cNvPr id="492" name="楕円 491"/>
        <xdr:cNvSpPr/>
      </xdr:nvSpPr>
      <xdr:spPr>
        <a:xfrm>
          <a:off x="15430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156210</xdr:rowOff>
    </xdr:from>
    <xdr:to>
      <xdr:col>85</xdr:col>
      <xdr:colOff>127000</xdr:colOff>
      <xdr:row>40</xdr:row>
      <xdr:rowOff>169545</xdr:rowOff>
    </xdr:to>
    <xdr:cxnSp macro="">
      <xdr:nvCxnSpPr>
        <xdr:cNvPr id="493" name="直線コネクタ 492"/>
        <xdr:cNvCxnSpPr/>
      </xdr:nvCxnSpPr>
      <xdr:spPr>
        <a:xfrm flipV="1">
          <a:off x="15481300" y="70142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124460</xdr:rowOff>
    </xdr:from>
    <xdr:to>
      <xdr:col>76</xdr:col>
      <xdr:colOff>165100</xdr:colOff>
      <xdr:row>41</xdr:row>
      <xdr:rowOff>54610</xdr:rowOff>
    </xdr:to>
    <xdr:sp macro="" textlink="">
      <xdr:nvSpPr>
        <xdr:cNvPr id="494" name="楕円 493"/>
        <xdr:cNvSpPr/>
      </xdr:nvSpPr>
      <xdr:spPr>
        <a:xfrm>
          <a:off x="14541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169545</xdr:rowOff>
    </xdr:from>
    <xdr:to>
      <xdr:col>81</xdr:col>
      <xdr:colOff>50800</xdr:colOff>
      <xdr:row>41</xdr:row>
      <xdr:rowOff>3810</xdr:rowOff>
    </xdr:to>
    <xdr:cxnSp macro="">
      <xdr:nvCxnSpPr>
        <xdr:cNvPr id="495" name="直線コネクタ 494"/>
        <xdr:cNvCxnSpPr/>
      </xdr:nvCxnSpPr>
      <xdr:spPr>
        <a:xfrm flipV="1">
          <a:off x="14592300" y="70275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96" name="n_1aveValue【一般廃棄物処理施設】&#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97" name="n_2aveValue【一般廃棄物処理施設】&#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98"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40022</xdr:rowOff>
    </xdr:from>
    <xdr:ext cx="405111" cy="259045"/>
    <xdr:sp macro="" textlink="">
      <xdr:nvSpPr>
        <xdr:cNvPr id="499" name="n_1mainValue【一般廃棄物処理施設】&#10;有形固定資産減価償却率"/>
        <xdr:cNvSpPr txBox="1"/>
      </xdr:nvSpPr>
      <xdr:spPr>
        <a:xfrm>
          <a:off x="152660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45737</xdr:rowOff>
    </xdr:from>
    <xdr:ext cx="405111" cy="259045"/>
    <xdr:sp macro="" textlink="">
      <xdr:nvSpPr>
        <xdr:cNvPr id="500" name="n_2mainValue【一般廃棄物処理施設】&#10;有形固定資産減価償却率"/>
        <xdr:cNvSpPr txBox="1"/>
      </xdr:nvSpPr>
      <xdr:spPr>
        <a:xfrm>
          <a:off x="143897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2" name="テキスト ボックス 5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4" name="テキスト ボックス 5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6" name="テキスト ボックス 51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18" name="テキスト ボックス 51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0" name="テキスト ボックス 5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24" name="直線コネクタ 523"/>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25"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26" name="直線コネクタ 525"/>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27"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28" name="直線コネクタ 527"/>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15981</xdr:rowOff>
    </xdr:from>
    <xdr:ext cx="534377" cy="259045"/>
    <xdr:sp macro="" textlink="">
      <xdr:nvSpPr>
        <xdr:cNvPr id="529" name="【一般廃棄物処理施設】&#10;一人当たり有形固定資産（償却資産）額平均値テキスト"/>
        <xdr:cNvSpPr txBox="1"/>
      </xdr:nvSpPr>
      <xdr:spPr>
        <a:xfrm>
          <a:off x="22199600" y="653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30" name="フローチャート: 判断 529"/>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31" name="フローチャート: 判断 530"/>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32" name="フローチャート: 判断 531"/>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33" name="フローチャート: 判断 532"/>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63919</xdr:rowOff>
    </xdr:from>
    <xdr:to>
      <xdr:col>116</xdr:col>
      <xdr:colOff>114300</xdr:colOff>
      <xdr:row>36</xdr:row>
      <xdr:rowOff>165519</xdr:rowOff>
    </xdr:to>
    <xdr:sp macro="" textlink="">
      <xdr:nvSpPr>
        <xdr:cNvPr id="539" name="楕円 538"/>
        <xdr:cNvSpPr/>
      </xdr:nvSpPr>
      <xdr:spPr>
        <a:xfrm>
          <a:off x="22110700" y="62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86796</xdr:rowOff>
    </xdr:from>
    <xdr:ext cx="534377" cy="259045"/>
    <xdr:sp macro="" textlink="">
      <xdr:nvSpPr>
        <xdr:cNvPr id="540" name="【一般廃棄物処理施設】&#10;一人当たり有形固定資産（償却資産）額該当値テキスト"/>
        <xdr:cNvSpPr txBox="1"/>
      </xdr:nvSpPr>
      <xdr:spPr>
        <a:xfrm>
          <a:off x="22199600" y="608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54039</xdr:rowOff>
    </xdr:from>
    <xdr:to>
      <xdr:col>112</xdr:col>
      <xdr:colOff>38100</xdr:colOff>
      <xdr:row>36</xdr:row>
      <xdr:rowOff>155639</xdr:rowOff>
    </xdr:to>
    <xdr:sp macro="" textlink="">
      <xdr:nvSpPr>
        <xdr:cNvPr id="541" name="楕円 540"/>
        <xdr:cNvSpPr/>
      </xdr:nvSpPr>
      <xdr:spPr>
        <a:xfrm>
          <a:off x="21272500" y="62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104839</xdr:rowOff>
    </xdr:from>
    <xdr:to>
      <xdr:col>116</xdr:col>
      <xdr:colOff>63500</xdr:colOff>
      <xdr:row>36</xdr:row>
      <xdr:rowOff>114719</xdr:rowOff>
    </xdr:to>
    <xdr:cxnSp macro="">
      <xdr:nvCxnSpPr>
        <xdr:cNvPr id="542" name="直線コネクタ 541"/>
        <xdr:cNvCxnSpPr/>
      </xdr:nvCxnSpPr>
      <xdr:spPr>
        <a:xfrm>
          <a:off x="21323300" y="6277039"/>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2413</xdr:rowOff>
    </xdr:from>
    <xdr:to>
      <xdr:col>107</xdr:col>
      <xdr:colOff>101600</xdr:colOff>
      <xdr:row>36</xdr:row>
      <xdr:rowOff>104013</xdr:rowOff>
    </xdr:to>
    <xdr:sp macro="" textlink="">
      <xdr:nvSpPr>
        <xdr:cNvPr id="543" name="楕円 542"/>
        <xdr:cNvSpPr/>
      </xdr:nvSpPr>
      <xdr:spPr>
        <a:xfrm>
          <a:off x="20383500" y="6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53213</xdr:rowOff>
    </xdr:from>
    <xdr:to>
      <xdr:col>111</xdr:col>
      <xdr:colOff>177800</xdr:colOff>
      <xdr:row>36</xdr:row>
      <xdr:rowOff>104839</xdr:rowOff>
    </xdr:to>
    <xdr:cxnSp macro="">
      <xdr:nvCxnSpPr>
        <xdr:cNvPr id="544" name="直線コネクタ 543"/>
        <xdr:cNvCxnSpPr/>
      </xdr:nvCxnSpPr>
      <xdr:spPr>
        <a:xfrm>
          <a:off x="20434300" y="6225413"/>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111561</xdr:rowOff>
    </xdr:from>
    <xdr:ext cx="534377" cy="259045"/>
    <xdr:sp macro="" textlink="">
      <xdr:nvSpPr>
        <xdr:cNvPr id="545" name="n_1aveValue【一般廃棄物処理施設】&#10;一人当たり有形固定資産（償却資産）額"/>
        <xdr:cNvSpPr txBox="1"/>
      </xdr:nvSpPr>
      <xdr:spPr>
        <a:xfrm>
          <a:off x="210434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38193</xdr:rowOff>
    </xdr:from>
    <xdr:ext cx="534377" cy="259045"/>
    <xdr:sp macro="" textlink="">
      <xdr:nvSpPr>
        <xdr:cNvPr id="546" name="n_2aveValue【一般廃棄物処理施設】&#10;一人当たり有形固定資産（償却資産）額"/>
        <xdr:cNvSpPr txBox="1"/>
      </xdr:nvSpPr>
      <xdr:spPr>
        <a:xfrm>
          <a:off x="20167111" y="65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47"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716</xdr:rowOff>
    </xdr:from>
    <xdr:ext cx="534377" cy="259045"/>
    <xdr:sp macro="" textlink="">
      <xdr:nvSpPr>
        <xdr:cNvPr id="548" name="n_1mainValue【一般廃棄物処理施設】&#10;一人当たり有形固定資産（償却資産）額"/>
        <xdr:cNvSpPr txBox="1"/>
      </xdr:nvSpPr>
      <xdr:spPr>
        <a:xfrm>
          <a:off x="21043411" y="600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120540</xdr:rowOff>
    </xdr:from>
    <xdr:ext cx="534377" cy="259045"/>
    <xdr:sp macro="" textlink="">
      <xdr:nvSpPr>
        <xdr:cNvPr id="549" name="n_2mainValue【一般廃棄物処理施設】&#10;一人当たり有形固定資産（償却資産）額"/>
        <xdr:cNvSpPr txBox="1"/>
      </xdr:nvSpPr>
      <xdr:spPr>
        <a:xfrm>
          <a:off x="20167111" y="59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72" name="直線コネクタ 571"/>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73"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74" name="直線コネクタ 573"/>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75"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76" name="直線コネクタ 575"/>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77"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78" name="フローチャート: 判断 577"/>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79" name="フローチャート: 判断 57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80" name="フローチャート: 判断 579"/>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81" name="フローチャート: 判断 580"/>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87" name="楕円 586"/>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588" name="【保健センター・保健所】&#10;有形固定資産減価償却率該当値テキスト"/>
        <xdr:cNvSpPr txBox="1"/>
      </xdr:nvSpPr>
      <xdr:spPr>
        <a:xfrm>
          <a:off x="16357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89" name="楕円 588"/>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114300</xdr:rowOff>
    </xdr:to>
    <xdr:cxnSp macro="">
      <xdr:nvCxnSpPr>
        <xdr:cNvPr id="590" name="直線コネクタ 589"/>
        <xdr:cNvCxnSpPr/>
      </xdr:nvCxnSpPr>
      <xdr:spPr>
        <a:xfrm flipV="1">
          <a:off x="15481300" y="10012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91" name="楕円 590"/>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160020</xdr:rowOff>
    </xdr:to>
    <xdr:cxnSp macro="">
      <xdr:nvCxnSpPr>
        <xdr:cNvPr id="592" name="直線コネクタ 591"/>
        <xdr:cNvCxnSpPr/>
      </xdr:nvCxnSpPr>
      <xdr:spPr>
        <a:xfrm flipV="1">
          <a:off x="14592300" y="1005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93" name="楕円 592"/>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80010</xdr:rowOff>
    </xdr:to>
    <xdr:cxnSp macro="">
      <xdr:nvCxnSpPr>
        <xdr:cNvPr id="594" name="直線コネクタ 593"/>
        <xdr:cNvCxnSpPr/>
      </xdr:nvCxnSpPr>
      <xdr:spPr>
        <a:xfrm flipV="1">
          <a:off x="13703300" y="10104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95"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96" name="n_2ave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597" name="n_3aveValue【保健センター・保健所】&#10;有形固定資産減価償却率"/>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98"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99" name="n_2main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00" name="n_3main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1" name="直線コネクタ 6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2" name="テキスト ボックス 6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3" name="直線コネクタ 6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4" name="テキスト ボックス 6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5" name="直線コネクタ 6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6" name="テキスト ボックス 6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7" name="直線コネクタ 6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8" name="テキスト ボックス 6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22" name="直線コネクタ 621"/>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23"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24" name="直線コネクタ 623"/>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25"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26" name="直線コネクタ 62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27"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28" name="フローチャート: 判断 627"/>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29" name="フローチャート: 判断 628"/>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30" name="フローチャート: 判断 629"/>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31" name="フローチャート: 判断 630"/>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37" name="楕円 636"/>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81297</xdr:rowOff>
    </xdr:from>
    <xdr:ext cx="469744" cy="259045"/>
    <xdr:sp macro="" textlink="">
      <xdr:nvSpPr>
        <xdr:cNvPr id="638" name="【保健センター・保健所】&#10;一人当たり面積該当値テキスト"/>
        <xdr:cNvSpPr txBox="1"/>
      </xdr:nvSpPr>
      <xdr:spPr>
        <a:xfrm>
          <a:off x="2219960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639" name="楕円 638"/>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640" name="直線コネクタ 639"/>
        <xdr:cNvCxnSpPr/>
      </xdr:nvCxnSpPr>
      <xdr:spPr>
        <a:xfrm>
          <a:off x="21323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641" name="楕円 640"/>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642" name="直線コネクタ 641"/>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643" name="楕円 642"/>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45720</xdr:rowOff>
    </xdr:to>
    <xdr:cxnSp macro="">
      <xdr:nvCxnSpPr>
        <xdr:cNvPr id="644" name="直線コネクタ 643"/>
        <xdr:cNvCxnSpPr/>
      </xdr:nvCxnSpPr>
      <xdr:spPr>
        <a:xfrm>
          <a:off x="19545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45"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46"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47"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648"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649"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650" name="n_3mainValue【保健センター・保健所】&#10;一人当たり面積"/>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9" name="テキスト ボックス 6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0" name="直線コネクタ 6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1" name="テキスト ボックス 6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2" name="直線コネクタ 66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3" name="テキスト ボックス 66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4" name="直線コネクタ 66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5" name="テキスト ボックス 66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6" name="直線コネクタ 66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7" name="テキスト ボックス 66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68" name="直線コネクタ 66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69" name="テキスト ボックス 66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1" name="テキスト ボックス 6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73" name="直線コネクタ 672"/>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74"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75" name="直線コネクタ 674"/>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76"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77" name="直線コネクタ 676"/>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78" name="【消防施設】&#10;有形固定資産減価償却率平均値テキスト"/>
        <xdr:cNvSpPr txBox="1"/>
      </xdr:nvSpPr>
      <xdr:spPr>
        <a:xfrm>
          <a:off x="16357600" y="13735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79" name="フローチャート: 判断 678"/>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80" name="フローチャート: 判断 679"/>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81" name="フローチャート: 判断 680"/>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82" name="フローチャート: 判断 681"/>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108458</xdr:rowOff>
    </xdr:from>
    <xdr:to>
      <xdr:col>85</xdr:col>
      <xdr:colOff>177800</xdr:colOff>
      <xdr:row>82</xdr:row>
      <xdr:rowOff>38608</xdr:rowOff>
    </xdr:to>
    <xdr:sp macro="" textlink="">
      <xdr:nvSpPr>
        <xdr:cNvPr id="688" name="楕円 687"/>
        <xdr:cNvSpPr/>
      </xdr:nvSpPr>
      <xdr:spPr>
        <a:xfrm>
          <a:off x="16268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86885</xdr:rowOff>
    </xdr:from>
    <xdr:ext cx="405111" cy="259045"/>
    <xdr:sp macro="" textlink="">
      <xdr:nvSpPr>
        <xdr:cNvPr id="689" name="【消防施設】&#10;有形固定資産減価償却率該当値テキスト"/>
        <xdr:cNvSpPr txBox="1"/>
      </xdr:nvSpPr>
      <xdr:spPr>
        <a:xfrm>
          <a:off x="16357600"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161037</xdr:rowOff>
    </xdr:from>
    <xdr:to>
      <xdr:col>81</xdr:col>
      <xdr:colOff>101600</xdr:colOff>
      <xdr:row>82</xdr:row>
      <xdr:rowOff>91187</xdr:rowOff>
    </xdr:to>
    <xdr:sp macro="" textlink="">
      <xdr:nvSpPr>
        <xdr:cNvPr id="690" name="楕円 689"/>
        <xdr:cNvSpPr/>
      </xdr:nvSpPr>
      <xdr:spPr>
        <a:xfrm>
          <a:off x="15430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159258</xdr:rowOff>
    </xdr:from>
    <xdr:to>
      <xdr:col>85</xdr:col>
      <xdr:colOff>127000</xdr:colOff>
      <xdr:row>82</xdr:row>
      <xdr:rowOff>40387</xdr:rowOff>
    </xdr:to>
    <xdr:cxnSp macro="">
      <xdr:nvCxnSpPr>
        <xdr:cNvPr id="691" name="直線コネクタ 690"/>
        <xdr:cNvCxnSpPr/>
      </xdr:nvCxnSpPr>
      <xdr:spPr>
        <a:xfrm flipV="1">
          <a:off x="15481300" y="14046708"/>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39878</xdr:rowOff>
    </xdr:from>
    <xdr:to>
      <xdr:col>76</xdr:col>
      <xdr:colOff>165100</xdr:colOff>
      <xdr:row>82</xdr:row>
      <xdr:rowOff>141478</xdr:rowOff>
    </xdr:to>
    <xdr:sp macro="" textlink="">
      <xdr:nvSpPr>
        <xdr:cNvPr id="692" name="楕円 691"/>
        <xdr:cNvSpPr/>
      </xdr:nvSpPr>
      <xdr:spPr>
        <a:xfrm>
          <a:off x="14541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40387</xdr:rowOff>
    </xdr:from>
    <xdr:to>
      <xdr:col>81</xdr:col>
      <xdr:colOff>50800</xdr:colOff>
      <xdr:row>82</xdr:row>
      <xdr:rowOff>90678</xdr:rowOff>
    </xdr:to>
    <xdr:cxnSp macro="">
      <xdr:nvCxnSpPr>
        <xdr:cNvPr id="693" name="直線コネクタ 692"/>
        <xdr:cNvCxnSpPr/>
      </xdr:nvCxnSpPr>
      <xdr:spPr>
        <a:xfrm flipV="1">
          <a:off x="14592300" y="1409928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78739</xdr:rowOff>
    </xdr:from>
    <xdr:to>
      <xdr:col>72</xdr:col>
      <xdr:colOff>38100</xdr:colOff>
      <xdr:row>83</xdr:row>
      <xdr:rowOff>8889</xdr:rowOff>
    </xdr:to>
    <xdr:sp macro="" textlink="">
      <xdr:nvSpPr>
        <xdr:cNvPr id="694" name="楕円 693"/>
        <xdr:cNvSpPr/>
      </xdr:nvSpPr>
      <xdr:spPr>
        <a:xfrm>
          <a:off x="1365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90678</xdr:rowOff>
    </xdr:from>
    <xdr:to>
      <xdr:col>76</xdr:col>
      <xdr:colOff>114300</xdr:colOff>
      <xdr:row>82</xdr:row>
      <xdr:rowOff>129539</xdr:rowOff>
    </xdr:to>
    <xdr:cxnSp macro="">
      <xdr:nvCxnSpPr>
        <xdr:cNvPr id="695" name="直線コネクタ 694"/>
        <xdr:cNvCxnSpPr/>
      </xdr:nvCxnSpPr>
      <xdr:spPr>
        <a:xfrm flipV="1">
          <a:off x="13703300" y="141495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696" name="n_1aveValue【消防施設】&#10;有形固定資産減価償却率"/>
        <xdr:cNvSpPr txBox="1"/>
      </xdr:nvSpPr>
      <xdr:spPr>
        <a:xfrm>
          <a:off x="15266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119142</xdr:rowOff>
    </xdr:from>
    <xdr:ext cx="405111" cy="259045"/>
    <xdr:sp macro="" textlink="">
      <xdr:nvSpPr>
        <xdr:cNvPr id="697" name="n_2aveValue【消防施設】&#10;有形固定資産減価償却率"/>
        <xdr:cNvSpPr txBox="1"/>
      </xdr:nvSpPr>
      <xdr:spPr>
        <a:xfrm>
          <a:off x="14389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98" name="n_3aveValue【消防施設】&#10;有形固定資産減価償却率"/>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82314</xdr:rowOff>
    </xdr:from>
    <xdr:ext cx="405111" cy="259045"/>
    <xdr:sp macro="" textlink="">
      <xdr:nvSpPr>
        <xdr:cNvPr id="699" name="n_1mainValue【消防施設】&#10;有形固定資産減価償却率"/>
        <xdr:cNvSpPr txBox="1"/>
      </xdr:nvSpPr>
      <xdr:spPr>
        <a:xfrm>
          <a:off x="15266044" y="141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132605</xdr:rowOff>
    </xdr:from>
    <xdr:ext cx="405111" cy="259045"/>
    <xdr:sp macro="" textlink="">
      <xdr:nvSpPr>
        <xdr:cNvPr id="700" name="n_2mainValue【消防施設】&#10;有形固定資産減価償却率"/>
        <xdr:cNvSpPr txBox="1"/>
      </xdr:nvSpPr>
      <xdr:spPr>
        <a:xfrm>
          <a:off x="143897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xdr:rowOff>
    </xdr:from>
    <xdr:ext cx="405111" cy="259045"/>
    <xdr:sp macro="" textlink="">
      <xdr:nvSpPr>
        <xdr:cNvPr id="701" name="n_3mainValue【消防施設】&#10;有形固定資産減価償却率"/>
        <xdr:cNvSpPr txBox="1"/>
      </xdr:nvSpPr>
      <xdr:spPr>
        <a:xfrm>
          <a:off x="13500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2" name="直線コネクタ 7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3" name="テキスト ボックス 7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4" name="直線コネクタ 7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5" name="テキスト ボックス 7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6" name="直線コネクタ 7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7" name="テキスト ボックス 7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8" name="直線コネクタ 7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9" name="テキスト ボックス 7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0" name="直線コネクタ 7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1" name="テキスト ボックス 7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25" name="直線コネクタ 724"/>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26"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27" name="直線コネクタ 726"/>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28"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29" name="直線コネクタ 728"/>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30"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31" name="フローチャート: 判断 73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32" name="フローチャート: 判断 731"/>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33" name="フローチャート: 判断 732"/>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34" name="フローチャート: 判断 733"/>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40" name="楕円 739"/>
        <xdr:cNvSpPr/>
      </xdr:nvSpPr>
      <xdr:spPr>
        <a:xfrm>
          <a:off x="22110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87647</xdr:rowOff>
    </xdr:from>
    <xdr:ext cx="469744" cy="259045"/>
    <xdr:sp macro="" textlink="">
      <xdr:nvSpPr>
        <xdr:cNvPr id="741" name="【消防施設】&#10;一人当たり面積該当値テキスト"/>
        <xdr:cNvSpPr txBox="1"/>
      </xdr:nvSpPr>
      <xdr:spPr>
        <a:xfrm>
          <a:off x="221996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742" name="楕円 741"/>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160020</xdr:rowOff>
    </xdr:from>
    <xdr:to>
      <xdr:col>116</xdr:col>
      <xdr:colOff>63500</xdr:colOff>
      <xdr:row>84</xdr:row>
      <xdr:rowOff>160020</xdr:rowOff>
    </xdr:to>
    <xdr:cxnSp macro="">
      <xdr:nvCxnSpPr>
        <xdr:cNvPr id="743" name="直線コネクタ 742"/>
        <xdr:cNvCxnSpPr/>
      </xdr:nvCxnSpPr>
      <xdr:spPr>
        <a:xfrm>
          <a:off x="21323300" y="1456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744" name="楕円 743"/>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160020</xdr:rowOff>
    </xdr:from>
    <xdr:to>
      <xdr:col>111</xdr:col>
      <xdr:colOff>177800</xdr:colOff>
      <xdr:row>84</xdr:row>
      <xdr:rowOff>160020</xdr:rowOff>
    </xdr:to>
    <xdr:cxnSp macro="">
      <xdr:nvCxnSpPr>
        <xdr:cNvPr id="745" name="直線コネクタ 744"/>
        <xdr:cNvCxnSpPr/>
      </xdr:nvCxnSpPr>
      <xdr:spPr>
        <a:xfrm>
          <a:off x="20434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746" name="楕円 745"/>
        <xdr:cNvSpPr/>
      </xdr:nvSpPr>
      <xdr:spPr>
        <a:xfrm>
          <a:off x="19494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160020</xdr:rowOff>
    </xdr:from>
    <xdr:to>
      <xdr:col>107</xdr:col>
      <xdr:colOff>50800</xdr:colOff>
      <xdr:row>84</xdr:row>
      <xdr:rowOff>160020</xdr:rowOff>
    </xdr:to>
    <xdr:cxnSp macro="">
      <xdr:nvCxnSpPr>
        <xdr:cNvPr id="747" name="直線コネクタ 746"/>
        <xdr:cNvCxnSpPr/>
      </xdr:nvCxnSpPr>
      <xdr:spPr>
        <a:xfrm>
          <a:off x="19545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48"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49"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50"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30497</xdr:rowOff>
    </xdr:from>
    <xdr:ext cx="469744" cy="259045"/>
    <xdr:sp macro="" textlink="">
      <xdr:nvSpPr>
        <xdr:cNvPr id="751" name="n_1main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752" name="n_2mainValue【消防施設】&#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30497</xdr:rowOff>
    </xdr:from>
    <xdr:ext cx="469744" cy="259045"/>
    <xdr:sp macro="" textlink="">
      <xdr:nvSpPr>
        <xdr:cNvPr id="753" name="n_3mainValue【消防施設】&#10;一人当たり面積"/>
        <xdr:cNvSpPr txBox="1"/>
      </xdr:nvSpPr>
      <xdr:spPr>
        <a:xfrm>
          <a:off x="19310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4" name="直線コネクタ 7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5" name="テキスト ボックス 7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6" name="直線コネクタ 7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7" name="テキスト ボックス 7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8" name="直線コネクタ 7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9" name="テキスト ボックス 7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0" name="直線コネクタ 7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1" name="テキスト ボックス 7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2" name="直線コネクタ 7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3" name="テキスト ボックス 7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4" name="直線コネクタ 7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5" name="テキスト ボックス 7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7" name="テキスト ボックス 7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79" name="直線コネクタ 778"/>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80"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81" name="直線コネクタ 780"/>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82"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83" name="直線コネクタ 782"/>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84" name="【庁舎】&#10;有形固定資産減価償却率平均値テキスト"/>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85" name="フローチャート: 判断 784"/>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86" name="フローチャート: 判断 785"/>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87" name="フローチャート: 判断 786"/>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88" name="フローチャート: 判断 787"/>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9" name="テキスト ボックス 7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794" name="楕円 793"/>
        <xdr:cNvSpPr/>
      </xdr:nvSpPr>
      <xdr:spPr>
        <a:xfrm>
          <a:off x="16268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795" name="【庁舎】&#10;有形固定資産減価償却率該当値テキスト"/>
        <xdr:cNvSpPr txBox="1"/>
      </xdr:nvSpPr>
      <xdr:spPr>
        <a:xfrm>
          <a:off x="16357600"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796" name="楕円 795"/>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40277</xdr:rowOff>
    </xdr:from>
    <xdr:to>
      <xdr:col>85</xdr:col>
      <xdr:colOff>127000</xdr:colOff>
      <xdr:row>106</xdr:row>
      <xdr:rowOff>82731</xdr:rowOff>
    </xdr:to>
    <xdr:cxnSp macro="">
      <xdr:nvCxnSpPr>
        <xdr:cNvPr id="797" name="直線コネクタ 796"/>
        <xdr:cNvCxnSpPr/>
      </xdr:nvCxnSpPr>
      <xdr:spPr>
        <a:xfrm flipV="1">
          <a:off x="15481300" y="182139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74386</xdr:rowOff>
    </xdr:from>
    <xdr:to>
      <xdr:col>76</xdr:col>
      <xdr:colOff>165100</xdr:colOff>
      <xdr:row>107</xdr:row>
      <xdr:rowOff>4536</xdr:rowOff>
    </xdr:to>
    <xdr:sp macro="" textlink="">
      <xdr:nvSpPr>
        <xdr:cNvPr id="798" name="楕円 797"/>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82731</xdr:rowOff>
    </xdr:from>
    <xdr:to>
      <xdr:col>81</xdr:col>
      <xdr:colOff>50800</xdr:colOff>
      <xdr:row>106</xdr:row>
      <xdr:rowOff>125186</xdr:rowOff>
    </xdr:to>
    <xdr:cxnSp macro="">
      <xdr:nvCxnSpPr>
        <xdr:cNvPr id="799" name="直線コネクタ 798"/>
        <xdr:cNvCxnSpPr/>
      </xdr:nvCxnSpPr>
      <xdr:spPr>
        <a:xfrm flipV="1">
          <a:off x="14592300" y="1825643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157662</xdr:rowOff>
    </xdr:from>
    <xdr:to>
      <xdr:col>72</xdr:col>
      <xdr:colOff>38100</xdr:colOff>
      <xdr:row>107</xdr:row>
      <xdr:rowOff>87812</xdr:rowOff>
    </xdr:to>
    <xdr:sp macro="" textlink="">
      <xdr:nvSpPr>
        <xdr:cNvPr id="800" name="楕円 799"/>
        <xdr:cNvSpPr/>
      </xdr:nvSpPr>
      <xdr:spPr>
        <a:xfrm>
          <a:off x="1365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125186</xdr:rowOff>
    </xdr:from>
    <xdr:to>
      <xdr:col>76</xdr:col>
      <xdr:colOff>114300</xdr:colOff>
      <xdr:row>107</xdr:row>
      <xdr:rowOff>37012</xdr:rowOff>
    </xdr:to>
    <xdr:cxnSp macro="">
      <xdr:nvCxnSpPr>
        <xdr:cNvPr id="801" name="直線コネクタ 800"/>
        <xdr:cNvCxnSpPr/>
      </xdr:nvCxnSpPr>
      <xdr:spPr>
        <a:xfrm flipV="1">
          <a:off x="13703300" y="18298886"/>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802"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03"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04"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805" name="n_1mainValue【庁舎】&#10;有形固定資産減価償却率"/>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806" name="n_2mainValue【庁舎】&#10;有形固定資産減価償却率"/>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78939</xdr:rowOff>
    </xdr:from>
    <xdr:ext cx="405111" cy="259045"/>
    <xdr:sp macro="" textlink="">
      <xdr:nvSpPr>
        <xdr:cNvPr id="807" name="n_3mainValue【庁舎】&#10;有形固定資産減価償却率"/>
        <xdr:cNvSpPr txBox="1"/>
      </xdr:nvSpPr>
      <xdr:spPr>
        <a:xfrm>
          <a:off x="13500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8" name="直線コネクタ 8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9" name="テキスト ボックス 8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0" name="直線コネクタ 8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1" name="テキスト ボックス 8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2" name="直線コネクタ 8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3" name="テキスト ボックス 8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4" name="直線コネクタ 8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5" name="テキスト ボックス 8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29" name="直線コネクタ 828"/>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30"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31" name="直線コネクタ 830"/>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32"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33" name="直線コネクタ 832"/>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834"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35" name="フローチャート: 判断 834"/>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36" name="フローチャート: 判断 835"/>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37" name="フローチャート: 判断 836"/>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38" name="フローチャート: 判断 837"/>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844" name="楕円 843"/>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845" name="【庁舎】&#10;一人当たり面積該当値テキスト"/>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46" name="楕円 845"/>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105</xdr:row>
      <xdr:rowOff>167639</xdr:rowOff>
    </xdr:to>
    <xdr:cxnSp macro="">
      <xdr:nvCxnSpPr>
        <xdr:cNvPr id="847" name="直線コネクタ 846"/>
        <xdr:cNvCxnSpPr/>
      </xdr:nvCxnSpPr>
      <xdr:spPr>
        <a:xfrm>
          <a:off x="21323300" y="18169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48" name="楕円 847"/>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105</xdr:row>
      <xdr:rowOff>167639</xdr:rowOff>
    </xdr:to>
    <xdr:cxnSp macro="">
      <xdr:nvCxnSpPr>
        <xdr:cNvPr id="849" name="直線コネクタ 848"/>
        <xdr:cNvCxnSpPr/>
      </xdr:nvCxnSpPr>
      <xdr:spPr>
        <a:xfrm>
          <a:off x="20434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50" name="楕円 849"/>
        <xdr:cNvSpPr/>
      </xdr:nvSpPr>
      <xdr:spPr>
        <a:xfrm>
          <a:off x="19494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105</xdr:row>
      <xdr:rowOff>169926</xdr:rowOff>
    </xdr:to>
    <xdr:cxnSp macro="">
      <xdr:nvCxnSpPr>
        <xdr:cNvPr id="851" name="直線コネクタ 850"/>
        <xdr:cNvCxnSpPr/>
      </xdr:nvCxnSpPr>
      <xdr:spPr>
        <a:xfrm flipV="1">
          <a:off x="19545300" y="181698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852" name="n_1ave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53"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42690</xdr:rowOff>
    </xdr:from>
    <xdr:ext cx="469744" cy="259045"/>
    <xdr:sp macro="" textlink="">
      <xdr:nvSpPr>
        <xdr:cNvPr id="854" name="n_3aveValue【庁舎】&#10;一人当たり面積"/>
        <xdr:cNvSpPr txBox="1"/>
      </xdr:nvSpPr>
      <xdr:spPr>
        <a:xfrm>
          <a:off x="19310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63516</xdr:rowOff>
    </xdr:from>
    <xdr:ext cx="469744" cy="259045"/>
    <xdr:sp macro="" textlink="">
      <xdr:nvSpPr>
        <xdr:cNvPr id="855" name="n_1mainValue【庁舎】&#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856" name="n_2mainValue【庁舎】&#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57" name="n_3mainValue【庁舎】&#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有形固定資産減価償却率が類似団体内平均より特に高い施設は図書館と市民会館、特に低い施設は福祉施設、一般廃棄物処理施設及び庁舎である。</a:t>
          </a:r>
        </a:p>
        <a:p>
          <a:r>
            <a:rPr kumimoji="1" lang="ja-JP" altLang="en-US" sz="1300">
              <a:latin typeface="ＭＳ Ｐゴシック" panose="020B0600070205080204" pitchFamily="50" charset="-128"/>
              <a:ea typeface="ＭＳ Ｐゴシック" panose="020B0600070205080204" pitchFamily="50" charset="-128"/>
            </a:rPr>
            <a:t>　図書館については、現在老朽化が顕著であり、一人当たりの面積も類似団体内平均に比べ小さくなっていることから、平成２９年６月に策定した新小牧市図書館の建設方針に従い建替えを進めている。また、市民会館については、平成２０，２１年度に大規模な改修を行っており、今後、平成２８年度策定の公共ファシリティマネジメント基本方針、公共施設適正配置計画、公共施設長寿命化計画に基づき、施設の維持管理を適切に進めていく。</a:t>
          </a:r>
        </a:p>
        <a:p>
          <a:r>
            <a:rPr kumimoji="1" lang="ja-JP" altLang="en-US" sz="1300">
              <a:latin typeface="ＭＳ Ｐゴシック" panose="020B0600070205080204" pitchFamily="50" charset="-128"/>
              <a:ea typeface="ＭＳ Ｐゴシック" panose="020B0600070205080204" pitchFamily="50" charset="-128"/>
            </a:rPr>
            <a:t>　福祉施設については、平成３０年度に第１老人福祉センターの改築、一般廃棄物処理施設については、平成２６年度に小牧岩倉エコルセンターの建設、庁舎については、平成２４年度に建替えを行ったため、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152,971
143,789
62.81
58,447,235
56,036,123
1,758,130
33,866,276
9,922,495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事業所の集中等により、法人市民税が他団体と比べ多いため、類似団体平均を大きく上回る</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しかし、法人市民税収については、税制改正等の影響を大きく受けるため、今後は税の徴収強化等に加え、更なる財源確保に努める。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107043</xdr:rowOff>
    </xdr:from>
    <xdr:to>
      <xdr:col>23</xdr:col>
      <xdr:colOff>133350</xdr:colOff>
      <xdr:row>37</xdr:row>
      <xdr:rowOff>124278</xdr:rowOff>
    </xdr:to>
    <xdr:cxnSp macro="">
      <xdr:nvCxnSpPr>
        <xdr:cNvPr id="71" name="直線コネクタ 70"/>
        <xdr:cNvCxnSpPr/>
      </xdr:nvCxnSpPr>
      <xdr:spPr>
        <a:xfrm flipV="1">
          <a:off x="4114800" y="64506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124278</xdr:rowOff>
    </xdr:from>
    <xdr:to>
      <xdr:col>19</xdr:col>
      <xdr:colOff>133350</xdr:colOff>
      <xdr:row>37</xdr:row>
      <xdr:rowOff>158750</xdr:rowOff>
    </xdr:to>
    <xdr:cxnSp macro="">
      <xdr:nvCxnSpPr>
        <xdr:cNvPr id="74" name="直線コネクタ 73"/>
        <xdr:cNvCxnSpPr/>
      </xdr:nvCxnSpPr>
      <xdr:spPr>
        <a:xfrm flipV="1">
          <a:off x="3225800" y="646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39007</xdr:rowOff>
    </xdr:to>
    <xdr:cxnSp macro="">
      <xdr:nvCxnSpPr>
        <xdr:cNvPr id="77" name="直線コネクタ 76"/>
        <xdr:cNvCxnSpPr/>
      </xdr:nvCxnSpPr>
      <xdr:spPr>
        <a:xfrm flipV="1">
          <a:off x="2336800" y="650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39007</xdr:rowOff>
    </xdr:from>
    <xdr:to>
      <xdr:col>11</xdr:col>
      <xdr:colOff>31750</xdr:colOff>
      <xdr:row>38</xdr:row>
      <xdr:rowOff>90715</xdr:rowOff>
    </xdr:to>
    <xdr:cxnSp macro="">
      <xdr:nvCxnSpPr>
        <xdr:cNvPr id="80" name="直線コネクタ 79"/>
        <xdr:cNvCxnSpPr/>
      </xdr:nvCxnSpPr>
      <xdr:spPr>
        <a:xfrm flipV="1">
          <a:off x="1447800" y="65541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56243</xdr:rowOff>
    </xdr:from>
    <xdr:to>
      <xdr:col>23</xdr:col>
      <xdr:colOff>184150</xdr:colOff>
      <xdr:row>37</xdr:row>
      <xdr:rowOff>157843</xdr:rowOff>
    </xdr:to>
    <xdr:sp macro="" textlink="">
      <xdr:nvSpPr>
        <xdr:cNvPr id="90" name="楕円 89"/>
        <xdr:cNvSpPr/>
      </xdr:nvSpPr>
      <xdr:spPr>
        <a:xfrm>
          <a:off x="49022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72770</xdr:rowOff>
    </xdr:from>
    <xdr:ext cx="762000" cy="259045"/>
    <xdr:sp macro="" textlink="">
      <xdr:nvSpPr>
        <xdr:cNvPr id="91" name="財政力該当値テキスト"/>
        <xdr:cNvSpPr txBox="1"/>
      </xdr:nvSpPr>
      <xdr:spPr>
        <a:xfrm>
          <a:off x="5041900" y="624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73478</xdr:rowOff>
    </xdr:from>
    <xdr:to>
      <xdr:col>19</xdr:col>
      <xdr:colOff>184150</xdr:colOff>
      <xdr:row>38</xdr:row>
      <xdr:rowOff>3628</xdr:rowOff>
    </xdr:to>
    <xdr:sp macro="" textlink="">
      <xdr:nvSpPr>
        <xdr:cNvPr id="92" name="楕円 91"/>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13805</xdr:rowOff>
    </xdr:from>
    <xdr:ext cx="736600" cy="259045"/>
    <xdr:sp macro="" textlink="">
      <xdr:nvSpPr>
        <xdr:cNvPr id="93" name="テキスト ボックス 92"/>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4" name="楕円 93"/>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5" name="テキスト ボックス 94"/>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159657</xdr:rowOff>
    </xdr:from>
    <xdr:to>
      <xdr:col>11</xdr:col>
      <xdr:colOff>82550</xdr:colOff>
      <xdr:row>38</xdr:row>
      <xdr:rowOff>89807</xdr:rowOff>
    </xdr:to>
    <xdr:sp macro="" textlink="">
      <xdr:nvSpPr>
        <xdr:cNvPr id="96" name="楕円 95"/>
        <xdr:cNvSpPr/>
      </xdr:nvSpPr>
      <xdr:spPr>
        <a:xfrm>
          <a:off x="2286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99984</xdr:rowOff>
    </xdr:from>
    <xdr:ext cx="762000" cy="259045"/>
    <xdr:sp macro="" textlink="">
      <xdr:nvSpPr>
        <xdr:cNvPr id="97" name="テキスト ボックス 96"/>
        <xdr:cNvSpPr txBox="1"/>
      </xdr:nvSpPr>
      <xdr:spPr>
        <a:xfrm>
          <a:off x="1955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39915</xdr:rowOff>
    </xdr:from>
    <xdr:to>
      <xdr:col>7</xdr:col>
      <xdr:colOff>31750</xdr:colOff>
      <xdr:row>38</xdr:row>
      <xdr:rowOff>141515</xdr:rowOff>
    </xdr:to>
    <xdr:sp macro="" textlink="">
      <xdr:nvSpPr>
        <xdr:cNvPr id="98" name="楕円 97"/>
        <xdr:cNvSpPr/>
      </xdr:nvSpPr>
      <xdr:spPr>
        <a:xfrm>
          <a:off x="1397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151691</xdr:rowOff>
    </xdr:from>
    <xdr:ext cx="762000" cy="259045"/>
    <xdr:sp macro="" textlink="">
      <xdr:nvSpPr>
        <xdr:cNvPr id="99" name="テキスト ボックス 98"/>
        <xdr:cNvSpPr txBox="1"/>
      </xdr:nvSpPr>
      <xdr:spPr>
        <a:xfrm>
          <a:off x="1066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経常経費充当一般財源のうち扶助費や補助費等の増により、</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ポイント増加しているが、類似団体平均は下回っている。　</a:t>
          </a:r>
        </a:p>
        <a:p>
          <a:r>
            <a:rPr kumimoji="1" lang="ja-JP" altLang="en-US" sz="1300">
              <a:latin typeface="ＭＳ Ｐゴシック" panose="020B0600070205080204" pitchFamily="50" charset="-128"/>
              <a:ea typeface="ＭＳ Ｐゴシック" panose="020B0600070205080204" pitchFamily="50" charset="-128"/>
            </a:rPr>
            <a:t>　今後扶助費の増嵩等により厳しい状況となることが予想されるため、事務事業の見直しによる経費削減に努める。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15494</xdr:rowOff>
    </xdr:from>
    <xdr:to>
      <xdr:col>23</xdr:col>
      <xdr:colOff>133350</xdr:colOff>
      <xdr:row>62</xdr:row>
      <xdr:rowOff>44450</xdr:rowOff>
    </xdr:to>
    <xdr:cxnSp macro="">
      <xdr:nvCxnSpPr>
        <xdr:cNvPr id="132" name="直線コネクタ 131"/>
        <xdr:cNvCxnSpPr/>
      </xdr:nvCxnSpPr>
      <xdr:spPr>
        <a:xfrm>
          <a:off x="4114800" y="1064539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62</xdr:row>
      <xdr:rowOff>126492</xdr:rowOff>
    </xdr:to>
    <xdr:cxnSp macro="">
      <xdr:nvCxnSpPr>
        <xdr:cNvPr id="135" name="直線コネクタ 134"/>
        <xdr:cNvCxnSpPr/>
      </xdr:nvCxnSpPr>
      <xdr:spPr>
        <a:xfrm flipV="1">
          <a:off x="3225800" y="106453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62</xdr:row>
      <xdr:rowOff>126492</xdr:rowOff>
    </xdr:to>
    <xdr:cxnSp macro="">
      <xdr:nvCxnSpPr>
        <xdr:cNvPr id="138" name="直線コネクタ 137"/>
        <xdr:cNvCxnSpPr/>
      </xdr:nvCxnSpPr>
      <xdr:spPr>
        <a:xfrm>
          <a:off x="2336800" y="106695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39624</xdr:rowOff>
    </xdr:to>
    <xdr:cxnSp macro="">
      <xdr:nvCxnSpPr>
        <xdr:cNvPr id="141" name="直線コネクタ 140"/>
        <xdr:cNvCxnSpPr/>
      </xdr:nvCxnSpPr>
      <xdr:spPr>
        <a:xfrm>
          <a:off x="1447800" y="106453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1" name="楕円 150"/>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2"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136144</xdr:rowOff>
    </xdr:from>
    <xdr:to>
      <xdr:col>19</xdr:col>
      <xdr:colOff>184150</xdr:colOff>
      <xdr:row>62</xdr:row>
      <xdr:rowOff>66294</xdr:rowOff>
    </xdr:to>
    <xdr:sp macro="" textlink="">
      <xdr:nvSpPr>
        <xdr:cNvPr id="153" name="楕円 152"/>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76471</xdr:rowOff>
    </xdr:from>
    <xdr:ext cx="736600" cy="259045"/>
    <xdr:sp macro="" textlink="">
      <xdr:nvSpPr>
        <xdr:cNvPr id="154" name="テキスト ボックス 153"/>
        <xdr:cNvSpPr txBox="1"/>
      </xdr:nvSpPr>
      <xdr:spPr>
        <a:xfrm>
          <a:off x="3733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5" name="楕円 154"/>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16019</xdr:rowOff>
    </xdr:from>
    <xdr:ext cx="762000" cy="259045"/>
    <xdr:sp macro="" textlink="">
      <xdr:nvSpPr>
        <xdr:cNvPr id="156" name="テキスト ボックス 155"/>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160274</xdr:rowOff>
    </xdr:from>
    <xdr:to>
      <xdr:col>11</xdr:col>
      <xdr:colOff>82550</xdr:colOff>
      <xdr:row>62</xdr:row>
      <xdr:rowOff>90424</xdr:rowOff>
    </xdr:to>
    <xdr:sp macro="" textlink="">
      <xdr:nvSpPr>
        <xdr:cNvPr id="157" name="楕円 156"/>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58" name="テキスト ボックス 157"/>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9" name="楕円 158"/>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76471</xdr:rowOff>
    </xdr:from>
    <xdr:ext cx="762000" cy="259045"/>
    <xdr:sp macro="" textlink="">
      <xdr:nvSpPr>
        <xdr:cNvPr id="160" name="テキスト ボックス 159"/>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人当たりの金額が類似団体平均を上回っているのは、主に物件費の割合が高いことが要因となっている。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今後は適正な定員管理や事務事業の見直しによる経費削減に努める。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32705</xdr:rowOff>
    </xdr:from>
    <xdr:to>
      <xdr:col>23</xdr:col>
      <xdr:colOff>133350</xdr:colOff>
      <xdr:row>84</xdr:row>
      <xdr:rowOff>50991</xdr:rowOff>
    </xdr:to>
    <xdr:cxnSp macro="">
      <xdr:nvCxnSpPr>
        <xdr:cNvPr id="197" name="直線コネクタ 196"/>
        <xdr:cNvCxnSpPr/>
      </xdr:nvCxnSpPr>
      <xdr:spPr>
        <a:xfrm>
          <a:off x="4114800" y="14434505"/>
          <a:ext cx="838200" cy="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32705</xdr:rowOff>
    </xdr:from>
    <xdr:to>
      <xdr:col>19</xdr:col>
      <xdr:colOff>133350</xdr:colOff>
      <xdr:row>84</xdr:row>
      <xdr:rowOff>34875</xdr:rowOff>
    </xdr:to>
    <xdr:cxnSp macro="">
      <xdr:nvCxnSpPr>
        <xdr:cNvPr id="200" name="直線コネクタ 199"/>
        <xdr:cNvCxnSpPr/>
      </xdr:nvCxnSpPr>
      <xdr:spPr>
        <a:xfrm flipV="1">
          <a:off x="3225800" y="14434505"/>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13934</xdr:rowOff>
    </xdr:from>
    <xdr:to>
      <xdr:col>15</xdr:col>
      <xdr:colOff>82550</xdr:colOff>
      <xdr:row>84</xdr:row>
      <xdr:rowOff>34875</xdr:rowOff>
    </xdr:to>
    <xdr:cxnSp macro="">
      <xdr:nvCxnSpPr>
        <xdr:cNvPr id="203" name="直線コネクタ 202"/>
        <xdr:cNvCxnSpPr/>
      </xdr:nvCxnSpPr>
      <xdr:spPr>
        <a:xfrm>
          <a:off x="2336800" y="14415734"/>
          <a:ext cx="889000" cy="2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4955</xdr:rowOff>
    </xdr:from>
    <xdr:to>
      <xdr:col>11</xdr:col>
      <xdr:colOff>31750</xdr:colOff>
      <xdr:row>84</xdr:row>
      <xdr:rowOff>13934</xdr:rowOff>
    </xdr:to>
    <xdr:cxnSp macro="">
      <xdr:nvCxnSpPr>
        <xdr:cNvPr id="206" name="直線コネクタ 205"/>
        <xdr:cNvCxnSpPr/>
      </xdr:nvCxnSpPr>
      <xdr:spPr>
        <a:xfrm>
          <a:off x="1447800" y="14406755"/>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191</xdr:rowOff>
    </xdr:from>
    <xdr:to>
      <xdr:col>23</xdr:col>
      <xdr:colOff>184150</xdr:colOff>
      <xdr:row>84</xdr:row>
      <xdr:rowOff>101791</xdr:rowOff>
    </xdr:to>
    <xdr:sp macro="" textlink="">
      <xdr:nvSpPr>
        <xdr:cNvPr id="216" name="楕円 215"/>
        <xdr:cNvSpPr/>
      </xdr:nvSpPr>
      <xdr:spPr>
        <a:xfrm>
          <a:off x="4902200" y="144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143718</xdr:rowOff>
    </xdr:from>
    <xdr:ext cx="762000" cy="259045"/>
    <xdr:sp macro="" textlink="">
      <xdr:nvSpPr>
        <xdr:cNvPr id="217" name="人件費・物件費等の状況該当値テキスト"/>
        <xdr:cNvSpPr txBox="1"/>
      </xdr:nvSpPr>
      <xdr:spPr>
        <a:xfrm>
          <a:off x="5041900" y="1437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153355</xdr:rowOff>
    </xdr:from>
    <xdr:to>
      <xdr:col>19</xdr:col>
      <xdr:colOff>184150</xdr:colOff>
      <xdr:row>84</xdr:row>
      <xdr:rowOff>83505</xdr:rowOff>
    </xdr:to>
    <xdr:sp macro="" textlink="">
      <xdr:nvSpPr>
        <xdr:cNvPr id="218" name="楕円 217"/>
        <xdr:cNvSpPr/>
      </xdr:nvSpPr>
      <xdr:spPr>
        <a:xfrm>
          <a:off x="4064000" y="143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68282</xdr:rowOff>
    </xdr:from>
    <xdr:ext cx="736600" cy="259045"/>
    <xdr:sp macro="" textlink="">
      <xdr:nvSpPr>
        <xdr:cNvPr id="219" name="テキスト ボックス 218"/>
        <xdr:cNvSpPr txBox="1"/>
      </xdr:nvSpPr>
      <xdr:spPr>
        <a:xfrm>
          <a:off x="3733800" y="1447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155525</xdr:rowOff>
    </xdr:from>
    <xdr:to>
      <xdr:col>15</xdr:col>
      <xdr:colOff>133350</xdr:colOff>
      <xdr:row>84</xdr:row>
      <xdr:rowOff>85675</xdr:rowOff>
    </xdr:to>
    <xdr:sp macro="" textlink="">
      <xdr:nvSpPr>
        <xdr:cNvPr id="220" name="楕円 219"/>
        <xdr:cNvSpPr/>
      </xdr:nvSpPr>
      <xdr:spPr>
        <a:xfrm>
          <a:off x="3175000" y="1438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70452</xdr:rowOff>
    </xdr:from>
    <xdr:ext cx="762000" cy="259045"/>
    <xdr:sp macro="" textlink="">
      <xdr:nvSpPr>
        <xdr:cNvPr id="221" name="テキスト ボックス 220"/>
        <xdr:cNvSpPr txBox="1"/>
      </xdr:nvSpPr>
      <xdr:spPr>
        <a:xfrm>
          <a:off x="2844800" y="1447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134584</xdr:rowOff>
    </xdr:from>
    <xdr:to>
      <xdr:col>11</xdr:col>
      <xdr:colOff>82550</xdr:colOff>
      <xdr:row>84</xdr:row>
      <xdr:rowOff>64734</xdr:rowOff>
    </xdr:to>
    <xdr:sp macro="" textlink="">
      <xdr:nvSpPr>
        <xdr:cNvPr id="222" name="楕円 221"/>
        <xdr:cNvSpPr/>
      </xdr:nvSpPr>
      <xdr:spPr>
        <a:xfrm>
          <a:off x="2286000" y="14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49511</xdr:rowOff>
    </xdr:from>
    <xdr:ext cx="762000" cy="259045"/>
    <xdr:sp macro="" textlink="">
      <xdr:nvSpPr>
        <xdr:cNvPr id="223" name="テキスト ボックス 222"/>
        <xdr:cNvSpPr txBox="1"/>
      </xdr:nvSpPr>
      <xdr:spPr>
        <a:xfrm>
          <a:off x="1955800" y="14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125605</xdr:rowOff>
    </xdr:from>
    <xdr:to>
      <xdr:col>7</xdr:col>
      <xdr:colOff>31750</xdr:colOff>
      <xdr:row>84</xdr:row>
      <xdr:rowOff>55755</xdr:rowOff>
    </xdr:to>
    <xdr:sp macro="" textlink="">
      <xdr:nvSpPr>
        <xdr:cNvPr id="224" name="楕円 223"/>
        <xdr:cNvSpPr/>
      </xdr:nvSpPr>
      <xdr:spPr>
        <a:xfrm>
          <a:off x="1397000" y="143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40532</xdr:rowOff>
    </xdr:from>
    <xdr:ext cx="762000" cy="259045"/>
    <xdr:sp macro="" textlink="">
      <xdr:nvSpPr>
        <xdr:cNvPr id="225" name="テキスト ボックス 224"/>
        <xdr:cNvSpPr txBox="1"/>
      </xdr:nvSpPr>
      <xdr:spPr>
        <a:xfrm>
          <a:off x="1066800" y="1444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人事院勧告及び国の指導を踏まえ、給与の適正化を実施してきたところであり、今後も国の動向を注視し、適正な給与体系の維持に努める。</a:t>
          </a:r>
        </a:p>
        <a:p>
          <a:r>
            <a:rPr kumimoji="1" lang="ja-JP" altLang="en-US" sz="1300">
              <a:latin typeface="ＭＳ Ｐゴシック" panose="020B0600070205080204" pitchFamily="50" charset="-128"/>
              <a:ea typeface="ＭＳ Ｐゴシック" panose="020B0600070205080204" pitchFamily="50" charset="-128"/>
            </a:rPr>
            <a:t>　なお、学歴や年齢によらず、能力のある職員を積極的に登用してきたことから、類似団体との比較では高い数値となっている。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89</xdr:row>
      <xdr:rowOff>21589</xdr:rowOff>
    </xdr:to>
    <xdr:cxnSp macro="">
      <xdr:nvCxnSpPr>
        <xdr:cNvPr id="257" name="直線コネクタ 256"/>
        <xdr:cNvCxnSpPr/>
      </xdr:nvCxnSpPr>
      <xdr:spPr>
        <a:xfrm>
          <a:off x="16179800" y="14991080"/>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88</xdr:row>
      <xdr:rowOff>144780</xdr:rowOff>
    </xdr:to>
    <xdr:cxnSp macro="">
      <xdr:nvCxnSpPr>
        <xdr:cNvPr id="260" name="直線コネクタ 259"/>
        <xdr:cNvCxnSpPr/>
      </xdr:nvCxnSpPr>
      <xdr:spPr>
        <a:xfrm flipV="1">
          <a:off x="15290800" y="149910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144780</xdr:rowOff>
    </xdr:to>
    <xdr:cxnSp macro="">
      <xdr:nvCxnSpPr>
        <xdr:cNvPr id="263" name="直線コネクタ 262"/>
        <xdr:cNvCxnSpPr/>
      </xdr:nvCxnSpPr>
      <xdr:spPr>
        <a:xfrm>
          <a:off x="14401800" y="150634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147320</xdr:rowOff>
    </xdr:to>
    <xdr:cxnSp macro="">
      <xdr:nvCxnSpPr>
        <xdr:cNvPr id="266" name="直線コネクタ 265"/>
        <xdr:cNvCxnSpPr/>
      </xdr:nvCxnSpPr>
      <xdr:spPr>
        <a:xfrm>
          <a:off x="13512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6" name="楕円 275"/>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38116</xdr:rowOff>
    </xdr:from>
    <xdr:ext cx="762000" cy="259045"/>
    <xdr:sp macro="" textlink="">
      <xdr:nvSpPr>
        <xdr:cNvPr id="277" name="給与水準   （国との比較）該当値テキスト"/>
        <xdr:cNvSpPr txBox="1"/>
      </xdr:nvSpPr>
      <xdr:spPr>
        <a:xfrm>
          <a:off x="17106900" y="151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8" name="楕円 277"/>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9" name="テキスト ボックス 278"/>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80" name="楕円 279"/>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81" name="テキスト ボックス 280"/>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2" name="楕円 281"/>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3" name="テキスト ボックス 282"/>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簡素で効率的な行財政運営を行うために、職員数の適正な管理と適正な職員配置を進めてきたこと及び技能労務職の退職不補充の結果、類似団体と比べ低い数値となっている。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79693</xdr:rowOff>
    </xdr:from>
    <xdr:to>
      <xdr:col>81</xdr:col>
      <xdr:colOff>44450</xdr:colOff>
      <xdr:row>60</xdr:row>
      <xdr:rowOff>97790</xdr:rowOff>
    </xdr:to>
    <xdr:cxnSp macro="">
      <xdr:nvCxnSpPr>
        <xdr:cNvPr id="320" name="直線コネクタ 319"/>
        <xdr:cNvCxnSpPr/>
      </xdr:nvCxnSpPr>
      <xdr:spPr>
        <a:xfrm>
          <a:off x="16179800" y="1036669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69638</xdr:rowOff>
    </xdr:from>
    <xdr:to>
      <xdr:col>77</xdr:col>
      <xdr:colOff>44450</xdr:colOff>
      <xdr:row>60</xdr:row>
      <xdr:rowOff>79693</xdr:rowOff>
    </xdr:to>
    <xdr:cxnSp macro="">
      <xdr:nvCxnSpPr>
        <xdr:cNvPr id="323" name="直線コネクタ 322"/>
        <xdr:cNvCxnSpPr/>
      </xdr:nvCxnSpPr>
      <xdr:spPr>
        <a:xfrm>
          <a:off x="15290800" y="1035663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63606</xdr:rowOff>
    </xdr:from>
    <xdr:to>
      <xdr:col>72</xdr:col>
      <xdr:colOff>203200</xdr:colOff>
      <xdr:row>60</xdr:row>
      <xdr:rowOff>69638</xdr:rowOff>
    </xdr:to>
    <xdr:cxnSp macro="">
      <xdr:nvCxnSpPr>
        <xdr:cNvPr id="326" name="直線コネクタ 325"/>
        <xdr:cNvCxnSpPr/>
      </xdr:nvCxnSpPr>
      <xdr:spPr>
        <a:xfrm>
          <a:off x="14401800" y="103506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63606</xdr:rowOff>
    </xdr:from>
    <xdr:to>
      <xdr:col>68</xdr:col>
      <xdr:colOff>152400</xdr:colOff>
      <xdr:row>60</xdr:row>
      <xdr:rowOff>69638</xdr:rowOff>
    </xdr:to>
    <xdr:cxnSp macro="">
      <xdr:nvCxnSpPr>
        <xdr:cNvPr id="329" name="直線コネクタ 328"/>
        <xdr:cNvCxnSpPr/>
      </xdr:nvCxnSpPr>
      <xdr:spPr>
        <a:xfrm flipV="1">
          <a:off x="13512800" y="103506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9" name="楕円 338"/>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0"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28893</xdr:rowOff>
    </xdr:from>
    <xdr:to>
      <xdr:col>77</xdr:col>
      <xdr:colOff>95250</xdr:colOff>
      <xdr:row>60</xdr:row>
      <xdr:rowOff>130493</xdr:rowOff>
    </xdr:to>
    <xdr:sp macro="" textlink="">
      <xdr:nvSpPr>
        <xdr:cNvPr id="341" name="楕円 340"/>
        <xdr:cNvSpPr/>
      </xdr:nvSpPr>
      <xdr:spPr>
        <a:xfrm>
          <a:off x="16129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140670</xdr:rowOff>
    </xdr:from>
    <xdr:ext cx="736600" cy="259045"/>
    <xdr:sp macro="" textlink="">
      <xdr:nvSpPr>
        <xdr:cNvPr id="342" name="テキスト ボックス 341"/>
        <xdr:cNvSpPr txBox="1"/>
      </xdr:nvSpPr>
      <xdr:spPr>
        <a:xfrm>
          <a:off x="15798800" y="1008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18838</xdr:rowOff>
    </xdr:from>
    <xdr:to>
      <xdr:col>73</xdr:col>
      <xdr:colOff>44450</xdr:colOff>
      <xdr:row>60</xdr:row>
      <xdr:rowOff>120438</xdr:rowOff>
    </xdr:to>
    <xdr:sp macro="" textlink="">
      <xdr:nvSpPr>
        <xdr:cNvPr id="343" name="楕円 342"/>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130615</xdr:rowOff>
    </xdr:from>
    <xdr:ext cx="762000" cy="259045"/>
    <xdr:sp macro="" textlink="">
      <xdr:nvSpPr>
        <xdr:cNvPr id="344" name="テキスト ボックス 343"/>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12806</xdr:rowOff>
    </xdr:from>
    <xdr:to>
      <xdr:col>68</xdr:col>
      <xdr:colOff>203200</xdr:colOff>
      <xdr:row>60</xdr:row>
      <xdr:rowOff>114406</xdr:rowOff>
    </xdr:to>
    <xdr:sp macro="" textlink="">
      <xdr:nvSpPr>
        <xdr:cNvPr id="345" name="楕円 344"/>
        <xdr:cNvSpPr/>
      </xdr:nvSpPr>
      <xdr:spPr>
        <a:xfrm>
          <a:off x="14351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124583</xdr:rowOff>
    </xdr:from>
    <xdr:ext cx="762000" cy="259045"/>
    <xdr:sp macro="" textlink="">
      <xdr:nvSpPr>
        <xdr:cNvPr id="346" name="テキスト ボックス 345"/>
        <xdr:cNvSpPr txBox="1"/>
      </xdr:nvSpPr>
      <xdr:spPr>
        <a:xfrm>
          <a:off x="14020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47" name="楕円 346"/>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48" name="テキスト ボックス 347"/>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今後も、事務事業の効率化や基金の活用等により、起債に大きく頼ることのない財政運営に努める。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51646</xdr:rowOff>
    </xdr:to>
    <xdr:cxnSp macro="">
      <xdr:nvCxnSpPr>
        <xdr:cNvPr id="381" name="直線コネクタ 380"/>
        <xdr:cNvCxnSpPr/>
      </xdr:nvCxnSpPr>
      <xdr:spPr>
        <a:xfrm flipV="1">
          <a:off x="16179800" y="65426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51646</xdr:rowOff>
    </xdr:from>
    <xdr:to>
      <xdr:col>77</xdr:col>
      <xdr:colOff>44450</xdr:colOff>
      <xdr:row>38</xdr:row>
      <xdr:rowOff>67733</xdr:rowOff>
    </xdr:to>
    <xdr:cxnSp macro="">
      <xdr:nvCxnSpPr>
        <xdr:cNvPr id="384" name="直線コネクタ 383"/>
        <xdr:cNvCxnSpPr/>
      </xdr:nvCxnSpPr>
      <xdr:spPr>
        <a:xfrm flipV="1">
          <a:off x="15290800" y="65667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67733</xdr:rowOff>
    </xdr:to>
    <xdr:cxnSp macro="">
      <xdr:nvCxnSpPr>
        <xdr:cNvPr id="387" name="直線コネクタ 386"/>
        <xdr:cNvCxnSpPr/>
      </xdr:nvCxnSpPr>
      <xdr:spPr>
        <a:xfrm>
          <a:off x="14401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67733</xdr:rowOff>
    </xdr:to>
    <xdr:cxnSp macro="">
      <xdr:nvCxnSpPr>
        <xdr:cNvPr id="390" name="直線コネクタ 389"/>
        <xdr:cNvCxnSpPr/>
      </xdr:nvCxnSpPr>
      <xdr:spPr>
        <a:xfrm>
          <a:off x="13512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400" name="楕円 399"/>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401" name="公債費負担の状況該当値テキスト"/>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846</xdr:rowOff>
    </xdr:from>
    <xdr:to>
      <xdr:col>77</xdr:col>
      <xdr:colOff>95250</xdr:colOff>
      <xdr:row>38</xdr:row>
      <xdr:rowOff>102446</xdr:rowOff>
    </xdr:to>
    <xdr:sp macro="" textlink="">
      <xdr:nvSpPr>
        <xdr:cNvPr id="402" name="楕円 401"/>
        <xdr:cNvSpPr/>
      </xdr:nvSpPr>
      <xdr:spPr>
        <a:xfrm>
          <a:off x="16129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112624</xdr:rowOff>
    </xdr:from>
    <xdr:ext cx="736600" cy="259045"/>
    <xdr:sp macro="" textlink="">
      <xdr:nvSpPr>
        <xdr:cNvPr id="403" name="テキスト ボックス 402"/>
        <xdr:cNvSpPr txBox="1"/>
      </xdr:nvSpPr>
      <xdr:spPr>
        <a:xfrm>
          <a:off x="15798800" y="628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6" name="楕円 405"/>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7" name="テキスト ボックス 406"/>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8" name="楕円 407"/>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9" name="テキスト ボックス 408"/>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その主な要因としては、市債の現在高の減（平成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年度以降減少）等による将来負担額の減並びに財政調整基金等の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積み立て</a:t>
          </a:r>
          <a:r>
            <a:rPr kumimoji="1" lang="ja-JP" altLang="en-US" sz="1300">
              <a:latin typeface="ＭＳ Ｐゴシック" panose="020B0600070205080204" pitchFamily="50" charset="-128"/>
              <a:ea typeface="ＭＳ Ｐゴシック" panose="020B0600070205080204" pitchFamily="50" charset="-128"/>
            </a:rPr>
            <a:t>や次世代教育環境整備基金、社会福祉基金、都市基盤整備基金への一財の積み立てによる充当可能財源等の増があげられる。　</a:t>
          </a:r>
        </a:p>
        <a:p>
          <a:r>
            <a:rPr kumimoji="1" lang="ja-JP" altLang="en-US" sz="1300">
              <a:latin typeface="ＭＳ Ｐゴシック" panose="020B0600070205080204" pitchFamily="50" charset="-128"/>
              <a:ea typeface="ＭＳ Ｐゴシック" panose="020B0600070205080204" pitchFamily="50" charset="-128"/>
            </a:rPr>
            <a:t>　今後も、引き続き計画的な市債発行に努めるなど、健全な財政運営に努める。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49" name="フローチャート: 判断 448"/>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0" name="テキスト ボックス 449"/>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152,971
143,789
62.81
58,447,235
56,036,123
1,758,130
33,866,276
9,922,495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や年齢によらず、能力のある職員を積極的に登用してきたことから、類似団体と比べ給与水準は比較的高くなっているが、簡素で効率的な行財政運営を行うために、職員数の適正な管理と適正な職員配置を進めていることで、類似団体平均を下回り、比較的弾力性があ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137886</xdr:rowOff>
    </xdr:from>
    <xdr:to>
      <xdr:col>24</xdr:col>
      <xdr:colOff>25400</xdr:colOff>
      <xdr:row>34</xdr:row>
      <xdr:rowOff>159657</xdr:rowOff>
    </xdr:to>
    <xdr:cxnSp macro="">
      <xdr:nvCxnSpPr>
        <xdr:cNvPr id="68" name="直線コネクタ 67"/>
        <xdr:cNvCxnSpPr/>
      </xdr:nvCxnSpPr>
      <xdr:spPr>
        <a:xfrm>
          <a:off x="3987800" y="5967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137886</xdr:rowOff>
    </xdr:from>
    <xdr:to>
      <xdr:col>19</xdr:col>
      <xdr:colOff>187325</xdr:colOff>
      <xdr:row>35</xdr:row>
      <xdr:rowOff>9978</xdr:rowOff>
    </xdr:to>
    <xdr:cxnSp macro="">
      <xdr:nvCxnSpPr>
        <xdr:cNvPr id="71" name="直線コネクタ 70"/>
        <xdr:cNvCxnSpPr/>
      </xdr:nvCxnSpPr>
      <xdr:spPr>
        <a:xfrm flipV="1">
          <a:off x="3098800" y="59671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137886</xdr:rowOff>
    </xdr:from>
    <xdr:to>
      <xdr:col>15</xdr:col>
      <xdr:colOff>98425</xdr:colOff>
      <xdr:row>35</xdr:row>
      <xdr:rowOff>9978</xdr:rowOff>
    </xdr:to>
    <xdr:cxnSp macro="">
      <xdr:nvCxnSpPr>
        <xdr:cNvPr id="74" name="直線コネクタ 73"/>
        <xdr:cNvCxnSpPr/>
      </xdr:nvCxnSpPr>
      <xdr:spPr>
        <a:xfrm>
          <a:off x="2209800" y="59671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137886</xdr:rowOff>
    </xdr:from>
    <xdr:to>
      <xdr:col>11</xdr:col>
      <xdr:colOff>9525</xdr:colOff>
      <xdr:row>34</xdr:row>
      <xdr:rowOff>159657</xdr:rowOff>
    </xdr:to>
    <xdr:cxnSp macro="">
      <xdr:nvCxnSpPr>
        <xdr:cNvPr id="77" name="直線コネクタ 76"/>
        <xdr:cNvCxnSpPr/>
      </xdr:nvCxnSpPr>
      <xdr:spPr>
        <a:xfrm flipV="1">
          <a:off x="1320800" y="5967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7" name="楕円 86"/>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125384</xdr:rowOff>
    </xdr:from>
    <xdr:ext cx="762000" cy="259045"/>
    <xdr:sp macro="" textlink="">
      <xdr:nvSpPr>
        <xdr:cNvPr id="88" name="人件費該当値テキスト"/>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87086</xdr:rowOff>
    </xdr:from>
    <xdr:to>
      <xdr:col>20</xdr:col>
      <xdr:colOff>38100</xdr:colOff>
      <xdr:row>35</xdr:row>
      <xdr:rowOff>17236</xdr:rowOff>
    </xdr:to>
    <xdr:sp macro="" textlink="">
      <xdr:nvSpPr>
        <xdr:cNvPr id="89" name="楕円 88"/>
        <xdr:cNvSpPr/>
      </xdr:nvSpPr>
      <xdr:spPr>
        <a:xfrm>
          <a:off x="3937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27413</xdr:rowOff>
    </xdr:from>
    <xdr:ext cx="736600" cy="259045"/>
    <xdr:sp macro="" textlink="">
      <xdr:nvSpPr>
        <xdr:cNvPr id="90" name="テキスト ボックス 89"/>
        <xdr:cNvSpPr txBox="1"/>
      </xdr:nvSpPr>
      <xdr:spPr>
        <a:xfrm>
          <a:off x="3606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130628</xdr:rowOff>
    </xdr:from>
    <xdr:to>
      <xdr:col>15</xdr:col>
      <xdr:colOff>149225</xdr:colOff>
      <xdr:row>35</xdr:row>
      <xdr:rowOff>60778</xdr:rowOff>
    </xdr:to>
    <xdr:sp macro="" textlink="">
      <xdr:nvSpPr>
        <xdr:cNvPr id="91" name="楕円 90"/>
        <xdr:cNvSpPr/>
      </xdr:nvSpPr>
      <xdr:spPr>
        <a:xfrm>
          <a:off x="3048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70955</xdr:rowOff>
    </xdr:from>
    <xdr:ext cx="762000" cy="259045"/>
    <xdr:sp macro="" textlink="">
      <xdr:nvSpPr>
        <xdr:cNvPr id="92" name="テキスト ボックス 91"/>
        <xdr:cNvSpPr txBox="1"/>
      </xdr:nvSpPr>
      <xdr:spPr>
        <a:xfrm>
          <a:off x="2717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87086</xdr:rowOff>
    </xdr:from>
    <xdr:to>
      <xdr:col>11</xdr:col>
      <xdr:colOff>60325</xdr:colOff>
      <xdr:row>35</xdr:row>
      <xdr:rowOff>17236</xdr:rowOff>
    </xdr:to>
    <xdr:sp macro="" textlink="">
      <xdr:nvSpPr>
        <xdr:cNvPr id="93" name="楕円 92"/>
        <xdr:cNvSpPr/>
      </xdr:nvSpPr>
      <xdr:spPr>
        <a:xfrm>
          <a:off x="2159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27413</xdr:rowOff>
    </xdr:from>
    <xdr:ext cx="762000" cy="259045"/>
    <xdr:sp macro="" textlink="">
      <xdr:nvSpPr>
        <xdr:cNvPr id="94" name="テキスト ボックス 93"/>
        <xdr:cNvSpPr txBox="1"/>
      </xdr:nvSpPr>
      <xdr:spPr>
        <a:xfrm>
          <a:off x="1828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95" name="楕円 94"/>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96" name="テキスト ボックス 95"/>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施設管理運営委託料の減等により前年度に比べ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しかし依然類似団体平均を上回っているため、引き続き事務事業の見直し等による経費削減に努める。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113393</xdr:rowOff>
    </xdr:from>
    <xdr:to>
      <xdr:col>82</xdr:col>
      <xdr:colOff>107950</xdr:colOff>
      <xdr:row>22</xdr:row>
      <xdr:rowOff>29028</xdr:rowOff>
    </xdr:to>
    <xdr:cxnSp macro="">
      <xdr:nvCxnSpPr>
        <xdr:cNvPr id="131" name="直線コネクタ 130"/>
        <xdr:cNvCxnSpPr/>
      </xdr:nvCxnSpPr>
      <xdr:spPr>
        <a:xfrm flipV="1">
          <a:off x="15671800" y="3713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22</xdr:row>
      <xdr:rowOff>29028</xdr:rowOff>
    </xdr:from>
    <xdr:to>
      <xdr:col>78</xdr:col>
      <xdr:colOff>69850</xdr:colOff>
      <xdr:row>22</xdr:row>
      <xdr:rowOff>105228</xdr:rowOff>
    </xdr:to>
    <xdr:cxnSp macro="">
      <xdr:nvCxnSpPr>
        <xdr:cNvPr id="134" name="直線コネクタ 133"/>
        <xdr:cNvCxnSpPr/>
      </xdr:nvCxnSpPr>
      <xdr:spPr>
        <a:xfrm flipV="1">
          <a:off x="14782800" y="3800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22</xdr:row>
      <xdr:rowOff>72572</xdr:rowOff>
    </xdr:from>
    <xdr:to>
      <xdr:col>73</xdr:col>
      <xdr:colOff>180975</xdr:colOff>
      <xdr:row>22</xdr:row>
      <xdr:rowOff>105228</xdr:rowOff>
    </xdr:to>
    <xdr:cxnSp macro="">
      <xdr:nvCxnSpPr>
        <xdr:cNvPr id="137" name="直線コネクタ 136"/>
        <xdr:cNvCxnSpPr/>
      </xdr:nvCxnSpPr>
      <xdr:spPr>
        <a:xfrm>
          <a:off x="13893800" y="3844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22</xdr:row>
      <xdr:rowOff>39914</xdr:rowOff>
    </xdr:from>
    <xdr:to>
      <xdr:col>69</xdr:col>
      <xdr:colOff>92075</xdr:colOff>
      <xdr:row>22</xdr:row>
      <xdr:rowOff>72572</xdr:rowOff>
    </xdr:to>
    <xdr:cxnSp macro="">
      <xdr:nvCxnSpPr>
        <xdr:cNvPr id="140" name="直線コネクタ 139"/>
        <xdr:cNvCxnSpPr/>
      </xdr:nvCxnSpPr>
      <xdr:spPr>
        <a:xfrm>
          <a:off x="13004800" y="3811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62593</xdr:rowOff>
    </xdr:from>
    <xdr:to>
      <xdr:col>82</xdr:col>
      <xdr:colOff>158750</xdr:colOff>
      <xdr:row>21</xdr:row>
      <xdr:rowOff>164193</xdr:rowOff>
    </xdr:to>
    <xdr:sp macro="" textlink="">
      <xdr:nvSpPr>
        <xdr:cNvPr id="150" name="楕円 149"/>
        <xdr:cNvSpPr/>
      </xdr:nvSpPr>
      <xdr:spPr>
        <a:xfrm>
          <a:off x="164592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34670</xdr:rowOff>
    </xdr:from>
    <xdr:ext cx="762000" cy="259045"/>
    <xdr:sp macro="" textlink="">
      <xdr:nvSpPr>
        <xdr:cNvPr id="151" name="物件費該当値テキスト"/>
        <xdr:cNvSpPr txBox="1"/>
      </xdr:nvSpPr>
      <xdr:spPr>
        <a:xfrm>
          <a:off x="16598900" y="363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149678</xdr:rowOff>
    </xdr:from>
    <xdr:to>
      <xdr:col>78</xdr:col>
      <xdr:colOff>120650</xdr:colOff>
      <xdr:row>22</xdr:row>
      <xdr:rowOff>79828</xdr:rowOff>
    </xdr:to>
    <xdr:sp macro="" textlink="">
      <xdr:nvSpPr>
        <xdr:cNvPr id="152" name="楕円 151"/>
        <xdr:cNvSpPr/>
      </xdr:nvSpPr>
      <xdr:spPr>
        <a:xfrm>
          <a:off x="156210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64605</xdr:rowOff>
    </xdr:from>
    <xdr:ext cx="736600" cy="259045"/>
    <xdr:sp macro="" textlink="">
      <xdr:nvSpPr>
        <xdr:cNvPr id="153" name="テキスト ボックス 152"/>
        <xdr:cNvSpPr txBox="1"/>
      </xdr:nvSpPr>
      <xdr:spPr>
        <a:xfrm>
          <a:off x="15290800" y="383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22</xdr:row>
      <xdr:rowOff>54428</xdr:rowOff>
    </xdr:from>
    <xdr:to>
      <xdr:col>74</xdr:col>
      <xdr:colOff>31750</xdr:colOff>
      <xdr:row>22</xdr:row>
      <xdr:rowOff>156028</xdr:rowOff>
    </xdr:to>
    <xdr:sp macro="" textlink="">
      <xdr:nvSpPr>
        <xdr:cNvPr id="154" name="楕円 153"/>
        <xdr:cNvSpPr/>
      </xdr:nvSpPr>
      <xdr:spPr>
        <a:xfrm>
          <a:off x="14732000" y="38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140805</xdr:rowOff>
    </xdr:from>
    <xdr:ext cx="762000" cy="259045"/>
    <xdr:sp macro="" textlink="">
      <xdr:nvSpPr>
        <xdr:cNvPr id="155" name="テキスト ボックス 154"/>
        <xdr:cNvSpPr txBox="1"/>
      </xdr:nvSpPr>
      <xdr:spPr>
        <a:xfrm>
          <a:off x="14401800" y="39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21772</xdr:rowOff>
    </xdr:from>
    <xdr:to>
      <xdr:col>69</xdr:col>
      <xdr:colOff>142875</xdr:colOff>
      <xdr:row>22</xdr:row>
      <xdr:rowOff>123372</xdr:rowOff>
    </xdr:to>
    <xdr:sp macro="" textlink="">
      <xdr:nvSpPr>
        <xdr:cNvPr id="156" name="楕円 155"/>
        <xdr:cNvSpPr/>
      </xdr:nvSpPr>
      <xdr:spPr>
        <a:xfrm>
          <a:off x="13843000" y="37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108149</xdr:rowOff>
    </xdr:from>
    <xdr:ext cx="762000" cy="259045"/>
    <xdr:sp macro="" textlink="">
      <xdr:nvSpPr>
        <xdr:cNvPr id="157" name="テキスト ボックス 156"/>
        <xdr:cNvSpPr txBox="1"/>
      </xdr:nvSpPr>
      <xdr:spPr>
        <a:xfrm>
          <a:off x="13512800" y="388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160564</xdr:rowOff>
    </xdr:from>
    <xdr:to>
      <xdr:col>65</xdr:col>
      <xdr:colOff>53975</xdr:colOff>
      <xdr:row>22</xdr:row>
      <xdr:rowOff>90714</xdr:rowOff>
    </xdr:to>
    <xdr:sp macro="" textlink="">
      <xdr:nvSpPr>
        <xdr:cNvPr id="158" name="楕円 157"/>
        <xdr:cNvSpPr/>
      </xdr:nvSpPr>
      <xdr:spPr>
        <a:xfrm>
          <a:off x="12954000" y="37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75491</xdr:rowOff>
    </xdr:from>
    <xdr:ext cx="762000" cy="259045"/>
    <xdr:sp macro="" textlink="">
      <xdr:nvSpPr>
        <xdr:cNvPr id="159" name="テキスト ボックス 158"/>
        <xdr:cNvSpPr txBox="1"/>
      </xdr:nvSpPr>
      <xdr:spPr>
        <a:xfrm>
          <a:off x="12623800" y="384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ポイント悪化し、依然として類似団体平均を上回っている。この主な要因としては、保育所等に対する給付費の増等があげられる。</a:t>
          </a:r>
        </a:p>
        <a:p>
          <a:r>
            <a:rPr kumimoji="1" lang="ja-JP" altLang="en-US" sz="1300">
              <a:latin typeface="ＭＳ Ｐゴシック" panose="020B0600070205080204" pitchFamily="50" charset="-128"/>
              <a:ea typeface="ＭＳ Ｐゴシック" panose="020B0600070205080204" pitchFamily="50" charset="-128"/>
            </a:rPr>
            <a:t>　今後も増加が予想されるため、国・県等の動向に留意し、特定財源の確保に努める。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31750</xdr:rowOff>
    </xdr:to>
    <xdr:cxnSp macro="">
      <xdr:nvCxnSpPr>
        <xdr:cNvPr id="192" name="直線コネクタ 191"/>
        <xdr:cNvCxnSpPr/>
      </xdr:nvCxnSpPr>
      <xdr:spPr>
        <a:xfrm>
          <a:off x="3987800" y="9880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127000</xdr:rowOff>
    </xdr:to>
    <xdr:cxnSp macro="">
      <xdr:nvCxnSpPr>
        <xdr:cNvPr id="195" name="直線コネクタ 194"/>
        <xdr:cNvCxnSpPr/>
      </xdr:nvCxnSpPr>
      <xdr:spPr>
        <a:xfrm flipV="1">
          <a:off x="3098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127000</xdr:rowOff>
    </xdr:to>
    <xdr:cxnSp macro="">
      <xdr:nvCxnSpPr>
        <xdr:cNvPr id="198" name="直線コネクタ 197"/>
        <xdr:cNvCxnSpPr/>
      </xdr:nvCxnSpPr>
      <xdr:spPr>
        <a:xfrm>
          <a:off x="2209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69850</xdr:rowOff>
    </xdr:to>
    <xdr:cxnSp macro="">
      <xdr:nvCxnSpPr>
        <xdr:cNvPr id="201" name="直線コネクタ 200"/>
        <xdr:cNvCxnSpPr/>
      </xdr:nvCxnSpPr>
      <xdr:spPr>
        <a:xfrm>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11" name="楕円 210"/>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12"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3" name="楕円 212"/>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4" name="テキスト ボックス 213"/>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5" name="楕円 214"/>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6" name="テキスト ボックス 215"/>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8" name="テキスト ボックス 21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9" name="楕円 21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20" name="テキスト ボックス 219"/>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ポイント改善しており、類似団体平均を下回り、比較的弾性力がある。</a:t>
          </a:r>
        </a:p>
        <a:p>
          <a:r>
            <a:rPr kumimoji="1" lang="ja-JP" altLang="en-US" sz="1300">
              <a:latin typeface="ＭＳ Ｐゴシック" panose="020B0600070205080204" pitchFamily="50" charset="-128"/>
              <a:ea typeface="ＭＳ Ｐゴシック" panose="020B0600070205080204" pitchFamily="50" charset="-128"/>
            </a:rPr>
            <a:t>　今後は施設の老朽化に伴う維持補修費の増加が予想されるため、引き続き支出内容を精査し、長寿命化修繕計画等に基づく適正な執行に努める。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155575</xdr:rowOff>
    </xdr:from>
    <xdr:to>
      <xdr:col>82</xdr:col>
      <xdr:colOff>107950</xdr:colOff>
      <xdr:row>55</xdr:row>
      <xdr:rowOff>12700</xdr:rowOff>
    </xdr:to>
    <xdr:cxnSp macro="">
      <xdr:nvCxnSpPr>
        <xdr:cNvPr id="257" name="直線コネクタ 256"/>
        <xdr:cNvCxnSpPr/>
      </xdr:nvCxnSpPr>
      <xdr:spPr>
        <a:xfrm flipV="1">
          <a:off x="15671800" y="94138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xdr:rowOff>
    </xdr:from>
    <xdr:to>
      <xdr:col>78</xdr:col>
      <xdr:colOff>69850</xdr:colOff>
      <xdr:row>55</xdr:row>
      <xdr:rowOff>22225</xdr:rowOff>
    </xdr:to>
    <xdr:cxnSp macro="">
      <xdr:nvCxnSpPr>
        <xdr:cNvPr id="260" name="直線コネクタ 259"/>
        <xdr:cNvCxnSpPr/>
      </xdr:nvCxnSpPr>
      <xdr:spPr>
        <a:xfrm flipV="1">
          <a:off x="14782800" y="9442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xdr:rowOff>
    </xdr:from>
    <xdr:to>
      <xdr:col>73</xdr:col>
      <xdr:colOff>180975</xdr:colOff>
      <xdr:row>55</xdr:row>
      <xdr:rowOff>22225</xdr:rowOff>
    </xdr:to>
    <xdr:cxnSp macro="">
      <xdr:nvCxnSpPr>
        <xdr:cNvPr id="263" name="直線コネクタ 262"/>
        <xdr:cNvCxnSpPr/>
      </xdr:nvCxnSpPr>
      <xdr:spPr>
        <a:xfrm>
          <a:off x="13893800" y="9442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12700</xdr:rowOff>
    </xdr:to>
    <xdr:cxnSp macro="">
      <xdr:nvCxnSpPr>
        <xdr:cNvPr id="266" name="直線コネクタ 265"/>
        <xdr:cNvCxnSpPr/>
      </xdr:nvCxnSpPr>
      <xdr:spPr>
        <a:xfrm>
          <a:off x="13004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104775</xdr:rowOff>
    </xdr:from>
    <xdr:to>
      <xdr:col>82</xdr:col>
      <xdr:colOff>158750</xdr:colOff>
      <xdr:row>55</xdr:row>
      <xdr:rowOff>34925</xdr:rowOff>
    </xdr:to>
    <xdr:sp macro="" textlink="">
      <xdr:nvSpPr>
        <xdr:cNvPr id="276" name="楕円 275"/>
        <xdr:cNvSpPr/>
      </xdr:nvSpPr>
      <xdr:spPr>
        <a:xfrm>
          <a:off x="16459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121302</xdr:rowOff>
    </xdr:from>
    <xdr:ext cx="762000" cy="259045"/>
    <xdr:sp macro="" textlink="">
      <xdr:nvSpPr>
        <xdr:cNvPr id="277" name="その他該当値テキスト"/>
        <xdr:cNvSpPr txBox="1"/>
      </xdr:nvSpPr>
      <xdr:spPr>
        <a:xfrm>
          <a:off x="16598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133350</xdr:rowOff>
    </xdr:from>
    <xdr:to>
      <xdr:col>78</xdr:col>
      <xdr:colOff>120650</xdr:colOff>
      <xdr:row>55</xdr:row>
      <xdr:rowOff>63500</xdr:rowOff>
    </xdr:to>
    <xdr:sp macro="" textlink="">
      <xdr:nvSpPr>
        <xdr:cNvPr id="278" name="楕円 277"/>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73677</xdr:rowOff>
    </xdr:from>
    <xdr:ext cx="736600" cy="259045"/>
    <xdr:sp macro="" textlink="">
      <xdr:nvSpPr>
        <xdr:cNvPr id="279" name="テキスト ボックス 278"/>
        <xdr:cNvSpPr txBox="1"/>
      </xdr:nvSpPr>
      <xdr:spPr>
        <a:xfrm>
          <a:off x="15290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142875</xdr:rowOff>
    </xdr:from>
    <xdr:to>
      <xdr:col>74</xdr:col>
      <xdr:colOff>31750</xdr:colOff>
      <xdr:row>55</xdr:row>
      <xdr:rowOff>73025</xdr:rowOff>
    </xdr:to>
    <xdr:sp macro="" textlink="">
      <xdr:nvSpPr>
        <xdr:cNvPr id="280" name="楕円 279"/>
        <xdr:cNvSpPr/>
      </xdr:nvSpPr>
      <xdr:spPr>
        <a:xfrm>
          <a:off x="14732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83202</xdr:rowOff>
    </xdr:from>
    <xdr:ext cx="762000" cy="259045"/>
    <xdr:sp macro="" textlink="">
      <xdr:nvSpPr>
        <xdr:cNvPr id="281" name="テキスト ボックス 280"/>
        <xdr:cNvSpPr txBox="1"/>
      </xdr:nvSpPr>
      <xdr:spPr>
        <a:xfrm>
          <a:off x="14401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133350</xdr:rowOff>
    </xdr:from>
    <xdr:to>
      <xdr:col>69</xdr:col>
      <xdr:colOff>142875</xdr:colOff>
      <xdr:row>55</xdr:row>
      <xdr:rowOff>63500</xdr:rowOff>
    </xdr:to>
    <xdr:sp macro="" textlink="">
      <xdr:nvSpPr>
        <xdr:cNvPr id="282" name="楕円 281"/>
        <xdr:cNvSpPr/>
      </xdr:nvSpPr>
      <xdr:spPr>
        <a:xfrm>
          <a:off x="13843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73677</xdr:rowOff>
    </xdr:from>
    <xdr:ext cx="762000" cy="259045"/>
    <xdr:sp macro="" textlink="">
      <xdr:nvSpPr>
        <xdr:cNvPr id="283" name="テキスト ボックス 282"/>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84" name="楕円 283"/>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85" name="テキスト ボックス 28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病院事業会計繰出金の増等により、前年度比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ポイント悪化した。今後は、補助金や負担金等の見直しを含め、適正な執行に努める。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130810</xdr:rowOff>
    </xdr:to>
    <xdr:cxnSp macro="">
      <xdr:nvCxnSpPr>
        <xdr:cNvPr id="317" name="直線コネクタ 316"/>
        <xdr:cNvCxnSpPr/>
      </xdr:nvCxnSpPr>
      <xdr:spPr>
        <a:xfrm>
          <a:off x="15671800" y="6367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69850</xdr:rowOff>
    </xdr:to>
    <xdr:cxnSp macro="">
      <xdr:nvCxnSpPr>
        <xdr:cNvPr id="320" name="直線コネクタ 319"/>
        <xdr:cNvCxnSpPr/>
      </xdr:nvCxnSpPr>
      <xdr:spPr>
        <a:xfrm flipV="1">
          <a:off x="14782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69850</xdr:rowOff>
    </xdr:to>
    <xdr:cxnSp macro="">
      <xdr:nvCxnSpPr>
        <xdr:cNvPr id="323" name="直線コネクタ 322"/>
        <xdr:cNvCxnSpPr/>
      </xdr:nvCxnSpPr>
      <xdr:spPr>
        <a:xfrm>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92710</xdr:rowOff>
    </xdr:to>
    <xdr:cxnSp macro="">
      <xdr:nvCxnSpPr>
        <xdr:cNvPr id="326" name="直線コネクタ 325"/>
        <xdr:cNvCxnSpPr/>
      </xdr:nvCxnSpPr>
      <xdr:spPr>
        <a:xfrm flipV="1">
          <a:off x="13004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36" name="楕円 335"/>
        <xdr:cNvSpPr/>
      </xdr:nvSpPr>
      <xdr:spPr>
        <a:xfrm>
          <a:off x="16459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52087</xdr:rowOff>
    </xdr:from>
    <xdr:ext cx="762000" cy="259045"/>
    <xdr:sp macro="" textlink="">
      <xdr:nvSpPr>
        <xdr:cNvPr id="337" name="補助費等該当値テキスト"/>
        <xdr:cNvSpPr txBox="1"/>
      </xdr:nvSpPr>
      <xdr:spPr>
        <a:xfrm>
          <a:off x="16598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8" name="楕円 337"/>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39" name="テキスト ボックス 33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40" name="楕円 339"/>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41" name="テキスト ボックス 340"/>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42" name="楕円 34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43" name="テキスト ボックス 34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4" name="楕円 34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45" name="テキスト ボックス 34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ポイント改善し、類似団体平均を大きく下回っており、比較的弾力性がある。</a:t>
          </a:r>
        </a:p>
        <a:p>
          <a:r>
            <a:rPr kumimoji="1" lang="ja-JP" altLang="en-US" sz="1300">
              <a:latin typeface="ＭＳ Ｐゴシック" panose="020B0600070205080204" pitchFamily="50" charset="-128"/>
              <a:ea typeface="ＭＳ Ｐゴシック" panose="020B0600070205080204" pitchFamily="50" charset="-128"/>
            </a:rPr>
            <a:t>　今後も計画的な市債発行により、市債残高を適正な範囲内に抑制するよう努める。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33274</xdr:rowOff>
    </xdr:from>
    <xdr:to>
      <xdr:col>24</xdr:col>
      <xdr:colOff>25400</xdr:colOff>
      <xdr:row>75</xdr:row>
      <xdr:rowOff>51562</xdr:rowOff>
    </xdr:to>
    <xdr:cxnSp macro="">
      <xdr:nvCxnSpPr>
        <xdr:cNvPr id="375" name="直線コネクタ 374"/>
        <xdr:cNvCxnSpPr/>
      </xdr:nvCxnSpPr>
      <xdr:spPr>
        <a:xfrm flipV="1">
          <a:off x="3987800" y="128920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69850</xdr:rowOff>
    </xdr:to>
    <xdr:cxnSp macro="">
      <xdr:nvCxnSpPr>
        <xdr:cNvPr id="378" name="直線コネクタ 377"/>
        <xdr:cNvCxnSpPr/>
      </xdr:nvCxnSpPr>
      <xdr:spPr>
        <a:xfrm flipV="1">
          <a:off x="3098800" y="12910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69850</xdr:rowOff>
    </xdr:to>
    <xdr:cxnSp macro="">
      <xdr:nvCxnSpPr>
        <xdr:cNvPr id="381" name="直線コネクタ 380"/>
        <xdr:cNvCxnSpPr/>
      </xdr:nvCxnSpPr>
      <xdr:spPr>
        <a:xfrm>
          <a:off x="2209800" y="12910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60706</xdr:rowOff>
    </xdr:to>
    <xdr:cxnSp macro="">
      <xdr:nvCxnSpPr>
        <xdr:cNvPr id="384" name="直線コネクタ 383"/>
        <xdr:cNvCxnSpPr/>
      </xdr:nvCxnSpPr>
      <xdr:spPr>
        <a:xfrm flipV="1">
          <a:off x="1320800" y="12910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153924</xdr:rowOff>
    </xdr:from>
    <xdr:to>
      <xdr:col>24</xdr:col>
      <xdr:colOff>76200</xdr:colOff>
      <xdr:row>75</xdr:row>
      <xdr:rowOff>84074</xdr:rowOff>
    </xdr:to>
    <xdr:sp macro="" textlink="">
      <xdr:nvSpPr>
        <xdr:cNvPr id="394" name="楕円 393"/>
        <xdr:cNvSpPr/>
      </xdr:nvSpPr>
      <xdr:spPr>
        <a:xfrm>
          <a:off x="4775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170451</xdr:rowOff>
    </xdr:from>
    <xdr:ext cx="762000" cy="259045"/>
    <xdr:sp macro="" textlink="">
      <xdr:nvSpPr>
        <xdr:cNvPr id="395" name="公債費該当値テキスト"/>
        <xdr:cNvSpPr txBox="1"/>
      </xdr:nvSpPr>
      <xdr:spPr>
        <a:xfrm>
          <a:off x="4914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xdr:rowOff>
    </xdr:from>
    <xdr:to>
      <xdr:col>20</xdr:col>
      <xdr:colOff>38100</xdr:colOff>
      <xdr:row>75</xdr:row>
      <xdr:rowOff>102362</xdr:rowOff>
    </xdr:to>
    <xdr:sp macro="" textlink="">
      <xdr:nvSpPr>
        <xdr:cNvPr id="396" name="楕円 395"/>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112539</xdr:rowOff>
    </xdr:from>
    <xdr:ext cx="736600" cy="259045"/>
    <xdr:sp macro="" textlink="">
      <xdr:nvSpPr>
        <xdr:cNvPr id="397" name="テキスト ボックス 396"/>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8" name="楕円 397"/>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99" name="テキスト ボックス 398"/>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xdr:rowOff>
    </xdr:from>
    <xdr:to>
      <xdr:col>11</xdr:col>
      <xdr:colOff>60325</xdr:colOff>
      <xdr:row>75</xdr:row>
      <xdr:rowOff>102362</xdr:rowOff>
    </xdr:to>
    <xdr:sp macro="" textlink="">
      <xdr:nvSpPr>
        <xdr:cNvPr id="400" name="楕円 399"/>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112539</xdr:rowOff>
    </xdr:from>
    <xdr:ext cx="762000" cy="259045"/>
    <xdr:sp macro="" textlink="">
      <xdr:nvSpPr>
        <xdr:cNvPr id="401" name="テキスト ボックス 400"/>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xdr:rowOff>
    </xdr:from>
    <xdr:to>
      <xdr:col>6</xdr:col>
      <xdr:colOff>171450</xdr:colOff>
      <xdr:row>75</xdr:row>
      <xdr:rowOff>111506</xdr:rowOff>
    </xdr:to>
    <xdr:sp macro="" textlink="">
      <xdr:nvSpPr>
        <xdr:cNvPr id="402" name="楕円 401"/>
        <xdr:cNvSpPr/>
      </xdr:nvSpPr>
      <xdr:spPr>
        <a:xfrm>
          <a:off x="1270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121683</xdr:rowOff>
    </xdr:from>
    <xdr:ext cx="762000" cy="259045"/>
    <xdr:sp macro="" textlink="">
      <xdr:nvSpPr>
        <xdr:cNvPr id="403" name="テキスト ボックス 402"/>
        <xdr:cNvSpPr txBox="1"/>
      </xdr:nvSpPr>
      <xdr:spPr>
        <a:xfrm>
          <a:off x="939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ポイント悪化しており、依然として類似団体平均を上回っている。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これは、物件費に係る経常収支比率が高いことが主な要因である。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今後は、事務事業の見直し等を含めたより一層の経費削減に努める。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106426</xdr:rowOff>
    </xdr:to>
    <xdr:cxnSp macro="">
      <xdr:nvCxnSpPr>
        <xdr:cNvPr id="434" name="直線コネクタ 433"/>
        <xdr:cNvCxnSpPr/>
      </xdr:nvCxnSpPr>
      <xdr:spPr>
        <a:xfrm>
          <a:off x="15671800" y="13262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147574</xdr:rowOff>
    </xdr:to>
    <xdr:cxnSp macro="">
      <xdr:nvCxnSpPr>
        <xdr:cNvPr id="437" name="直線コネクタ 436"/>
        <xdr:cNvCxnSpPr/>
      </xdr:nvCxnSpPr>
      <xdr:spPr>
        <a:xfrm flipV="1">
          <a:off x="14782800" y="13262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147574</xdr:rowOff>
    </xdr:to>
    <xdr:cxnSp macro="">
      <xdr:nvCxnSpPr>
        <xdr:cNvPr id="440" name="直線コネクタ 439"/>
        <xdr:cNvCxnSpPr/>
      </xdr:nvCxnSpPr>
      <xdr:spPr>
        <a:xfrm>
          <a:off x="13893800" y="132852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83565</xdr:rowOff>
    </xdr:to>
    <xdr:cxnSp macro="">
      <xdr:nvCxnSpPr>
        <xdr:cNvPr id="443" name="直線コネクタ 442"/>
        <xdr:cNvCxnSpPr/>
      </xdr:nvCxnSpPr>
      <xdr:spPr>
        <a:xfrm>
          <a:off x="13004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7" name="テキスト ボックス 446"/>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53" name="楕円 452"/>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54"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5" name="楕円 454"/>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6" name="テキスト ボックス 455"/>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7" name="楕円 456"/>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8" name="テキスト ボックス 457"/>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9" name="楕円 458"/>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60" name="テキスト ボックス 459"/>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61" name="楕円 460"/>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62" name="テキスト ボックス 461"/>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161442</xdr:rowOff>
    </xdr:from>
    <xdr:to>
      <xdr:col>29</xdr:col>
      <xdr:colOff>127000</xdr:colOff>
      <xdr:row>19</xdr:row>
      <xdr:rowOff>12243</xdr:rowOff>
    </xdr:to>
    <xdr:cxnSp macro="">
      <xdr:nvCxnSpPr>
        <xdr:cNvPr id="50" name="直線コネクタ 49"/>
        <xdr:cNvCxnSpPr/>
      </xdr:nvCxnSpPr>
      <xdr:spPr bwMode="auto">
        <a:xfrm flipV="1">
          <a:off x="5003800" y="3295167"/>
          <a:ext cx="6477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8223</xdr:rowOff>
    </xdr:from>
    <xdr:to>
      <xdr:col>26</xdr:col>
      <xdr:colOff>50800</xdr:colOff>
      <xdr:row>19</xdr:row>
      <xdr:rowOff>12243</xdr:rowOff>
    </xdr:to>
    <xdr:cxnSp macro="">
      <xdr:nvCxnSpPr>
        <xdr:cNvPr id="53" name="直線コネクタ 52"/>
        <xdr:cNvCxnSpPr/>
      </xdr:nvCxnSpPr>
      <xdr:spPr bwMode="auto">
        <a:xfrm>
          <a:off x="4305300" y="3313398"/>
          <a:ext cx="698500" cy="4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8223</xdr:rowOff>
    </xdr:from>
    <xdr:to>
      <xdr:col>22</xdr:col>
      <xdr:colOff>114300</xdr:colOff>
      <xdr:row>19</xdr:row>
      <xdr:rowOff>16491</xdr:rowOff>
    </xdr:to>
    <xdr:cxnSp macro="">
      <xdr:nvCxnSpPr>
        <xdr:cNvPr id="56" name="直線コネクタ 55"/>
        <xdr:cNvCxnSpPr/>
      </xdr:nvCxnSpPr>
      <xdr:spPr bwMode="auto">
        <a:xfrm flipV="1">
          <a:off x="3606800" y="3313398"/>
          <a:ext cx="6985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16491</xdr:rowOff>
    </xdr:from>
    <xdr:to>
      <xdr:col>18</xdr:col>
      <xdr:colOff>177800</xdr:colOff>
      <xdr:row>19</xdr:row>
      <xdr:rowOff>39884</xdr:rowOff>
    </xdr:to>
    <xdr:cxnSp macro="">
      <xdr:nvCxnSpPr>
        <xdr:cNvPr id="59" name="直線コネクタ 58"/>
        <xdr:cNvCxnSpPr/>
      </xdr:nvCxnSpPr>
      <xdr:spPr bwMode="auto">
        <a:xfrm flipV="1">
          <a:off x="2908300" y="3321666"/>
          <a:ext cx="698500" cy="2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110642</xdr:rowOff>
    </xdr:from>
    <xdr:to>
      <xdr:col>29</xdr:col>
      <xdr:colOff>177800</xdr:colOff>
      <xdr:row>19</xdr:row>
      <xdr:rowOff>40792</xdr:rowOff>
    </xdr:to>
    <xdr:sp macro="" textlink="">
      <xdr:nvSpPr>
        <xdr:cNvPr id="69" name="楕円 68"/>
        <xdr:cNvSpPr/>
      </xdr:nvSpPr>
      <xdr:spPr bwMode="auto">
        <a:xfrm>
          <a:off x="5600700" y="3244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19219</xdr:rowOff>
    </xdr:from>
    <xdr:ext cx="762000" cy="259045"/>
    <xdr:sp macro="" textlink="">
      <xdr:nvSpPr>
        <xdr:cNvPr id="70" name="人口1人当たり決算額の推移該当値テキスト130"/>
        <xdr:cNvSpPr txBox="1"/>
      </xdr:nvSpPr>
      <xdr:spPr>
        <a:xfrm>
          <a:off x="5740400" y="31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132893</xdr:rowOff>
    </xdr:from>
    <xdr:to>
      <xdr:col>26</xdr:col>
      <xdr:colOff>101600</xdr:colOff>
      <xdr:row>19</xdr:row>
      <xdr:rowOff>63043</xdr:rowOff>
    </xdr:to>
    <xdr:sp macro="" textlink="">
      <xdr:nvSpPr>
        <xdr:cNvPr id="71" name="楕円 70"/>
        <xdr:cNvSpPr/>
      </xdr:nvSpPr>
      <xdr:spPr bwMode="auto">
        <a:xfrm>
          <a:off x="4953000" y="326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47820</xdr:rowOff>
    </xdr:from>
    <xdr:ext cx="736600" cy="259045"/>
    <xdr:sp macro="" textlink="">
      <xdr:nvSpPr>
        <xdr:cNvPr id="72" name="テキスト ボックス 71"/>
        <xdr:cNvSpPr txBox="1"/>
      </xdr:nvSpPr>
      <xdr:spPr>
        <a:xfrm>
          <a:off x="4622800" y="3352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128873</xdr:rowOff>
    </xdr:from>
    <xdr:to>
      <xdr:col>22</xdr:col>
      <xdr:colOff>165100</xdr:colOff>
      <xdr:row>19</xdr:row>
      <xdr:rowOff>59023</xdr:rowOff>
    </xdr:to>
    <xdr:sp macro="" textlink="">
      <xdr:nvSpPr>
        <xdr:cNvPr id="73" name="楕円 72"/>
        <xdr:cNvSpPr/>
      </xdr:nvSpPr>
      <xdr:spPr bwMode="auto">
        <a:xfrm>
          <a:off x="4254500" y="326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43800</xdr:rowOff>
    </xdr:from>
    <xdr:ext cx="762000" cy="259045"/>
    <xdr:sp macro="" textlink="">
      <xdr:nvSpPr>
        <xdr:cNvPr id="74" name="テキスト ボックス 73"/>
        <xdr:cNvSpPr txBox="1"/>
      </xdr:nvSpPr>
      <xdr:spPr>
        <a:xfrm>
          <a:off x="3924300" y="334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137141</xdr:rowOff>
    </xdr:from>
    <xdr:to>
      <xdr:col>19</xdr:col>
      <xdr:colOff>38100</xdr:colOff>
      <xdr:row>19</xdr:row>
      <xdr:rowOff>67291</xdr:rowOff>
    </xdr:to>
    <xdr:sp macro="" textlink="">
      <xdr:nvSpPr>
        <xdr:cNvPr id="75" name="楕円 74"/>
        <xdr:cNvSpPr/>
      </xdr:nvSpPr>
      <xdr:spPr bwMode="auto">
        <a:xfrm>
          <a:off x="3556000" y="327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52068</xdr:rowOff>
    </xdr:from>
    <xdr:ext cx="762000" cy="259045"/>
    <xdr:sp macro="" textlink="">
      <xdr:nvSpPr>
        <xdr:cNvPr id="76" name="テキスト ボックス 75"/>
        <xdr:cNvSpPr txBox="1"/>
      </xdr:nvSpPr>
      <xdr:spPr>
        <a:xfrm>
          <a:off x="3225800" y="335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160534</xdr:rowOff>
    </xdr:from>
    <xdr:to>
      <xdr:col>15</xdr:col>
      <xdr:colOff>101600</xdr:colOff>
      <xdr:row>19</xdr:row>
      <xdr:rowOff>90684</xdr:rowOff>
    </xdr:to>
    <xdr:sp macro="" textlink="">
      <xdr:nvSpPr>
        <xdr:cNvPr id="77" name="楕円 76"/>
        <xdr:cNvSpPr/>
      </xdr:nvSpPr>
      <xdr:spPr bwMode="auto">
        <a:xfrm>
          <a:off x="2857500" y="329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75461</xdr:rowOff>
    </xdr:from>
    <xdr:ext cx="762000" cy="259045"/>
    <xdr:sp macro="" textlink="">
      <xdr:nvSpPr>
        <xdr:cNvPr id="78" name="テキスト ボックス 77"/>
        <xdr:cNvSpPr txBox="1"/>
      </xdr:nvSpPr>
      <xdr:spPr>
        <a:xfrm>
          <a:off x="2527300" y="33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93663</xdr:rowOff>
    </xdr:from>
    <xdr:to>
      <xdr:col>29</xdr:col>
      <xdr:colOff>127000</xdr:colOff>
      <xdr:row>37</xdr:row>
      <xdr:rowOff>148565</xdr:rowOff>
    </xdr:to>
    <xdr:cxnSp macro="">
      <xdr:nvCxnSpPr>
        <xdr:cNvPr id="111" name="直線コネクタ 110"/>
        <xdr:cNvCxnSpPr/>
      </xdr:nvCxnSpPr>
      <xdr:spPr bwMode="auto">
        <a:xfrm flipV="1">
          <a:off x="5003800" y="7218363"/>
          <a:ext cx="647700" cy="5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29731</xdr:rowOff>
    </xdr:from>
    <xdr:to>
      <xdr:col>26</xdr:col>
      <xdr:colOff>50800</xdr:colOff>
      <xdr:row>37</xdr:row>
      <xdr:rowOff>148565</xdr:rowOff>
    </xdr:to>
    <xdr:cxnSp macro="">
      <xdr:nvCxnSpPr>
        <xdr:cNvPr id="114" name="直線コネクタ 113"/>
        <xdr:cNvCxnSpPr/>
      </xdr:nvCxnSpPr>
      <xdr:spPr bwMode="auto">
        <a:xfrm>
          <a:off x="4305300" y="7154431"/>
          <a:ext cx="698500" cy="1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29731</xdr:rowOff>
    </xdr:from>
    <xdr:to>
      <xdr:col>22</xdr:col>
      <xdr:colOff>114300</xdr:colOff>
      <xdr:row>37</xdr:row>
      <xdr:rowOff>32550</xdr:rowOff>
    </xdr:to>
    <xdr:cxnSp macro="">
      <xdr:nvCxnSpPr>
        <xdr:cNvPr id="117" name="直線コネクタ 116"/>
        <xdr:cNvCxnSpPr/>
      </xdr:nvCxnSpPr>
      <xdr:spPr bwMode="auto">
        <a:xfrm flipV="1">
          <a:off x="3606800" y="7154431"/>
          <a:ext cx="6985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32550</xdr:rowOff>
    </xdr:from>
    <xdr:to>
      <xdr:col>18</xdr:col>
      <xdr:colOff>177800</xdr:colOff>
      <xdr:row>37</xdr:row>
      <xdr:rowOff>78575</xdr:rowOff>
    </xdr:to>
    <xdr:cxnSp macro="">
      <xdr:nvCxnSpPr>
        <xdr:cNvPr id="120" name="直線コネクタ 119"/>
        <xdr:cNvCxnSpPr/>
      </xdr:nvCxnSpPr>
      <xdr:spPr bwMode="auto">
        <a:xfrm flipV="1">
          <a:off x="2908300" y="7157250"/>
          <a:ext cx="698500" cy="46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42863</xdr:rowOff>
    </xdr:from>
    <xdr:to>
      <xdr:col>29</xdr:col>
      <xdr:colOff>177800</xdr:colOff>
      <xdr:row>37</xdr:row>
      <xdr:rowOff>144463</xdr:rowOff>
    </xdr:to>
    <xdr:sp macro="" textlink="">
      <xdr:nvSpPr>
        <xdr:cNvPr id="130" name="楕円 129"/>
        <xdr:cNvSpPr/>
      </xdr:nvSpPr>
      <xdr:spPr bwMode="auto">
        <a:xfrm>
          <a:off x="5600700" y="716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14940</xdr:rowOff>
    </xdr:from>
    <xdr:ext cx="762000" cy="259045"/>
    <xdr:sp macro="" textlink="">
      <xdr:nvSpPr>
        <xdr:cNvPr id="131" name="人口1人当たり決算額の推移該当値テキスト445"/>
        <xdr:cNvSpPr txBox="1"/>
      </xdr:nvSpPr>
      <xdr:spPr>
        <a:xfrm>
          <a:off x="5740400" y="713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97765</xdr:rowOff>
    </xdr:from>
    <xdr:to>
      <xdr:col>26</xdr:col>
      <xdr:colOff>101600</xdr:colOff>
      <xdr:row>37</xdr:row>
      <xdr:rowOff>199365</xdr:rowOff>
    </xdr:to>
    <xdr:sp macro="" textlink="">
      <xdr:nvSpPr>
        <xdr:cNvPr id="132" name="楕円 131"/>
        <xdr:cNvSpPr/>
      </xdr:nvSpPr>
      <xdr:spPr bwMode="auto">
        <a:xfrm>
          <a:off x="4953000" y="722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184142</xdr:rowOff>
    </xdr:from>
    <xdr:ext cx="736600" cy="259045"/>
    <xdr:sp macro="" textlink="">
      <xdr:nvSpPr>
        <xdr:cNvPr id="133" name="テキスト ボックス 132"/>
        <xdr:cNvSpPr txBox="1"/>
      </xdr:nvSpPr>
      <xdr:spPr>
        <a:xfrm>
          <a:off x="4622800" y="730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150381</xdr:rowOff>
    </xdr:from>
    <xdr:to>
      <xdr:col>22</xdr:col>
      <xdr:colOff>165100</xdr:colOff>
      <xdr:row>37</xdr:row>
      <xdr:rowOff>80531</xdr:rowOff>
    </xdr:to>
    <xdr:sp macro="" textlink="">
      <xdr:nvSpPr>
        <xdr:cNvPr id="134" name="楕円 133"/>
        <xdr:cNvSpPr/>
      </xdr:nvSpPr>
      <xdr:spPr bwMode="auto">
        <a:xfrm>
          <a:off x="4254500" y="710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65308</xdr:rowOff>
    </xdr:from>
    <xdr:ext cx="762000" cy="259045"/>
    <xdr:sp macro="" textlink="">
      <xdr:nvSpPr>
        <xdr:cNvPr id="135" name="テキスト ボックス 134"/>
        <xdr:cNvSpPr txBox="1"/>
      </xdr:nvSpPr>
      <xdr:spPr>
        <a:xfrm>
          <a:off x="3924300" y="719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153200</xdr:rowOff>
    </xdr:from>
    <xdr:to>
      <xdr:col>19</xdr:col>
      <xdr:colOff>38100</xdr:colOff>
      <xdr:row>37</xdr:row>
      <xdr:rowOff>83350</xdr:rowOff>
    </xdr:to>
    <xdr:sp macro="" textlink="">
      <xdr:nvSpPr>
        <xdr:cNvPr id="136" name="楕円 135"/>
        <xdr:cNvSpPr/>
      </xdr:nvSpPr>
      <xdr:spPr bwMode="auto">
        <a:xfrm>
          <a:off x="3556000" y="710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68127</xdr:rowOff>
    </xdr:from>
    <xdr:ext cx="762000" cy="259045"/>
    <xdr:sp macro="" textlink="">
      <xdr:nvSpPr>
        <xdr:cNvPr id="137" name="テキスト ボックス 136"/>
        <xdr:cNvSpPr txBox="1"/>
      </xdr:nvSpPr>
      <xdr:spPr>
        <a:xfrm>
          <a:off x="3225800" y="71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27775</xdr:rowOff>
    </xdr:from>
    <xdr:to>
      <xdr:col>15</xdr:col>
      <xdr:colOff>101600</xdr:colOff>
      <xdr:row>37</xdr:row>
      <xdr:rowOff>129375</xdr:rowOff>
    </xdr:to>
    <xdr:sp macro="" textlink="">
      <xdr:nvSpPr>
        <xdr:cNvPr id="138" name="楕円 137"/>
        <xdr:cNvSpPr/>
      </xdr:nvSpPr>
      <xdr:spPr bwMode="auto">
        <a:xfrm>
          <a:off x="2857500" y="715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114152</xdr:rowOff>
    </xdr:from>
    <xdr:ext cx="762000" cy="259045"/>
    <xdr:sp macro="" textlink="">
      <xdr:nvSpPr>
        <xdr:cNvPr id="139" name="テキスト ボックス 138"/>
        <xdr:cNvSpPr txBox="1"/>
      </xdr:nvSpPr>
      <xdr:spPr>
        <a:xfrm>
          <a:off x="2527300" y="72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152,971
143,789
62.81
58,447,235
56,036,123
1,758,130
33,866,276
9,922,495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89789</xdr:rowOff>
    </xdr:from>
    <xdr:to>
      <xdr:col>24</xdr:col>
      <xdr:colOff>63500</xdr:colOff>
      <xdr:row>37</xdr:row>
      <xdr:rowOff>133452</xdr:rowOff>
    </xdr:to>
    <xdr:cxnSp macro="">
      <xdr:nvCxnSpPr>
        <xdr:cNvPr id="61" name="直線コネクタ 60"/>
        <xdr:cNvCxnSpPr/>
      </xdr:nvCxnSpPr>
      <xdr:spPr>
        <a:xfrm flipV="1">
          <a:off x="3797300" y="6433439"/>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133452</xdr:rowOff>
    </xdr:from>
    <xdr:to>
      <xdr:col>19</xdr:col>
      <xdr:colOff>177800</xdr:colOff>
      <xdr:row>37</xdr:row>
      <xdr:rowOff>170294</xdr:rowOff>
    </xdr:to>
    <xdr:cxnSp macro="">
      <xdr:nvCxnSpPr>
        <xdr:cNvPr id="64" name="直線コネクタ 63"/>
        <xdr:cNvCxnSpPr/>
      </xdr:nvCxnSpPr>
      <xdr:spPr>
        <a:xfrm flipV="1">
          <a:off x="2908300" y="6477102"/>
          <a:ext cx="8890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164503</xdr:rowOff>
    </xdr:from>
    <xdr:to>
      <xdr:col>15</xdr:col>
      <xdr:colOff>50800</xdr:colOff>
      <xdr:row>37</xdr:row>
      <xdr:rowOff>170294</xdr:rowOff>
    </xdr:to>
    <xdr:cxnSp macro="">
      <xdr:nvCxnSpPr>
        <xdr:cNvPr id="67" name="直線コネクタ 66"/>
        <xdr:cNvCxnSpPr/>
      </xdr:nvCxnSpPr>
      <xdr:spPr>
        <a:xfrm>
          <a:off x="2019300" y="6508153"/>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156350</xdr:rowOff>
    </xdr:from>
    <xdr:to>
      <xdr:col>10</xdr:col>
      <xdr:colOff>114300</xdr:colOff>
      <xdr:row>37</xdr:row>
      <xdr:rowOff>164503</xdr:rowOff>
    </xdr:to>
    <xdr:cxnSp macro="">
      <xdr:nvCxnSpPr>
        <xdr:cNvPr id="70" name="直線コネクタ 69"/>
        <xdr:cNvCxnSpPr/>
      </xdr:nvCxnSpPr>
      <xdr:spPr>
        <a:xfrm>
          <a:off x="1130300" y="6500000"/>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38989</xdr:rowOff>
    </xdr:from>
    <xdr:to>
      <xdr:col>24</xdr:col>
      <xdr:colOff>114300</xdr:colOff>
      <xdr:row>37</xdr:row>
      <xdr:rowOff>140589</xdr:rowOff>
    </xdr:to>
    <xdr:sp macro="" textlink="">
      <xdr:nvSpPr>
        <xdr:cNvPr id="80" name="楕円 79"/>
        <xdr:cNvSpPr/>
      </xdr:nvSpPr>
      <xdr:spPr>
        <a:xfrm>
          <a:off x="4584700" y="63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17416</xdr:rowOff>
    </xdr:from>
    <xdr:ext cx="534377" cy="259045"/>
    <xdr:sp macro="" textlink="">
      <xdr:nvSpPr>
        <xdr:cNvPr id="81" name="人件費該当値テキスト"/>
        <xdr:cNvSpPr txBox="1"/>
      </xdr:nvSpPr>
      <xdr:spPr>
        <a:xfrm>
          <a:off x="4686300" y="63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82652</xdr:rowOff>
    </xdr:from>
    <xdr:to>
      <xdr:col>20</xdr:col>
      <xdr:colOff>38100</xdr:colOff>
      <xdr:row>38</xdr:row>
      <xdr:rowOff>12802</xdr:rowOff>
    </xdr:to>
    <xdr:sp macro="" textlink="">
      <xdr:nvSpPr>
        <xdr:cNvPr id="82" name="楕円 81"/>
        <xdr:cNvSpPr/>
      </xdr:nvSpPr>
      <xdr:spPr>
        <a:xfrm>
          <a:off x="3746500" y="64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3929</xdr:rowOff>
    </xdr:from>
    <xdr:ext cx="534377" cy="259045"/>
    <xdr:sp macro="" textlink="">
      <xdr:nvSpPr>
        <xdr:cNvPr id="83" name="テキスト ボックス 82"/>
        <xdr:cNvSpPr txBox="1"/>
      </xdr:nvSpPr>
      <xdr:spPr>
        <a:xfrm>
          <a:off x="3530111" y="65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119494</xdr:rowOff>
    </xdr:from>
    <xdr:to>
      <xdr:col>15</xdr:col>
      <xdr:colOff>101600</xdr:colOff>
      <xdr:row>38</xdr:row>
      <xdr:rowOff>49644</xdr:rowOff>
    </xdr:to>
    <xdr:sp macro="" textlink="">
      <xdr:nvSpPr>
        <xdr:cNvPr id="84" name="楕円 83"/>
        <xdr:cNvSpPr/>
      </xdr:nvSpPr>
      <xdr:spPr>
        <a:xfrm>
          <a:off x="2857500" y="64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40771</xdr:rowOff>
    </xdr:from>
    <xdr:ext cx="534377" cy="259045"/>
    <xdr:sp macro="" textlink="">
      <xdr:nvSpPr>
        <xdr:cNvPr id="85" name="テキスト ボックス 84"/>
        <xdr:cNvSpPr txBox="1"/>
      </xdr:nvSpPr>
      <xdr:spPr>
        <a:xfrm>
          <a:off x="2641111" y="65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113703</xdr:rowOff>
    </xdr:from>
    <xdr:to>
      <xdr:col>10</xdr:col>
      <xdr:colOff>165100</xdr:colOff>
      <xdr:row>38</xdr:row>
      <xdr:rowOff>43853</xdr:rowOff>
    </xdr:to>
    <xdr:sp macro="" textlink="">
      <xdr:nvSpPr>
        <xdr:cNvPr id="86" name="楕円 85"/>
        <xdr:cNvSpPr/>
      </xdr:nvSpPr>
      <xdr:spPr>
        <a:xfrm>
          <a:off x="1968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34980</xdr:rowOff>
    </xdr:from>
    <xdr:ext cx="534377" cy="259045"/>
    <xdr:sp macro="" textlink="">
      <xdr:nvSpPr>
        <xdr:cNvPr id="87" name="テキスト ボックス 86"/>
        <xdr:cNvSpPr txBox="1"/>
      </xdr:nvSpPr>
      <xdr:spPr>
        <a:xfrm>
          <a:off x="1752111" y="65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105550</xdr:rowOff>
    </xdr:from>
    <xdr:to>
      <xdr:col>6</xdr:col>
      <xdr:colOff>38100</xdr:colOff>
      <xdr:row>38</xdr:row>
      <xdr:rowOff>35700</xdr:rowOff>
    </xdr:to>
    <xdr:sp macro="" textlink="">
      <xdr:nvSpPr>
        <xdr:cNvPr id="88" name="楕円 87"/>
        <xdr:cNvSpPr/>
      </xdr:nvSpPr>
      <xdr:spPr>
        <a:xfrm>
          <a:off x="1079500" y="64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26826</xdr:rowOff>
    </xdr:from>
    <xdr:ext cx="534377" cy="259045"/>
    <xdr:sp macro="" textlink="">
      <xdr:nvSpPr>
        <xdr:cNvPr id="89" name="テキスト ボックス 88"/>
        <xdr:cNvSpPr txBox="1"/>
      </xdr:nvSpPr>
      <xdr:spPr>
        <a:xfrm>
          <a:off x="863111" y="65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10247</xdr:rowOff>
    </xdr:from>
    <xdr:to>
      <xdr:col>24</xdr:col>
      <xdr:colOff>63500</xdr:colOff>
      <xdr:row>54</xdr:row>
      <xdr:rowOff>18020</xdr:rowOff>
    </xdr:to>
    <xdr:cxnSp macro="">
      <xdr:nvCxnSpPr>
        <xdr:cNvPr id="121" name="直線コネクタ 120"/>
        <xdr:cNvCxnSpPr/>
      </xdr:nvCxnSpPr>
      <xdr:spPr>
        <a:xfrm flipV="1">
          <a:off x="3797300" y="9268547"/>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17170</xdr:rowOff>
    </xdr:from>
    <xdr:to>
      <xdr:col>19</xdr:col>
      <xdr:colOff>177800</xdr:colOff>
      <xdr:row>54</xdr:row>
      <xdr:rowOff>18020</xdr:rowOff>
    </xdr:to>
    <xdr:cxnSp macro="">
      <xdr:nvCxnSpPr>
        <xdr:cNvPr id="124" name="直線コネクタ 123"/>
        <xdr:cNvCxnSpPr/>
      </xdr:nvCxnSpPr>
      <xdr:spPr>
        <a:xfrm>
          <a:off x="2908300" y="927547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6" name="テキスト ボックス 125"/>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14460</xdr:rowOff>
    </xdr:from>
    <xdr:to>
      <xdr:col>15</xdr:col>
      <xdr:colOff>50800</xdr:colOff>
      <xdr:row>54</xdr:row>
      <xdr:rowOff>17170</xdr:rowOff>
    </xdr:to>
    <xdr:cxnSp macro="">
      <xdr:nvCxnSpPr>
        <xdr:cNvPr id="127" name="直線コネクタ 126"/>
        <xdr:cNvCxnSpPr/>
      </xdr:nvCxnSpPr>
      <xdr:spPr>
        <a:xfrm>
          <a:off x="2019300" y="9272760"/>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168863</xdr:rowOff>
    </xdr:from>
    <xdr:to>
      <xdr:col>10</xdr:col>
      <xdr:colOff>114300</xdr:colOff>
      <xdr:row>54</xdr:row>
      <xdr:rowOff>14460</xdr:rowOff>
    </xdr:to>
    <xdr:cxnSp macro="">
      <xdr:nvCxnSpPr>
        <xdr:cNvPr id="130" name="直線コネクタ 129"/>
        <xdr:cNvCxnSpPr/>
      </xdr:nvCxnSpPr>
      <xdr:spPr>
        <a:xfrm>
          <a:off x="1130300" y="9255713"/>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4" name="テキスト ボックス 133"/>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130897</xdr:rowOff>
    </xdr:from>
    <xdr:to>
      <xdr:col>24</xdr:col>
      <xdr:colOff>114300</xdr:colOff>
      <xdr:row>54</xdr:row>
      <xdr:rowOff>61047</xdr:rowOff>
    </xdr:to>
    <xdr:sp macro="" textlink="">
      <xdr:nvSpPr>
        <xdr:cNvPr id="140" name="楕円 139"/>
        <xdr:cNvSpPr/>
      </xdr:nvSpPr>
      <xdr:spPr>
        <a:xfrm>
          <a:off x="4584700" y="92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153774</xdr:rowOff>
    </xdr:from>
    <xdr:ext cx="534377" cy="259045"/>
    <xdr:sp macro="" textlink="">
      <xdr:nvSpPr>
        <xdr:cNvPr id="141" name="物件費該当値テキスト"/>
        <xdr:cNvSpPr txBox="1"/>
      </xdr:nvSpPr>
      <xdr:spPr>
        <a:xfrm>
          <a:off x="4686300" y="90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138670</xdr:rowOff>
    </xdr:from>
    <xdr:to>
      <xdr:col>20</xdr:col>
      <xdr:colOff>38100</xdr:colOff>
      <xdr:row>54</xdr:row>
      <xdr:rowOff>68820</xdr:rowOff>
    </xdr:to>
    <xdr:sp macro="" textlink="">
      <xdr:nvSpPr>
        <xdr:cNvPr id="142" name="楕円 141"/>
        <xdr:cNvSpPr/>
      </xdr:nvSpPr>
      <xdr:spPr>
        <a:xfrm>
          <a:off x="3746500" y="92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85347</xdr:rowOff>
    </xdr:from>
    <xdr:ext cx="534377" cy="259045"/>
    <xdr:sp macro="" textlink="">
      <xdr:nvSpPr>
        <xdr:cNvPr id="143" name="テキスト ボックス 142"/>
        <xdr:cNvSpPr txBox="1"/>
      </xdr:nvSpPr>
      <xdr:spPr>
        <a:xfrm>
          <a:off x="3530111" y="90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137820</xdr:rowOff>
    </xdr:from>
    <xdr:to>
      <xdr:col>15</xdr:col>
      <xdr:colOff>101600</xdr:colOff>
      <xdr:row>54</xdr:row>
      <xdr:rowOff>67970</xdr:rowOff>
    </xdr:to>
    <xdr:sp macro="" textlink="">
      <xdr:nvSpPr>
        <xdr:cNvPr id="144" name="楕円 143"/>
        <xdr:cNvSpPr/>
      </xdr:nvSpPr>
      <xdr:spPr>
        <a:xfrm>
          <a:off x="2857500" y="92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84497</xdr:rowOff>
    </xdr:from>
    <xdr:ext cx="534377" cy="259045"/>
    <xdr:sp macro="" textlink="">
      <xdr:nvSpPr>
        <xdr:cNvPr id="145" name="テキスト ボックス 144"/>
        <xdr:cNvSpPr txBox="1"/>
      </xdr:nvSpPr>
      <xdr:spPr>
        <a:xfrm>
          <a:off x="2641111" y="89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135110</xdr:rowOff>
    </xdr:from>
    <xdr:to>
      <xdr:col>10</xdr:col>
      <xdr:colOff>165100</xdr:colOff>
      <xdr:row>54</xdr:row>
      <xdr:rowOff>65260</xdr:rowOff>
    </xdr:to>
    <xdr:sp macro="" textlink="">
      <xdr:nvSpPr>
        <xdr:cNvPr id="146" name="楕円 145"/>
        <xdr:cNvSpPr/>
      </xdr:nvSpPr>
      <xdr:spPr>
        <a:xfrm>
          <a:off x="1968500" y="9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81787</xdr:rowOff>
    </xdr:from>
    <xdr:ext cx="534377" cy="259045"/>
    <xdr:sp macro="" textlink="">
      <xdr:nvSpPr>
        <xdr:cNvPr id="147" name="テキスト ボックス 146"/>
        <xdr:cNvSpPr txBox="1"/>
      </xdr:nvSpPr>
      <xdr:spPr>
        <a:xfrm>
          <a:off x="1752111" y="899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118063</xdr:rowOff>
    </xdr:from>
    <xdr:to>
      <xdr:col>6</xdr:col>
      <xdr:colOff>38100</xdr:colOff>
      <xdr:row>54</xdr:row>
      <xdr:rowOff>48213</xdr:rowOff>
    </xdr:to>
    <xdr:sp macro="" textlink="">
      <xdr:nvSpPr>
        <xdr:cNvPr id="148" name="楕円 147"/>
        <xdr:cNvSpPr/>
      </xdr:nvSpPr>
      <xdr:spPr>
        <a:xfrm>
          <a:off x="1079500" y="92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64740</xdr:rowOff>
    </xdr:from>
    <xdr:ext cx="534377" cy="259045"/>
    <xdr:sp macro="" textlink="">
      <xdr:nvSpPr>
        <xdr:cNvPr id="149" name="テキスト ボックス 148"/>
        <xdr:cNvSpPr txBox="1"/>
      </xdr:nvSpPr>
      <xdr:spPr>
        <a:xfrm>
          <a:off x="863111" y="898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150640</xdr:rowOff>
    </xdr:from>
    <xdr:to>
      <xdr:col>24</xdr:col>
      <xdr:colOff>63500</xdr:colOff>
      <xdr:row>72</xdr:row>
      <xdr:rowOff>157172</xdr:rowOff>
    </xdr:to>
    <xdr:cxnSp macro="">
      <xdr:nvCxnSpPr>
        <xdr:cNvPr id="180" name="直線コネクタ 179"/>
        <xdr:cNvCxnSpPr/>
      </xdr:nvCxnSpPr>
      <xdr:spPr>
        <a:xfrm flipV="1">
          <a:off x="3797300" y="1249504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169255</xdr:rowOff>
    </xdr:from>
    <xdr:to>
      <xdr:col>19</xdr:col>
      <xdr:colOff>177800</xdr:colOff>
      <xdr:row>72</xdr:row>
      <xdr:rowOff>157172</xdr:rowOff>
    </xdr:to>
    <xdr:cxnSp macro="">
      <xdr:nvCxnSpPr>
        <xdr:cNvPr id="183" name="直線コネクタ 182"/>
        <xdr:cNvCxnSpPr/>
      </xdr:nvCxnSpPr>
      <xdr:spPr>
        <a:xfrm>
          <a:off x="2908300" y="12342205"/>
          <a:ext cx="889000" cy="1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169255</xdr:rowOff>
    </xdr:from>
    <xdr:to>
      <xdr:col>15</xdr:col>
      <xdr:colOff>50800</xdr:colOff>
      <xdr:row>73</xdr:row>
      <xdr:rowOff>23767</xdr:rowOff>
    </xdr:to>
    <xdr:cxnSp macro="">
      <xdr:nvCxnSpPr>
        <xdr:cNvPr id="186" name="直線コネクタ 185"/>
        <xdr:cNvCxnSpPr/>
      </xdr:nvCxnSpPr>
      <xdr:spPr>
        <a:xfrm flipV="1">
          <a:off x="2019300" y="12342205"/>
          <a:ext cx="889000" cy="19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23767</xdr:rowOff>
    </xdr:from>
    <xdr:to>
      <xdr:col>10</xdr:col>
      <xdr:colOff>114300</xdr:colOff>
      <xdr:row>73</xdr:row>
      <xdr:rowOff>143782</xdr:rowOff>
    </xdr:to>
    <xdr:cxnSp macro="">
      <xdr:nvCxnSpPr>
        <xdr:cNvPr id="189" name="直線コネクタ 188"/>
        <xdr:cNvCxnSpPr/>
      </xdr:nvCxnSpPr>
      <xdr:spPr>
        <a:xfrm flipV="1">
          <a:off x="1130300" y="12539617"/>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6911</xdr:rowOff>
    </xdr:from>
    <xdr:ext cx="469744" cy="259045"/>
    <xdr:sp macro="" textlink="">
      <xdr:nvSpPr>
        <xdr:cNvPr id="193" name="テキスト ボックス 192"/>
        <xdr:cNvSpPr txBox="1"/>
      </xdr:nvSpPr>
      <xdr:spPr>
        <a:xfrm>
          <a:off x="895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99840</xdr:rowOff>
    </xdr:from>
    <xdr:to>
      <xdr:col>24</xdr:col>
      <xdr:colOff>114300</xdr:colOff>
      <xdr:row>73</xdr:row>
      <xdr:rowOff>29990</xdr:rowOff>
    </xdr:to>
    <xdr:sp macro="" textlink="">
      <xdr:nvSpPr>
        <xdr:cNvPr id="199" name="楕円 198"/>
        <xdr:cNvSpPr/>
      </xdr:nvSpPr>
      <xdr:spPr>
        <a:xfrm>
          <a:off x="4584700" y="12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122717</xdr:rowOff>
    </xdr:from>
    <xdr:ext cx="469744" cy="259045"/>
    <xdr:sp macro="" textlink="">
      <xdr:nvSpPr>
        <xdr:cNvPr id="200" name="維持補修費該当値テキスト"/>
        <xdr:cNvSpPr txBox="1"/>
      </xdr:nvSpPr>
      <xdr:spPr>
        <a:xfrm>
          <a:off x="4686300" y="1229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106372</xdr:rowOff>
    </xdr:from>
    <xdr:to>
      <xdr:col>20</xdr:col>
      <xdr:colOff>38100</xdr:colOff>
      <xdr:row>73</xdr:row>
      <xdr:rowOff>36522</xdr:rowOff>
    </xdr:to>
    <xdr:sp macro="" textlink="">
      <xdr:nvSpPr>
        <xdr:cNvPr id="201" name="楕円 200"/>
        <xdr:cNvSpPr/>
      </xdr:nvSpPr>
      <xdr:spPr>
        <a:xfrm>
          <a:off x="3746500" y="124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53049</xdr:rowOff>
    </xdr:from>
    <xdr:ext cx="469744" cy="259045"/>
    <xdr:sp macro="" textlink="">
      <xdr:nvSpPr>
        <xdr:cNvPr id="202" name="テキスト ボックス 201"/>
        <xdr:cNvSpPr txBox="1"/>
      </xdr:nvSpPr>
      <xdr:spPr>
        <a:xfrm>
          <a:off x="3562428" y="122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118455</xdr:rowOff>
    </xdr:from>
    <xdr:to>
      <xdr:col>15</xdr:col>
      <xdr:colOff>101600</xdr:colOff>
      <xdr:row>72</xdr:row>
      <xdr:rowOff>48605</xdr:rowOff>
    </xdr:to>
    <xdr:sp macro="" textlink="">
      <xdr:nvSpPr>
        <xdr:cNvPr id="203" name="楕円 202"/>
        <xdr:cNvSpPr/>
      </xdr:nvSpPr>
      <xdr:spPr>
        <a:xfrm>
          <a:off x="2857500" y="122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65132</xdr:rowOff>
    </xdr:from>
    <xdr:ext cx="469744" cy="259045"/>
    <xdr:sp macro="" textlink="">
      <xdr:nvSpPr>
        <xdr:cNvPr id="204" name="テキスト ボックス 203"/>
        <xdr:cNvSpPr txBox="1"/>
      </xdr:nvSpPr>
      <xdr:spPr>
        <a:xfrm>
          <a:off x="2673428" y="120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144417</xdr:rowOff>
    </xdr:from>
    <xdr:to>
      <xdr:col>10</xdr:col>
      <xdr:colOff>165100</xdr:colOff>
      <xdr:row>73</xdr:row>
      <xdr:rowOff>74567</xdr:rowOff>
    </xdr:to>
    <xdr:sp macro="" textlink="">
      <xdr:nvSpPr>
        <xdr:cNvPr id="205" name="楕円 204"/>
        <xdr:cNvSpPr/>
      </xdr:nvSpPr>
      <xdr:spPr>
        <a:xfrm>
          <a:off x="1968500" y="124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91094</xdr:rowOff>
    </xdr:from>
    <xdr:ext cx="469744" cy="259045"/>
    <xdr:sp macro="" textlink="">
      <xdr:nvSpPr>
        <xdr:cNvPr id="206" name="テキスト ボックス 205"/>
        <xdr:cNvSpPr txBox="1"/>
      </xdr:nvSpPr>
      <xdr:spPr>
        <a:xfrm>
          <a:off x="1784428" y="1226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92982</xdr:rowOff>
    </xdr:from>
    <xdr:to>
      <xdr:col>6</xdr:col>
      <xdr:colOff>38100</xdr:colOff>
      <xdr:row>74</xdr:row>
      <xdr:rowOff>23132</xdr:rowOff>
    </xdr:to>
    <xdr:sp macro="" textlink="">
      <xdr:nvSpPr>
        <xdr:cNvPr id="207" name="楕円 206"/>
        <xdr:cNvSpPr/>
      </xdr:nvSpPr>
      <xdr:spPr>
        <a:xfrm>
          <a:off x="1079500" y="126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39659</xdr:rowOff>
    </xdr:from>
    <xdr:ext cx="469744" cy="259045"/>
    <xdr:sp macro="" textlink="">
      <xdr:nvSpPr>
        <xdr:cNvPr id="208" name="テキスト ボックス 207"/>
        <xdr:cNvSpPr txBox="1"/>
      </xdr:nvSpPr>
      <xdr:spPr>
        <a:xfrm>
          <a:off x="895428" y="1238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78054</xdr:rowOff>
    </xdr:from>
    <xdr:to>
      <xdr:col>24</xdr:col>
      <xdr:colOff>63500</xdr:colOff>
      <xdr:row>96</xdr:row>
      <xdr:rowOff>115773</xdr:rowOff>
    </xdr:to>
    <xdr:cxnSp macro="">
      <xdr:nvCxnSpPr>
        <xdr:cNvPr id="238" name="直線コネクタ 237"/>
        <xdr:cNvCxnSpPr/>
      </xdr:nvCxnSpPr>
      <xdr:spPr>
        <a:xfrm flipV="1">
          <a:off x="3797300" y="16537254"/>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120045</xdr:rowOff>
    </xdr:from>
    <xdr:ext cx="534377" cy="259045"/>
    <xdr:sp macro="" textlink="">
      <xdr:nvSpPr>
        <xdr:cNvPr id="239" name="扶助費平均値テキスト"/>
        <xdr:cNvSpPr txBox="1"/>
      </xdr:nvSpPr>
      <xdr:spPr>
        <a:xfrm>
          <a:off x="4686300" y="1606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115773</xdr:rowOff>
    </xdr:from>
    <xdr:to>
      <xdr:col>19</xdr:col>
      <xdr:colOff>177800</xdr:colOff>
      <xdr:row>97</xdr:row>
      <xdr:rowOff>6769</xdr:rowOff>
    </xdr:to>
    <xdr:cxnSp macro="">
      <xdr:nvCxnSpPr>
        <xdr:cNvPr id="241" name="直線コネクタ 240"/>
        <xdr:cNvCxnSpPr/>
      </xdr:nvCxnSpPr>
      <xdr:spPr>
        <a:xfrm flipV="1">
          <a:off x="2908300" y="16574973"/>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40264</xdr:rowOff>
    </xdr:from>
    <xdr:ext cx="534377" cy="259045"/>
    <xdr:sp macro="" textlink="">
      <xdr:nvSpPr>
        <xdr:cNvPr id="243" name="テキスト ボックス 242"/>
        <xdr:cNvSpPr txBox="1"/>
      </xdr:nvSpPr>
      <xdr:spPr>
        <a:xfrm>
          <a:off x="3530111" y="159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6769</xdr:rowOff>
    </xdr:from>
    <xdr:to>
      <xdr:col>15</xdr:col>
      <xdr:colOff>50800</xdr:colOff>
      <xdr:row>97</xdr:row>
      <xdr:rowOff>121641</xdr:rowOff>
    </xdr:to>
    <xdr:cxnSp macro="">
      <xdr:nvCxnSpPr>
        <xdr:cNvPr id="244" name="直線コネクタ 243"/>
        <xdr:cNvCxnSpPr/>
      </xdr:nvCxnSpPr>
      <xdr:spPr>
        <a:xfrm flipV="1">
          <a:off x="2019300" y="16637419"/>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6" name="テキスト ボックス 245"/>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121641</xdr:rowOff>
    </xdr:from>
    <xdr:to>
      <xdr:col>10</xdr:col>
      <xdr:colOff>114300</xdr:colOff>
      <xdr:row>97</xdr:row>
      <xdr:rowOff>123470</xdr:rowOff>
    </xdr:to>
    <xdr:cxnSp macro="">
      <xdr:nvCxnSpPr>
        <xdr:cNvPr id="247" name="直線コネクタ 246"/>
        <xdr:cNvCxnSpPr/>
      </xdr:nvCxnSpPr>
      <xdr:spPr>
        <a:xfrm flipV="1">
          <a:off x="1130300" y="1675229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27254</xdr:rowOff>
    </xdr:from>
    <xdr:to>
      <xdr:col>24</xdr:col>
      <xdr:colOff>114300</xdr:colOff>
      <xdr:row>96</xdr:row>
      <xdr:rowOff>128854</xdr:rowOff>
    </xdr:to>
    <xdr:sp macro="" textlink="">
      <xdr:nvSpPr>
        <xdr:cNvPr id="257" name="楕円 256"/>
        <xdr:cNvSpPr/>
      </xdr:nvSpPr>
      <xdr:spPr>
        <a:xfrm>
          <a:off x="4584700" y="164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5681</xdr:rowOff>
    </xdr:from>
    <xdr:ext cx="534377" cy="259045"/>
    <xdr:sp macro="" textlink="">
      <xdr:nvSpPr>
        <xdr:cNvPr id="258" name="扶助費該当値テキスト"/>
        <xdr:cNvSpPr txBox="1"/>
      </xdr:nvSpPr>
      <xdr:spPr>
        <a:xfrm>
          <a:off x="4686300" y="1646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64973</xdr:rowOff>
    </xdr:from>
    <xdr:to>
      <xdr:col>20</xdr:col>
      <xdr:colOff>38100</xdr:colOff>
      <xdr:row>96</xdr:row>
      <xdr:rowOff>166573</xdr:rowOff>
    </xdr:to>
    <xdr:sp macro="" textlink="">
      <xdr:nvSpPr>
        <xdr:cNvPr id="259" name="楕円 258"/>
        <xdr:cNvSpPr/>
      </xdr:nvSpPr>
      <xdr:spPr>
        <a:xfrm>
          <a:off x="3746500" y="165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157700</xdr:rowOff>
    </xdr:from>
    <xdr:ext cx="534377" cy="259045"/>
    <xdr:sp macro="" textlink="">
      <xdr:nvSpPr>
        <xdr:cNvPr id="260" name="テキスト ボックス 259"/>
        <xdr:cNvSpPr txBox="1"/>
      </xdr:nvSpPr>
      <xdr:spPr>
        <a:xfrm>
          <a:off x="3530111" y="1661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127419</xdr:rowOff>
    </xdr:from>
    <xdr:to>
      <xdr:col>15</xdr:col>
      <xdr:colOff>101600</xdr:colOff>
      <xdr:row>97</xdr:row>
      <xdr:rowOff>57569</xdr:rowOff>
    </xdr:to>
    <xdr:sp macro="" textlink="">
      <xdr:nvSpPr>
        <xdr:cNvPr id="261" name="楕円 260"/>
        <xdr:cNvSpPr/>
      </xdr:nvSpPr>
      <xdr:spPr>
        <a:xfrm>
          <a:off x="2857500" y="165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48696</xdr:rowOff>
    </xdr:from>
    <xdr:ext cx="534377" cy="259045"/>
    <xdr:sp macro="" textlink="">
      <xdr:nvSpPr>
        <xdr:cNvPr id="262" name="テキスト ボックス 261"/>
        <xdr:cNvSpPr txBox="1"/>
      </xdr:nvSpPr>
      <xdr:spPr>
        <a:xfrm>
          <a:off x="2641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70841</xdr:rowOff>
    </xdr:from>
    <xdr:to>
      <xdr:col>10</xdr:col>
      <xdr:colOff>165100</xdr:colOff>
      <xdr:row>98</xdr:row>
      <xdr:rowOff>991</xdr:rowOff>
    </xdr:to>
    <xdr:sp macro="" textlink="">
      <xdr:nvSpPr>
        <xdr:cNvPr id="263" name="楕円 262"/>
        <xdr:cNvSpPr/>
      </xdr:nvSpPr>
      <xdr:spPr>
        <a:xfrm>
          <a:off x="1968500" y="167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163568</xdr:rowOff>
    </xdr:from>
    <xdr:ext cx="534377" cy="259045"/>
    <xdr:sp macro="" textlink="">
      <xdr:nvSpPr>
        <xdr:cNvPr id="264" name="テキスト ボックス 263"/>
        <xdr:cNvSpPr txBox="1"/>
      </xdr:nvSpPr>
      <xdr:spPr>
        <a:xfrm>
          <a:off x="1752111" y="167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72670</xdr:rowOff>
    </xdr:from>
    <xdr:to>
      <xdr:col>6</xdr:col>
      <xdr:colOff>38100</xdr:colOff>
      <xdr:row>98</xdr:row>
      <xdr:rowOff>2820</xdr:rowOff>
    </xdr:to>
    <xdr:sp macro="" textlink="">
      <xdr:nvSpPr>
        <xdr:cNvPr id="265" name="楕円 264"/>
        <xdr:cNvSpPr/>
      </xdr:nvSpPr>
      <xdr:spPr>
        <a:xfrm>
          <a:off x="1079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165397</xdr:rowOff>
    </xdr:from>
    <xdr:ext cx="534377" cy="259045"/>
    <xdr:sp macro="" textlink="">
      <xdr:nvSpPr>
        <xdr:cNvPr id="266" name="テキスト ボックス 265"/>
        <xdr:cNvSpPr txBox="1"/>
      </xdr:nvSpPr>
      <xdr:spPr>
        <a:xfrm>
          <a:off x="863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53403</xdr:rowOff>
    </xdr:from>
    <xdr:to>
      <xdr:col>55</xdr:col>
      <xdr:colOff>0</xdr:colOff>
      <xdr:row>36</xdr:row>
      <xdr:rowOff>152028</xdr:rowOff>
    </xdr:to>
    <xdr:cxnSp macro="">
      <xdr:nvCxnSpPr>
        <xdr:cNvPr id="297" name="直線コネクタ 296"/>
        <xdr:cNvCxnSpPr/>
      </xdr:nvCxnSpPr>
      <xdr:spPr>
        <a:xfrm flipV="1">
          <a:off x="9639300" y="5882703"/>
          <a:ext cx="838200" cy="44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8" name="補助費等平均値テキスト"/>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139553</xdr:rowOff>
    </xdr:from>
    <xdr:to>
      <xdr:col>50</xdr:col>
      <xdr:colOff>114300</xdr:colOff>
      <xdr:row>36</xdr:row>
      <xdr:rowOff>152028</xdr:rowOff>
    </xdr:to>
    <xdr:cxnSp macro="">
      <xdr:nvCxnSpPr>
        <xdr:cNvPr id="300" name="直線コネクタ 299"/>
        <xdr:cNvCxnSpPr/>
      </xdr:nvCxnSpPr>
      <xdr:spPr>
        <a:xfrm>
          <a:off x="8750300" y="6311753"/>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125168</xdr:rowOff>
    </xdr:from>
    <xdr:to>
      <xdr:col>45</xdr:col>
      <xdr:colOff>177800</xdr:colOff>
      <xdr:row>36</xdr:row>
      <xdr:rowOff>139553</xdr:rowOff>
    </xdr:to>
    <xdr:cxnSp macro="">
      <xdr:nvCxnSpPr>
        <xdr:cNvPr id="303" name="直線コネクタ 302"/>
        <xdr:cNvCxnSpPr/>
      </xdr:nvCxnSpPr>
      <xdr:spPr>
        <a:xfrm>
          <a:off x="7861300" y="6297368"/>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87726</xdr:rowOff>
    </xdr:from>
    <xdr:to>
      <xdr:col>41</xdr:col>
      <xdr:colOff>50800</xdr:colOff>
      <xdr:row>36</xdr:row>
      <xdr:rowOff>125168</xdr:rowOff>
    </xdr:to>
    <xdr:cxnSp macro="">
      <xdr:nvCxnSpPr>
        <xdr:cNvPr id="306" name="直線コネクタ 305"/>
        <xdr:cNvCxnSpPr/>
      </xdr:nvCxnSpPr>
      <xdr:spPr>
        <a:xfrm>
          <a:off x="6972300" y="6259926"/>
          <a:ext cx="889000" cy="3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131172</xdr:rowOff>
    </xdr:from>
    <xdr:ext cx="534377" cy="259045"/>
    <xdr:sp macro="" textlink="">
      <xdr:nvSpPr>
        <xdr:cNvPr id="310" name="テキスト ボックス 309"/>
        <xdr:cNvSpPr txBox="1"/>
      </xdr:nvSpPr>
      <xdr:spPr>
        <a:xfrm>
          <a:off x="6705111" y="63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2603</xdr:rowOff>
    </xdr:from>
    <xdr:to>
      <xdr:col>55</xdr:col>
      <xdr:colOff>50800</xdr:colOff>
      <xdr:row>34</xdr:row>
      <xdr:rowOff>104203</xdr:rowOff>
    </xdr:to>
    <xdr:sp macro="" textlink="">
      <xdr:nvSpPr>
        <xdr:cNvPr id="316" name="楕円 315"/>
        <xdr:cNvSpPr/>
      </xdr:nvSpPr>
      <xdr:spPr>
        <a:xfrm>
          <a:off x="10426700" y="58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25480</xdr:rowOff>
    </xdr:from>
    <xdr:ext cx="534377" cy="259045"/>
    <xdr:sp macro="" textlink="">
      <xdr:nvSpPr>
        <xdr:cNvPr id="317" name="補助費等該当値テキスト"/>
        <xdr:cNvSpPr txBox="1"/>
      </xdr:nvSpPr>
      <xdr:spPr>
        <a:xfrm>
          <a:off x="10528300" y="56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101228</xdr:rowOff>
    </xdr:from>
    <xdr:to>
      <xdr:col>50</xdr:col>
      <xdr:colOff>165100</xdr:colOff>
      <xdr:row>37</xdr:row>
      <xdr:rowOff>31378</xdr:rowOff>
    </xdr:to>
    <xdr:sp macro="" textlink="">
      <xdr:nvSpPr>
        <xdr:cNvPr id="318" name="楕円 317"/>
        <xdr:cNvSpPr/>
      </xdr:nvSpPr>
      <xdr:spPr>
        <a:xfrm>
          <a:off x="9588500" y="62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22505</xdr:rowOff>
    </xdr:from>
    <xdr:ext cx="534377" cy="259045"/>
    <xdr:sp macro="" textlink="">
      <xdr:nvSpPr>
        <xdr:cNvPr id="319" name="テキスト ボックス 318"/>
        <xdr:cNvSpPr txBox="1"/>
      </xdr:nvSpPr>
      <xdr:spPr>
        <a:xfrm>
          <a:off x="9372111" y="63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88753</xdr:rowOff>
    </xdr:from>
    <xdr:to>
      <xdr:col>46</xdr:col>
      <xdr:colOff>38100</xdr:colOff>
      <xdr:row>37</xdr:row>
      <xdr:rowOff>18903</xdr:rowOff>
    </xdr:to>
    <xdr:sp macro="" textlink="">
      <xdr:nvSpPr>
        <xdr:cNvPr id="320" name="楕円 319"/>
        <xdr:cNvSpPr/>
      </xdr:nvSpPr>
      <xdr:spPr>
        <a:xfrm>
          <a:off x="8699500" y="62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10030</xdr:rowOff>
    </xdr:from>
    <xdr:ext cx="534377" cy="259045"/>
    <xdr:sp macro="" textlink="">
      <xdr:nvSpPr>
        <xdr:cNvPr id="321" name="テキスト ボックス 320"/>
        <xdr:cNvSpPr txBox="1"/>
      </xdr:nvSpPr>
      <xdr:spPr>
        <a:xfrm>
          <a:off x="8483111" y="63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74368</xdr:rowOff>
    </xdr:from>
    <xdr:to>
      <xdr:col>41</xdr:col>
      <xdr:colOff>101600</xdr:colOff>
      <xdr:row>37</xdr:row>
      <xdr:rowOff>4518</xdr:rowOff>
    </xdr:to>
    <xdr:sp macro="" textlink="">
      <xdr:nvSpPr>
        <xdr:cNvPr id="322" name="楕円 321"/>
        <xdr:cNvSpPr/>
      </xdr:nvSpPr>
      <xdr:spPr>
        <a:xfrm>
          <a:off x="7810500" y="62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167095</xdr:rowOff>
    </xdr:from>
    <xdr:ext cx="534377" cy="259045"/>
    <xdr:sp macro="" textlink="">
      <xdr:nvSpPr>
        <xdr:cNvPr id="323" name="テキスト ボックス 322"/>
        <xdr:cNvSpPr txBox="1"/>
      </xdr:nvSpPr>
      <xdr:spPr>
        <a:xfrm>
          <a:off x="7594111" y="633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36926</xdr:rowOff>
    </xdr:from>
    <xdr:to>
      <xdr:col>36</xdr:col>
      <xdr:colOff>165100</xdr:colOff>
      <xdr:row>36</xdr:row>
      <xdr:rowOff>138526</xdr:rowOff>
    </xdr:to>
    <xdr:sp macro="" textlink="">
      <xdr:nvSpPr>
        <xdr:cNvPr id="324" name="楕円 323"/>
        <xdr:cNvSpPr/>
      </xdr:nvSpPr>
      <xdr:spPr>
        <a:xfrm>
          <a:off x="6921500" y="620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155053</xdr:rowOff>
    </xdr:from>
    <xdr:ext cx="534377" cy="259045"/>
    <xdr:sp macro="" textlink="">
      <xdr:nvSpPr>
        <xdr:cNvPr id="325" name="テキスト ボックス 324"/>
        <xdr:cNvSpPr txBox="1"/>
      </xdr:nvSpPr>
      <xdr:spPr>
        <a:xfrm>
          <a:off x="6705111" y="598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113827</xdr:rowOff>
    </xdr:from>
    <xdr:to>
      <xdr:col>55</xdr:col>
      <xdr:colOff>0</xdr:colOff>
      <xdr:row>57</xdr:row>
      <xdr:rowOff>158157</xdr:rowOff>
    </xdr:to>
    <xdr:cxnSp macro="">
      <xdr:nvCxnSpPr>
        <xdr:cNvPr id="352" name="直線コネクタ 351"/>
        <xdr:cNvCxnSpPr/>
      </xdr:nvCxnSpPr>
      <xdr:spPr>
        <a:xfrm flipV="1">
          <a:off x="9639300" y="9886477"/>
          <a:ext cx="838200" cy="4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137944</xdr:rowOff>
    </xdr:from>
    <xdr:to>
      <xdr:col>50</xdr:col>
      <xdr:colOff>114300</xdr:colOff>
      <xdr:row>57</xdr:row>
      <xdr:rowOff>158157</xdr:rowOff>
    </xdr:to>
    <xdr:cxnSp macro="">
      <xdr:nvCxnSpPr>
        <xdr:cNvPr id="355" name="直線コネクタ 354"/>
        <xdr:cNvCxnSpPr/>
      </xdr:nvCxnSpPr>
      <xdr:spPr>
        <a:xfrm>
          <a:off x="8750300" y="9910594"/>
          <a:ext cx="889000" cy="2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106356</xdr:rowOff>
    </xdr:from>
    <xdr:to>
      <xdr:col>45</xdr:col>
      <xdr:colOff>177800</xdr:colOff>
      <xdr:row>57</xdr:row>
      <xdr:rowOff>137944</xdr:rowOff>
    </xdr:to>
    <xdr:cxnSp macro="">
      <xdr:nvCxnSpPr>
        <xdr:cNvPr id="358" name="直線コネクタ 357"/>
        <xdr:cNvCxnSpPr/>
      </xdr:nvCxnSpPr>
      <xdr:spPr>
        <a:xfrm>
          <a:off x="7861300" y="9879006"/>
          <a:ext cx="889000" cy="3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20572</xdr:rowOff>
    </xdr:from>
    <xdr:to>
      <xdr:col>41</xdr:col>
      <xdr:colOff>50800</xdr:colOff>
      <xdr:row>57</xdr:row>
      <xdr:rowOff>106356</xdr:rowOff>
    </xdr:to>
    <xdr:cxnSp macro="">
      <xdr:nvCxnSpPr>
        <xdr:cNvPr id="361" name="直線コネクタ 360"/>
        <xdr:cNvCxnSpPr/>
      </xdr:nvCxnSpPr>
      <xdr:spPr>
        <a:xfrm>
          <a:off x="6972300" y="9793222"/>
          <a:ext cx="889000" cy="8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107995</xdr:rowOff>
    </xdr:from>
    <xdr:ext cx="534377" cy="259045"/>
    <xdr:sp macro="" textlink="">
      <xdr:nvSpPr>
        <xdr:cNvPr id="365" name="テキスト ボックス 364"/>
        <xdr:cNvSpPr txBox="1"/>
      </xdr:nvSpPr>
      <xdr:spPr>
        <a:xfrm>
          <a:off x="670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63027</xdr:rowOff>
    </xdr:from>
    <xdr:to>
      <xdr:col>55</xdr:col>
      <xdr:colOff>50800</xdr:colOff>
      <xdr:row>57</xdr:row>
      <xdr:rowOff>164627</xdr:rowOff>
    </xdr:to>
    <xdr:sp macro="" textlink="">
      <xdr:nvSpPr>
        <xdr:cNvPr id="371" name="楕円 370"/>
        <xdr:cNvSpPr/>
      </xdr:nvSpPr>
      <xdr:spPr>
        <a:xfrm>
          <a:off x="10426700" y="98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26627</xdr:rowOff>
    </xdr:from>
    <xdr:ext cx="534377" cy="259045"/>
    <xdr:sp macro="" textlink="">
      <xdr:nvSpPr>
        <xdr:cNvPr id="372" name="普通建設事業費該当値テキスト"/>
        <xdr:cNvSpPr txBox="1"/>
      </xdr:nvSpPr>
      <xdr:spPr>
        <a:xfrm>
          <a:off x="10528300" y="97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107357</xdr:rowOff>
    </xdr:from>
    <xdr:to>
      <xdr:col>50</xdr:col>
      <xdr:colOff>165100</xdr:colOff>
      <xdr:row>58</xdr:row>
      <xdr:rowOff>37507</xdr:rowOff>
    </xdr:to>
    <xdr:sp macro="" textlink="">
      <xdr:nvSpPr>
        <xdr:cNvPr id="373" name="楕円 372"/>
        <xdr:cNvSpPr/>
      </xdr:nvSpPr>
      <xdr:spPr>
        <a:xfrm>
          <a:off x="9588500" y="98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28634</xdr:rowOff>
    </xdr:from>
    <xdr:ext cx="534377" cy="259045"/>
    <xdr:sp macro="" textlink="">
      <xdr:nvSpPr>
        <xdr:cNvPr id="374" name="テキスト ボックス 373"/>
        <xdr:cNvSpPr txBox="1"/>
      </xdr:nvSpPr>
      <xdr:spPr>
        <a:xfrm>
          <a:off x="9372111" y="997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87144</xdr:rowOff>
    </xdr:from>
    <xdr:to>
      <xdr:col>46</xdr:col>
      <xdr:colOff>38100</xdr:colOff>
      <xdr:row>58</xdr:row>
      <xdr:rowOff>17294</xdr:rowOff>
    </xdr:to>
    <xdr:sp macro="" textlink="">
      <xdr:nvSpPr>
        <xdr:cNvPr id="375" name="楕円 374"/>
        <xdr:cNvSpPr/>
      </xdr:nvSpPr>
      <xdr:spPr>
        <a:xfrm>
          <a:off x="8699500" y="98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8421</xdr:rowOff>
    </xdr:from>
    <xdr:ext cx="534377" cy="259045"/>
    <xdr:sp macro="" textlink="">
      <xdr:nvSpPr>
        <xdr:cNvPr id="376" name="テキスト ボックス 375"/>
        <xdr:cNvSpPr txBox="1"/>
      </xdr:nvSpPr>
      <xdr:spPr>
        <a:xfrm>
          <a:off x="8483111" y="99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55556</xdr:rowOff>
    </xdr:from>
    <xdr:to>
      <xdr:col>41</xdr:col>
      <xdr:colOff>101600</xdr:colOff>
      <xdr:row>57</xdr:row>
      <xdr:rowOff>157156</xdr:rowOff>
    </xdr:to>
    <xdr:sp macro="" textlink="">
      <xdr:nvSpPr>
        <xdr:cNvPr id="377" name="楕円 376"/>
        <xdr:cNvSpPr/>
      </xdr:nvSpPr>
      <xdr:spPr>
        <a:xfrm>
          <a:off x="7810500" y="98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148283</xdr:rowOff>
    </xdr:from>
    <xdr:ext cx="534377" cy="259045"/>
    <xdr:sp macro="" textlink="">
      <xdr:nvSpPr>
        <xdr:cNvPr id="378" name="テキスト ボックス 377"/>
        <xdr:cNvSpPr txBox="1"/>
      </xdr:nvSpPr>
      <xdr:spPr>
        <a:xfrm>
          <a:off x="7594111" y="99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141222</xdr:rowOff>
    </xdr:from>
    <xdr:to>
      <xdr:col>36</xdr:col>
      <xdr:colOff>165100</xdr:colOff>
      <xdr:row>57</xdr:row>
      <xdr:rowOff>71372</xdr:rowOff>
    </xdr:to>
    <xdr:sp macro="" textlink="">
      <xdr:nvSpPr>
        <xdr:cNvPr id="379" name="楕円 378"/>
        <xdr:cNvSpPr/>
      </xdr:nvSpPr>
      <xdr:spPr>
        <a:xfrm>
          <a:off x="6921500" y="974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87899</xdr:rowOff>
    </xdr:from>
    <xdr:ext cx="534377" cy="259045"/>
    <xdr:sp macro="" textlink="">
      <xdr:nvSpPr>
        <xdr:cNvPr id="380" name="テキスト ボックス 379"/>
        <xdr:cNvSpPr txBox="1"/>
      </xdr:nvSpPr>
      <xdr:spPr>
        <a:xfrm>
          <a:off x="6705111" y="951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70200</xdr:rowOff>
    </xdr:from>
    <xdr:to>
      <xdr:col>55</xdr:col>
      <xdr:colOff>0</xdr:colOff>
      <xdr:row>78</xdr:row>
      <xdr:rowOff>84973</xdr:rowOff>
    </xdr:to>
    <xdr:cxnSp macro="">
      <xdr:nvCxnSpPr>
        <xdr:cNvPr id="407" name="直線コネクタ 406"/>
        <xdr:cNvCxnSpPr/>
      </xdr:nvCxnSpPr>
      <xdr:spPr>
        <a:xfrm flipV="1">
          <a:off x="9639300" y="13443300"/>
          <a:ext cx="838200" cy="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65007</xdr:rowOff>
    </xdr:from>
    <xdr:to>
      <xdr:col>50</xdr:col>
      <xdr:colOff>114300</xdr:colOff>
      <xdr:row>78</xdr:row>
      <xdr:rowOff>84973</xdr:rowOff>
    </xdr:to>
    <xdr:cxnSp macro="">
      <xdr:nvCxnSpPr>
        <xdr:cNvPr id="410" name="直線コネクタ 409"/>
        <xdr:cNvCxnSpPr/>
      </xdr:nvCxnSpPr>
      <xdr:spPr>
        <a:xfrm>
          <a:off x="8750300" y="13438107"/>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16010</xdr:rowOff>
    </xdr:from>
    <xdr:to>
      <xdr:col>45</xdr:col>
      <xdr:colOff>177800</xdr:colOff>
      <xdr:row>78</xdr:row>
      <xdr:rowOff>65007</xdr:rowOff>
    </xdr:to>
    <xdr:cxnSp macro="">
      <xdr:nvCxnSpPr>
        <xdr:cNvPr id="413" name="直線コネクタ 412"/>
        <xdr:cNvCxnSpPr/>
      </xdr:nvCxnSpPr>
      <xdr:spPr>
        <a:xfrm>
          <a:off x="7861300" y="13389110"/>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16010</xdr:rowOff>
    </xdr:from>
    <xdr:to>
      <xdr:col>41</xdr:col>
      <xdr:colOff>50800</xdr:colOff>
      <xdr:row>78</xdr:row>
      <xdr:rowOff>35892</xdr:rowOff>
    </xdr:to>
    <xdr:cxnSp macro="">
      <xdr:nvCxnSpPr>
        <xdr:cNvPr id="416" name="直線コネクタ 415"/>
        <xdr:cNvCxnSpPr/>
      </xdr:nvCxnSpPr>
      <xdr:spPr>
        <a:xfrm flipV="1">
          <a:off x="6972300" y="13389110"/>
          <a:ext cx="889000" cy="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0" name="テキスト ボックス 419"/>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19400</xdr:rowOff>
    </xdr:from>
    <xdr:to>
      <xdr:col>55</xdr:col>
      <xdr:colOff>50800</xdr:colOff>
      <xdr:row>78</xdr:row>
      <xdr:rowOff>121000</xdr:rowOff>
    </xdr:to>
    <xdr:sp macro="" textlink="">
      <xdr:nvSpPr>
        <xdr:cNvPr id="426" name="楕円 425"/>
        <xdr:cNvSpPr/>
      </xdr:nvSpPr>
      <xdr:spPr>
        <a:xfrm>
          <a:off x="10426700" y="133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150227</xdr:rowOff>
    </xdr:from>
    <xdr:ext cx="534377" cy="259045"/>
    <xdr:sp macro="" textlink="">
      <xdr:nvSpPr>
        <xdr:cNvPr id="427" name="普通建設事業費 （ うち新規整備　）該当値テキスト"/>
        <xdr:cNvSpPr txBox="1"/>
      </xdr:nvSpPr>
      <xdr:spPr>
        <a:xfrm>
          <a:off x="10528300" y="1318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34173</xdr:rowOff>
    </xdr:from>
    <xdr:to>
      <xdr:col>50</xdr:col>
      <xdr:colOff>165100</xdr:colOff>
      <xdr:row>78</xdr:row>
      <xdr:rowOff>135773</xdr:rowOff>
    </xdr:to>
    <xdr:sp macro="" textlink="">
      <xdr:nvSpPr>
        <xdr:cNvPr id="428" name="楕円 427"/>
        <xdr:cNvSpPr/>
      </xdr:nvSpPr>
      <xdr:spPr>
        <a:xfrm>
          <a:off x="9588500" y="134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152300</xdr:rowOff>
    </xdr:from>
    <xdr:ext cx="534377" cy="259045"/>
    <xdr:sp macro="" textlink="">
      <xdr:nvSpPr>
        <xdr:cNvPr id="429" name="テキスト ボックス 428"/>
        <xdr:cNvSpPr txBox="1"/>
      </xdr:nvSpPr>
      <xdr:spPr>
        <a:xfrm>
          <a:off x="9372111" y="131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14207</xdr:rowOff>
    </xdr:from>
    <xdr:to>
      <xdr:col>46</xdr:col>
      <xdr:colOff>38100</xdr:colOff>
      <xdr:row>78</xdr:row>
      <xdr:rowOff>115807</xdr:rowOff>
    </xdr:to>
    <xdr:sp macro="" textlink="">
      <xdr:nvSpPr>
        <xdr:cNvPr id="430" name="楕円 429"/>
        <xdr:cNvSpPr/>
      </xdr:nvSpPr>
      <xdr:spPr>
        <a:xfrm>
          <a:off x="8699500" y="133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106934</xdr:rowOff>
    </xdr:from>
    <xdr:ext cx="534377" cy="259045"/>
    <xdr:sp macro="" textlink="">
      <xdr:nvSpPr>
        <xdr:cNvPr id="431" name="テキスト ボックス 430"/>
        <xdr:cNvSpPr txBox="1"/>
      </xdr:nvSpPr>
      <xdr:spPr>
        <a:xfrm>
          <a:off x="8483111" y="134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136660</xdr:rowOff>
    </xdr:from>
    <xdr:to>
      <xdr:col>41</xdr:col>
      <xdr:colOff>101600</xdr:colOff>
      <xdr:row>78</xdr:row>
      <xdr:rowOff>66810</xdr:rowOff>
    </xdr:to>
    <xdr:sp macro="" textlink="">
      <xdr:nvSpPr>
        <xdr:cNvPr id="432" name="楕円 431"/>
        <xdr:cNvSpPr/>
      </xdr:nvSpPr>
      <xdr:spPr>
        <a:xfrm>
          <a:off x="7810500" y="133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83337</xdr:rowOff>
    </xdr:from>
    <xdr:ext cx="534377" cy="259045"/>
    <xdr:sp macro="" textlink="">
      <xdr:nvSpPr>
        <xdr:cNvPr id="433" name="テキスト ボックス 432"/>
        <xdr:cNvSpPr txBox="1"/>
      </xdr:nvSpPr>
      <xdr:spPr>
        <a:xfrm>
          <a:off x="7594111" y="131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156542</xdr:rowOff>
    </xdr:from>
    <xdr:to>
      <xdr:col>36</xdr:col>
      <xdr:colOff>165100</xdr:colOff>
      <xdr:row>78</xdr:row>
      <xdr:rowOff>86692</xdr:rowOff>
    </xdr:to>
    <xdr:sp macro="" textlink="">
      <xdr:nvSpPr>
        <xdr:cNvPr id="434" name="楕円 433"/>
        <xdr:cNvSpPr/>
      </xdr:nvSpPr>
      <xdr:spPr>
        <a:xfrm>
          <a:off x="6921500" y="133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103219</xdr:rowOff>
    </xdr:from>
    <xdr:ext cx="534377" cy="259045"/>
    <xdr:sp macro="" textlink="">
      <xdr:nvSpPr>
        <xdr:cNvPr id="435" name="テキスト ボックス 434"/>
        <xdr:cNvSpPr txBox="1"/>
      </xdr:nvSpPr>
      <xdr:spPr>
        <a:xfrm>
          <a:off x="6705111" y="1313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27629</xdr:rowOff>
    </xdr:from>
    <xdr:to>
      <xdr:col>55</xdr:col>
      <xdr:colOff>0</xdr:colOff>
      <xdr:row>97</xdr:row>
      <xdr:rowOff>11398</xdr:rowOff>
    </xdr:to>
    <xdr:cxnSp macro="">
      <xdr:nvCxnSpPr>
        <xdr:cNvPr id="468" name="直線コネクタ 467"/>
        <xdr:cNvCxnSpPr/>
      </xdr:nvCxnSpPr>
      <xdr:spPr>
        <a:xfrm flipV="1">
          <a:off x="9639300" y="16486829"/>
          <a:ext cx="838200" cy="1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11398</xdr:rowOff>
    </xdr:from>
    <xdr:to>
      <xdr:col>50</xdr:col>
      <xdr:colOff>114300</xdr:colOff>
      <xdr:row>97</xdr:row>
      <xdr:rowOff>38658</xdr:rowOff>
    </xdr:to>
    <xdr:cxnSp macro="">
      <xdr:nvCxnSpPr>
        <xdr:cNvPr id="471" name="直線コネクタ 470"/>
        <xdr:cNvCxnSpPr/>
      </xdr:nvCxnSpPr>
      <xdr:spPr>
        <a:xfrm flipV="1">
          <a:off x="8750300" y="16642048"/>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38658</xdr:rowOff>
    </xdr:from>
    <xdr:to>
      <xdr:col>45</xdr:col>
      <xdr:colOff>177800</xdr:colOff>
      <xdr:row>98</xdr:row>
      <xdr:rowOff>63633</xdr:rowOff>
    </xdr:to>
    <xdr:cxnSp macro="">
      <xdr:nvCxnSpPr>
        <xdr:cNvPr id="474" name="直線コネクタ 473"/>
        <xdr:cNvCxnSpPr/>
      </xdr:nvCxnSpPr>
      <xdr:spPr>
        <a:xfrm flipV="1">
          <a:off x="7861300" y="16669308"/>
          <a:ext cx="889000" cy="19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29229</xdr:rowOff>
    </xdr:from>
    <xdr:to>
      <xdr:col>41</xdr:col>
      <xdr:colOff>50800</xdr:colOff>
      <xdr:row>98</xdr:row>
      <xdr:rowOff>63633</xdr:rowOff>
    </xdr:to>
    <xdr:cxnSp macro="">
      <xdr:nvCxnSpPr>
        <xdr:cNvPr id="477" name="直線コネクタ 476"/>
        <xdr:cNvCxnSpPr/>
      </xdr:nvCxnSpPr>
      <xdr:spPr>
        <a:xfrm>
          <a:off x="6972300" y="16145529"/>
          <a:ext cx="889000" cy="7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85386</xdr:rowOff>
    </xdr:from>
    <xdr:ext cx="534377" cy="259045"/>
    <xdr:sp macro="" textlink="">
      <xdr:nvSpPr>
        <xdr:cNvPr id="481" name="テキスト ボックス 480"/>
        <xdr:cNvSpPr txBox="1"/>
      </xdr:nvSpPr>
      <xdr:spPr>
        <a:xfrm>
          <a:off x="6705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148279</xdr:rowOff>
    </xdr:from>
    <xdr:to>
      <xdr:col>55</xdr:col>
      <xdr:colOff>50800</xdr:colOff>
      <xdr:row>96</xdr:row>
      <xdr:rowOff>78429</xdr:rowOff>
    </xdr:to>
    <xdr:sp macro="" textlink="">
      <xdr:nvSpPr>
        <xdr:cNvPr id="487" name="楕円 486"/>
        <xdr:cNvSpPr/>
      </xdr:nvSpPr>
      <xdr:spPr>
        <a:xfrm>
          <a:off x="10426700" y="164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126706</xdr:rowOff>
    </xdr:from>
    <xdr:ext cx="534377" cy="259045"/>
    <xdr:sp macro="" textlink="">
      <xdr:nvSpPr>
        <xdr:cNvPr id="488" name="普通建設事業費 （ うち更新整備　）該当値テキスト"/>
        <xdr:cNvSpPr txBox="1"/>
      </xdr:nvSpPr>
      <xdr:spPr>
        <a:xfrm>
          <a:off x="10528300" y="164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132048</xdr:rowOff>
    </xdr:from>
    <xdr:to>
      <xdr:col>50</xdr:col>
      <xdr:colOff>165100</xdr:colOff>
      <xdr:row>97</xdr:row>
      <xdr:rowOff>62198</xdr:rowOff>
    </xdr:to>
    <xdr:sp macro="" textlink="">
      <xdr:nvSpPr>
        <xdr:cNvPr id="489" name="楕円 488"/>
        <xdr:cNvSpPr/>
      </xdr:nvSpPr>
      <xdr:spPr>
        <a:xfrm>
          <a:off x="9588500" y="165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53325</xdr:rowOff>
    </xdr:from>
    <xdr:ext cx="534377" cy="259045"/>
    <xdr:sp macro="" textlink="">
      <xdr:nvSpPr>
        <xdr:cNvPr id="490" name="テキスト ボックス 489"/>
        <xdr:cNvSpPr txBox="1"/>
      </xdr:nvSpPr>
      <xdr:spPr>
        <a:xfrm>
          <a:off x="9372111" y="166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159308</xdr:rowOff>
    </xdr:from>
    <xdr:to>
      <xdr:col>46</xdr:col>
      <xdr:colOff>38100</xdr:colOff>
      <xdr:row>97</xdr:row>
      <xdr:rowOff>89458</xdr:rowOff>
    </xdr:to>
    <xdr:sp macro="" textlink="">
      <xdr:nvSpPr>
        <xdr:cNvPr id="491" name="楕円 490"/>
        <xdr:cNvSpPr/>
      </xdr:nvSpPr>
      <xdr:spPr>
        <a:xfrm>
          <a:off x="8699500" y="166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80585</xdr:rowOff>
    </xdr:from>
    <xdr:ext cx="534377" cy="259045"/>
    <xdr:sp macro="" textlink="">
      <xdr:nvSpPr>
        <xdr:cNvPr id="492" name="テキスト ボックス 491"/>
        <xdr:cNvSpPr txBox="1"/>
      </xdr:nvSpPr>
      <xdr:spPr>
        <a:xfrm>
          <a:off x="8483111" y="1671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12833</xdr:rowOff>
    </xdr:from>
    <xdr:to>
      <xdr:col>41</xdr:col>
      <xdr:colOff>101600</xdr:colOff>
      <xdr:row>98</xdr:row>
      <xdr:rowOff>114433</xdr:rowOff>
    </xdr:to>
    <xdr:sp macro="" textlink="">
      <xdr:nvSpPr>
        <xdr:cNvPr id="493" name="楕円 492"/>
        <xdr:cNvSpPr/>
      </xdr:nvSpPr>
      <xdr:spPr>
        <a:xfrm>
          <a:off x="7810500" y="1681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105560</xdr:rowOff>
    </xdr:from>
    <xdr:ext cx="469744" cy="259045"/>
    <xdr:sp macro="" textlink="">
      <xdr:nvSpPr>
        <xdr:cNvPr id="494" name="テキスト ボックス 493"/>
        <xdr:cNvSpPr txBox="1"/>
      </xdr:nvSpPr>
      <xdr:spPr>
        <a:xfrm>
          <a:off x="7626428" y="1690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149879</xdr:rowOff>
    </xdr:from>
    <xdr:to>
      <xdr:col>36</xdr:col>
      <xdr:colOff>165100</xdr:colOff>
      <xdr:row>94</xdr:row>
      <xdr:rowOff>80029</xdr:rowOff>
    </xdr:to>
    <xdr:sp macro="" textlink="">
      <xdr:nvSpPr>
        <xdr:cNvPr id="495" name="楕円 494"/>
        <xdr:cNvSpPr/>
      </xdr:nvSpPr>
      <xdr:spPr>
        <a:xfrm>
          <a:off x="6921500" y="160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96556</xdr:rowOff>
    </xdr:from>
    <xdr:ext cx="534377" cy="259045"/>
    <xdr:sp macro="" textlink="">
      <xdr:nvSpPr>
        <xdr:cNvPr id="496" name="テキスト ボックス 495"/>
        <xdr:cNvSpPr txBox="1"/>
      </xdr:nvSpPr>
      <xdr:spPr>
        <a:xfrm>
          <a:off x="6705111" y="158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96364</xdr:rowOff>
    </xdr:from>
    <xdr:to>
      <xdr:col>85</xdr:col>
      <xdr:colOff>127000</xdr:colOff>
      <xdr:row>39</xdr:row>
      <xdr:rowOff>98079</xdr:rowOff>
    </xdr:to>
    <xdr:cxnSp macro="">
      <xdr:nvCxnSpPr>
        <xdr:cNvPr id="527" name="直線コネクタ 526"/>
        <xdr:cNvCxnSpPr/>
      </xdr:nvCxnSpPr>
      <xdr:spPr>
        <a:xfrm>
          <a:off x="15481300" y="678291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96364</xdr:rowOff>
    </xdr:from>
    <xdr:to>
      <xdr:col>81</xdr:col>
      <xdr:colOff>50800</xdr:colOff>
      <xdr:row>39</xdr:row>
      <xdr:rowOff>98487</xdr:rowOff>
    </xdr:to>
    <xdr:cxnSp macro="">
      <xdr:nvCxnSpPr>
        <xdr:cNvPr id="530" name="直線コネクタ 529"/>
        <xdr:cNvCxnSpPr/>
      </xdr:nvCxnSpPr>
      <xdr:spPr>
        <a:xfrm flipV="1">
          <a:off x="14592300" y="6782914"/>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98487</xdr:rowOff>
    </xdr:from>
    <xdr:to>
      <xdr:col>76</xdr:col>
      <xdr:colOff>114300</xdr:colOff>
      <xdr:row>39</xdr:row>
      <xdr:rowOff>98732</xdr:rowOff>
    </xdr:to>
    <xdr:cxnSp macro="">
      <xdr:nvCxnSpPr>
        <xdr:cNvPr id="533" name="直線コネクタ 532"/>
        <xdr:cNvCxnSpPr/>
      </xdr:nvCxnSpPr>
      <xdr:spPr>
        <a:xfrm flipV="1">
          <a:off x="13703300" y="6785037"/>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98732</xdr:rowOff>
    </xdr:from>
    <xdr:to>
      <xdr:col>71</xdr:col>
      <xdr:colOff>177800</xdr:colOff>
      <xdr:row>39</xdr:row>
      <xdr:rowOff>98781</xdr:rowOff>
    </xdr:to>
    <xdr:cxnSp macro="">
      <xdr:nvCxnSpPr>
        <xdr:cNvPr id="536" name="直線コネクタ 535"/>
        <xdr:cNvCxnSpPr/>
      </xdr:nvCxnSpPr>
      <xdr:spPr>
        <a:xfrm flipV="1">
          <a:off x="12814300" y="6785282"/>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47279</xdr:rowOff>
    </xdr:from>
    <xdr:to>
      <xdr:col>85</xdr:col>
      <xdr:colOff>177800</xdr:colOff>
      <xdr:row>39</xdr:row>
      <xdr:rowOff>148879</xdr:rowOff>
    </xdr:to>
    <xdr:sp macro="" textlink="">
      <xdr:nvSpPr>
        <xdr:cNvPr id="546" name="楕円 545"/>
        <xdr:cNvSpPr/>
      </xdr:nvSpPr>
      <xdr:spPr>
        <a:xfrm>
          <a:off x="16268700" y="673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13932" cy="259045"/>
    <xdr:sp macro="" textlink="">
      <xdr:nvSpPr>
        <xdr:cNvPr id="547" name="災害復旧事業費該当値テキスト"/>
        <xdr:cNvSpPr txBox="1"/>
      </xdr:nvSpPr>
      <xdr:spPr>
        <a:xfrm>
          <a:off x="16370300" y="6691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45564</xdr:rowOff>
    </xdr:from>
    <xdr:to>
      <xdr:col>81</xdr:col>
      <xdr:colOff>101600</xdr:colOff>
      <xdr:row>39</xdr:row>
      <xdr:rowOff>147164</xdr:rowOff>
    </xdr:to>
    <xdr:sp macro="" textlink="">
      <xdr:nvSpPr>
        <xdr:cNvPr id="548" name="楕円 547"/>
        <xdr:cNvSpPr/>
      </xdr:nvSpPr>
      <xdr:spPr>
        <a:xfrm>
          <a:off x="15430500" y="67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138291</xdr:rowOff>
    </xdr:from>
    <xdr:ext cx="378565" cy="259045"/>
    <xdr:sp macro="" textlink="">
      <xdr:nvSpPr>
        <xdr:cNvPr id="549" name="テキスト ボックス 548"/>
        <xdr:cNvSpPr txBox="1"/>
      </xdr:nvSpPr>
      <xdr:spPr>
        <a:xfrm>
          <a:off x="15292017" y="682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47687</xdr:rowOff>
    </xdr:from>
    <xdr:to>
      <xdr:col>76</xdr:col>
      <xdr:colOff>165100</xdr:colOff>
      <xdr:row>39</xdr:row>
      <xdr:rowOff>149287</xdr:rowOff>
    </xdr:to>
    <xdr:sp macro="" textlink="">
      <xdr:nvSpPr>
        <xdr:cNvPr id="550" name="楕円 549"/>
        <xdr:cNvSpPr/>
      </xdr:nvSpPr>
      <xdr:spPr>
        <a:xfrm>
          <a:off x="14541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140414</xdr:rowOff>
    </xdr:from>
    <xdr:ext cx="313932" cy="259045"/>
    <xdr:sp macro="" textlink="">
      <xdr:nvSpPr>
        <xdr:cNvPr id="551" name="テキスト ボックス 550"/>
        <xdr:cNvSpPr txBox="1"/>
      </xdr:nvSpPr>
      <xdr:spPr>
        <a:xfrm>
          <a:off x="14435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47932</xdr:rowOff>
    </xdr:from>
    <xdr:to>
      <xdr:col>72</xdr:col>
      <xdr:colOff>38100</xdr:colOff>
      <xdr:row>39</xdr:row>
      <xdr:rowOff>149532</xdr:rowOff>
    </xdr:to>
    <xdr:sp macro="" textlink="">
      <xdr:nvSpPr>
        <xdr:cNvPr id="552" name="楕円 551"/>
        <xdr:cNvSpPr/>
      </xdr:nvSpPr>
      <xdr:spPr>
        <a:xfrm>
          <a:off x="13652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140659</xdr:rowOff>
    </xdr:from>
    <xdr:ext cx="249299" cy="259045"/>
    <xdr:sp macro="" textlink="">
      <xdr:nvSpPr>
        <xdr:cNvPr id="553" name="テキスト ボックス 552"/>
        <xdr:cNvSpPr txBox="1"/>
      </xdr:nvSpPr>
      <xdr:spPr>
        <a:xfrm>
          <a:off x="13578650"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47981</xdr:rowOff>
    </xdr:from>
    <xdr:to>
      <xdr:col>67</xdr:col>
      <xdr:colOff>101600</xdr:colOff>
      <xdr:row>39</xdr:row>
      <xdr:rowOff>149581</xdr:rowOff>
    </xdr:to>
    <xdr:sp macro="" textlink="">
      <xdr:nvSpPr>
        <xdr:cNvPr id="554" name="楕円 553"/>
        <xdr:cNvSpPr/>
      </xdr:nvSpPr>
      <xdr:spPr>
        <a:xfrm>
          <a:off x="12763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140708</xdr:rowOff>
    </xdr:from>
    <xdr:ext cx="249299" cy="259045"/>
    <xdr:sp macro="" textlink="">
      <xdr:nvSpPr>
        <xdr:cNvPr id="555" name="テキスト ボックス 554"/>
        <xdr:cNvSpPr txBox="1"/>
      </xdr:nvSpPr>
      <xdr:spPr>
        <a:xfrm>
          <a:off x="12689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116794</xdr:rowOff>
    </xdr:from>
    <xdr:to>
      <xdr:col>85</xdr:col>
      <xdr:colOff>127000</xdr:colOff>
      <xdr:row>76</xdr:row>
      <xdr:rowOff>135173</xdr:rowOff>
    </xdr:to>
    <xdr:cxnSp macro="">
      <xdr:nvCxnSpPr>
        <xdr:cNvPr id="631" name="直線コネクタ 630"/>
        <xdr:cNvCxnSpPr/>
      </xdr:nvCxnSpPr>
      <xdr:spPr>
        <a:xfrm>
          <a:off x="15481300" y="13146994"/>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111514</xdr:rowOff>
    </xdr:from>
    <xdr:to>
      <xdr:col>81</xdr:col>
      <xdr:colOff>50800</xdr:colOff>
      <xdr:row>76</xdr:row>
      <xdr:rowOff>116794</xdr:rowOff>
    </xdr:to>
    <xdr:cxnSp macro="">
      <xdr:nvCxnSpPr>
        <xdr:cNvPr id="634" name="直線コネクタ 633"/>
        <xdr:cNvCxnSpPr/>
      </xdr:nvCxnSpPr>
      <xdr:spPr>
        <a:xfrm>
          <a:off x="14592300" y="13141714"/>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111514</xdr:rowOff>
    </xdr:from>
    <xdr:to>
      <xdr:col>76</xdr:col>
      <xdr:colOff>114300</xdr:colOff>
      <xdr:row>76</xdr:row>
      <xdr:rowOff>126189</xdr:rowOff>
    </xdr:to>
    <xdr:cxnSp macro="">
      <xdr:nvCxnSpPr>
        <xdr:cNvPr id="637" name="直線コネクタ 636"/>
        <xdr:cNvCxnSpPr/>
      </xdr:nvCxnSpPr>
      <xdr:spPr>
        <a:xfrm flipV="1">
          <a:off x="13703300" y="13141714"/>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115263</xdr:rowOff>
    </xdr:from>
    <xdr:to>
      <xdr:col>71</xdr:col>
      <xdr:colOff>177800</xdr:colOff>
      <xdr:row>76</xdr:row>
      <xdr:rowOff>126189</xdr:rowOff>
    </xdr:to>
    <xdr:cxnSp macro="">
      <xdr:nvCxnSpPr>
        <xdr:cNvPr id="640" name="直線コネクタ 639"/>
        <xdr:cNvCxnSpPr/>
      </xdr:nvCxnSpPr>
      <xdr:spPr>
        <a:xfrm>
          <a:off x="12814300" y="13145463"/>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4" name="テキスト ボックス 643"/>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84373</xdr:rowOff>
    </xdr:from>
    <xdr:to>
      <xdr:col>85</xdr:col>
      <xdr:colOff>177800</xdr:colOff>
      <xdr:row>77</xdr:row>
      <xdr:rowOff>14523</xdr:rowOff>
    </xdr:to>
    <xdr:sp macro="" textlink="">
      <xdr:nvSpPr>
        <xdr:cNvPr id="650" name="楕円 649"/>
        <xdr:cNvSpPr/>
      </xdr:nvSpPr>
      <xdr:spPr>
        <a:xfrm>
          <a:off x="16268700" y="131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62800</xdr:rowOff>
    </xdr:from>
    <xdr:ext cx="534377" cy="259045"/>
    <xdr:sp macro="" textlink="">
      <xdr:nvSpPr>
        <xdr:cNvPr id="651" name="公債費該当値テキスト"/>
        <xdr:cNvSpPr txBox="1"/>
      </xdr:nvSpPr>
      <xdr:spPr>
        <a:xfrm>
          <a:off x="16370300"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65994</xdr:rowOff>
    </xdr:from>
    <xdr:to>
      <xdr:col>81</xdr:col>
      <xdr:colOff>101600</xdr:colOff>
      <xdr:row>76</xdr:row>
      <xdr:rowOff>167594</xdr:rowOff>
    </xdr:to>
    <xdr:sp macro="" textlink="">
      <xdr:nvSpPr>
        <xdr:cNvPr id="652" name="楕円 651"/>
        <xdr:cNvSpPr/>
      </xdr:nvSpPr>
      <xdr:spPr>
        <a:xfrm>
          <a:off x="15430500" y="130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158721</xdr:rowOff>
    </xdr:from>
    <xdr:ext cx="534377" cy="259045"/>
    <xdr:sp macro="" textlink="">
      <xdr:nvSpPr>
        <xdr:cNvPr id="653" name="テキスト ボックス 652"/>
        <xdr:cNvSpPr txBox="1"/>
      </xdr:nvSpPr>
      <xdr:spPr>
        <a:xfrm>
          <a:off x="15214111" y="131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60714</xdr:rowOff>
    </xdr:from>
    <xdr:to>
      <xdr:col>76</xdr:col>
      <xdr:colOff>165100</xdr:colOff>
      <xdr:row>76</xdr:row>
      <xdr:rowOff>162314</xdr:rowOff>
    </xdr:to>
    <xdr:sp macro="" textlink="">
      <xdr:nvSpPr>
        <xdr:cNvPr id="654" name="楕円 653"/>
        <xdr:cNvSpPr/>
      </xdr:nvSpPr>
      <xdr:spPr>
        <a:xfrm>
          <a:off x="14541500" y="1309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153441</xdr:rowOff>
    </xdr:from>
    <xdr:ext cx="534377" cy="259045"/>
    <xdr:sp macro="" textlink="">
      <xdr:nvSpPr>
        <xdr:cNvPr id="655" name="テキスト ボックス 654"/>
        <xdr:cNvSpPr txBox="1"/>
      </xdr:nvSpPr>
      <xdr:spPr>
        <a:xfrm>
          <a:off x="14325111" y="131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75389</xdr:rowOff>
    </xdr:from>
    <xdr:to>
      <xdr:col>72</xdr:col>
      <xdr:colOff>38100</xdr:colOff>
      <xdr:row>77</xdr:row>
      <xdr:rowOff>5539</xdr:rowOff>
    </xdr:to>
    <xdr:sp macro="" textlink="">
      <xdr:nvSpPr>
        <xdr:cNvPr id="656" name="楕円 655"/>
        <xdr:cNvSpPr/>
      </xdr:nvSpPr>
      <xdr:spPr>
        <a:xfrm>
          <a:off x="13652500" y="131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168116</xdr:rowOff>
    </xdr:from>
    <xdr:ext cx="534377" cy="259045"/>
    <xdr:sp macro="" textlink="">
      <xdr:nvSpPr>
        <xdr:cNvPr id="657" name="テキスト ボックス 656"/>
        <xdr:cNvSpPr txBox="1"/>
      </xdr:nvSpPr>
      <xdr:spPr>
        <a:xfrm>
          <a:off x="13436111" y="1319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64463</xdr:rowOff>
    </xdr:from>
    <xdr:to>
      <xdr:col>67</xdr:col>
      <xdr:colOff>101600</xdr:colOff>
      <xdr:row>76</xdr:row>
      <xdr:rowOff>166063</xdr:rowOff>
    </xdr:to>
    <xdr:sp macro="" textlink="">
      <xdr:nvSpPr>
        <xdr:cNvPr id="658" name="楕円 657"/>
        <xdr:cNvSpPr/>
      </xdr:nvSpPr>
      <xdr:spPr>
        <a:xfrm>
          <a:off x="12763500" y="130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157190</xdr:rowOff>
    </xdr:from>
    <xdr:ext cx="534377" cy="259045"/>
    <xdr:sp macro="" textlink="">
      <xdr:nvSpPr>
        <xdr:cNvPr id="659" name="テキスト ボックス 658"/>
        <xdr:cNvSpPr txBox="1"/>
      </xdr:nvSpPr>
      <xdr:spPr>
        <a:xfrm>
          <a:off x="12547111" y="131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155305</xdr:rowOff>
    </xdr:from>
    <xdr:to>
      <xdr:col>85</xdr:col>
      <xdr:colOff>127000</xdr:colOff>
      <xdr:row>99</xdr:row>
      <xdr:rowOff>4316</xdr:rowOff>
    </xdr:to>
    <xdr:cxnSp macro="">
      <xdr:nvCxnSpPr>
        <xdr:cNvPr id="688" name="直線コネクタ 687"/>
        <xdr:cNvCxnSpPr/>
      </xdr:nvCxnSpPr>
      <xdr:spPr>
        <a:xfrm>
          <a:off x="15481300" y="16957405"/>
          <a:ext cx="8382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9" name="積立金平均値テキスト"/>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155305</xdr:rowOff>
    </xdr:from>
    <xdr:to>
      <xdr:col>81</xdr:col>
      <xdr:colOff>50800</xdr:colOff>
      <xdr:row>99</xdr:row>
      <xdr:rowOff>28136</xdr:rowOff>
    </xdr:to>
    <xdr:cxnSp macro="">
      <xdr:nvCxnSpPr>
        <xdr:cNvPr id="691" name="直線コネクタ 690"/>
        <xdr:cNvCxnSpPr/>
      </xdr:nvCxnSpPr>
      <xdr:spPr>
        <a:xfrm flipV="1">
          <a:off x="14592300" y="16957405"/>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93" name="テキスト ボックス 692"/>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19960</xdr:rowOff>
    </xdr:from>
    <xdr:to>
      <xdr:col>76</xdr:col>
      <xdr:colOff>114300</xdr:colOff>
      <xdr:row>99</xdr:row>
      <xdr:rowOff>28136</xdr:rowOff>
    </xdr:to>
    <xdr:cxnSp macro="">
      <xdr:nvCxnSpPr>
        <xdr:cNvPr id="694" name="直線コネクタ 693"/>
        <xdr:cNvCxnSpPr/>
      </xdr:nvCxnSpPr>
      <xdr:spPr>
        <a:xfrm>
          <a:off x="13703300" y="16993510"/>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19960</xdr:rowOff>
    </xdr:from>
    <xdr:to>
      <xdr:col>71</xdr:col>
      <xdr:colOff>177800</xdr:colOff>
      <xdr:row>99</xdr:row>
      <xdr:rowOff>24519</xdr:rowOff>
    </xdr:to>
    <xdr:cxnSp macro="">
      <xdr:nvCxnSpPr>
        <xdr:cNvPr id="697" name="直線コネクタ 696"/>
        <xdr:cNvCxnSpPr/>
      </xdr:nvCxnSpPr>
      <xdr:spPr>
        <a:xfrm flipV="1">
          <a:off x="12814300" y="16993510"/>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1" name="テキスト ボックス 700"/>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124966</xdr:rowOff>
    </xdr:from>
    <xdr:to>
      <xdr:col>85</xdr:col>
      <xdr:colOff>177800</xdr:colOff>
      <xdr:row>99</xdr:row>
      <xdr:rowOff>55116</xdr:rowOff>
    </xdr:to>
    <xdr:sp macro="" textlink="">
      <xdr:nvSpPr>
        <xdr:cNvPr id="707" name="楕円 706"/>
        <xdr:cNvSpPr/>
      </xdr:nvSpPr>
      <xdr:spPr>
        <a:xfrm>
          <a:off x="16268700" y="169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84343</xdr:rowOff>
    </xdr:from>
    <xdr:ext cx="534377" cy="259045"/>
    <xdr:sp macro="" textlink="">
      <xdr:nvSpPr>
        <xdr:cNvPr id="708" name="積立金該当値テキスト"/>
        <xdr:cNvSpPr txBox="1"/>
      </xdr:nvSpPr>
      <xdr:spPr>
        <a:xfrm>
          <a:off x="16370300" y="1671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104505</xdr:rowOff>
    </xdr:from>
    <xdr:to>
      <xdr:col>81</xdr:col>
      <xdr:colOff>101600</xdr:colOff>
      <xdr:row>99</xdr:row>
      <xdr:rowOff>34655</xdr:rowOff>
    </xdr:to>
    <xdr:sp macro="" textlink="">
      <xdr:nvSpPr>
        <xdr:cNvPr id="709" name="楕円 708"/>
        <xdr:cNvSpPr/>
      </xdr:nvSpPr>
      <xdr:spPr>
        <a:xfrm>
          <a:off x="15430500" y="169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51182</xdr:rowOff>
    </xdr:from>
    <xdr:ext cx="534377" cy="259045"/>
    <xdr:sp macro="" textlink="">
      <xdr:nvSpPr>
        <xdr:cNvPr id="710" name="テキスト ボックス 709"/>
        <xdr:cNvSpPr txBox="1"/>
      </xdr:nvSpPr>
      <xdr:spPr>
        <a:xfrm>
          <a:off x="15214111" y="1668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148786</xdr:rowOff>
    </xdr:from>
    <xdr:to>
      <xdr:col>76</xdr:col>
      <xdr:colOff>165100</xdr:colOff>
      <xdr:row>99</xdr:row>
      <xdr:rowOff>78936</xdr:rowOff>
    </xdr:to>
    <xdr:sp macro="" textlink="">
      <xdr:nvSpPr>
        <xdr:cNvPr id="711" name="楕円 710"/>
        <xdr:cNvSpPr/>
      </xdr:nvSpPr>
      <xdr:spPr>
        <a:xfrm>
          <a:off x="14541500" y="169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70063</xdr:rowOff>
    </xdr:from>
    <xdr:ext cx="469744" cy="259045"/>
    <xdr:sp macro="" textlink="">
      <xdr:nvSpPr>
        <xdr:cNvPr id="712" name="テキスト ボックス 711"/>
        <xdr:cNvSpPr txBox="1"/>
      </xdr:nvSpPr>
      <xdr:spPr>
        <a:xfrm>
          <a:off x="14357428" y="170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140610</xdr:rowOff>
    </xdr:from>
    <xdr:to>
      <xdr:col>72</xdr:col>
      <xdr:colOff>38100</xdr:colOff>
      <xdr:row>99</xdr:row>
      <xdr:rowOff>70760</xdr:rowOff>
    </xdr:to>
    <xdr:sp macro="" textlink="">
      <xdr:nvSpPr>
        <xdr:cNvPr id="713" name="楕円 712"/>
        <xdr:cNvSpPr/>
      </xdr:nvSpPr>
      <xdr:spPr>
        <a:xfrm>
          <a:off x="13652500" y="169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61887</xdr:rowOff>
    </xdr:from>
    <xdr:ext cx="469744" cy="259045"/>
    <xdr:sp macro="" textlink="">
      <xdr:nvSpPr>
        <xdr:cNvPr id="714" name="テキスト ボックス 713"/>
        <xdr:cNvSpPr txBox="1"/>
      </xdr:nvSpPr>
      <xdr:spPr>
        <a:xfrm>
          <a:off x="13468428" y="170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145169</xdr:rowOff>
    </xdr:from>
    <xdr:to>
      <xdr:col>67</xdr:col>
      <xdr:colOff>101600</xdr:colOff>
      <xdr:row>99</xdr:row>
      <xdr:rowOff>75319</xdr:rowOff>
    </xdr:to>
    <xdr:sp macro="" textlink="">
      <xdr:nvSpPr>
        <xdr:cNvPr id="715" name="楕円 714"/>
        <xdr:cNvSpPr/>
      </xdr:nvSpPr>
      <xdr:spPr>
        <a:xfrm>
          <a:off x="12763500" y="169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66446</xdr:rowOff>
    </xdr:from>
    <xdr:ext cx="469744" cy="259045"/>
    <xdr:sp macro="" textlink="">
      <xdr:nvSpPr>
        <xdr:cNvPr id="716" name="テキスト ボックス 715"/>
        <xdr:cNvSpPr txBox="1"/>
      </xdr:nvSpPr>
      <xdr:spPr>
        <a:xfrm>
          <a:off x="12579428" y="1703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107950</xdr:rowOff>
    </xdr:from>
    <xdr:to>
      <xdr:col>116</xdr:col>
      <xdr:colOff>63500</xdr:colOff>
      <xdr:row>38</xdr:row>
      <xdr:rowOff>108077</xdr:rowOff>
    </xdr:to>
    <xdr:cxnSp macro="">
      <xdr:nvCxnSpPr>
        <xdr:cNvPr id="745" name="直線コネクタ 744"/>
        <xdr:cNvCxnSpPr/>
      </xdr:nvCxnSpPr>
      <xdr:spPr>
        <a:xfrm flipV="1">
          <a:off x="21323300" y="6623050"/>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58674</xdr:rowOff>
    </xdr:from>
    <xdr:to>
      <xdr:col>111</xdr:col>
      <xdr:colOff>177800</xdr:colOff>
      <xdr:row>38</xdr:row>
      <xdr:rowOff>108077</xdr:rowOff>
    </xdr:to>
    <xdr:cxnSp macro="">
      <xdr:nvCxnSpPr>
        <xdr:cNvPr id="748" name="直線コネクタ 747"/>
        <xdr:cNvCxnSpPr/>
      </xdr:nvCxnSpPr>
      <xdr:spPr>
        <a:xfrm>
          <a:off x="20434300" y="6573774"/>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58674</xdr:rowOff>
    </xdr:from>
    <xdr:to>
      <xdr:col>107</xdr:col>
      <xdr:colOff>50800</xdr:colOff>
      <xdr:row>38</xdr:row>
      <xdr:rowOff>91948</xdr:rowOff>
    </xdr:to>
    <xdr:cxnSp macro="">
      <xdr:nvCxnSpPr>
        <xdr:cNvPr id="751" name="直線コネクタ 750"/>
        <xdr:cNvCxnSpPr/>
      </xdr:nvCxnSpPr>
      <xdr:spPr>
        <a:xfrm flipV="1">
          <a:off x="19545300" y="6573774"/>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91948</xdr:rowOff>
    </xdr:from>
    <xdr:to>
      <xdr:col>102</xdr:col>
      <xdr:colOff>114300</xdr:colOff>
      <xdr:row>39</xdr:row>
      <xdr:rowOff>7239</xdr:rowOff>
    </xdr:to>
    <xdr:cxnSp macro="">
      <xdr:nvCxnSpPr>
        <xdr:cNvPr id="754" name="直線コネクタ 753"/>
        <xdr:cNvCxnSpPr/>
      </xdr:nvCxnSpPr>
      <xdr:spPr>
        <a:xfrm flipV="1">
          <a:off x="18656300" y="6607048"/>
          <a:ext cx="889000" cy="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57150</xdr:rowOff>
    </xdr:from>
    <xdr:to>
      <xdr:col>116</xdr:col>
      <xdr:colOff>114300</xdr:colOff>
      <xdr:row>38</xdr:row>
      <xdr:rowOff>158750</xdr:rowOff>
    </xdr:to>
    <xdr:sp macro="" textlink="">
      <xdr:nvSpPr>
        <xdr:cNvPr id="764" name="楕円 763"/>
        <xdr:cNvSpPr/>
      </xdr:nvSpPr>
      <xdr:spPr>
        <a:xfrm>
          <a:off x="221107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143527</xdr:rowOff>
    </xdr:from>
    <xdr:ext cx="378565" cy="259045"/>
    <xdr:sp macro="" textlink="">
      <xdr:nvSpPr>
        <xdr:cNvPr id="765" name="投資及び出資金該当値テキスト"/>
        <xdr:cNvSpPr txBox="1"/>
      </xdr:nvSpPr>
      <xdr:spPr>
        <a:xfrm>
          <a:off x="22212300"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57277</xdr:rowOff>
    </xdr:from>
    <xdr:to>
      <xdr:col>112</xdr:col>
      <xdr:colOff>38100</xdr:colOff>
      <xdr:row>38</xdr:row>
      <xdr:rowOff>158877</xdr:rowOff>
    </xdr:to>
    <xdr:sp macro="" textlink="">
      <xdr:nvSpPr>
        <xdr:cNvPr id="766" name="楕円 765"/>
        <xdr:cNvSpPr/>
      </xdr:nvSpPr>
      <xdr:spPr>
        <a:xfrm>
          <a:off x="21272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150004</xdr:rowOff>
    </xdr:from>
    <xdr:ext cx="378565" cy="259045"/>
    <xdr:sp macro="" textlink="">
      <xdr:nvSpPr>
        <xdr:cNvPr id="767" name="テキスト ボックス 766"/>
        <xdr:cNvSpPr txBox="1"/>
      </xdr:nvSpPr>
      <xdr:spPr>
        <a:xfrm>
          <a:off x="21134017" y="666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7874</xdr:rowOff>
    </xdr:from>
    <xdr:to>
      <xdr:col>107</xdr:col>
      <xdr:colOff>101600</xdr:colOff>
      <xdr:row>38</xdr:row>
      <xdr:rowOff>109474</xdr:rowOff>
    </xdr:to>
    <xdr:sp macro="" textlink="">
      <xdr:nvSpPr>
        <xdr:cNvPr id="768" name="楕円 767"/>
        <xdr:cNvSpPr/>
      </xdr:nvSpPr>
      <xdr:spPr>
        <a:xfrm>
          <a:off x="20383500" y="65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100601</xdr:rowOff>
    </xdr:from>
    <xdr:ext cx="469744" cy="259045"/>
    <xdr:sp macro="" textlink="">
      <xdr:nvSpPr>
        <xdr:cNvPr id="769" name="テキスト ボックス 768"/>
        <xdr:cNvSpPr txBox="1"/>
      </xdr:nvSpPr>
      <xdr:spPr>
        <a:xfrm>
          <a:off x="20199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41148</xdr:rowOff>
    </xdr:from>
    <xdr:to>
      <xdr:col>102</xdr:col>
      <xdr:colOff>165100</xdr:colOff>
      <xdr:row>38</xdr:row>
      <xdr:rowOff>142748</xdr:rowOff>
    </xdr:to>
    <xdr:sp macro="" textlink="">
      <xdr:nvSpPr>
        <xdr:cNvPr id="770" name="楕円 769"/>
        <xdr:cNvSpPr/>
      </xdr:nvSpPr>
      <xdr:spPr>
        <a:xfrm>
          <a:off x="19494500" y="65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133875</xdr:rowOff>
    </xdr:from>
    <xdr:ext cx="378565" cy="259045"/>
    <xdr:sp macro="" textlink="">
      <xdr:nvSpPr>
        <xdr:cNvPr id="771" name="テキスト ボックス 770"/>
        <xdr:cNvSpPr txBox="1"/>
      </xdr:nvSpPr>
      <xdr:spPr>
        <a:xfrm>
          <a:off x="19356017" y="664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127889</xdr:rowOff>
    </xdr:from>
    <xdr:to>
      <xdr:col>98</xdr:col>
      <xdr:colOff>38100</xdr:colOff>
      <xdr:row>39</xdr:row>
      <xdr:rowOff>58039</xdr:rowOff>
    </xdr:to>
    <xdr:sp macro="" textlink="">
      <xdr:nvSpPr>
        <xdr:cNvPr id="772" name="楕円 771"/>
        <xdr:cNvSpPr/>
      </xdr:nvSpPr>
      <xdr:spPr>
        <a:xfrm>
          <a:off x="18605500" y="66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49166</xdr:rowOff>
    </xdr:from>
    <xdr:ext cx="378565" cy="259045"/>
    <xdr:sp macro="" textlink="">
      <xdr:nvSpPr>
        <xdr:cNvPr id="773" name="テキスト ボックス 772"/>
        <xdr:cNvSpPr txBox="1"/>
      </xdr:nvSpPr>
      <xdr:spPr>
        <a:xfrm>
          <a:off x="18467017" y="6735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15662</xdr:rowOff>
    </xdr:from>
    <xdr:to>
      <xdr:col>116</xdr:col>
      <xdr:colOff>63500</xdr:colOff>
      <xdr:row>58</xdr:row>
      <xdr:rowOff>15753</xdr:rowOff>
    </xdr:to>
    <xdr:cxnSp macro="">
      <xdr:nvCxnSpPr>
        <xdr:cNvPr id="800" name="直線コネクタ 799"/>
        <xdr:cNvCxnSpPr/>
      </xdr:nvCxnSpPr>
      <xdr:spPr>
        <a:xfrm flipV="1">
          <a:off x="21323300" y="9959762"/>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15753</xdr:rowOff>
    </xdr:from>
    <xdr:to>
      <xdr:col>111</xdr:col>
      <xdr:colOff>177800</xdr:colOff>
      <xdr:row>58</xdr:row>
      <xdr:rowOff>16073</xdr:rowOff>
    </xdr:to>
    <xdr:cxnSp macro="">
      <xdr:nvCxnSpPr>
        <xdr:cNvPr id="803" name="直線コネクタ 802"/>
        <xdr:cNvCxnSpPr/>
      </xdr:nvCxnSpPr>
      <xdr:spPr>
        <a:xfrm flipV="1">
          <a:off x="20434300" y="995985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14107</xdr:rowOff>
    </xdr:from>
    <xdr:to>
      <xdr:col>107</xdr:col>
      <xdr:colOff>50800</xdr:colOff>
      <xdr:row>58</xdr:row>
      <xdr:rowOff>16073</xdr:rowOff>
    </xdr:to>
    <xdr:cxnSp macro="">
      <xdr:nvCxnSpPr>
        <xdr:cNvPr id="806" name="直線コネクタ 805"/>
        <xdr:cNvCxnSpPr/>
      </xdr:nvCxnSpPr>
      <xdr:spPr>
        <a:xfrm>
          <a:off x="19545300" y="995820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14107</xdr:rowOff>
    </xdr:from>
    <xdr:to>
      <xdr:col>102</xdr:col>
      <xdr:colOff>114300</xdr:colOff>
      <xdr:row>58</xdr:row>
      <xdr:rowOff>16302</xdr:rowOff>
    </xdr:to>
    <xdr:cxnSp macro="">
      <xdr:nvCxnSpPr>
        <xdr:cNvPr id="809" name="直線コネクタ 808"/>
        <xdr:cNvCxnSpPr/>
      </xdr:nvCxnSpPr>
      <xdr:spPr>
        <a:xfrm flipV="1">
          <a:off x="18656300" y="9958207"/>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3" name="テキスト ボックス 812"/>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136312</xdr:rowOff>
    </xdr:from>
    <xdr:to>
      <xdr:col>116</xdr:col>
      <xdr:colOff>114300</xdr:colOff>
      <xdr:row>58</xdr:row>
      <xdr:rowOff>66462</xdr:rowOff>
    </xdr:to>
    <xdr:sp macro="" textlink="">
      <xdr:nvSpPr>
        <xdr:cNvPr id="819" name="楕円 818"/>
        <xdr:cNvSpPr/>
      </xdr:nvSpPr>
      <xdr:spPr>
        <a:xfrm>
          <a:off x="22110700" y="99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51239</xdr:rowOff>
    </xdr:from>
    <xdr:ext cx="469744" cy="259045"/>
    <xdr:sp macro="" textlink="">
      <xdr:nvSpPr>
        <xdr:cNvPr id="820" name="貸付金該当値テキスト"/>
        <xdr:cNvSpPr txBox="1"/>
      </xdr:nvSpPr>
      <xdr:spPr>
        <a:xfrm>
          <a:off x="22212300" y="982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136403</xdr:rowOff>
    </xdr:from>
    <xdr:to>
      <xdr:col>112</xdr:col>
      <xdr:colOff>38100</xdr:colOff>
      <xdr:row>58</xdr:row>
      <xdr:rowOff>66553</xdr:rowOff>
    </xdr:to>
    <xdr:sp macro="" textlink="">
      <xdr:nvSpPr>
        <xdr:cNvPr id="821" name="楕円 820"/>
        <xdr:cNvSpPr/>
      </xdr:nvSpPr>
      <xdr:spPr>
        <a:xfrm>
          <a:off x="21272500" y="99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57680</xdr:rowOff>
    </xdr:from>
    <xdr:ext cx="469744" cy="259045"/>
    <xdr:sp macro="" textlink="">
      <xdr:nvSpPr>
        <xdr:cNvPr id="822" name="テキスト ボックス 821"/>
        <xdr:cNvSpPr txBox="1"/>
      </xdr:nvSpPr>
      <xdr:spPr>
        <a:xfrm>
          <a:off x="21088428" y="1000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136723</xdr:rowOff>
    </xdr:from>
    <xdr:to>
      <xdr:col>107</xdr:col>
      <xdr:colOff>101600</xdr:colOff>
      <xdr:row>58</xdr:row>
      <xdr:rowOff>66873</xdr:rowOff>
    </xdr:to>
    <xdr:sp macro="" textlink="">
      <xdr:nvSpPr>
        <xdr:cNvPr id="823" name="楕円 822"/>
        <xdr:cNvSpPr/>
      </xdr:nvSpPr>
      <xdr:spPr>
        <a:xfrm>
          <a:off x="20383500" y="99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58000</xdr:rowOff>
    </xdr:from>
    <xdr:ext cx="469744" cy="259045"/>
    <xdr:sp macro="" textlink="">
      <xdr:nvSpPr>
        <xdr:cNvPr id="824" name="テキスト ボックス 823"/>
        <xdr:cNvSpPr txBox="1"/>
      </xdr:nvSpPr>
      <xdr:spPr>
        <a:xfrm>
          <a:off x="20199428" y="1000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134757</xdr:rowOff>
    </xdr:from>
    <xdr:to>
      <xdr:col>102</xdr:col>
      <xdr:colOff>165100</xdr:colOff>
      <xdr:row>58</xdr:row>
      <xdr:rowOff>64907</xdr:rowOff>
    </xdr:to>
    <xdr:sp macro="" textlink="">
      <xdr:nvSpPr>
        <xdr:cNvPr id="825" name="楕円 824"/>
        <xdr:cNvSpPr/>
      </xdr:nvSpPr>
      <xdr:spPr>
        <a:xfrm>
          <a:off x="19494500" y="9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56034</xdr:rowOff>
    </xdr:from>
    <xdr:ext cx="469744" cy="259045"/>
    <xdr:sp macro="" textlink="">
      <xdr:nvSpPr>
        <xdr:cNvPr id="826" name="テキスト ボックス 825"/>
        <xdr:cNvSpPr txBox="1"/>
      </xdr:nvSpPr>
      <xdr:spPr>
        <a:xfrm>
          <a:off x="19310428" y="1000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136952</xdr:rowOff>
    </xdr:from>
    <xdr:to>
      <xdr:col>98</xdr:col>
      <xdr:colOff>38100</xdr:colOff>
      <xdr:row>58</xdr:row>
      <xdr:rowOff>67102</xdr:rowOff>
    </xdr:to>
    <xdr:sp macro="" textlink="">
      <xdr:nvSpPr>
        <xdr:cNvPr id="827" name="楕円 826"/>
        <xdr:cNvSpPr/>
      </xdr:nvSpPr>
      <xdr:spPr>
        <a:xfrm>
          <a:off x="18605500" y="990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58229</xdr:rowOff>
    </xdr:from>
    <xdr:ext cx="469744" cy="259045"/>
    <xdr:sp macro="" textlink="">
      <xdr:nvSpPr>
        <xdr:cNvPr id="828" name="テキスト ボックス 827"/>
        <xdr:cNvSpPr txBox="1"/>
      </xdr:nvSpPr>
      <xdr:spPr>
        <a:xfrm>
          <a:off x="18421428" y="1000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118645</xdr:rowOff>
    </xdr:from>
    <xdr:to>
      <xdr:col>116</xdr:col>
      <xdr:colOff>63500</xdr:colOff>
      <xdr:row>77</xdr:row>
      <xdr:rowOff>155921</xdr:rowOff>
    </xdr:to>
    <xdr:cxnSp macro="">
      <xdr:nvCxnSpPr>
        <xdr:cNvPr id="855" name="直線コネクタ 854"/>
        <xdr:cNvCxnSpPr/>
      </xdr:nvCxnSpPr>
      <xdr:spPr>
        <a:xfrm flipV="1">
          <a:off x="21323300" y="13320295"/>
          <a:ext cx="838200" cy="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6"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138337</xdr:rowOff>
    </xdr:from>
    <xdr:to>
      <xdr:col>111</xdr:col>
      <xdr:colOff>177800</xdr:colOff>
      <xdr:row>77</xdr:row>
      <xdr:rowOff>155921</xdr:rowOff>
    </xdr:to>
    <xdr:cxnSp macro="">
      <xdr:nvCxnSpPr>
        <xdr:cNvPr id="858" name="直線コネクタ 857"/>
        <xdr:cNvCxnSpPr/>
      </xdr:nvCxnSpPr>
      <xdr:spPr>
        <a:xfrm>
          <a:off x="20434300" y="13339987"/>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0" name="テキスト ボックス 859"/>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115122</xdr:rowOff>
    </xdr:from>
    <xdr:to>
      <xdr:col>107</xdr:col>
      <xdr:colOff>50800</xdr:colOff>
      <xdr:row>77</xdr:row>
      <xdr:rowOff>138337</xdr:rowOff>
    </xdr:to>
    <xdr:cxnSp macro="">
      <xdr:nvCxnSpPr>
        <xdr:cNvPr id="861" name="直線コネクタ 860"/>
        <xdr:cNvCxnSpPr/>
      </xdr:nvCxnSpPr>
      <xdr:spPr>
        <a:xfrm>
          <a:off x="19545300" y="13316772"/>
          <a:ext cx="889000" cy="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3" name="テキスト ボックス 862"/>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115122</xdr:rowOff>
    </xdr:from>
    <xdr:to>
      <xdr:col>102</xdr:col>
      <xdr:colOff>114300</xdr:colOff>
      <xdr:row>77</xdr:row>
      <xdr:rowOff>124054</xdr:rowOff>
    </xdr:to>
    <xdr:cxnSp macro="">
      <xdr:nvCxnSpPr>
        <xdr:cNvPr id="864" name="直線コネクタ 863"/>
        <xdr:cNvCxnSpPr/>
      </xdr:nvCxnSpPr>
      <xdr:spPr>
        <a:xfrm flipV="1">
          <a:off x="18656300" y="13316772"/>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6" name="テキスト ボックス 865"/>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xdr:rowOff>
    </xdr:from>
    <xdr:ext cx="534377" cy="259045"/>
    <xdr:sp macro="" textlink="">
      <xdr:nvSpPr>
        <xdr:cNvPr id="868" name="テキスト ボックス 867"/>
        <xdr:cNvSpPr txBox="1"/>
      </xdr:nvSpPr>
      <xdr:spPr>
        <a:xfrm>
          <a:off x="18389111" y="133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67845</xdr:rowOff>
    </xdr:from>
    <xdr:to>
      <xdr:col>116</xdr:col>
      <xdr:colOff>114300</xdr:colOff>
      <xdr:row>77</xdr:row>
      <xdr:rowOff>169445</xdr:rowOff>
    </xdr:to>
    <xdr:sp macro="" textlink="">
      <xdr:nvSpPr>
        <xdr:cNvPr id="874" name="楕円 873"/>
        <xdr:cNvSpPr/>
      </xdr:nvSpPr>
      <xdr:spPr>
        <a:xfrm>
          <a:off x="22110700" y="132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27222</xdr:rowOff>
    </xdr:from>
    <xdr:ext cx="534377" cy="259045"/>
    <xdr:sp macro="" textlink="">
      <xdr:nvSpPr>
        <xdr:cNvPr id="875" name="繰出金該当値テキスト"/>
        <xdr:cNvSpPr txBox="1"/>
      </xdr:nvSpPr>
      <xdr:spPr>
        <a:xfrm>
          <a:off x="22212300" y="130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105121</xdr:rowOff>
    </xdr:from>
    <xdr:to>
      <xdr:col>112</xdr:col>
      <xdr:colOff>38100</xdr:colOff>
      <xdr:row>78</xdr:row>
      <xdr:rowOff>35271</xdr:rowOff>
    </xdr:to>
    <xdr:sp macro="" textlink="">
      <xdr:nvSpPr>
        <xdr:cNvPr id="876" name="楕円 875"/>
        <xdr:cNvSpPr/>
      </xdr:nvSpPr>
      <xdr:spPr>
        <a:xfrm>
          <a:off x="21272500" y="133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26398</xdr:rowOff>
    </xdr:from>
    <xdr:ext cx="534377" cy="259045"/>
    <xdr:sp macro="" textlink="">
      <xdr:nvSpPr>
        <xdr:cNvPr id="877" name="テキスト ボックス 876"/>
        <xdr:cNvSpPr txBox="1"/>
      </xdr:nvSpPr>
      <xdr:spPr>
        <a:xfrm>
          <a:off x="21056111" y="133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87537</xdr:rowOff>
    </xdr:from>
    <xdr:to>
      <xdr:col>107</xdr:col>
      <xdr:colOff>101600</xdr:colOff>
      <xdr:row>78</xdr:row>
      <xdr:rowOff>17687</xdr:rowOff>
    </xdr:to>
    <xdr:sp macro="" textlink="">
      <xdr:nvSpPr>
        <xdr:cNvPr id="878" name="楕円 877"/>
        <xdr:cNvSpPr/>
      </xdr:nvSpPr>
      <xdr:spPr>
        <a:xfrm>
          <a:off x="20383500" y="132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8814</xdr:rowOff>
    </xdr:from>
    <xdr:ext cx="534377" cy="259045"/>
    <xdr:sp macro="" textlink="">
      <xdr:nvSpPr>
        <xdr:cNvPr id="879" name="テキスト ボックス 878"/>
        <xdr:cNvSpPr txBox="1"/>
      </xdr:nvSpPr>
      <xdr:spPr>
        <a:xfrm>
          <a:off x="20167111" y="1338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64322</xdr:rowOff>
    </xdr:from>
    <xdr:to>
      <xdr:col>102</xdr:col>
      <xdr:colOff>165100</xdr:colOff>
      <xdr:row>77</xdr:row>
      <xdr:rowOff>165922</xdr:rowOff>
    </xdr:to>
    <xdr:sp macro="" textlink="">
      <xdr:nvSpPr>
        <xdr:cNvPr id="880" name="楕円 879"/>
        <xdr:cNvSpPr/>
      </xdr:nvSpPr>
      <xdr:spPr>
        <a:xfrm>
          <a:off x="19494500" y="132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10999</xdr:rowOff>
    </xdr:from>
    <xdr:ext cx="534377" cy="259045"/>
    <xdr:sp macro="" textlink="">
      <xdr:nvSpPr>
        <xdr:cNvPr id="881" name="テキスト ボックス 880"/>
        <xdr:cNvSpPr txBox="1"/>
      </xdr:nvSpPr>
      <xdr:spPr>
        <a:xfrm>
          <a:off x="19278111" y="130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73254</xdr:rowOff>
    </xdr:from>
    <xdr:to>
      <xdr:col>98</xdr:col>
      <xdr:colOff>38100</xdr:colOff>
      <xdr:row>78</xdr:row>
      <xdr:rowOff>3404</xdr:rowOff>
    </xdr:to>
    <xdr:sp macro="" textlink="">
      <xdr:nvSpPr>
        <xdr:cNvPr id="882" name="楕円 881"/>
        <xdr:cNvSpPr/>
      </xdr:nvSpPr>
      <xdr:spPr>
        <a:xfrm>
          <a:off x="18605500" y="132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19931</xdr:rowOff>
    </xdr:from>
    <xdr:ext cx="534377" cy="259045"/>
    <xdr:sp macro="" textlink="">
      <xdr:nvSpPr>
        <xdr:cNvPr id="883" name="テキスト ボックス 882"/>
        <xdr:cNvSpPr txBox="1"/>
      </xdr:nvSpPr>
      <xdr:spPr>
        <a:xfrm>
          <a:off x="18389111" y="130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366,319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本市の特徴として、公債費が類似団体平均を大きく下回っていること、物件費が大きく上回っていることがあげられる。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公債費については、借入に大きく依存しない財政運営を行っていることが要因であり、今後も引き続き、基金を活用しながら計画的な市債の発行に努めていく。</a:t>
          </a:r>
        </a:p>
        <a:p>
          <a:r>
            <a:rPr kumimoji="1" lang="ja-JP" altLang="en-US" sz="1300">
              <a:latin typeface="ＭＳ Ｐゴシック" panose="020B0600070205080204" pitchFamily="50" charset="-128"/>
              <a:ea typeface="ＭＳ Ｐゴシック" panose="020B0600070205080204" pitchFamily="50" charset="-128"/>
            </a:rPr>
            <a:t>　物件費については、類似団体平均と比べて高止まりの傾向にあるため、今後は事務事業の見直し等により経費削減に努めていく。</a:t>
          </a:r>
        </a:p>
        <a:p>
          <a:r>
            <a:rPr kumimoji="1" lang="ja-JP" altLang="en-US" sz="1300">
              <a:latin typeface="ＭＳ Ｐゴシック" panose="020B0600070205080204" pitchFamily="50" charset="-128"/>
              <a:ea typeface="ＭＳ Ｐゴシック" panose="020B0600070205080204" pitchFamily="50" charset="-128"/>
            </a:rPr>
            <a:t>　なお、前年数値との比較では、補助費等が大きく増加しているが、これは病院建設に伴い病院事業会計繰出金が増加しているためである。令和元年度に新病院が開院となり、数年間は現在と同様か減少していく予定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152,971
143,789
62.81
58,447,235
56,036,123
1,758,130
33,866,276
9,922,495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17780</xdr:rowOff>
    </xdr:from>
    <xdr:to>
      <xdr:col>24</xdr:col>
      <xdr:colOff>63500</xdr:colOff>
      <xdr:row>35</xdr:row>
      <xdr:rowOff>20320</xdr:rowOff>
    </xdr:to>
    <xdr:cxnSp macro="">
      <xdr:nvCxnSpPr>
        <xdr:cNvPr id="61" name="直線コネクタ 60"/>
        <xdr:cNvCxnSpPr/>
      </xdr:nvCxnSpPr>
      <xdr:spPr>
        <a:xfrm>
          <a:off x="3797300" y="60185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146050</xdr:rowOff>
    </xdr:from>
    <xdr:to>
      <xdr:col>19</xdr:col>
      <xdr:colOff>177800</xdr:colOff>
      <xdr:row>35</xdr:row>
      <xdr:rowOff>17780</xdr:rowOff>
    </xdr:to>
    <xdr:cxnSp macro="">
      <xdr:nvCxnSpPr>
        <xdr:cNvPr id="64" name="直線コネクタ 63"/>
        <xdr:cNvCxnSpPr/>
      </xdr:nvCxnSpPr>
      <xdr:spPr>
        <a:xfrm>
          <a:off x="2908300" y="597535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57150</xdr:rowOff>
    </xdr:from>
    <xdr:to>
      <xdr:col>15</xdr:col>
      <xdr:colOff>50800</xdr:colOff>
      <xdr:row>34</xdr:row>
      <xdr:rowOff>146050</xdr:rowOff>
    </xdr:to>
    <xdr:cxnSp macro="">
      <xdr:nvCxnSpPr>
        <xdr:cNvPr id="67" name="直線コネクタ 66"/>
        <xdr:cNvCxnSpPr/>
      </xdr:nvCxnSpPr>
      <xdr:spPr>
        <a:xfrm>
          <a:off x="2019300" y="554355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3810</xdr:rowOff>
    </xdr:from>
    <xdr:to>
      <xdr:col>10</xdr:col>
      <xdr:colOff>114300</xdr:colOff>
      <xdr:row>32</xdr:row>
      <xdr:rowOff>57150</xdr:rowOff>
    </xdr:to>
    <xdr:cxnSp macro="">
      <xdr:nvCxnSpPr>
        <xdr:cNvPr id="70" name="直線コネクタ 69"/>
        <xdr:cNvCxnSpPr/>
      </xdr:nvCxnSpPr>
      <xdr:spPr>
        <a:xfrm>
          <a:off x="1130300" y="54902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118127</xdr:rowOff>
    </xdr:from>
    <xdr:ext cx="469744" cy="259045"/>
    <xdr:sp macro="" textlink="">
      <xdr:nvSpPr>
        <xdr:cNvPr id="72" name="テキスト ボックス 71"/>
        <xdr:cNvSpPr txBox="1"/>
      </xdr:nvSpPr>
      <xdr:spPr>
        <a:xfrm>
          <a:off x="1784428"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140970</xdr:rowOff>
    </xdr:from>
    <xdr:to>
      <xdr:col>24</xdr:col>
      <xdr:colOff>114300</xdr:colOff>
      <xdr:row>35</xdr:row>
      <xdr:rowOff>71120</xdr:rowOff>
    </xdr:to>
    <xdr:sp macro="" textlink="">
      <xdr:nvSpPr>
        <xdr:cNvPr id="80" name="楕円 79"/>
        <xdr:cNvSpPr/>
      </xdr:nvSpPr>
      <xdr:spPr>
        <a:xfrm>
          <a:off x="45847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469744" cy="259045"/>
    <xdr:sp macro="" textlink="">
      <xdr:nvSpPr>
        <xdr:cNvPr id="81" name="議会費該当値テキスト"/>
        <xdr:cNvSpPr txBox="1"/>
      </xdr:nvSpPr>
      <xdr:spPr>
        <a:xfrm>
          <a:off x="4686300" y="594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138430</xdr:rowOff>
    </xdr:from>
    <xdr:to>
      <xdr:col>20</xdr:col>
      <xdr:colOff>38100</xdr:colOff>
      <xdr:row>35</xdr:row>
      <xdr:rowOff>68580</xdr:rowOff>
    </xdr:to>
    <xdr:sp macro="" textlink="">
      <xdr:nvSpPr>
        <xdr:cNvPr id="82" name="楕円 81"/>
        <xdr:cNvSpPr/>
      </xdr:nvSpPr>
      <xdr:spPr>
        <a:xfrm>
          <a:off x="3746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59707</xdr:rowOff>
    </xdr:from>
    <xdr:ext cx="469744" cy="259045"/>
    <xdr:sp macro="" textlink="">
      <xdr:nvSpPr>
        <xdr:cNvPr id="83" name="テキスト ボックス 82"/>
        <xdr:cNvSpPr txBox="1"/>
      </xdr:nvSpPr>
      <xdr:spPr>
        <a:xfrm>
          <a:off x="3562428" y="60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95250</xdr:rowOff>
    </xdr:from>
    <xdr:to>
      <xdr:col>15</xdr:col>
      <xdr:colOff>101600</xdr:colOff>
      <xdr:row>35</xdr:row>
      <xdr:rowOff>25400</xdr:rowOff>
    </xdr:to>
    <xdr:sp macro="" textlink="">
      <xdr:nvSpPr>
        <xdr:cNvPr id="84" name="楕円 83"/>
        <xdr:cNvSpPr/>
      </xdr:nvSpPr>
      <xdr:spPr>
        <a:xfrm>
          <a:off x="28575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16527</xdr:rowOff>
    </xdr:from>
    <xdr:ext cx="469744" cy="259045"/>
    <xdr:sp macro="" textlink="">
      <xdr:nvSpPr>
        <xdr:cNvPr id="85" name="テキスト ボックス 84"/>
        <xdr:cNvSpPr txBox="1"/>
      </xdr:nvSpPr>
      <xdr:spPr>
        <a:xfrm>
          <a:off x="2673428"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6350</xdr:rowOff>
    </xdr:from>
    <xdr:to>
      <xdr:col>10</xdr:col>
      <xdr:colOff>165100</xdr:colOff>
      <xdr:row>32</xdr:row>
      <xdr:rowOff>107950</xdr:rowOff>
    </xdr:to>
    <xdr:sp macro="" textlink="">
      <xdr:nvSpPr>
        <xdr:cNvPr id="86" name="楕円 85"/>
        <xdr:cNvSpPr/>
      </xdr:nvSpPr>
      <xdr:spPr>
        <a:xfrm>
          <a:off x="1968500" y="54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124477</xdr:rowOff>
    </xdr:from>
    <xdr:ext cx="469744" cy="259045"/>
    <xdr:sp macro="" textlink="">
      <xdr:nvSpPr>
        <xdr:cNvPr id="87" name="テキスト ボックス 86"/>
        <xdr:cNvSpPr txBox="1"/>
      </xdr:nvSpPr>
      <xdr:spPr>
        <a:xfrm>
          <a:off x="1784428" y="52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124460</xdr:rowOff>
    </xdr:from>
    <xdr:to>
      <xdr:col>6</xdr:col>
      <xdr:colOff>38100</xdr:colOff>
      <xdr:row>32</xdr:row>
      <xdr:rowOff>54610</xdr:rowOff>
    </xdr:to>
    <xdr:sp macro="" textlink="">
      <xdr:nvSpPr>
        <xdr:cNvPr id="88" name="楕円 87"/>
        <xdr:cNvSpPr/>
      </xdr:nvSpPr>
      <xdr:spPr>
        <a:xfrm>
          <a:off x="1079500" y="54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89" name="テキスト ボックス 88"/>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85865</xdr:rowOff>
    </xdr:from>
    <xdr:to>
      <xdr:col>24</xdr:col>
      <xdr:colOff>63500</xdr:colOff>
      <xdr:row>58</xdr:row>
      <xdr:rowOff>86246</xdr:rowOff>
    </xdr:to>
    <xdr:cxnSp macro="">
      <xdr:nvCxnSpPr>
        <xdr:cNvPr id="118" name="直線コネクタ 117"/>
        <xdr:cNvCxnSpPr/>
      </xdr:nvCxnSpPr>
      <xdr:spPr>
        <a:xfrm flipV="1">
          <a:off x="3797300" y="1002996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86246</xdr:rowOff>
    </xdr:from>
    <xdr:to>
      <xdr:col>19</xdr:col>
      <xdr:colOff>177800</xdr:colOff>
      <xdr:row>58</xdr:row>
      <xdr:rowOff>91656</xdr:rowOff>
    </xdr:to>
    <xdr:cxnSp macro="">
      <xdr:nvCxnSpPr>
        <xdr:cNvPr id="121" name="直線コネクタ 120"/>
        <xdr:cNvCxnSpPr/>
      </xdr:nvCxnSpPr>
      <xdr:spPr>
        <a:xfrm flipV="1">
          <a:off x="2908300" y="10030346"/>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82558</xdr:rowOff>
    </xdr:from>
    <xdr:to>
      <xdr:col>15</xdr:col>
      <xdr:colOff>50800</xdr:colOff>
      <xdr:row>58</xdr:row>
      <xdr:rowOff>91656</xdr:rowOff>
    </xdr:to>
    <xdr:cxnSp macro="">
      <xdr:nvCxnSpPr>
        <xdr:cNvPr id="124" name="直線コネクタ 123"/>
        <xdr:cNvCxnSpPr/>
      </xdr:nvCxnSpPr>
      <xdr:spPr>
        <a:xfrm>
          <a:off x="2019300" y="10026658"/>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79007</xdr:rowOff>
    </xdr:from>
    <xdr:to>
      <xdr:col>10</xdr:col>
      <xdr:colOff>114300</xdr:colOff>
      <xdr:row>58</xdr:row>
      <xdr:rowOff>82558</xdr:rowOff>
    </xdr:to>
    <xdr:cxnSp macro="">
      <xdr:nvCxnSpPr>
        <xdr:cNvPr id="127" name="直線コネクタ 126"/>
        <xdr:cNvCxnSpPr/>
      </xdr:nvCxnSpPr>
      <xdr:spPr>
        <a:xfrm>
          <a:off x="1130300" y="10023107"/>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35065</xdr:rowOff>
    </xdr:from>
    <xdr:to>
      <xdr:col>24</xdr:col>
      <xdr:colOff>114300</xdr:colOff>
      <xdr:row>58</xdr:row>
      <xdr:rowOff>136665</xdr:rowOff>
    </xdr:to>
    <xdr:sp macro="" textlink="">
      <xdr:nvSpPr>
        <xdr:cNvPr id="137" name="楕円 136"/>
        <xdr:cNvSpPr/>
      </xdr:nvSpPr>
      <xdr:spPr>
        <a:xfrm>
          <a:off x="45847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35446</xdr:rowOff>
    </xdr:from>
    <xdr:to>
      <xdr:col>20</xdr:col>
      <xdr:colOff>38100</xdr:colOff>
      <xdr:row>58</xdr:row>
      <xdr:rowOff>137046</xdr:rowOff>
    </xdr:to>
    <xdr:sp macro="" textlink="">
      <xdr:nvSpPr>
        <xdr:cNvPr id="139" name="楕円 138"/>
        <xdr:cNvSpPr/>
      </xdr:nvSpPr>
      <xdr:spPr>
        <a:xfrm>
          <a:off x="3746500" y="99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128173</xdr:rowOff>
    </xdr:from>
    <xdr:ext cx="534377" cy="259045"/>
    <xdr:sp macro="" textlink="">
      <xdr:nvSpPr>
        <xdr:cNvPr id="140" name="テキスト ボックス 139"/>
        <xdr:cNvSpPr txBox="1"/>
      </xdr:nvSpPr>
      <xdr:spPr>
        <a:xfrm>
          <a:off x="3530111" y="100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40856</xdr:rowOff>
    </xdr:from>
    <xdr:to>
      <xdr:col>15</xdr:col>
      <xdr:colOff>101600</xdr:colOff>
      <xdr:row>58</xdr:row>
      <xdr:rowOff>142456</xdr:rowOff>
    </xdr:to>
    <xdr:sp macro="" textlink="">
      <xdr:nvSpPr>
        <xdr:cNvPr id="141" name="楕円 140"/>
        <xdr:cNvSpPr/>
      </xdr:nvSpPr>
      <xdr:spPr>
        <a:xfrm>
          <a:off x="2857500" y="99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133583</xdr:rowOff>
    </xdr:from>
    <xdr:ext cx="534377" cy="259045"/>
    <xdr:sp macro="" textlink="">
      <xdr:nvSpPr>
        <xdr:cNvPr id="142" name="テキスト ボックス 141"/>
        <xdr:cNvSpPr txBox="1"/>
      </xdr:nvSpPr>
      <xdr:spPr>
        <a:xfrm>
          <a:off x="2641111" y="1007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31758</xdr:rowOff>
    </xdr:from>
    <xdr:to>
      <xdr:col>10</xdr:col>
      <xdr:colOff>165100</xdr:colOff>
      <xdr:row>58</xdr:row>
      <xdr:rowOff>133358</xdr:rowOff>
    </xdr:to>
    <xdr:sp macro="" textlink="">
      <xdr:nvSpPr>
        <xdr:cNvPr id="143" name="楕円 142"/>
        <xdr:cNvSpPr/>
      </xdr:nvSpPr>
      <xdr:spPr>
        <a:xfrm>
          <a:off x="1968500" y="99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124485</xdr:rowOff>
    </xdr:from>
    <xdr:ext cx="534377" cy="259045"/>
    <xdr:sp macro="" textlink="">
      <xdr:nvSpPr>
        <xdr:cNvPr id="144" name="テキスト ボックス 143"/>
        <xdr:cNvSpPr txBox="1"/>
      </xdr:nvSpPr>
      <xdr:spPr>
        <a:xfrm>
          <a:off x="1752111" y="100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28207</xdr:rowOff>
    </xdr:from>
    <xdr:to>
      <xdr:col>6</xdr:col>
      <xdr:colOff>38100</xdr:colOff>
      <xdr:row>58</xdr:row>
      <xdr:rowOff>129807</xdr:rowOff>
    </xdr:to>
    <xdr:sp macro="" textlink="">
      <xdr:nvSpPr>
        <xdr:cNvPr id="145" name="楕円 144"/>
        <xdr:cNvSpPr/>
      </xdr:nvSpPr>
      <xdr:spPr>
        <a:xfrm>
          <a:off x="1079500" y="99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120934</xdr:rowOff>
    </xdr:from>
    <xdr:ext cx="534377" cy="259045"/>
    <xdr:sp macro="" textlink="">
      <xdr:nvSpPr>
        <xdr:cNvPr id="146" name="テキスト ボックス 145"/>
        <xdr:cNvSpPr txBox="1"/>
      </xdr:nvSpPr>
      <xdr:spPr>
        <a:xfrm>
          <a:off x="863111" y="100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15513</xdr:rowOff>
    </xdr:from>
    <xdr:to>
      <xdr:col>24</xdr:col>
      <xdr:colOff>63500</xdr:colOff>
      <xdr:row>76</xdr:row>
      <xdr:rowOff>96971</xdr:rowOff>
    </xdr:to>
    <xdr:cxnSp macro="">
      <xdr:nvCxnSpPr>
        <xdr:cNvPr id="176" name="直線コネクタ 175"/>
        <xdr:cNvCxnSpPr/>
      </xdr:nvCxnSpPr>
      <xdr:spPr>
        <a:xfrm flipV="1">
          <a:off x="3797300" y="12874263"/>
          <a:ext cx="838200" cy="2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96971</xdr:rowOff>
    </xdr:from>
    <xdr:to>
      <xdr:col>19</xdr:col>
      <xdr:colOff>177800</xdr:colOff>
      <xdr:row>77</xdr:row>
      <xdr:rowOff>2369</xdr:rowOff>
    </xdr:to>
    <xdr:cxnSp macro="">
      <xdr:nvCxnSpPr>
        <xdr:cNvPr id="179" name="直線コネクタ 178"/>
        <xdr:cNvCxnSpPr/>
      </xdr:nvCxnSpPr>
      <xdr:spPr>
        <a:xfrm flipV="1">
          <a:off x="2908300" y="13127171"/>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2369</xdr:rowOff>
    </xdr:from>
    <xdr:to>
      <xdr:col>15</xdr:col>
      <xdr:colOff>50800</xdr:colOff>
      <xdr:row>77</xdr:row>
      <xdr:rowOff>93008</xdr:rowOff>
    </xdr:to>
    <xdr:cxnSp macro="">
      <xdr:nvCxnSpPr>
        <xdr:cNvPr id="182" name="直線コネクタ 181"/>
        <xdr:cNvCxnSpPr/>
      </xdr:nvCxnSpPr>
      <xdr:spPr>
        <a:xfrm flipV="1">
          <a:off x="2019300" y="13204019"/>
          <a:ext cx="889000" cy="9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16714</xdr:rowOff>
    </xdr:from>
    <xdr:to>
      <xdr:col>10</xdr:col>
      <xdr:colOff>114300</xdr:colOff>
      <xdr:row>77</xdr:row>
      <xdr:rowOff>93008</xdr:rowOff>
    </xdr:to>
    <xdr:cxnSp macro="">
      <xdr:nvCxnSpPr>
        <xdr:cNvPr id="185" name="直線コネクタ 184"/>
        <xdr:cNvCxnSpPr/>
      </xdr:nvCxnSpPr>
      <xdr:spPr>
        <a:xfrm>
          <a:off x="1130300" y="13218364"/>
          <a:ext cx="889000" cy="7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136163</xdr:rowOff>
    </xdr:from>
    <xdr:to>
      <xdr:col>24</xdr:col>
      <xdr:colOff>114300</xdr:colOff>
      <xdr:row>75</xdr:row>
      <xdr:rowOff>66313</xdr:rowOff>
    </xdr:to>
    <xdr:sp macro="" textlink="">
      <xdr:nvSpPr>
        <xdr:cNvPr id="195" name="楕円 194"/>
        <xdr:cNvSpPr/>
      </xdr:nvSpPr>
      <xdr:spPr>
        <a:xfrm>
          <a:off x="4584700" y="128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159040</xdr:rowOff>
    </xdr:from>
    <xdr:ext cx="599010" cy="259045"/>
    <xdr:sp macro="" textlink="">
      <xdr:nvSpPr>
        <xdr:cNvPr id="196" name="民生費該当値テキスト"/>
        <xdr:cNvSpPr txBox="1"/>
      </xdr:nvSpPr>
      <xdr:spPr>
        <a:xfrm>
          <a:off x="4686300" y="1267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46171</xdr:rowOff>
    </xdr:from>
    <xdr:to>
      <xdr:col>20</xdr:col>
      <xdr:colOff>38100</xdr:colOff>
      <xdr:row>76</xdr:row>
      <xdr:rowOff>147771</xdr:rowOff>
    </xdr:to>
    <xdr:sp macro="" textlink="">
      <xdr:nvSpPr>
        <xdr:cNvPr id="197" name="楕円 196"/>
        <xdr:cNvSpPr/>
      </xdr:nvSpPr>
      <xdr:spPr>
        <a:xfrm>
          <a:off x="3746500" y="130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138898</xdr:rowOff>
    </xdr:from>
    <xdr:ext cx="599010" cy="259045"/>
    <xdr:sp macro="" textlink="">
      <xdr:nvSpPr>
        <xdr:cNvPr id="198" name="テキスト ボックス 197"/>
        <xdr:cNvSpPr txBox="1"/>
      </xdr:nvSpPr>
      <xdr:spPr>
        <a:xfrm>
          <a:off x="3497795" y="131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123019</xdr:rowOff>
    </xdr:from>
    <xdr:to>
      <xdr:col>15</xdr:col>
      <xdr:colOff>101600</xdr:colOff>
      <xdr:row>77</xdr:row>
      <xdr:rowOff>53169</xdr:rowOff>
    </xdr:to>
    <xdr:sp macro="" textlink="">
      <xdr:nvSpPr>
        <xdr:cNvPr id="199" name="楕円 198"/>
        <xdr:cNvSpPr/>
      </xdr:nvSpPr>
      <xdr:spPr>
        <a:xfrm>
          <a:off x="2857500" y="131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44296</xdr:rowOff>
    </xdr:from>
    <xdr:ext cx="599010" cy="259045"/>
    <xdr:sp macro="" textlink="">
      <xdr:nvSpPr>
        <xdr:cNvPr id="200" name="テキスト ボックス 199"/>
        <xdr:cNvSpPr txBox="1"/>
      </xdr:nvSpPr>
      <xdr:spPr>
        <a:xfrm>
          <a:off x="2608795" y="1324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42208</xdr:rowOff>
    </xdr:from>
    <xdr:to>
      <xdr:col>10</xdr:col>
      <xdr:colOff>165100</xdr:colOff>
      <xdr:row>77</xdr:row>
      <xdr:rowOff>143808</xdr:rowOff>
    </xdr:to>
    <xdr:sp macro="" textlink="">
      <xdr:nvSpPr>
        <xdr:cNvPr id="201" name="楕円 200"/>
        <xdr:cNvSpPr/>
      </xdr:nvSpPr>
      <xdr:spPr>
        <a:xfrm>
          <a:off x="1968500" y="132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134935</xdr:rowOff>
    </xdr:from>
    <xdr:ext cx="599010" cy="259045"/>
    <xdr:sp macro="" textlink="">
      <xdr:nvSpPr>
        <xdr:cNvPr id="202" name="テキスト ボックス 201"/>
        <xdr:cNvSpPr txBox="1"/>
      </xdr:nvSpPr>
      <xdr:spPr>
        <a:xfrm>
          <a:off x="1719795" y="1333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137364</xdr:rowOff>
    </xdr:from>
    <xdr:to>
      <xdr:col>6</xdr:col>
      <xdr:colOff>38100</xdr:colOff>
      <xdr:row>77</xdr:row>
      <xdr:rowOff>67514</xdr:rowOff>
    </xdr:to>
    <xdr:sp macro="" textlink="">
      <xdr:nvSpPr>
        <xdr:cNvPr id="203" name="楕円 202"/>
        <xdr:cNvSpPr/>
      </xdr:nvSpPr>
      <xdr:spPr>
        <a:xfrm>
          <a:off x="1079500" y="131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58641</xdr:rowOff>
    </xdr:from>
    <xdr:ext cx="599010" cy="259045"/>
    <xdr:sp macro="" textlink="">
      <xdr:nvSpPr>
        <xdr:cNvPr id="204" name="テキスト ボックス 203"/>
        <xdr:cNvSpPr txBox="1"/>
      </xdr:nvSpPr>
      <xdr:spPr>
        <a:xfrm>
          <a:off x="830795" y="132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124994</xdr:rowOff>
    </xdr:from>
    <xdr:to>
      <xdr:col>24</xdr:col>
      <xdr:colOff>63500</xdr:colOff>
      <xdr:row>97</xdr:row>
      <xdr:rowOff>64263</xdr:rowOff>
    </xdr:to>
    <xdr:cxnSp macro="">
      <xdr:nvCxnSpPr>
        <xdr:cNvPr id="234" name="直線コネクタ 233"/>
        <xdr:cNvCxnSpPr/>
      </xdr:nvCxnSpPr>
      <xdr:spPr>
        <a:xfrm flipV="1">
          <a:off x="3797300" y="15726944"/>
          <a:ext cx="838200" cy="96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67555</xdr:rowOff>
    </xdr:from>
    <xdr:ext cx="534377" cy="259045"/>
    <xdr:sp macro="" textlink="">
      <xdr:nvSpPr>
        <xdr:cNvPr id="235" name="衛生費平均値テキスト"/>
        <xdr:cNvSpPr txBox="1"/>
      </xdr:nvSpPr>
      <xdr:spPr>
        <a:xfrm>
          <a:off x="4686300" y="1635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39039</xdr:rowOff>
    </xdr:from>
    <xdr:to>
      <xdr:col>19</xdr:col>
      <xdr:colOff>177800</xdr:colOff>
      <xdr:row>97</xdr:row>
      <xdr:rowOff>64263</xdr:rowOff>
    </xdr:to>
    <xdr:cxnSp macro="">
      <xdr:nvCxnSpPr>
        <xdr:cNvPr id="237" name="直線コネクタ 236"/>
        <xdr:cNvCxnSpPr/>
      </xdr:nvCxnSpPr>
      <xdr:spPr>
        <a:xfrm>
          <a:off x="2908300" y="16669689"/>
          <a:ext cx="8890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52299</xdr:rowOff>
    </xdr:from>
    <xdr:to>
      <xdr:col>15</xdr:col>
      <xdr:colOff>50800</xdr:colOff>
      <xdr:row>97</xdr:row>
      <xdr:rowOff>39039</xdr:rowOff>
    </xdr:to>
    <xdr:cxnSp macro="">
      <xdr:nvCxnSpPr>
        <xdr:cNvPr id="240" name="直線コネクタ 239"/>
        <xdr:cNvCxnSpPr/>
      </xdr:nvCxnSpPr>
      <xdr:spPr>
        <a:xfrm>
          <a:off x="2019300" y="16511499"/>
          <a:ext cx="889000" cy="1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153760</xdr:rowOff>
    </xdr:from>
    <xdr:to>
      <xdr:col>10</xdr:col>
      <xdr:colOff>114300</xdr:colOff>
      <xdr:row>96</xdr:row>
      <xdr:rowOff>52299</xdr:rowOff>
    </xdr:to>
    <xdr:cxnSp macro="">
      <xdr:nvCxnSpPr>
        <xdr:cNvPr id="243" name="直線コネクタ 242"/>
        <xdr:cNvCxnSpPr/>
      </xdr:nvCxnSpPr>
      <xdr:spPr>
        <a:xfrm>
          <a:off x="1130300" y="16270060"/>
          <a:ext cx="889000" cy="2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145927</xdr:rowOff>
    </xdr:from>
    <xdr:ext cx="534377" cy="259045"/>
    <xdr:sp macro="" textlink="">
      <xdr:nvSpPr>
        <xdr:cNvPr id="247" name="テキスト ボックス 246"/>
        <xdr:cNvSpPr txBox="1"/>
      </xdr:nvSpPr>
      <xdr:spPr>
        <a:xfrm>
          <a:off x="863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74194</xdr:rowOff>
    </xdr:from>
    <xdr:to>
      <xdr:col>24</xdr:col>
      <xdr:colOff>114300</xdr:colOff>
      <xdr:row>92</xdr:row>
      <xdr:rowOff>4344</xdr:rowOff>
    </xdr:to>
    <xdr:sp macro="" textlink="">
      <xdr:nvSpPr>
        <xdr:cNvPr id="253" name="楕円 252"/>
        <xdr:cNvSpPr/>
      </xdr:nvSpPr>
      <xdr:spPr>
        <a:xfrm>
          <a:off x="4584700" y="156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160571</xdr:rowOff>
    </xdr:from>
    <xdr:ext cx="534377" cy="259045"/>
    <xdr:sp macro="" textlink="">
      <xdr:nvSpPr>
        <xdr:cNvPr id="254" name="衛生費該当値テキスト"/>
        <xdr:cNvSpPr txBox="1"/>
      </xdr:nvSpPr>
      <xdr:spPr>
        <a:xfrm>
          <a:off x="4686300" y="155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13463</xdr:rowOff>
    </xdr:from>
    <xdr:to>
      <xdr:col>20</xdr:col>
      <xdr:colOff>38100</xdr:colOff>
      <xdr:row>97</xdr:row>
      <xdr:rowOff>115063</xdr:rowOff>
    </xdr:to>
    <xdr:sp macro="" textlink="">
      <xdr:nvSpPr>
        <xdr:cNvPr id="255" name="楕円 254"/>
        <xdr:cNvSpPr/>
      </xdr:nvSpPr>
      <xdr:spPr>
        <a:xfrm>
          <a:off x="3746500" y="166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106190</xdr:rowOff>
    </xdr:from>
    <xdr:ext cx="534377" cy="259045"/>
    <xdr:sp macro="" textlink="">
      <xdr:nvSpPr>
        <xdr:cNvPr id="256" name="テキスト ボックス 255"/>
        <xdr:cNvSpPr txBox="1"/>
      </xdr:nvSpPr>
      <xdr:spPr>
        <a:xfrm>
          <a:off x="3530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159689</xdr:rowOff>
    </xdr:from>
    <xdr:to>
      <xdr:col>15</xdr:col>
      <xdr:colOff>101600</xdr:colOff>
      <xdr:row>97</xdr:row>
      <xdr:rowOff>89839</xdr:rowOff>
    </xdr:to>
    <xdr:sp macro="" textlink="">
      <xdr:nvSpPr>
        <xdr:cNvPr id="257" name="楕円 256"/>
        <xdr:cNvSpPr/>
      </xdr:nvSpPr>
      <xdr:spPr>
        <a:xfrm>
          <a:off x="28575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80966</xdr:rowOff>
    </xdr:from>
    <xdr:ext cx="534377" cy="259045"/>
    <xdr:sp macro="" textlink="">
      <xdr:nvSpPr>
        <xdr:cNvPr id="258" name="テキスト ボックス 257"/>
        <xdr:cNvSpPr txBox="1"/>
      </xdr:nvSpPr>
      <xdr:spPr>
        <a:xfrm>
          <a:off x="2641111" y="167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1499</xdr:rowOff>
    </xdr:from>
    <xdr:to>
      <xdr:col>10</xdr:col>
      <xdr:colOff>165100</xdr:colOff>
      <xdr:row>96</xdr:row>
      <xdr:rowOff>103099</xdr:rowOff>
    </xdr:to>
    <xdr:sp macro="" textlink="">
      <xdr:nvSpPr>
        <xdr:cNvPr id="259" name="楕円 258"/>
        <xdr:cNvSpPr/>
      </xdr:nvSpPr>
      <xdr:spPr>
        <a:xfrm>
          <a:off x="1968500" y="164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119626</xdr:rowOff>
    </xdr:from>
    <xdr:ext cx="534377" cy="259045"/>
    <xdr:sp macro="" textlink="">
      <xdr:nvSpPr>
        <xdr:cNvPr id="260" name="テキスト ボックス 259"/>
        <xdr:cNvSpPr txBox="1"/>
      </xdr:nvSpPr>
      <xdr:spPr>
        <a:xfrm>
          <a:off x="1752111" y="162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102960</xdr:rowOff>
    </xdr:from>
    <xdr:to>
      <xdr:col>6</xdr:col>
      <xdr:colOff>38100</xdr:colOff>
      <xdr:row>95</xdr:row>
      <xdr:rowOff>33110</xdr:rowOff>
    </xdr:to>
    <xdr:sp macro="" textlink="">
      <xdr:nvSpPr>
        <xdr:cNvPr id="261" name="楕円 260"/>
        <xdr:cNvSpPr/>
      </xdr:nvSpPr>
      <xdr:spPr>
        <a:xfrm>
          <a:off x="1079500" y="162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49637</xdr:rowOff>
    </xdr:from>
    <xdr:ext cx="534377" cy="259045"/>
    <xdr:sp macro="" textlink="">
      <xdr:nvSpPr>
        <xdr:cNvPr id="262" name="テキスト ボックス 261"/>
        <xdr:cNvSpPr txBox="1"/>
      </xdr:nvSpPr>
      <xdr:spPr>
        <a:xfrm>
          <a:off x="863111" y="1599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140431</xdr:rowOff>
    </xdr:from>
    <xdr:to>
      <xdr:col>55</xdr:col>
      <xdr:colOff>0</xdr:colOff>
      <xdr:row>38</xdr:row>
      <xdr:rowOff>41402</xdr:rowOff>
    </xdr:to>
    <xdr:cxnSp macro="">
      <xdr:nvCxnSpPr>
        <xdr:cNvPr id="289" name="直線コネクタ 288"/>
        <xdr:cNvCxnSpPr/>
      </xdr:nvCxnSpPr>
      <xdr:spPr>
        <a:xfrm>
          <a:off x="9639300" y="6484081"/>
          <a:ext cx="838200" cy="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140431</xdr:rowOff>
    </xdr:from>
    <xdr:to>
      <xdr:col>50</xdr:col>
      <xdr:colOff>114300</xdr:colOff>
      <xdr:row>38</xdr:row>
      <xdr:rowOff>16439</xdr:rowOff>
    </xdr:to>
    <xdr:cxnSp macro="">
      <xdr:nvCxnSpPr>
        <xdr:cNvPr id="292" name="直線コネクタ 291"/>
        <xdr:cNvCxnSpPr/>
      </xdr:nvCxnSpPr>
      <xdr:spPr>
        <a:xfrm flipV="1">
          <a:off x="8750300" y="6484081"/>
          <a:ext cx="8890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16439</xdr:rowOff>
    </xdr:from>
    <xdr:to>
      <xdr:col>45</xdr:col>
      <xdr:colOff>177800</xdr:colOff>
      <xdr:row>38</xdr:row>
      <xdr:rowOff>41036</xdr:rowOff>
    </xdr:to>
    <xdr:cxnSp macro="">
      <xdr:nvCxnSpPr>
        <xdr:cNvPr id="295" name="直線コネクタ 294"/>
        <xdr:cNvCxnSpPr/>
      </xdr:nvCxnSpPr>
      <xdr:spPr>
        <a:xfrm flipV="1">
          <a:off x="7861300" y="6531539"/>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41036</xdr:rowOff>
    </xdr:from>
    <xdr:to>
      <xdr:col>41</xdr:col>
      <xdr:colOff>50800</xdr:colOff>
      <xdr:row>38</xdr:row>
      <xdr:rowOff>45151</xdr:rowOff>
    </xdr:to>
    <xdr:cxnSp macro="">
      <xdr:nvCxnSpPr>
        <xdr:cNvPr id="298" name="直線コネクタ 297"/>
        <xdr:cNvCxnSpPr/>
      </xdr:nvCxnSpPr>
      <xdr:spPr>
        <a:xfrm flipV="1">
          <a:off x="6972300" y="655613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308" name="楕円 307"/>
        <xdr:cNvSpPr/>
      </xdr:nvSpPr>
      <xdr:spPr>
        <a:xfrm>
          <a:off x="104267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76979</xdr:rowOff>
    </xdr:from>
    <xdr:ext cx="469744" cy="259045"/>
    <xdr:sp macro="" textlink="">
      <xdr:nvSpPr>
        <xdr:cNvPr id="309" name="労働費該当値テキスト"/>
        <xdr:cNvSpPr txBox="1"/>
      </xdr:nvSpPr>
      <xdr:spPr>
        <a:xfrm>
          <a:off x="10528300" y="642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89631</xdr:rowOff>
    </xdr:from>
    <xdr:to>
      <xdr:col>50</xdr:col>
      <xdr:colOff>165100</xdr:colOff>
      <xdr:row>38</xdr:row>
      <xdr:rowOff>19782</xdr:rowOff>
    </xdr:to>
    <xdr:sp macro="" textlink="">
      <xdr:nvSpPr>
        <xdr:cNvPr id="310" name="楕円 309"/>
        <xdr:cNvSpPr/>
      </xdr:nvSpPr>
      <xdr:spPr>
        <a:xfrm>
          <a:off x="9588500" y="64332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10909</xdr:rowOff>
    </xdr:from>
    <xdr:ext cx="469744" cy="259045"/>
    <xdr:sp macro="" textlink="">
      <xdr:nvSpPr>
        <xdr:cNvPr id="311" name="テキスト ボックス 310"/>
        <xdr:cNvSpPr txBox="1"/>
      </xdr:nvSpPr>
      <xdr:spPr>
        <a:xfrm>
          <a:off x="9404428" y="65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137089</xdr:rowOff>
    </xdr:from>
    <xdr:to>
      <xdr:col>46</xdr:col>
      <xdr:colOff>38100</xdr:colOff>
      <xdr:row>38</xdr:row>
      <xdr:rowOff>67239</xdr:rowOff>
    </xdr:to>
    <xdr:sp macro="" textlink="">
      <xdr:nvSpPr>
        <xdr:cNvPr id="312" name="楕円 311"/>
        <xdr:cNvSpPr/>
      </xdr:nvSpPr>
      <xdr:spPr>
        <a:xfrm>
          <a:off x="8699500" y="64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58366</xdr:rowOff>
    </xdr:from>
    <xdr:ext cx="469744" cy="259045"/>
    <xdr:sp macro="" textlink="">
      <xdr:nvSpPr>
        <xdr:cNvPr id="313" name="テキスト ボックス 312"/>
        <xdr:cNvSpPr txBox="1"/>
      </xdr:nvSpPr>
      <xdr:spPr>
        <a:xfrm>
          <a:off x="8515428" y="657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161686</xdr:rowOff>
    </xdr:from>
    <xdr:to>
      <xdr:col>41</xdr:col>
      <xdr:colOff>101600</xdr:colOff>
      <xdr:row>38</xdr:row>
      <xdr:rowOff>91836</xdr:rowOff>
    </xdr:to>
    <xdr:sp macro="" textlink="">
      <xdr:nvSpPr>
        <xdr:cNvPr id="314" name="楕円 313"/>
        <xdr:cNvSpPr/>
      </xdr:nvSpPr>
      <xdr:spPr>
        <a:xfrm>
          <a:off x="7810500" y="65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82963</xdr:rowOff>
    </xdr:from>
    <xdr:ext cx="469744" cy="259045"/>
    <xdr:sp macro="" textlink="">
      <xdr:nvSpPr>
        <xdr:cNvPr id="315" name="テキスト ボックス 314"/>
        <xdr:cNvSpPr txBox="1"/>
      </xdr:nvSpPr>
      <xdr:spPr>
        <a:xfrm>
          <a:off x="7626428" y="659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165801</xdr:rowOff>
    </xdr:from>
    <xdr:to>
      <xdr:col>36</xdr:col>
      <xdr:colOff>165100</xdr:colOff>
      <xdr:row>38</xdr:row>
      <xdr:rowOff>95951</xdr:rowOff>
    </xdr:to>
    <xdr:sp macro="" textlink="">
      <xdr:nvSpPr>
        <xdr:cNvPr id="316" name="楕円 315"/>
        <xdr:cNvSpPr/>
      </xdr:nvSpPr>
      <xdr:spPr>
        <a:xfrm>
          <a:off x="6921500" y="650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87078</xdr:rowOff>
    </xdr:from>
    <xdr:ext cx="469744" cy="259045"/>
    <xdr:sp macro="" textlink="">
      <xdr:nvSpPr>
        <xdr:cNvPr id="317" name="テキスト ボックス 316"/>
        <xdr:cNvSpPr txBox="1"/>
      </xdr:nvSpPr>
      <xdr:spPr>
        <a:xfrm>
          <a:off x="6737428" y="660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21906</xdr:rowOff>
    </xdr:from>
    <xdr:to>
      <xdr:col>55</xdr:col>
      <xdr:colOff>0</xdr:colOff>
      <xdr:row>59</xdr:row>
      <xdr:rowOff>31115</xdr:rowOff>
    </xdr:to>
    <xdr:cxnSp macro="">
      <xdr:nvCxnSpPr>
        <xdr:cNvPr id="348" name="直線コネクタ 347"/>
        <xdr:cNvCxnSpPr/>
      </xdr:nvCxnSpPr>
      <xdr:spPr>
        <a:xfrm flipV="1">
          <a:off x="9639300" y="10137456"/>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22037</xdr:rowOff>
    </xdr:from>
    <xdr:to>
      <xdr:col>50</xdr:col>
      <xdr:colOff>114300</xdr:colOff>
      <xdr:row>59</xdr:row>
      <xdr:rowOff>31115</xdr:rowOff>
    </xdr:to>
    <xdr:cxnSp macro="">
      <xdr:nvCxnSpPr>
        <xdr:cNvPr id="351" name="直線コネクタ 350"/>
        <xdr:cNvCxnSpPr/>
      </xdr:nvCxnSpPr>
      <xdr:spPr>
        <a:xfrm>
          <a:off x="8750300" y="10137587"/>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22037</xdr:rowOff>
    </xdr:from>
    <xdr:to>
      <xdr:col>45</xdr:col>
      <xdr:colOff>177800</xdr:colOff>
      <xdr:row>59</xdr:row>
      <xdr:rowOff>33107</xdr:rowOff>
    </xdr:to>
    <xdr:cxnSp macro="">
      <xdr:nvCxnSpPr>
        <xdr:cNvPr id="354" name="直線コネクタ 353"/>
        <xdr:cNvCxnSpPr/>
      </xdr:nvCxnSpPr>
      <xdr:spPr>
        <a:xfrm flipV="1">
          <a:off x="7861300" y="10137587"/>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33107</xdr:rowOff>
    </xdr:from>
    <xdr:to>
      <xdr:col>41</xdr:col>
      <xdr:colOff>50800</xdr:colOff>
      <xdr:row>59</xdr:row>
      <xdr:rowOff>44145</xdr:rowOff>
    </xdr:to>
    <xdr:cxnSp macro="">
      <xdr:nvCxnSpPr>
        <xdr:cNvPr id="357" name="直線コネクタ 356"/>
        <xdr:cNvCxnSpPr/>
      </xdr:nvCxnSpPr>
      <xdr:spPr>
        <a:xfrm flipV="1">
          <a:off x="6972300" y="10148657"/>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142556</xdr:rowOff>
    </xdr:from>
    <xdr:to>
      <xdr:col>55</xdr:col>
      <xdr:colOff>50800</xdr:colOff>
      <xdr:row>59</xdr:row>
      <xdr:rowOff>72706</xdr:rowOff>
    </xdr:to>
    <xdr:sp macro="" textlink="">
      <xdr:nvSpPr>
        <xdr:cNvPr id="367" name="楕円 366"/>
        <xdr:cNvSpPr/>
      </xdr:nvSpPr>
      <xdr:spPr>
        <a:xfrm>
          <a:off x="10426700" y="100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57483</xdr:rowOff>
    </xdr:from>
    <xdr:ext cx="469744" cy="259045"/>
    <xdr:sp macro="" textlink="">
      <xdr:nvSpPr>
        <xdr:cNvPr id="368" name="農林水産業費該当値テキスト"/>
        <xdr:cNvSpPr txBox="1"/>
      </xdr:nvSpPr>
      <xdr:spPr>
        <a:xfrm>
          <a:off x="10528300" y="100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151765</xdr:rowOff>
    </xdr:from>
    <xdr:to>
      <xdr:col>50</xdr:col>
      <xdr:colOff>165100</xdr:colOff>
      <xdr:row>59</xdr:row>
      <xdr:rowOff>81915</xdr:rowOff>
    </xdr:to>
    <xdr:sp macro="" textlink="">
      <xdr:nvSpPr>
        <xdr:cNvPr id="369" name="楕円 368"/>
        <xdr:cNvSpPr/>
      </xdr:nvSpPr>
      <xdr:spPr>
        <a:xfrm>
          <a:off x="9588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73042</xdr:rowOff>
    </xdr:from>
    <xdr:ext cx="469744" cy="259045"/>
    <xdr:sp macro="" textlink="">
      <xdr:nvSpPr>
        <xdr:cNvPr id="370" name="テキスト ボックス 369"/>
        <xdr:cNvSpPr txBox="1"/>
      </xdr:nvSpPr>
      <xdr:spPr>
        <a:xfrm>
          <a:off x="9404428"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142687</xdr:rowOff>
    </xdr:from>
    <xdr:to>
      <xdr:col>46</xdr:col>
      <xdr:colOff>38100</xdr:colOff>
      <xdr:row>59</xdr:row>
      <xdr:rowOff>72837</xdr:rowOff>
    </xdr:to>
    <xdr:sp macro="" textlink="">
      <xdr:nvSpPr>
        <xdr:cNvPr id="371" name="楕円 370"/>
        <xdr:cNvSpPr/>
      </xdr:nvSpPr>
      <xdr:spPr>
        <a:xfrm>
          <a:off x="8699500" y="100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63964</xdr:rowOff>
    </xdr:from>
    <xdr:ext cx="469744" cy="259045"/>
    <xdr:sp macro="" textlink="">
      <xdr:nvSpPr>
        <xdr:cNvPr id="372" name="テキスト ボックス 371"/>
        <xdr:cNvSpPr txBox="1"/>
      </xdr:nvSpPr>
      <xdr:spPr>
        <a:xfrm>
          <a:off x="8515428" y="1017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153757</xdr:rowOff>
    </xdr:from>
    <xdr:to>
      <xdr:col>41</xdr:col>
      <xdr:colOff>101600</xdr:colOff>
      <xdr:row>59</xdr:row>
      <xdr:rowOff>83907</xdr:rowOff>
    </xdr:to>
    <xdr:sp macro="" textlink="">
      <xdr:nvSpPr>
        <xdr:cNvPr id="373" name="楕円 372"/>
        <xdr:cNvSpPr/>
      </xdr:nvSpPr>
      <xdr:spPr>
        <a:xfrm>
          <a:off x="7810500" y="100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75034</xdr:rowOff>
    </xdr:from>
    <xdr:ext cx="469744" cy="259045"/>
    <xdr:sp macro="" textlink="">
      <xdr:nvSpPr>
        <xdr:cNvPr id="374" name="テキスト ボックス 373"/>
        <xdr:cNvSpPr txBox="1"/>
      </xdr:nvSpPr>
      <xdr:spPr>
        <a:xfrm>
          <a:off x="7626428" y="1019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164795</xdr:rowOff>
    </xdr:from>
    <xdr:to>
      <xdr:col>36</xdr:col>
      <xdr:colOff>165100</xdr:colOff>
      <xdr:row>59</xdr:row>
      <xdr:rowOff>94945</xdr:rowOff>
    </xdr:to>
    <xdr:sp macro="" textlink="">
      <xdr:nvSpPr>
        <xdr:cNvPr id="375" name="楕円 374"/>
        <xdr:cNvSpPr/>
      </xdr:nvSpPr>
      <xdr:spPr>
        <a:xfrm>
          <a:off x="6921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86072</xdr:rowOff>
    </xdr:from>
    <xdr:ext cx="469744" cy="259045"/>
    <xdr:sp macro="" textlink="">
      <xdr:nvSpPr>
        <xdr:cNvPr id="376" name="テキスト ボックス 375"/>
        <xdr:cNvSpPr txBox="1"/>
      </xdr:nvSpPr>
      <xdr:spPr>
        <a:xfrm>
          <a:off x="6737428" y="102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54569</xdr:rowOff>
    </xdr:from>
    <xdr:to>
      <xdr:col>55</xdr:col>
      <xdr:colOff>0</xdr:colOff>
      <xdr:row>76</xdr:row>
      <xdr:rowOff>69337</xdr:rowOff>
    </xdr:to>
    <xdr:cxnSp macro="">
      <xdr:nvCxnSpPr>
        <xdr:cNvPr id="403" name="直線コネクタ 402"/>
        <xdr:cNvCxnSpPr/>
      </xdr:nvCxnSpPr>
      <xdr:spPr>
        <a:xfrm flipV="1">
          <a:off x="9639300" y="13084769"/>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29697</xdr:rowOff>
    </xdr:from>
    <xdr:to>
      <xdr:col>50</xdr:col>
      <xdr:colOff>114300</xdr:colOff>
      <xdr:row>76</xdr:row>
      <xdr:rowOff>69337</xdr:rowOff>
    </xdr:to>
    <xdr:cxnSp macro="">
      <xdr:nvCxnSpPr>
        <xdr:cNvPr id="406" name="直線コネクタ 405"/>
        <xdr:cNvCxnSpPr/>
      </xdr:nvCxnSpPr>
      <xdr:spPr>
        <a:xfrm>
          <a:off x="8750300" y="13059897"/>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29697</xdr:rowOff>
    </xdr:from>
    <xdr:to>
      <xdr:col>45</xdr:col>
      <xdr:colOff>177800</xdr:colOff>
      <xdr:row>76</xdr:row>
      <xdr:rowOff>50592</xdr:rowOff>
    </xdr:to>
    <xdr:cxnSp macro="">
      <xdr:nvCxnSpPr>
        <xdr:cNvPr id="409" name="直線コネクタ 408"/>
        <xdr:cNvCxnSpPr/>
      </xdr:nvCxnSpPr>
      <xdr:spPr>
        <a:xfrm flipV="1">
          <a:off x="7861300" y="13059897"/>
          <a:ext cx="8890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1" name="テキスト ボックス 410"/>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50592</xdr:rowOff>
    </xdr:from>
    <xdr:to>
      <xdr:col>41</xdr:col>
      <xdr:colOff>50800</xdr:colOff>
      <xdr:row>76</xdr:row>
      <xdr:rowOff>124430</xdr:rowOff>
    </xdr:to>
    <xdr:cxnSp macro="">
      <xdr:nvCxnSpPr>
        <xdr:cNvPr id="412" name="直線コネクタ 411"/>
        <xdr:cNvCxnSpPr/>
      </xdr:nvCxnSpPr>
      <xdr:spPr>
        <a:xfrm flipV="1">
          <a:off x="6972300" y="13080792"/>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6" name="テキスト ボックス 415"/>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3769</xdr:rowOff>
    </xdr:from>
    <xdr:to>
      <xdr:col>55</xdr:col>
      <xdr:colOff>50800</xdr:colOff>
      <xdr:row>76</xdr:row>
      <xdr:rowOff>105369</xdr:rowOff>
    </xdr:to>
    <xdr:sp macro="" textlink="">
      <xdr:nvSpPr>
        <xdr:cNvPr id="422" name="楕円 421"/>
        <xdr:cNvSpPr/>
      </xdr:nvSpPr>
      <xdr:spPr>
        <a:xfrm>
          <a:off x="10426700" y="130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153646</xdr:rowOff>
    </xdr:from>
    <xdr:ext cx="469744" cy="259045"/>
    <xdr:sp macro="" textlink="">
      <xdr:nvSpPr>
        <xdr:cNvPr id="423" name="商工費該当値テキスト"/>
        <xdr:cNvSpPr txBox="1"/>
      </xdr:nvSpPr>
      <xdr:spPr>
        <a:xfrm>
          <a:off x="10528300" y="1301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18537</xdr:rowOff>
    </xdr:from>
    <xdr:to>
      <xdr:col>50</xdr:col>
      <xdr:colOff>165100</xdr:colOff>
      <xdr:row>76</xdr:row>
      <xdr:rowOff>120137</xdr:rowOff>
    </xdr:to>
    <xdr:sp macro="" textlink="">
      <xdr:nvSpPr>
        <xdr:cNvPr id="424" name="楕円 423"/>
        <xdr:cNvSpPr/>
      </xdr:nvSpPr>
      <xdr:spPr>
        <a:xfrm>
          <a:off x="9588500" y="130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111264</xdr:rowOff>
    </xdr:from>
    <xdr:ext cx="469744" cy="259045"/>
    <xdr:sp macro="" textlink="">
      <xdr:nvSpPr>
        <xdr:cNvPr id="425" name="テキスト ボックス 424"/>
        <xdr:cNvSpPr txBox="1"/>
      </xdr:nvSpPr>
      <xdr:spPr>
        <a:xfrm>
          <a:off x="9404428" y="131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150347</xdr:rowOff>
    </xdr:from>
    <xdr:to>
      <xdr:col>46</xdr:col>
      <xdr:colOff>38100</xdr:colOff>
      <xdr:row>76</xdr:row>
      <xdr:rowOff>80497</xdr:rowOff>
    </xdr:to>
    <xdr:sp macro="" textlink="">
      <xdr:nvSpPr>
        <xdr:cNvPr id="426" name="楕円 425"/>
        <xdr:cNvSpPr/>
      </xdr:nvSpPr>
      <xdr:spPr>
        <a:xfrm>
          <a:off x="8699500" y="130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97024</xdr:rowOff>
    </xdr:from>
    <xdr:ext cx="469744" cy="259045"/>
    <xdr:sp macro="" textlink="">
      <xdr:nvSpPr>
        <xdr:cNvPr id="427" name="テキスト ボックス 426"/>
        <xdr:cNvSpPr txBox="1"/>
      </xdr:nvSpPr>
      <xdr:spPr>
        <a:xfrm>
          <a:off x="8515428" y="1278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171242</xdr:rowOff>
    </xdr:from>
    <xdr:to>
      <xdr:col>41</xdr:col>
      <xdr:colOff>101600</xdr:colOff>
      <xdr:row>76</xdr:row>
      <xdr:rowOff>101392</xdr:rowOff>
    </xdr:to>
    <xdr:sp macro="" textlink="">
      <xdr:nvSpPr>
        <xdr:cNvPr id="428" name="楕円 427"/>
        <xdr:cNvSpPr/>
      </xdr:nvSpPr>
      <xdr:spPr>
        <a:xfrm>
          <a:off x="7810500" y="130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92519</xdr:rowOff>
    </xdr:from>
    <xdr:ext cx="469744" cy="259045"/>
    <xdr:sp macro="" textlink="">
      <xdr:nvSpPr>
        <xdr:cNvPr id="429" name="テキスト ボックス 428"/>
        <xdr:cNvSpPr txBox="1"/>
      </xdr:nvSpPr>
      <xdr:spPr>
        <a:xfrm>
          <a:off x="7626428" y="131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73630</xdr:rowOff>
    </xdr:from>
    <xdr:to>
      <xdr:col>36</xdr:col>
      <xdr:colOff>165100</xdr:colOff>
      <xdr:row>77</xdr:row>
      <xdr:rowOff>3780</xdr:rowOff>
    </xdr:to>
    <xdr:sp macro="" textlink="">
      <xdr:nvSpPr>
        <xdr:cNvPr id="430" name="楕円 429"/>
        <xdr:cNvSpPr/>
      </xdr:nvSpPr>
      <xdr:spPr>
        <a:xfrm>
          <a:off x="6921500" y="131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166357</xdr:rowOff>
    </xdr:from>
    <xdr:ext cx="469744" cy="259045"/>
    <xdr:sp macro="" textlink="">
      <xdr:nvSpPr>
        <xdr:cNvPr id="431" name="テキスト ボックス 430"/>
        <xdr:cNvSpPr txBox="1"/>
      </xdr:nvSpPr>
      <xdr:spPr>
        <a:xfrm>
          <a:off x="6737428" y="1319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27687</xdr:rowOff>
    </xdr:from>
    <xdr:to>
      <xdr:col>55</xdr:col>
      <xdr:colOff>0</xdr:colOff>
      <xdr:row>98</xdr:row>
      <xdr:rowOff>33879</xdr:rowOff>
    </xdr:to>
    <xdr:cxnSp macro="">
      <xdr:nvCxnSpPr>
        <xdr:cNvPr id="458" name="直線コネクタ 457"/>
        <xdr:cNvCxnSpPr/>
      </xdr:nvCxnSpPr>
      <xdr:spPr>
        <a:xfrm flipV="1">
          <a:off x="9639300" y="16829787"/>
          <a:ext cx="8382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20555</xdr:rowOff>
    </xdr:from>
    <xdr:to>
      <xdr:col>50</xdr:col>
      <xdr:colOff>114300</xdr:colOff>
      <xdr:row>98</xdr:row>
      <xdr:rowOff>33879</xdr:rowOff>
    </xdr:to>
    <xdr:cxnSp macro="">
      <xdr:nvCxnSpPr>
        <xdr:cNvPr id="461" name="直線コネクタ 460"/>
        <xdr:cNvCxnSpPr/>
      </xdr:nvCxnSpPr>
      <xdr:spPr>
        <a:xfrm>
          <a:off x="8750300" y="16822655"/>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16483</xdr:rowOff>
    </xdr:from>
    <xdr:to>
      <xdr:col>45</xdr:col>
      <xdr:colOff>177800</xdr:colOff>
      <xdr:row>98</xdr:row>
      <xdr:rowOff>20555</xdr:rowOff>
    </xdr:to>
    <xdr:cxnSp macro="">
      <xdr:nvCxnSpPr>
        <xdr:cNvPr id="464" name="直線コネクタ 463"/>
        <xdr:cNvCxnSpPr/>
      </xdr:nvCxnSpPr>
      <xdr:spPr>
        <a:xfrm>
          <a:off x="7861300" y="16818583"/>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16483</xdr:rowOff>
    </xdr:from>
    <xdr:to>
      <xdr:col>41</xdr:col>
      <xdr:colOff>50800</xdr:colOff>
      <xdr:row>98</xdr:row>
      <xdr:rowOff>20582</xdr:rowOff>
    </xdr:to>
    <xdr:cxnSp macro="">
      <xdr:nvCxnSpPr>
        <xdr:cNvPr id="467" name="直線コネクタ 466"/>
        <xdr:cNvCxnSpPr/>
      </xdr:nvCxnSpPr>
      <xdr:spPr>
        <a:xfrm flipV="1">
          <a:off x="6972300" y="16818583"/>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1" name="テキスト ボックス 470"/>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148337</xdr:rowOff>
    </xdr:from>
    <xdr:to>
      <xdr:col>55</xdr:col>
      <xdr:colOff>50800</xdr:colOff>
      <xdr:row>98</xdr:row>
      <xdr:rowOff>78487</xdr:rowOff>
    </xdr:to>
    <xdr:sp macro="" textlink="">
      <xdr:nvSpPr>
        <xdr:cNvPr id="477" name="楕円 476"/>
        <xdr:cNvSpPr/>
      </xdr:nvSpPr>
      <xdr:spPr>
        <a:xfrm>
          <a:off x="10426700" y="167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107714</xdr:rowOff>
    </xdr:from>
    <xdr:ext cx="534377" cy="259045"/>
    <xdr:sp macro="" textlink="">
      <xdr:nvSpPr>
        <xdr:cNvPr id="478" name="土木費該当値テキスト"/>
        <xdr:cNvSpPr txBox="1"/>
      </xdr:nvSpPr>
      <xdr:spPr>
        <a:xfrm>
          <a:off x="10528300" y="165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154529</xdr:rowOff>
    </xdr:from>
    <xdr:to>
      <xdr:col>50</xdr:col>
      <xdr:colOff>165100</xdr:colOff>
      <xdr:row>98</xdr:row>
      <xdr:rowOff>84679</xdr:rowOff>
    </xdr:to>
    <xdr:sp macro="" textlink="">
      <xdr:nvSpPr>
        <xdr:cNvPr id="479" name="楕円 478"/>
        <xdr:cNvSpPr/>
      </xdr:nvSpPr>
      <xdr:spPr>
        <a:xfrm>
          <a:off x="9588500" y="167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101206</xdr:rowOff>
    </xdr:from>
    <xdr:ext cx="534377" cy="259045"/>
    <xdr:sp macro="" textlink="">
      <xdr:nvSpPr>
        <xdr:cNvPr id="480" name="テキスト ボックス 479"/>
        <xdr:cNvSpPr txBox="1"/>
      </xdr:nvSpPr>
      <xdr:spPr>
        <a:xfrm>
          <a:off x="9372111" y="1656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141205</xdr:rowOff>
    </xdr:from>
    <xdr:to>
      <xdr:col>46</xdr:col>
      <xdr:colOff>38100</xdr:colOff>
      <xdr:row>98</xdr:row>
      <xdr:rowOff>71355</xdr:rowOff>
    </xdr:to>
    <xdr:sp macro="" textlink="">
      <xdr:nvSpPr>
        <xdr:cNvPr id="481" name="楕円 480"/>
        <xdr:cNvSpPr/>
      </xdr:nvSpPr>
      <xdr:spPr>
        <a:xfrm>
          <a:off x="8699500" y="167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62482</xdr:rowOff>
    </xdr:from>
    <xdr:ext cx="534377" cy="259045"/>
    <xdr:sp macro="" textlink="">
      <xdr:nvSpPr>
        <xdr:cNvPr id="482" name="テキスト ボックス 481"/>
        <xdr:cNvSpPr txBox="1"/>
      </xdr:nvSpPr>
      <xdr:spPr>
        <a:xfrm>
          <a:off x="8483111" y="168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137133</xdr:rowOff>
    </xdr:from>
    <xdr:to>
      <xdr:col>41</xdr:col>
      <xdr:colOff>101600</xdr:colOff>
      <xdr:row>98</xdr:row>
      <xdr:rowOff>67283</xdr:rowOff>
    </xdr:to>
    <xdr:sp macro="" textlink="">
      <xdr:nvSpPr>
        <xdr:cNvPr id="483" name="楕円 482"/>
        <xdr:cNvSpPr/>
      </xdr:nvSpPr>
      <xdr:spPr>
        <a:xfrm>
          <a:off x="7810500" y="1676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83810</xdr:rowOff>
    </xdr:from>
    <xdr:ext cx="534377" cy="259045"/>
    <xdr:sp macro="" textlink="">
      <xdr:nvSpPr>
        <xdr:cNvPr id="484" name="テキスト ボックス 483"/>
        <xdr:cNvSpPr txBox="1"/>
      </xdr:nvSpPr>
      <xdr:spPr>
        <a:xfrm>
          <a:off x="7594111" y="1654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141232</xdr:rowOff>
    </xdr:from>
    <xdr:to>
      <xdr:col>36</xdr:col>
      <xdr:colOff>165100</xdr:colOff>
      <xdr:row>98</xdr:row>
      <xdr:rowOff>71382</xdr:rowOff>
    </xdr:to>
    <xdr:sp macro="" textlink="">
      <xdr:nvSpPr>
        <xdr:cNvPr id="485" name="楕円 484"/>
        <xdr:cNvSpPr/>
      </xdr:nvSpPr>
      <xdr:spPr>
        <a:xfrm>
          <a:off x="6921500" y="167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87909</xdr:rowOff>
    </xdr:from>
    <xdr:ext cx="534377" cy="259045"/>
    <xdr:sp macro="" textlink="">
      <xdr:nvSpPr>
        <xdr:cNvPr id="486" name="テキスト ボックス 485"/>
        <xdr:cNvSpPr txBox="1"/>
      </xdr:nvSpPr>
      <xdr:spPr>
        <a:xfrm>
          <a:off x="6705111" y="165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140538</xdr:rowOff>
    </xdr:from>
    <xdr:to>
      <xdr:col>85</xdr:col>
      <xdr:colOff>127000</xdr:colOff>
      <xdr:row>39</xdr:row>
      <xdr:rowOff>30429</xdr:rowOff>
    </xdr:to>
    <xdr:cxnSp macro="">
      <xdr:nvCxnSpPr>
        <xdr:cNvPr id="516" name="直線コネクタ 515"/>
        <xdr:cNvCxnSpPr/>
      </xdr:nvCxnSpPr>
      <xdr:spPr>
        <a:xfrm flipV="1">
          <a:off x="15481300" y="6655638"/>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30429</xdr:rowOff>
    </xdr:from>
    <xdr:to>
      <xdr:col>81</xdr:col>
      <xdr:colOff>50800</xdr:colOff>
      <xdr:row>39</xdr:row>
      <xdr:rowOff>87350</xdr:rowOff>
    </xdr:to>
    <xdr:cxnSp macro="">
      <xdr:nvCxnSpPr>
        <xdr:cNvPr id="519" name="直線コネクタ 518"/>
        <xdr:cNvCxnSpPr/>
      </xdr:nvCxnSpPr>
      <xdr:spPr>
        <a:xfrm flipV="1">
          <a:off x="14592300" y="6716979"/>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9855</xdr:rowOff>
    </xdr:from>
    <xdr:to>
      <xdr:col>76</xdr:col>
      <xdr:colOff>114300</xdr:colOff>
      <xdr:row>39</xdr:row>
      <xdr:rowOff>87350</xdr:rowOff>
    </xdr:to>
    <xdr:cxnSp macro="">
      <xdr:nvCxnSpPr>
        <xdr:cNvPr id="522" name="直線コネクタ 521"/>
        <xdr:cNvCxnSpPr/>
      </xdr:nvCxnSpPr>
      <xdr:spPr>
        <a:xfrm>
          <a:off x="13703300" y="6353505"/>
          <a:ext cx="889000" cy="4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102514</xdr:rowOff>
    </xdr:from>
    <xdr:to>
      <xdr:col>71</xdr:col>
      <xdr:colOff>177800</xdr:colOff>
      <xdr:row>37</xdr:row>
      <xdr:rowOff>9855</xdr:rowOff>
    </xdr:to>
    <xdr:cxnSp macro="">
      <xdr:nvCxnSpPr>
        <xdr:cNvPr id="525" name="直線コネクタ 524"/>
        <xdr:cNvCxnSpPr/>
      </xdr:nvCxnSpPr>
      <xdr:spPr>
        <a:xfrm>
          <a:off x="12814300" y="6274714"/>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70604</xdr:rowOff>
    </xdr:from>
    <xdr:ext cx="534377" cy="259045"/>
    <xdr:sp macro="" textlink="">
      <xdr:nvSpPr>
        <xdr:cNvPr id="529" name="テキスト ボックス 528"/>
        <xdr:cNvSpPr txBox="1"/>
      </xdr:nvSpPr>
      <xdr:spPr>
        <a:xfrm>
          <a:off x="12547111"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89738</xdr:rowOff>
    </xdr:from>
    <xdr:to>
      <xdr:col>85</xdr:col>
      <xdr:colOff>177800</xdr:colOff>
      <xdr:row>39</xdr:row>
      <xdr:rowOff>19888</xdr:rowOff>
    </xdr:to>
    <xdr:sp macro="" textlink="">
      <xdr:nvSpPr>
        <xdr:cNvPr id="535" name="楕円 534"/>
        <xdr:cNvSpPr/>
      </xdr:nvSpPr>
      <xdr:spPr>
        <a:xfrm>
          <a:off x="16268700" y="66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4665</xdr:rowOff>
    </xdr:from>
    <xdr:ext cx="534377" cy="259045"/>
    <xdr:sp macro="" textlink="">
      <xdr:nvSpPr>
        <xdr:cNvPr id="536" name="消防費該当値テキスト"/>
        <xdr:cNvSpPr txBox="1"/>
      </xdr:nvSpPr>
      <xdr:spPr>
        <a:xfrm>
          <a:off x="16370300" y="65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151079</xdr:rowOff>
    </xdr:from>
    <xdr:to>
      <xdr:col>81</xdr:col>
      <xdr:colOff>101600</xdr:colOff>
      <xdr:row>39</xdr:row>
      <xdr:rowOff>81229</xdr:rowOff>
    </xdr:to>
    <xdr:sp macro="" textlink="">
      <xdr:nvSpPr>
        <xdr:cNvPr id="537" name="楕円 536"/>
        <xdr:cNvSpPr/>
      </xdr:nvSpPr>
      <xdr:spPr>
        <a:xfrm>
          <a:off x="15430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72356</xdr:rowOff>
    </xdr:from>
    <xdr:ext cx="534377" cy="259045"/>
    <xdr:sp macro="" textlink="">
      <xdr:nvSpPr>
        <xdr:cNvPr id="538" name="テキスト ボックス 537"/>
        <xdr:cNvSpPr txBox="1"/>
      </xdr:nvSpPr>
      <xdr:spPr>
        <a:xfrm>
          <a:off x="15214111" y="67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36550</xdr:rowOff>
    </xdr:from>
    <xdr:to>
      <xdr:col>76</xdr:col>
      <xdr:colOff>165100</xdr:colOff>
      <xdr:row>39</xdr:row>
      <xdr:rowOff>138150</xdr:rowOff>
    </xdr:to>
    <xdr:sp macro="" textlink="">
      <xdr:nvSpPr>
        <xdr:cNvPr id="539" name="楕円 538"/>
        <xdr:cNvSpPr/>
      </xdr:nvSpPr>
      <xdr:spPr>
        <a:xfrm>
          <a:off x="14541500" y="67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129277</xdr:rowOff>
    </xdr:from>
    <xdr:ext cx="469744" cy="259045"/>
    <xdr:sp macro="" textlink="">
      <xdr:nvSpPr>
        <xdr:cNvPr id="540" name="テキスト ボックス 539"/>
        <xdr:cNvSpPr txBox="1"/>
      </xdr:nvSpPr>
      <xdr:spPr>
        <a:xfrm>
          <a:off x="14357428" y="68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130505</xdr:rowOff>
    </xdr:from>
    <xdr:to>
      <xdr:col>72</xdr:col>
      <xdr:colOff>38100</xdr:colOff>
      <xdr:row>37</xdr:row>
      <xdr:rowOff>60655</xdr:rowOff>
    </xdr:to>
    <xdr:sp macro="" textlink="">
      <xdr:nvSpPr>
        <xdr:cNvPr id="541" name="楕円 540"/>
        <xdr:cNvSpPr/>
      </xdr:nvSpPr>
      <xdr:spPr>
        <a:xfrm>
          <a:off x="13652500" y="63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51782</xdr:rowOff>
    </xdr:from>
    <xdr:ext cx="534377" cy="259045"/>
    <xdr:sp macro="" textlink="">
      <xdr:nvSpPr>
        <xdr:cNvPr id="542" name="テキスト ボックス 541"/>
        <xdr:cNvSpPr txBox="1"/>
      </xdr:nvSpPr>
      <xdr:spPr>
        <a:xfrm>
          <a:off x="13436111" y="63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51714</xdr:rowOff>
    </xdr:from>
    <xdr:to>
      <xdr:col>67</xdr:col>
      <xdr:colOff>101600</xdr:colOff>
      <xdr:row>36</xdr:row>
      <xdr:rowOff>153314</xdr:rowOff>
    </xdr:to>
    <xdr:sp macro="" textlink="">
      <xdr:nvSpPr>
        <xdr:cNvPr id="543" name="楕円 542"/>
        <xdr:cNvSpPr/>
      </xdr:nvSpPr>
      <xdr:spPr>
        <a:xfrm>
          <a:off x="12763500" y="6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169841</xdr:rowOff>
    </xdr:from>
    <xdr:ext cx="534377" cy="259045"/>
    <xdr:sp macro="" textlink="">
      <xdr:nvSpPr>
        <xdr:cNvPr id="544" name="テキスト ボックス 543"/>
        <xdr:cNvSpPr txBox="1"/>
      </xdr:nvSpPr>
      <xdr:spPr>
        <a:xfrm>
          <a:off x="12547111" y="59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113117</xdr:rowOff>
    </xdr:from>
    <xdr:to>
      <xdr:col>85</xdr:col>
      <xdr:colOff>127000</xdr:colOff>
      <xdr:row>55</xdr:row>
      <xdr:rowOff>118636</xdr:rowOff>
    </xdr:to>
    <xdr:cxnSp macro="">
      <xdr:nvCxnSpPr>
        <xdr:cNvPr id="576" name="直線コネクタ 575"/>
        <xdr:cNvCxnSpPr/>
      </xdr:nvCxnSpPr>
      <xdr:spPr>
        <a:xfrm>
          <a:off x="15481300" y="9542867"/>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7" name="教育費平均値テキスト"/>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113117</xdr:rowOff>
    </xdr:from>
    <xdr:to>
      <xdr:col>81</xdr:col>
      <xdr:colOff>50800</xdr:colOff>
      <xdr:row>56</xdr:row>
      <xdr:rowOff>97148</xdr:rowOff>
    </xdr:to>
    <xdr:cxnSp macro="">
      <xdr:nvCxnSpPr>
        <xdr:cNvPr id="579" name="直線コネクタ 578"/>
        <xdr:cNvCxnSpPr/>
      </xdr:nvCxnSpPr>
      <xdr:spPr>
        <a:xfrm flipV="1">
          <a:off x="14592300" y="9542867"/>
          <a:ext cx="889000" cy="15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17073</xdr:rowOff>
    </xdr:from>
    <xdr:to>
      <xdr:col>76</xdr:col>
      <xdr:colOff>114300</xdr:colOff>
      <xdr:row>56</xdr:row>
      <xdr:rowOff>97148</xdr:rowOff>
    </xdr:to>
    <xdr:cxnSp macro="">
      <xdr:nvCxnSpPr>
        <xdr:cNvPr id="582" name="直線コネクタ 581"/>
        <xdr:cNvCxnSpPr/>
      </xdr:nvCxnSpPr>
      <xdr:spPr>
        <a:xfrm>
          <a:off x="13703300" y="9618273"/>
          <a:ext cx="889000" cy="8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4" name="テキスト ボックス 583"/>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80199</xdr:rowOff>
    </xdr:from>
    <xdr:to>
      <xdr:col>71</xdr:col>
      <xdr:colOff>177800</xdr:colOff>
      <xdr:row>56</xdr:row>
      <xdr:rowOff>17073</xdr:rowOff>
    </xdr:to>
    <xdr:cxnSp macro="">
      <xdr:nvCxnSpPr>
        <xdr:cNvPr id="585" name="直線コネクタ 584"/>
        <xdr:cNvCxnSpPr/>
      </xdr:nvCxnSpPr>
      <xdr:spPr>
        <a:xfrm>
          <a:off x="12814300" y="9338499"/>
          <a:ext cx="889000" cy="27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7" name="テキスト ボックス 586"/>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8" name="フローチャート: 判断 587"/>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151713</xdr:rowOff>
    </xdr:from>
    <xdr:ext cx="534377" cy="259045"/>
    <xdr:sp macro="" textlink="">
      <xdr:nvSpPr>
        <xdr:cNvPr id="589" name="テキスト ボックス 588"/>
        <xdr:cNvSpPr txBox="1"/>
      </xdr:nvSpPr>
      <xdr:spPr>
        <a:xfrm>
          <a:off x="12547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67836</xdr:rowOff>
    </xdr:from>
    <xdr:to>
      <xdr:col>85</xdr:col>
      <xdr:colOff>177800</xdr:colOff>
      <xdr:row>55</xdr:row>
      <xdr:rowOff>169436</xdr:rowOff>
    </xdr:to>
    <xdr:sp macro="" textlink="">
      <xdr:nvSpPr>
        <xdr:cNvPr id="595" name="楕円 594"/>
        <xdr:cNvSpPr/>
      </xdr:nvSpPr>
      <xdr:spPr>
        <a:xfrm>
          <a:off x="16268700" y="94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90713</xdr:rowOff>
    </xdr:from>
    <xdr:ext cx="534377" cy="259045"/>
    <xdr:sp macro="" textlink="">
      <xdr:nvSpPr>
        <xdr:cNvPr id="596" name="教育費該当値テキスト"/>
        <xdr:cNvSpPr txBox="1"/>
      </xdr:nvSpPr>
      <xdr:spPr>
        <a:xfrm>
          <a:off x="16370300" y="934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62317</xdr:rowOff>
    </xdr:from>
    <xdr:to>
      <xdr:col>81</xdr:col>
      <xdr:colOff>101600</xdr:colOff>
      <xdr:row>55</xdr:row>
      <xdr:rowOff>163917</xdr:rowOff>
    </xdr:to>
    <xdr:sp macro="" textlink="">
      <xdr:nvSpPr>
        <xdr:cNvPr id="597" name="楕円 596"/>
        <xdr:cNvSpPr/>
      </xdr:nvSpPr>
      <xdr:spPr>
        <a:xfrm>
          <a:off x="15430500" y="94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8994</xdr:rowOff>
    </xdr:from>
    <xdr:ext cx="534377" cy="259045"/>
    <xdr:sp macro="" textlink="">
      <xdr:nvSpPr>
        <xdr:cNvPr id="598" name="テキスト ボックス 597"/>
        <xdr:cNvSpPr txBox="1"/>
      </xdr:nvSpPr>
      <xdr:spPr>
        <a:xfrm>
          <a:off x="15214111" y="92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46348</xdr:rowOff>
    </xdr:from>
    <xdr:to>
      <xdr:col>76</xdr:col>
      <xdr:colOff>165100</xdr:colOff>
      <xdr:row>56</xdr:row>
      <xdr:rowOff>147948</xdr:rowOff>
    </xdr:to>
    <xdr:sp macro="" textlink="">
      <xdr:nvSpPr>
        <xdr:cNvPr id="599" name="楕円 598"/>
        <xdr:cNvSpPr/>
      </xdr:nvSpPr>
      <xdr:spPr>
        <a:xfrm>
          <a:off x="14541500" y="96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164475</xdr:rowOff>
    </xdr:from>
    <xdr:ext cx="534377" cy="259045"/>
    <xdr:sp macro="" textlink="">
      <xdr:nvSpPr>
        <xdr:cNvPr id="600" name="テキスト ボックス 599"/>
        <xdr:cNvSpPr txBox="1"/>
      </xdr:nvSpPr>
      <xdr:spPr>
        <a:xfrm>
          <a:off x="14325111" y="942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137723</xdr:rowOff>
    </xdr:from>
    <xdr:to>
      <xdr:col>72</xdr:col>
      <xdr:colOff>38100</xdr:colOff>
      <xdr:row>56</xdr:row>
      <xdr:rowOff>67873</xdr:rowOff>
    </xdr:to>
    <xdr:sp macro="" textlink="">
      <xdr:nvSpPr>
        <xdr:cNvPr id="601" name="楕円 600"/>
        <xdr:cNvSpPr/>
      </xdr:nvSpPr>
      <xdr:spPr>
        <a:xfrm>
          <a:off x="13652500" y="95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84400</xdr:rowOff>
    </xdr:from>
    <xdr:ext cx="534377" cy="259045"/>
    <xdr:sp macro="" textlink="">
      <xdr:nvSpPr>
        <xdr:cNvPr id="602" name="テキスト ボックス 601"/>
        <xdr:cNvSpPr txBox="1"/>
      </xdr:nvSpPr>
      <xdr:spPr>
        <a:xfrm>
          <a:off x="13436111" y="93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29399</xdr:rowOff>
    </xdr:from>
    <xdr:to>
      <xdr:col>67</xdr:col>
      <xdr:colOff>101600</xdr:colOff>
      <xdr:row>54</xdr:row>
      <xdr:rowOff>130999</xdr:rowOff>
    </xdr:to>
    <xdr:sp macro="" textlink="">
      <xdr:nvSpPr>
        <xdr:cNvPr id="603" name="楕円 602"/>
        <xdr:cNvSpPr/>
      </xdr:nvSpPr>
      <xdr:spPr>
        <a:xfrm>
          <a:off x="12763500" y="92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147526</xdr:rowOff>
    </xdr:from>
    <xdr:ext cx="534377" cy="259045"/>
    <xdr:sp macro="" textlink="">
      <xdr:nvSpPr>
        <xdr:cNvPr id="604" name="テキスト ボックス 603"/>
        <xdr:cNvSpPr txBox="1"/>
      </xdr:nvSpPr>
      <xdr:spPr>
        <a:xfrm>
          <a:off x="12547111" y="906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96365</xdr:rowOff>
    </xdr:from>
    <xdr:to>
      <xdr:col>85</xdr:col>
      <xdr:colOff>127000</xdr:colOff>
      <xdr:row>79</xdr:row>
      <xdr:rowOff>98078</xdr:rowOff>
    </xdr:to>
    <xdr:cxnSp macro="">
      <xdr:nvCxnSpPr>
        <xdr:cNvPr id="635" name="直線コネクタ 634"/>
        <xdr:cNvCxnSpPr/>
      </xdr:nvCxnSpPr>
      <xdr:spPr>
        <a:xfrm>
          <a:off x="15481300" y="13640915"/>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96365</xdr:rowOff>
    </xdr:from>
    <xdr:to>
      <xdr:col>81</xdr:col>
      <xdr:colOff>50800</xdr:colOff>
      <xdr:row>79</xdr:row>
      <xdr:rowOff>98487</xdr:rowOff>
    </xdr:to>
    <xdr:cxnSp macro="">
      <xdr:nvCxnSpPr>
        <xdr:cNvPr id="638" name="直線コネクタ 637"/>
        <xdr:cNvCxnSpPr/>
      </xdr:nvCxnSpPr>
      <xdr:spPr>
        <a:xfrm flipV="1">
          <a:off x="14592300" y="13640915"/>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98487</xdr:rowOff>
    </xdr:from>
    <xdr:to>
      <xdr:col>76</xdr:col>
      <xdr:colOff>114300</xdr:colOff>
      <xdr:row>79</xdr:row>
      <xdr:rowOff>98732</xdr:rowOff>
    </xdr:to>
    <xdr:cxnSp macro="">
      <xdr:nvCxnSpPr>
        <xdr:cNvPr id="641" name="直線コネクタ 640"/>
        <xdr:cNvCxnSpPr/>
      </xdr:nvCxnSpPr>
      <xdr:spPr>
        <a:xfrm flipV="1">
          <a:off x="13703300" y="13643037"/>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98732</xdr:rowOff>
    </xdr:from>
    <xdr:to>
      <xdr:col>71</xdr:col>
      <xdr:colOff>177800</xdr:colOff>
      <xdr:row>79</xdr:row>
      <xdr:rowOff>98780</xdr:rowOff>
    </xdr:to>
    <xdr:cxnSp macro="">
      <xdr:nvCxnSpPr>
        <xdr:cNvPr id="644" name="直線コネクタ 643"/>
        <xdr:cNvCxnSpPr/>
      </xdr:nvCxnSpPr>
      <xdr:spPr>
        <a:xfrm flipV="1">
          <a:off x="12814300" y="13643282"/>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8" name="テキスト ボックス 647"/>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47278</xdr:rowOff>
    </xdr:from>
    <xdr:to>
      <xdr:col>85</xdr:col>
      <xdr:colOff>177800</xdr:colOff>
      <xdr:row>79</xdr:row>
      <xdr:rowOff>148878</xdr:rowOff>
    </xdr:to>
    <xdr:sp macro="" textlink="">
      <xdr:nvSpPr>
        <xdr:cNvPr id="654" name="楕円 653"/>
        <xdr:cNvSpPr/>
      </xdr:nvSpPr>
      <xdr:spPr>
        <a:xfrm>
          <a:off x="16268700" y="135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5343</xdr:rowOff>
    </xdr:from>
    <xdr:ext cx="313932" cy="259045"/>
    <xdr:sp macro="" textlink="">
      <xdr:nvSpPr>
        <xdr:cNvPr id="655" name="災害復旧費該当値テキスト"/>
        <xdr:cNvSpPr txBox="1"/>
      </xdr:nvSpPr>
      <xdr:spPr>
        <a:xfrm>
          <a:off x="16370300" y="13549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45565</xdr:rowOff>
    </xdr:from>
    <xdr:to>
      <xdr:col>81</xdr:col>
      <xdr:colOff>101600</xdr:colOff>
      <xdr:row>79</xdr:row>
      <xdr:rowOff>147165</xdr:rowOff>
    </xdr:to>
    <xdr:sp macro="" textlink="">
      <xdr:nvSpPr>
        <xdr:cNvPr id="656" name="楕円 655"/>
        <xdr:cNvSpPr/>
      </xdr:nvSpPr>
      <xdr:spPr>
        <a:xfrm>
          <a:off x="15430500" y="135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138292</xdr:rowOff>
    </xdr:from>
    <xdr:ext cx="378565" cy="259045"/>
    <xdr:sp macro="" textlink="">
      <xdr:nvSpPr>
        <xdr:cNvPr id="657" name="テキスト ボックス 656"/>
        <xdr:cNvSpPr txBox="1"/>
      </xdr:nvSpPr>
      <xdr:spPr>
        <a:xfrm>
          <a:off x="15292017" y="1368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47687</xdr:rowOff>
    </xdr:from>
    <xdr:to>
      <xdr:col>76</xdr:col>
      <xdr:colOff>165100</xdr:colOff>
      <xdr:row>79</xdr:row>
      <xdr:rowOff>149287</xdr:rowOff>
    </xdr:to>
    <xdr:sp macro="" textlink="">
      <xdr:nvSpPr>
        <xdr:cNvPr id="658" name="楕円 657"/>
        <xdr:cNvSpPr/>
      </xdr:nvSpPr>
      <xdr:spPr>
        <a:xfrm>
          <a:off x="14541500" y="135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140414</xdr:rowOff>
    </xdr:from>
    <xdr:ext cx="313932" cy="259045"/>
    <xdr:sp macro="" textlink="">
      <xdr:nvSpPr>
        <xdr:cNvPr id="659" name="テキスト ボックス 658"/>
        <xdr:cNvSpPr txBox="1"/>
      </xdr:nvSpPr>
      <xdr:spPr>
        <a:xfrm>
          <a:off x="14435333" y="13684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47932</xdr:rowOff>
    </xdr:from>
    <xdr:to>
      <xdr:col>72</xdr:col>
      <xdr:colOff>38100</xdr:colOff>
      <xdr:row>79</xdr:row>
      <xdr:rowOff>149532</xdr:rowOff>
    </xdr:to>
    <xdr:sp macro="" textlink="">
      <xdr:nvSpPr>
        <xdr:cNvPr id="660" name="楕円 659"/>
        <xdr:cNvSpPr/>
      </xdr:nvSpPr>
      <xdr:spPr>
        <a:xfrm>
          <a:off x="13652500" y="135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140659</xdr:rowOff>
    </xdr:from>
    <xdr:ext cx="249299" cy="259045"/>
    <xdr:sp macro="" textlink="">
      <xdr:nvSpPr>
        <xdr:cNvPr id="661" name="テキスト ボックス 660"/>
        <xdr:cNvSpPr txBox="1"/>
      </xdr:nvSpPr>
      <xdr:spPr>
        <a:xfrm>
          <a:off x="13578650" y="13685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47980</xdr:rowOff>
    </xdr:from>
    <xdr:to>
      <xdr:col>67</xdr:col>
      <xdr:colOff>101600</xdr:colOff>
      <xdr:row>79</xdr:row>
      <xdr:rowOff>149580</xdr:rowOff>
    </xdr:to>
    <xdr:sp macro="" textlink="">
      <xdr:nvSpPr>
        <xdr:cNvPr id="662" name="楕円 661"/>
        <xdr:cNvSpPr/>
      </xdr:nvSpPr>
      <xdr:spPr>
        <a:xfrm>
          <a:off x="127635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140707</xdr:rowOff>
    </xdr:from>
    <xdr:ext cx="249299" cy="259045"/>
    <xdr:sp macro="" textlink="">
      <xdr:nvSpPr>
        <xdr:cNvPr id="663" name="テキスト ボックス 662"/>
        <xdr:cNvSpPr txBox="1"/>
      </xdr:nvSpPr>
      <xdr:spPr>
        <a:xfrm>
          <a:off x="12689650" y="13685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116794</xdr:rowOff>
    </xdr:from>
    <xdr:to>
      <xdr:col>85</xdr:col>
      <xdr:colOff>127000</xdr:colOff>
      <xdr:row>96</xdr:row>
      <xdr:rowOff>135173</xdr:rowOff>
    </xdr:to>
    <xdr:cxnSp macro="">
      <xdr:nvCxnSpPr>
        <xdr:cNvPr id="690" name="直線コネクタ 689"/>
        <xdr:cNvCxnSpPr/>
      </xdr:nvCxnSpPr>
      <xdr:spPr>
        <a:xfrm>
          <a:off x="15481300" y="16575994"/>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111514</xdr:rowOff>
    </xdr:from>
    <xdr:to>
      <xdr:col>81</xdr:col>
      <xdr:colOff>50800</xdr:colOff>
      <xdr:row>96</xdr:row>
      <xdr:rowOff>116794</xdr:rowOff>
    </xdr:to>
    <xdr:cxnSp macro="">
      <xdr:nvCxnSpPr>
        <xdr:cNvPr id="693" name="直線コネクタ 692"/>
        <xdr:cNvCxnSpPr/>
      </xdr:nvCxnSpPr>
      <xdr:spPr>
        <a:xfrm>
          <a:off x="14592300" y="16570714"/>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111514</xdr:rowOff>
    </xdr:from>
    <xdr:to>
      <xdr:col>76</xdr:col>
      <xdr:colOff>114300</xdr:colOff>
      <xdr:row>96</xdr:row>
      <xdr:rowOff>126189</xdr:rowOff>
    </xdr:to>
    <xdr:cxnSp macro="">
      <xdr:nvCxnSpPr>
        <xdr:cNvPr id="696" name="直線コネクタ 695"/>
        <xdr:cNvCxnSpPr/>
      </xdr:nvCxnSpPr>
      <xdr:spPr>
        <a:xfrm flipV="1">
          <a:off x="13703300" y="16570714"/>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115263</xdr:rowOff>
    </xdr:from>
    <xdr:to>
      <xdr:col>71</xdr:col>
      <xdr:colOff>177800</xdr:colOff>
      <xdr:row>96</xdr:row>
      <xdr:rowOff>126189</xdr:rowOff>
    </xdr:to>
    <xdr:cxnSp macro="">
      <xdr:nvCxnSpPr>
        <xdr:cNvPr id="699" name="直線コネクタ 698"/>
        <xdr:cNvCxnSpPr/>
      </xdr:nvCxnSpPr>
      <xdr:spPr>
        <a:xfrm>
          <a:off x="12814300" y="16574463"/>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1" name="テキスト ボックス 700"/>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2" name="フローチャート: 判断 701"/>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3" name="テキスト ボックス 702"/>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84373</xdr:rowOff>
    </xdr:from>
    <xdr:to>
      <xdr:col>85</xdr:col>
      <xdr:colOff>177800</xdr:colOff>
      <xdr:row>97</xdr:row>
      <xdr:rowOff>14523</xdr:rowOff>
    </xdr:to>
    <xdr:sp macro="" textlink="">
      <xdr:nvSpPr>
        <xdr:cNvPr id="709" name="楕円 708"/>
        <xdr:cNvSpPr/>
      </xdr:nvSpPr>
      <xdr:spPr>
        <a:xfrm>
          <a:off x="16268700" y="165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62800</xdr:rowOff>
    </xdr:from>
    <xdr:ext cx="534377" cy="259045"/>
    <xdr:sp macro="" textlink="">
      <xdr:nvSpPr>
        <xdr:cNvPr id="710" name="公債費該当値テキスト"/>
        <xdr:cNvSpPr txBox="1"/>
      </xdr:nvSpPr>
      <xdr:spPr>
        <a:xfrm>
          <a:off x="16370300" y="165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65994</xdr:rowOff>
    </xdr:from>
    <xdr:to>
      <xdr:col>81</xdr:col>
      <xdr:colOff>101600</xdr:colOff>
      <xdr:row>96</xdr:row>
      <xdr:rowOff>167594</xdr:rowOff>
    </xdr:to>
    <xdr:sp macro="" textlink="">
      <xdr:nvSpPr>
        <xdr:cNvPr id="711" name="楕円 710"/>
        <xdr:cNvSpPr/>
      </xdr:nvSpPr>
      <xdr:spPr>
        <a:xfrm>
          <a:off x="15430500" y="165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158721</xdr:rowOff>
    </xdr:from>
    <xdr:ext cx="534377" cy="259045"/>
    <xdr:sp macro="" textlink="">
      <xdr:nvSpPr>
        <xdr:cNvPr id="712" name="テキスト ボックス 711"/>
        <xdr:cNvSpPr txBox="1"/>
      </xdr:nvSpPr>
      <xdr:spPr>
        <a:xfrm>
          <a:off x="15214111" y="1661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60714</xdr:rowOff>
    </xdr:from>
    <xdr:to>
      <xdr:col>76</xdr:col>
      <xdr:colOff>165100</xdr:colOff>
      <xdr:row>96</xdr:row>
      <xdr:rowOff>162314</xdr:rowOff>
    </xdr:to>
    <xdr:sp macro="" textlink="">
      <xdr:nvSpPr>
        <xdr:cNvPr id="713" name="楕円 712"/>
        <xdr:cNvSpPr/>
      </xdr:nvSpPr>
      <xdr:spPr>
        <a:xfrm>
          <a:off x="14541500" y="165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153441</xdr:rowOff>
    </xdr:from>
    <xdr:ext cx="534377" cy="259045"/>
    <xdr:sp macro="" textlink="">
      <xdr:nvSpPr>
        <xdr:cNvPr id="714" name="テキスト ボックス 713"/>
        <xdr:cNvSpPr txBox="1"/>
      </xdr:nvSpPr>
      <xdr:spPr>
        <a:xfrm>
          <a:off x="14325111" y="166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75389</xdr:rowOff>
    </xdr:from>
    <xdr:to>
      <xdr:col>72</xdr:col>
      <xdr:colOff>38100</xdr:colOff>
      <xdr:row>97</xdr:row>
      <xdr:rowOff>5539</xdr:rowOff>
    </xdr:to>
    <xdr:sp macro="" textlink="">
      <xdr:nvSpPr>
        <xdr:cNvPr id="715" name="楕円 714"/>
        <xdr:cNvSpPr/>
      </xdr:nvSpPr>
      <xdr:spPr>
        <a:xfrm>
          <a:off x="13652500" y="165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168116</xdr:rowOff>
    </xdr:from>
    <xdr:ext cx="534377" cy="259045"/>
    <xdr:sp macro="" textlink="">
      <xdr:nvSpPr>
        <xdr:cNvPr id="716" name="テキスト ボックス 715"/>
        <xdr:cNvSpPr txBox="1"/>
      </xdr:nvSpPr>
      <xdr:spPr>
        <a:xfrm>
          <a:off x="13436111" y="166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64463</xdr:rowOff>
    </xdr:from>
    <xdr:to>
      <xdr:col>67</xdr:col>
      <xdr:colOff>101600</xdr:colOff>
      <xdr:row>96</xdr:row>
      <xdr:rowOff>166063</xdr:rowOff>
    </xdr:to>
    <xdr:sp macro="" textlink="">
      <xdr:nvSpPr>
        <xdr:cNvPr id="717" name="楕円 716"/>
        <xdr:cNvSpPr/>
      </xdr:nvSpPr>
      <xdr:spPr>
        <a:xfrm>
          <a:off x="12763500" y="16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718" name="テキスト ボックス 717"/>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7" name="フローチャート: 判断 756"/>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8" name="テキスト ボックス 757"/>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公債費については、借入に大きく依存しない財政運営を行っており、市債残高は平成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年度をピークに年々減少していたが、病院建設に伴い平成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増加に転じている。今後も病院建設や図書館建設に伴う基金残高の減少や市債の発行増により、実質公債費比率が上昇していくことが考えられる。そのため、引き続き計画的な市債発行等により、健全な財政状況の維持に努める。</a:t>
          </a:r>
        </a:p>
        <a:p>
          <a:r>
            <a:rPr kumimoji="1" lang="ja-JP" altLang="en-US" sz="1300">
              <a:latin typeface="ＭＳ Ｐゴシック" panose="020B0600070205080204" pitchFamily="50" charset="-128"/>
              <a:ea typeface="ＭＳ Ｐゴシック" panose="020B0600070205080204" pitchFamily="50" charset="-128"/>
            </a:rPr>
            <a:t>　なお、前年数値との比較において、主に民生費及び衛生費が増加している。</a:t>
          </a:r>
        </a:p>
        <a:p>
          <a:r>
            <a:rPr kumimoji="1" lang="ja-JP" altLang="en-US" sz="1300">
              <a:latin typeface="ＭＳ Ｐゴシック" panose="020B0600070205080204" pitchFamily="50" charset="-128"/>
              <a:ea typeface="ＭＳ Ｐゴシック" panose="020B0600070205080204" pitchFamily="50" charset="-128"/>
            </a:rPr>
            <a:t>　これは民生費では第１老人福祉センター改築工事費の増、衛生費では病院事業会計繰出金の増などによる。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財政調整基金残高は、適切な財源の確保と歳出の精査により、近年は取崩しを行っておらず増加しているが、財政調整基金の標準財政規模に対する比率は減少した。また、実質単年度収支は、平成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年度以来の赤字に転じ、実質収支比率も前年度から</a:t>
          </a:r>
          <a:r>
            <a:rPr kumimoji="1" lang="en-US" altLang="ja-JP" sz="1400">
              <a:latin typeface="ＭＳ ゴシック" pitchFamily="49" charset="-128"/>
              <a:ea typeface="ＭＳ ゴシック" pitchFamily="49" charset="-128"/>
            </a:rPr>
            <a:t>2.84</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  これは、衛生費や民生費などの増により、歳出総額が増加したことで、実質収支が減少したことが主な要因である。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年度に比して、標準財政規模に対する黒字の割合、黒字額ともに減少している。その主な要因は、実質収支額（黒字額）が一般会計で</a:t>
          </a:r>
          <a:r>
            <a:rPr kumimoji="1" lang="en-US" altLang="ja-JP" sz="1400">
              <a:latin typeface="ＭＳ ゴシック" pitchFamily="49" charset="-128"/>
              <a:ea typeface="ＭＳ ゴシック" pitchFamily="49" charset="-128"/>
            </a:rPr>
            <a:t>932,613</a:t>
          </a:r>
          <a:r>
            <a:rPr kumimoji="1" lang="ja-JP" altLang="en-US" sz="1400">
              <a:latin typeface="ＭＳ ゴシック" pitchFamily="49" charset="-128"/>
              <a:ea typeface="ＭＳ ゴシック" pitchFamily="49" charset="-128"/>
            </a:rPr>
            <a:t>千円、病院事業会計で</a:t>
          </a:r>
          <a:r>
            <a:rPr kumimoji="1" lang="en-US" altLang="ja-JP" sz="1400">
              <a:latin typeface="ＭＳ ゴシック" pitchFamily="49" charset="-128"/>
              <a:ea typeface="ＭＳ ゴシック" pitchFamily="49" charset="-128"/>
            </a:rPr>
            <a:t>4,580,322</a:t>
          </a:r>
          <a:r>
            <a:rPr kumimoji="1" lang="ja-JP" altLang="en-US" sz="1400">
              <a:latin typeface="ＭＳ ゴシック" pitchFamily="49" charset="-128"/>
              <a:ea typeface="ＭＳ ゴシック" pitchFamily="49" charset="-128"/>
            </a:rPr>
            <a:t>千円減少したことによる。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実質収支額が減少した主な要因は、病院事業会計繰出金の増、第１老人福祉センター改築工事費の増により、衛生費及び民生費が増加したことによる歳出の増が大きか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病院事業会計において実質収支額が減少した主な要因は、収入面では入院・外来患者数の減少、支出面では工事費の増、器械備品購入の皆増などによるものである。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今後も各会計の状況を注視しながら、引き続き健全な財政状況の維持に努める。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58447235</v>
      </c>
      <c r="BO4" s="461"/>
      <c r="BP4" s="461"/>
      <c r="BQ4" s="461"/>
      <c r="BR4" s="461"/>
      <c r="BS4" s="461"/>
      <c r="BT4" s="461"/>
      <c r="BU4" s="462"/>
      <c r="BV4" s="460">
        <v>53130177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5.2</v>
      </c>
      <c r="CU4" s="642"/>
      <c r="CV4" s="642"/>
      <c r="CW4" s="642"/>
      <c r="CX4" s="642"/>
      <c r="CY4" s="642"/>
      <c r="CZ4" s="642"/>
      <c r="DA4" s="643"/>
      <c r="DB4" s="641">
        <v>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56036123</v>
      </c>
      <c r="BO5" s="466"/>
      <c r="BP5" s="466"/>
      <c r="BQ5" s="466"/>
      <c r="BR5" s="466"/>
      <c r="BS5" s="466"/>
      <c r="BT5" s="466"/>
      <c r="BU5" s="467"/>
      <c r="BV5" s="465">
        <v>49800574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82.5</v>
      </c>
      <c r="CU5" s="436"/>
      <c r="CV5" s="436"/>
      <c r="CW5" s="436"/>
      <c r="CX5" s="436"/>
      <c r="CY5" s="436"/>
      <c r="CZ5" s="436"/>
      <c r="DA5" s="437"/>
      <c r="DB5" s="435">
        <v>81.900000000000006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2411112</v>
      </c>
      <c r="BO6" s="466"/>
      <c r="BP6" s="466"/>
      <c r="BQ6" s="466"/>
      <c r="BR6" s="466"/>
      <c r="BS6" s="466"/>
      <c r="BT6" s="466"/>
      <c r="BU6" s="467"/>
      <c r="BV6" s="465">
        <v>3329603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82.5</v>
      </c>
      <c r="CU6" s="616"/>
      <c r="CV6" s="616"/>
      <c r="CW6" s="616"/>
      <c r="CX6" s="616"/>
      <c r="CY6" s="616"/>
      <c r="CZ6" s="616"/>
      <c r="DA6" s="617"/>
      <c r="DB6" s="615">
        <v>81.900000000000006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652982</v>
      </c>
      <c r="BO7" s="466"/>
      <c r="BP7" s="466"/>
      <c r="BQ7" s="466"/>
      <c r="BR7" s="466"/>
      <c r="BS7" s="466"/>
      <c r="BT7" s="466"/>
      <c r="BU7" s="467"/>
      <c r="BV7" s="465">
        <v>638860</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33866276</v>
      </c>
      <c r="CU7" s="466"/>
      <c r="CV7" s="466"/>
      <c r="CW7" s="466"/>
      <c r="CX7" s="466"/>
      <c r="CY7" s="466"/>
      <c r="CZ7" s="466"/>
      <c r="DA7" s="467"/>
      <c r="DB7" s="465">
        <v>33512752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1758130</v>
      </c>
      <c r="BO8" s="466"/>
      <c r="BP8" s="466"/>
      <c r="BQ8" s="466"/>
      <c r="BR8" s="466"/>
      <c r="BS8" s="466"/>
      <c r="BT8" s="466"/>
      <c r="BU8" s="467"/>
      <c r="BV8" s="465">
        <v>2690743</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1.21</v>
      </c>
      <c r="CU8" s="579"/>
      <c r="CV8" s="579"/>
      <c r="CW8" s="579"/>
      <c r="CX8" s="579"/>
      <c r="CY8" s="579"/>
      <c r="CZ8" s="579"/>
      <c r="DA8" s="580"/>
      <c r="DB8" s="578">
        <v>1.2</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149462</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-932613</v>
      </c>
      <c r="BO9" s="466"/>
      <c r="BP9" s="466"/>
      <c r="BQ9" s="466"/>
      <c r="BR9" s="466"/>
      <c r="BS9" s="466"/>
      <c r="BT9" s="466"/>
      <c r="BU9" s="467"/>
      <c r="BV9" s="465">
        <v>629469</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5.6</v>
      </c>
      <c r="CU9" s="436"/>
      <c r="CV9" s="436"/>
      <c r="CW9" s="436"/>
      <c r="CX9" s="436"/>
      <c r="CY9" s="436"/>
      <c r="CZ9" s="436"/>
      <c r="DA9" s="437"/>
      <c r="DB9" s="435">
        <v>6.1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147132</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4751</v>
      </c>
      <c r="BO10" s="466"/>
      <c r="BP10" s="466"/>
      <c r="BQ10" s="466"/>
      <c r="BR10" s="466"/>
      <c r="BS10" s="466"/>
      <c r="BT10" s="466"/>
      <c r="BU10" s="467"/>
      <c r="BV10" s="465">
        <v>7760</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94</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152971</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110</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143789</v>
      </c>
      <c r="S13" s="569"/>
      <c r="T13" s="569"/>
      <c r="U13" s="569"/>
      <c r="V13" s="570"/>
      <c r="W13" s="556" t="s">
        <v>141</v>
      </c>
      <c r="X13" s="478"/>
      <c r="Y13" s="478"/>
      <c r="Z13" s="478"/>
      <c r="AA13" s="478"/>
      <c r="AB13" s="479"/>
      <c r="AC13" s="441">
        <v>784</v>
      </c>
      <c r="AD13" s="442"/>
      <c r="AE13" s="442"/>
      <c r="AF13" s="442"/>
      <c r="AG13" s="443"/>
      <c r="AH13" s="441">
        <v>779</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-927862</v>
      </c>
      <c r="BO13" s="466"/>
      <c r="BP13" s="466"/>
      <c r="BQ13" s="466"/>
      <c r="BR13" s="466"/>
      <c r="BS13" s="466"/>
      <c r="BT13" s="466"/>
      <c r="BU13" s="467"/>
      <c r="BV13" s="465">
        <v>637229</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-0.5</v>
      </c>
      <c r="CU13" s="436"/>
      <c r="CV13" s="436"/>
      <c r="CW13" s="436"/>
      <c r="CX13" s="436"/>
      <c r="CY13" s="436"/>
      <c r="CZ13" s="436"/>
      <c r="DA13" s="437"/>
      <c r="DB13" s="435">
        <v>-0.2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153096</v>
      </c>
      <c r="S14" s="569"/>
      <c r="T14" s="569"/>
      <c r="U14" s="569"/>
      <c r="V14" s="570"/>
      <c r="W14" s="571"/>
      <c r="X14" s="481"/>
      <c r="Y14" s="481"/>
      <c r="Z14" s="481"/>
      <c r="AA14" s="481"/>
      <c r="AB14" s="482"/>
      <c r="AC14" s="561">
        <v>1.2</v>
      </c>
      <c r="AD14" s="562"/>
      <c r="AE14" s="562"/>
      <c r="AF14" s="562"/>
      <c r="AG14" s="563"/>
      <c r="AH14" s="561">
        <v>1.2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139</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144596</v>
      </c>
      <c r="S15" s="569"/>
      <c r="T15" s="569"/>
      <c r="U15" s="569"/>
      <c r="V15" s="570"/>
      <c r="W15" s="556" t="s">
        <v>148</v>
      </c>
      <c r="X15" s="478"/>
      <c r="Y15" s="478"/>
      <c r="Z15" s="478"/>
      <c r="AA15" s="478"/>
      <c r="AB15" s="479"/>
      <c r="AC15" s="441">
        <v>24092</v>
      </c>
      <c r="AD15" s="442"/>
      <c r="AE15" s="442"/>
      <c r="AF15" s="442"/>
      <c r="AG15" s="443"/>
      <c r="AH15" s="441">
        <v>24904</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26201838</v>
      </c>
      <c r="BO15" s="461"/>
      <c r="BP15" s="461"/>
      <c r="BQ15" s="461"/>
      <c r="BR15" s="461"/>
      <c r="BS15" s="461"/>
      <c r="BT15" s="461"/>
      <c r="BU15" s="462"/>
      <c r="BV15" s="460">
        <v>25925873</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36.4</v>
      </c>
      <c r="AD16" s="562"/>
      <c r="AE16" s="562"/>
      <c r="AF16" s="562"/>
      <c r="AG16" s="563"/>
      <c r="AH16" s="561">
        <v>36.799999999999997</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21481994</v>
      </c>
      <c r="BO16" s="466"/>
      <c r="BP16" s="466"/>
      <c r="BQ16" s="466"/>
      <c r="BR16" s="466"/>
      <c r="BS16" s="466"/>
      <c r="BT16" s="466"/>
      <c r="BU16" s="467"/>
      <c r="BV16" s="465">
        <v>21558026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41237</v>
      </c>
      <c r="AD17" s="442"/>
      <c r="AE17" s="442"/>
      <c r="AF17" s="442"/>
      <c r="AG17" s="443"/>
      <c r="AH17" s="441">
        <v>41953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33866276</v>
      </c>
      <c r="BO17" s="466"/>
      <c r="BP17" s="466"/>
      <c r="BQ17" s="466"/>
      <c r="BR17" s="466"/>
      <c r="BS17" s="466"/>
      <c r="BT17" s="466"/>
      <c r="BU17" s="467"/>
      <c r="BV17" s="465">
        <v>33512752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62.81</v>
      </c>
      <c r="M18" s="530"/>
      <c r="N18" s="530"/>
      <c r="O18" s="530"/>
      <c r="P18" s="530"/>
      <c r="Q18" s="530"/>
      <c r="R18" s="531"/>
      <c r="S18" s="531"/>
      <c r="T18" s="531"/>
      <c r="U18" s="531"/>
      <c r="V18" s="532"/>
      <c r="W18" s="546"/>
      <c r="X18" s="547"/>
      <c r="Y18" s="547"/>
      <c r="Z18" s="547"/>
      <c r="AA18" s="547"/>
      <c r="AB18" s="557"/>
      <c r="AC18" s="429">
        <v>62.4</v>
      </c>
      <c r="AD18" s="430"/>
      <c r="AE18" s="430"/>
      <c r="AF18" s="430"/>
      <c r="AG18" s="533"/>
      <c r="AH18" s="429">
        <v>62</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28812127</v>
      </c>
      <c r="BO18" s="466"/>
      <c r="BP18" s="466"/>
      <c r="BQ18" s="466"/>
      <c r="BR18" s="466"/>
      <c r="BS18" s="466"/>
      <c r="BT18" s="466"/>
      <c r="BU18" s="467"/>
      <c r="BV18" s="465">
        <v>28161002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2380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41201608</v>
      </c>
      <c r="BO19" s="466"/>
      <c r="BP19" s="466"/>
      <c r="BQ19" s="466"/>
      <c r="BR19" s="466"/>
      <c r="BS19" s="466"/>
      <c r="BT19" s="466"/>
      <c r="BU19" s="467"/>
      <c r="BV19" s="465">
        <v>40018653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59383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9922495</v>
      </c>
      <c r="BO23" s="466"/>
      <c r="BP23" s="466"/>
      <c r="BQ23" s="466"/>
      <c r="BR23" s="466"/>
      <c r="BS23" s="466"/>
      <c r="BT23" s="466"/>
      <c r="BU23" s="467"/>
      <c r="BV23" s="465">
        <v>11155661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10750</v>
      </c>
      <c r="R24" s="442"/>
      <c r="S24" s="442"/>
      <c r="T24" s="442"/>
      <c r="U24" s="442"/>
      <c r="V24" s="443"/>
      <c r="W24" s="507"/>
      <c r="X24" s="498"/>
      <c r="Y24" s="499"/>
      <c r="Z24" s="438" t="s">
        <v>172</v>
      </c>
      <c r="AA24" s="439"/>
      <c r="AB24" s="439"/>
      <c r="AC24" s="439"/>
      <c r="AD24" s="439"/>
      <c r="AE24" s="439"/>
      <c r="AF24" s="439"/>
      <c r="AG24" s="440"/>
      <c r="AH24" s="441">
        <v>904</v>
      </c>
      <c r="AI24" s="442"/>
      <c r="AJ24" s="442"/>
      <c r="AK24" s="442"/>
      <c r="AL24" s="443"/>
      <c r="AM24" s="441">
        <v>2777088</v>
      </c>
      <c r="AN24" s="442"/>
      <c r="AO24" s="442"/>
      <c r="AP24" s="442"/>
      <c r="AQ24" s="442"/>
      <c r="AR24" s="443"/>
      <c r="AS24" s="441">
        <v>3072</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3230029</v>
      </c>
      <c r="BO24" s="466"/>
      <c r="BP24" s="466"/>
      <c r="BQ24" s="466"/>
      <c r="BR24" s="466"/>
      <c r="BS24" s="466"/>
      <c r="BT24" s="466"/>
      <c r="BU24" s="467"/>
      <c r="BV24" s="465">
        <v>4179197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8830</v>
      </c>
      <c r="R25" s="442"/>
      <c r="S25" s="442"/>
      <c r="T25" s="442"/>
      <c r="U25" s="442"/>
      <c r="V25" s="443"/>
      <c r="W25" s="507"/>
      <c r="X25" s="498"/>
      <c r="Y25" s="499"/>
      <c r="Z25" s="438" t="s">
        <v>175</v>
      </c>
      <c r="AA25" s="439"/>
      <c r="AB25" s="439"/>
      <c r="AC25" s="439"/>
      <c r="AD25" s="439"/>
      <c r="AE25" s="439"/>
      <c r="AF25" s="439"/>
      <c r="AG25" s="440"/>
      <c r="AH25" s="441">
        <v>149</v>
      </c>
      <c r="AI25" s="442"/>
      <c r="AJ25" s="442"/>
      <c r="AK25" s="442"/>
      <c r="AL25" s="443"/>
      <c r="AM25" s="441">
        <v>483207</v>
      </c>
      <c r="AN25" s="442"/>
      <c r="AO25" s="442"/>
      <c r="AP25" s="442"/>
      <c r="AQ25" s="442"/>
      <c r="AR25" s="443"/>
      <c r="AS25" s="441">
        <v>3243</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1922377</v>
      </c>
      <c r="BO25" s="461"/>
      <c r="BP25" s="461"/>
      <c r="BQ25" s="461"/>
      <c r="BR25" s="461"/>
      <c r="BS25" s="461"/>
      <c r="BT25" s="461"/>
      <c r="BU25" s="462"/>
      <c r="BV25" s="460">
        <v>2046259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7390</v>
      </c>
      <c r="R26" s="442"/>
      <c r="S26" s="442"/>
      <c r="T26" s="442"/>
      <c r="U26" s="442"/>
      <c r="V26" s="443"/>
      <c r="W26" s="507"/>
      <c r="X26" s="498"/>
      <c r="Y26" s="499"/>
      <c r="Z26" s="438" t="s">
        <v>178</v>
      </c>
      <c r="AA26" s="520"/>
      <c r="AB26" s="520"/>
      <c r="AC26" s="520"/>
      <c r="AD26" s="520"/>
      <c r="AE26" s="520"/>
      <c r="AF26" s="520"/>
      <c r="AG26" s="521"/>
      <c r="AH26" s="441">
        <v>37</v>
      </c>
      <c r="AI26" s="442"/>
      <c r="AJ26" s="442"/>
      <c r="AK26" s="442"/>
      <c r="AL26" s="443"/>
      <c r="AM26" s="441">
        <v>105561</v>
      </c>
      <c r="AN26" s="442"/>
      <c r="AO26" s="442"/>
      <c r="AP26" s="442"/>
      <c r="AQ26" s="442"/>
      <c r="AR26" s="443"/>
      <c r="AS26" s="441">
        <v>2853</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131</v>
      </c>
      <c r="BO26" s="466"/>
      <c r="BP26" s="466"/>
      <c r="BQ26" s="466"/>
      <c r="BR26" s="466"/>
      <c r="BS26" s="466"/>
      <c r="BT26" s="466"/>
      <c r="BU26" s="467"/>
      <c r="BV26" s="465" t="s">
        <v>180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5960</v>
      </c>
      <c r="R27" s="442"/>
      <c r="S27" s="442"/>
      <c r="T27" s="442"/>
      <c r="U27" s="442"/>
      <c r="V27" s="443"/>
      <c r="W27" s="507"/>
      <c r="X27" s="498"/>
      <c r="Y27" s="499"/>
      <c r="Z27" s="438" t="s">
        <v>182</v>
      </c>
      <c r="AA27" s="439"/>
      <c r="AB27" s="439"/>
      <c r="AC27" s="439"/>
      <c r="AD27" s="439"/>
      <c r="AE27" s="439"/>
      <c r="AF27" s="439"/>
      <c r="AG27" s="440"/>
      <c r="AH27" s="441">
        <v>7</v>
      </c>
      <c r="AI27" s="442"/>
      <c r="AJ27" s="442"/>
      <c r="AK27" s="442"/>
      <c r="AL27" s="443"/>
      <c r="AM27" s="441">
        <v>20717</v>
      </c>
      <c r="AN27" s="442"/>
      <c r="AO27" s="442"/>
      <c r="AP27" s="442"/>
      <c r="AQ27" s="442"/>
      <c r="AR27" s="443"/>
      <c r="AS27" s="441">
        <v>2960</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6524080</v>
      </c>
      <c r="BO27" s="469"/>
      <c r="BP27" s="469"/>
      <c r="BQ27" s="469"/>
      <c r="BR27" s="469"/>
      <c r="BS27" s="469"/>
      <c r="BT27" s="469"/>
      <c r="BU27" s="470"/>
      <c r="BV27" s="468">
        <v>6523869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5340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139</v>
      </c>
      <c r="AN28" s="442"/>
      <c r="AO28" s="442"/>
      <c r="AP28" s="442"/>
      <c r="AQ28" s="442"/>
      <c r="AR28" s="443"/>
      <c r="AS28" s="441" t="s">
        <v>186</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7155644</v>
      </c>
      <c r="BO28" s="461"/>
      <c r="BP28" s="461"/>
      <c r="BQ28" s="461"/>
      <c r="BR28" s="461"/>
      <c r="BS28" s="461"/>
      <c r="BT28" s="461"/>
      <c r="BU28" s="462"/>
      <c r="BV28" s="460">
        <v>7150893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23</v>
      </c>
      <c r="M29" s="442"/>
      <c r="N29" s="442"/>
      <c r="O29" s="442"/>
      <c r="P29" s="443"/>
      <c r="Q29" s="441">
        <v>5040</v>
      </c>
      <c r="R29" s="442"/>
      <c r="S29" s="442"/>
      <c r="T29" s="442"/>
      <c r="U29" s="442"/>
      <c r="V29" s="443"/>
      <c r="W29" s="508"/>
      <c r="X29" s="509"/>
      <c r="Y29" s="510"/>
      <c r="Z29" s="438" t="s">
        <v>189</v>
      </c>
      <c r="AA29" s="439"/>
      <c r="AB29" s="439"/>
      <c r="AC29" s="439"/>
      <c r="AD29" s="439"/>
      <c r="AE29" s="439"/>
      <c r="AF29" s="439"/>
      <c r="AG29" s="440"/>
      <c r="AH29" s="441">
        <v>911</v>
      </c>
      <c r="AI29" s="442"/>
      <c r="AJ29" s="442"/>
      <c r="AK29" s="442"/>
      <c r="AL29" s="443"/>
      <c r="AM29" s="441">
        <v>2797805</v>
      </c>
      <c r="AN29" s="442"/>
      <c r="AO29" s="442"/>
      <c r="AP29" s="442"/>
      <c r="AQ29" s="442"/>
      <c r="AR29" s="443"/>
      <c r="AS29" s="441">
        <v>3071</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t="s">
        <v>131</v>
      </c>
      <c r="BO29" s="466"/>
      <c r="BP29" s="466"/>
      <c r="BQ29" s="466"/>
      <c r="BR29" s="466"/>
      <c r="BS29" s="466"/>
      <c r="BT29" s="466"/>
      <c r="BU29" s="467"/>
      <c r="BV29" s="465" t="s">
        <v>191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101.8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13854940</v>
      </c>
      <c r="BO30" s="469"/>
      <c r="BP30" s="469"/>
      <c r="BQ30" s="469"/>
      <c r="BR30" s="469"/>
      <c r="BS30" s="469"/>
      <c r="BT30" s="469"/>
      <c r="BU30" s="470"/>
      <c r="BV30" s="468">
        <v>15839218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202</v>
      </c>
      <c r="X33" s="427"/>
      <c r="Y33" s="427"/>
      <c r="Z33" s="427"/>
      <c r="AA33" s="427"/>
      <c r="AB33" s="427"/>
      <c r="AC33" s="427"/>
      <c r="AD33" s="427"/>
      <c r="AE33" s="427"/>
      <c r="AF33" s="427"/>
      <c r="AG33" s="427"/>
      <c r="AH33" s="427"/>
      <c r="AI33" s="427"/>
      <c r="AJ33" s="427"/>
      <c r="AK33" s="427"/>
      <c r="AL33" s="215"/>
      <c r="AM33" s="428" t="s">
        <v>203</v>
      </c>
      <c r="AN33" s="428"/>
      <c r="AO33" s="427" t="s">
        <v>204</v>
      </c>
      <c r="AP33" s="427"/>
      <c r="AQ33" s="427"/>
      <c r="AR33" s="427"/>
      <c r="AS33" s="427"/>
      <c r="AT33" s="427"/>
      <c r="AU33" s="427"/>
      <c r="AV33" s="427"/>
      <c r="AW33" s="427"/>
      <c r="AX33" s="427"/>
      <c r="AY33" s="427"/>
      <c r="AZ33" s="427"/>
      <c r="BA33" s="427"/>
      <c r="BB33" s="427"/>
      <c r="BC33" s="427"/>
      <c r="BD33" s="216"/>
      <c r="BE33" s="427" t="s">
        <v>205</v>
      </c>
      <c r="BF33" s="427"/>
      <c r="BG33" s="427" t="s">
        <v>206</v>
      </c>
      <c r="BH33" s="427"/>
      <c r="BI33" s="427"/>
      <c r="BJ33" s="427"/>
      <c r="BK33" s="427"/>
      <c r="BL33" s="427"/>
      <c r="BM33" s="427"/>
      <c r="BN33" s="427"/>
      <c r="BO33" s="427"/>
      <c r="BP33" s="427"/>
      <c r="BQ33" s="427"/>
      <c r="BR33" s="427"/>
      <c r="BS33" s="427"/>
      <c r="BT33" s="427"/>
      <c r="BU33" s="427"/>
      <c r="BV33" s="216"/>
      <c r="BW33" s="428" t="s">
        <v>205</v>
      </c>
      <c r="BX33" s="428"/>
      <c r="BY33" s="427" t="s">
        <v>207</v>
      </c>
      <c r="BZ33" s="427"/>
      <c r="CA33" s="427"/>
      <c r="CB33" s="427"/>
      <c r="CC33" s="427"/>
      <c r="CD33" s="427"/>
      <c r="CE33" s="427"/>
      <c r="CF33" s="427"/>
      <c r="CG33" s="427"/>
      <c r="CH33" s="427"/>
      <c r="CI33" s="427"/>
      <c r="CJ33" s="427"/>
      <c r="CK33" s="427"/>
      <c r="CL33" s="427"/>
      <c r="CM33" s="427"/>
      <c r="CN33" s="215"/>
      <c r="CO33" s="428" t="s">
        <v>208</v>
      </c>
      <c r="CP33" s="428"/>
      <c r="CQ33" s="427" t="s">
        <v>209</v>
      </c>
      <c r="CR33" s="427"/>
      <c r="CS33" s="427"/>
      <c r="CT33" s="427"/>
      <c r="CU33" s="427"/>
      <c r="CV33" s="427"/>
      <c r="CW33" s="427"/>
      <c r="CX33" s="427"/>
      <c r="CY33" s="427"/>
      <c r="CZ33" s="427"/>
      <c r="DA33" s="427"/>
      <c r="DB33" s="427"/>
      <c r="DC33" s="427"/>
      <c r="DD33" s="427"/>
      <c r="DE33" s="427"/>
      <c r="DF33" s="215"/>
      <c r="DG33" s="426" t="s">
        <v>210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病院事業会計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尾張東部火葬場管理組合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小牧都市開発㈱</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水道事業会計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春日井小牧看護専門学校管理組合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小牧市土地開発公社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IF('各会計、関係団体の財政状況及び健全化判断比率'!B35="","",'各会計、関係団体の財政状況及び健全化判断比率'!B35)</f>
        <v>尾張都市計画事業小牧小松寺土地区画整理事業特別会計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小牧岩倉衛生組合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（一財）こまき市民文化財団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11</v>
      </c>
      <c r="BF37" s="424"/>
      <c r="BG37" s="423" t="str">
        <f>IF('各会計、関係団体の財政状況及び健全化判断比率'!B36="","",'各会計、関係団体の財政状況及び健全化判断比率'!B36)</f>
        <v>尾張都市計画事業小牧文津土地区画整理事業特別会計</v>
      </c>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愛知県後期高齢者医療広域連合（一般会計）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（公財）小牧市体育協会</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12</v>
      </c>
      <c r="BF38" s="424"/>
      <c r="BG38" s="423" t="str">
        <f>IF('各会計、関係団体の財政状況及び健全化判断比率'!B37="","",'各会計、関係団体の財政状況及び健全化判断比率'!B37)</f>
        <v>尾張都市計画事業小牧岩崎山前土地区画整理事業特別会計</v>
      </c>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愛知県後期高齢者医療広域連合（後期高齢者医療特別会計）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f t="shared" si="1"/>
        <v>13</v>
      </c>
      <c r="BF39" s="424"/>
      <c r="BG39" s="423" t="str">
        <f>IF('各会計、関係団体の財政状況及び健全化判断比率'!B38="","",'各会計、関係団体の財政状況及び健全化判断比率'!B38)</f>
        <v>尾張都市計画事業小牧南土地区画整理事業特別会計</v>
      </c>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bdLu6tXuYWe5RU6puBG779zYCScFXp6nNY0ugPMnwuy/3gE9Tqmr9ImVG++GJjTvqvI+n6i/GBzBk0x+n7cRw==" saltValue="nnZQvvnDvtZVv3LqHGp2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562</v>
      </c>
      <c r="D34" s="1244"/>
      <c r="E34" s="1245"/>
      <c r="F34" s="32">
        <v>69.599999999999994</v>
      </c>
      <c r="G34" s="33">
        <v>65.83</v>
      </c>
      <c r="H34" s="33">
        <v>68.150000000000006</v>
      </c>
      <c r="I34" s="33">
        <v>66</v>
      </c>
      <c r="J34" s="34">
        <v>51.78</v>
      </c>
      <c r="K34" s="22"/>
      <c r="L34" s="22"/>
      <c r="M34" s="22"/>
      <c r="N34" s="22"/>
      <c r="O34" s="22"/>
      <c r="P34" s="22"/>
    </row>
    <row r="35" spans="1:16" ht="39" customHeight="1" x14ac:dyDescent="0.15">
      <c r="A35" s="22"/>
      <c r="B35" s="35"/>
      <c r="C35" s="1238" t="s">
        <v>563</v>
      </c>
      <c r="D35" s="1239"/>
      <c r="E35" s="1240"/>
      <c r="F35" s="36">
        <v>16.73</v>
      </c>
      <c r="G35" s="37">
        <v>15.82</v>
      </c>
      <c r="H35" s="37">
        <v>16.329999999999998</v>
      </c>
      <c r="I35" s="37">
        <v>15.88</v>
      </c>
      <c r="J35" s="38">
        <v>16.52</v>
      </c>
      <c r="K35" s="22"/>
      <c r="L35" s="22"/>
      <c r="M35" s="22"/>
      <c r="N35" s="22"/>
      <c r="O35" s="22"/>
      <c r="P35" s="22"/>
    </row>
    <row r="36" spans="1:16" ht="39" customHeight="1" x14ac:dyDescent="0.15">
      <c r="A36" s="22"/>
      <c r="B36" s="35"/>
      <c r="C36" s="1238" t="s">
        <v>564</v>
      </c>
      <c r="D36" s="1239"/>
      <c r="E36" s="1240"/>
      <c r="F36" s="36">
        <v>4.2</v>
      </c>
      <c r="G36" s="37">
        <v>4.53</v>
      </c>
      <c r="H36" s="37">
        <v>6.15</v>
      </c>
      <c r="I36" s="37">
        <v>8.02</v>
      </c>
      <c r="J36" s="38">
        <v>5.19</v>
      </c>
      <c r="K36" s="22"/>
      <c r="L36" s="22"/>
      <c r="M36" s="22"/>
      <c r="N36" s="22"/>
      <c r="O36" s="22"/>
      <c r="P36" s="22"/>
    </row>
    <row r="37" spans="1:16" ht="39" customHeight="1" x14ac:dyDescent="0.15">
      <c r="A37" s="22"/>
      <c r="B37" s="35"/>
      <c r="C37" s="1238" t="s">
        <v>565</v>
      </c>
      <c r="D37" s="1239"/>
      <c r="E37" s="1240"/>
      <c r="F37" s="36">
        <v>0.23</v>
      </c>
      <c r="G37" s="37">
        <v>0.25</v>
      </c>
      <c r="H37" s="37">
        <v>0.19</v>
      </c>
      <c r="I37" s="37">
        <v>0.21</v>
      </c>
      <c r="J37" s="38">
        <v>0.77</v>
      </c>
      <c r="K37" s="22"/>
      <c r="L37" s="22"/>
      <c r="M37" s="22"/>
      <c r="N37" s="22"/>
      <c r="O37" s="22"/>
      <c r="P37" s="22"/>
    </row>
    <row r="38" spans="1:16" ht="39" customHeight="1" x14ac:dyDescent="0.15">
      <c r="A38" s="22"/>
      <c r="B38" s="35"/>
      <c r="C38" s="1238" t="s">
        <v>566</v>
      </c>
      <c r="D38" s="1239"/>
      <c r="E38" s="1240"/>
      <c r="F38" s="36">
        <v>0.34</v>
      </c>
      <c r="G38" s="37">
        <v>0.56999999999999995</v>
      </c>
      <c r="H38" s="37">
        <v>0.87</v>
      </c>
      <c r="I38" s="37">
        <v>1</v>
      </c>
      <c r="J38" s="38">
        <v>0.52</v>
      </c>
      <c r="K38" s="22"/>
      <c r="L38" s="22"/>
      <c r="M38" s="22"/>
      <c r="N38" s="22"/>
      <c r="O38" s="22"/>
      <c r="P38" s="22"/>
    </row>
    <row r="39" spans="1:16" ht="39" customHeight="1" x14ac:dyDescent="0.15">
      <c r="A39" s="22"/>
      <c r="B39" s="35"/>
      <c r="C39" s="1238" t="s">
        <v>567</v>
      </c>
      <c r="D39" s="1239"/>
      <c r="E39" s="1240"/>
      <c r="F39" s="36">
        <v>0.01</v>
      </c>
      <c r="G39" s="37">
        <v>0.01</v>
      </c>
      <c r="H39" s="37">
        <v>0.02</v>
      </c>
      <c r="I39" s="37">
        <v>0.01</v>
      </c>
      <c r="J39" s="38">
        <v>0.05</v>
      </c>
      <c r="K39" s="22"/>
      <c r="L39" s="22"/>
      <c r="M39" s="22"/>
      <c r="N39" s="22"/>
      <c r="O39" s="22"/>
      <c r="P39" s="22"/>
    </row>
    <row r="40" spans="1:16" ht="39" customHeight="1" x14ac:dyDescent="0.15">
      <c r="A40" s="22"/>
      <c r="B40" s="35"/>
      <c r="C40" s="1238" t="s">
        <v>568</v>
      </c>
      <c r="D40" s="1239"/>
      <c r="E40" s="1240"/>
      <c r="F40" s="36">
        <v>0.01</v>
      </c>
      <c r="G40" s="37">
        <v>0.01</v>
      </c>
      <c r="H40" s="37">
        <v>0.01</v>
      </c>
      <c r="I40" s="37">
        <v>0.01</v>
      </c>
      <c r="J40" s="38">
        <v>0.04</v>
      </c>
      <c r="K40" s="22"/>
      <c r="L40" s="22"/>
      <c r="M40" s="22"/>
      <c r="N40" s="22"/>
      <c r="O40" s="22"/>
      <c r="P40" s="22"/>
    </row>
    <row r="41" spans="1:16" ht="39" customHeight="1" x14ac:dyDescent="0.15">
      <c r="A41" s="22"/>
      <c r="B41" s="35"/>
      <c r="C41" s="1238" t="s">
        <v>569</v>
      </c>
      <c r="D41" s="1239"/>
      <c r="E41" s="1240"/>
      <c r="F41" s="36">
        <v>0.02</v>
      </c>
      <c r="G41" s="37">
        <v>0.02</v>
      </c>
      <c r="H41" s="37">
        <v>0.02</v>
      </c>
      <c r="I41" s="37">
        <v>0.32</v>
      </c>
      <c r="J41" s="38">
        <v>0.03</v>
      </c>
      <c r="K41" s="22"/>
      <c r="L41" s="22"/>
      <c r="M41" s="22"/>
      <c r="N41" s="22"/>
      <c r="O41" s="22"/>
      <c r="P41" s="22"/>
    </row>
    <row r="42" spans="1:16" ht="39" customHeight="1" x14ac:dyDescent="0.15">
      <c r="A42" s="22"/>
      <c r="B42" s="39"/>
      <c r="C42" s="1238" t="s">
        <v>570</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571</v>
      </c>
      <c r="D43" s="1242"/>
      <c r="E43" s="1243"/>
      <c r="F43" s="41">
        <v>0.33</v>
      </c>
      <c r="G43" s="42">
        <v>0.39</v>
      </c>
      <c r="H43" s="42">
        <v>0.43</v>
      </c>
      <c r="I43" s="42">
        <v>0.42</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oa8m2ypo2yhECnipr/qKboZTgWX6dyJTUlXWEFKQVS/5wecQVOBTZzD16NF64xiNbsWB7/Fz/1dhkB1sz0kMQ==" saltValue="EODO1qkJcM6gb9Xm/ul7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2070</v>
      </c>
      <c r="L45" s="60">
        <v>1956</v>
      </c>
      <c r="M45" s="60">
        <v>2018</v>
      </c>
      <c r="N45" s="60">
        <v>1987</v>
      </c>
      <c r="O45" s="61">
        <v>1811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1824</v>
      </c>
      <c r="L48" s="64">
        <v>1748</v>
      </c>
      <c r="M48" s="64">
        <v>1697</v>
      </c>
      <c r="N48" s="64">
        <v>1315</v>
      </c>
      <c r="O48" s="65">
        <v>1337</v>
      </c>
      <c r="P48" s="48"/>
      <c r="Q48" s="48"/>
      <c r="R48" s="48"/>
      <c r="S48" s="48"/>
      <c r="T48" s="48"/>
      <c r="U48" s="48"/>
    </row>
    <row r="49" spans="1:21" ht="30.75" customHeight="1" x14ac:dyDescent="0.15">
      <c r="A49" s="48"/>
      <c r="B49" s="1266"/>
      <c r="C49" s="1267"/>
      <c r="D49" s="62"/>
      <c r="E49" s="1248" t="s">
        <v>16</v>
      </c>
      <c r="F49" s="1248"/>
      <c r="G49" s="1248"/>
      <c r="H49" s="1248"/>
      <c r="I49" s="1248"/>
      <c r="J49" s="1249"/>
      <c r="K49" s="63">
        <v>45</v>
      </c>
      <c r="L49" s="64">
        <v>55</v>
      </c>
      <c r="M49" s="64">
        <v>85</v>
      </c>
      <c r="N49" s="64">
        <v>240</v>
      </c>
      <c r="O49" s="65">
        <v>431</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514</v>
      </c>
      <c r="L50" s="64" t="s">
        <v>514</v>
      </c>
      <c r="M50" s="64" t="s">
        <v>514</v>
      </c>
      <c r="N50" s="64" t="s">
        <v>514</v>
      </c>
      <c r="O50" s="65" t="s">
        <v>514</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4051</v>
      </c>
      <c r="L52" s="64">
        <v>3685</v>
      </c>
      <c r="M52" s="64">
        <v>3716</v>
      </c>
      <c r="N52" s="64">
        <v>3935</v>
      </c>
      <c r="O52" s="65">
        <v>3752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-112</v>
      </c>
      <c r="L53" s="69">
        <v>74</v>
      </c>
      <c r="M53" s="69">
        <v>84</v>
      </c>
      <c r="N53" s="69">
        <v>-393</v>
      </c>
      <c r="O53" s="70">
        <v>-173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589</v>
      </c>
      <c r="L57" s="83" t="s">
        <v>589</v>
      </c>
      <c r="M57" s="83" t="s">
        <v>589</v>
      </c>
      <c r="N57" s="83" t="s">
        <v>589</v>
      </c>
      <c r="O57" s="84" t="s">
        <v>589</v>
      </c>
    </row>
    <row r="58" spans="1:21" ht="31.5" customHeight="1" thickBot="1" x14ac:dyDescent="0.2">
      <c r="B58" s="1256"/>
      <c r="C58" s="1257"/>
      <c r="D58" s="1261" t="s">
        <v>27</v>
      </c>
      <c r="E58" s="1262"/>
      <c r="F58" s="1262"/>
      <c r="G58" s="1262"/>
      <c r="H58" s="1262"/>
      <c r="I58" s="1262"/>
      <c r="J58" s="1263"/>
      <c r="K58" s="85" t="s">
        <v>589</v>
      </c>
      <c r="L58" s="86" t="s">
        <v>589</v>
      </c>
      <c r="M58" s="86" t="s">
        <v>589</v>
      </c>
      <c r="N58" s="86" t="s">
        <v>589</v>
      </c>
      <c r="O58" s="87" t="s">
        <v>589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tC9P1x9ijqXU29oUklsuLidkJJOnB2LyrqDqf3Kf7OkJL+0jK/J7xORmYX/dl8GU/nTUz7e5t5RjRj2KB6akg==" saltValue="ScM6UgpytK/lfQIBxcXQ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84" t="s">
        <v>30</v>
      </c>
      <c r="C41" s="1285"/>
      <c r="D41" s="101"/>
      <c r="E41" s="1286" t="s">
        <v>31</v>
      </c>
      <c r="F41" s="1286"/>
      <c r="G41" s="1286"/>
      <c r="H41" s="1287"/>
      <c r="I41" s="102">
        <v>12359</v>
      </c>
      <c r="J41" s="103">
        <v>11408</v>
      </c>
      <c r="K41" s="103">
        <v>9819</v>
      </c>
      <c r="L41" s="103">
        <v>8430</v>
      </c>
      <c r="M41" s="104">
        <v>7686</v>
      </c>
    </row>
    <row r="42" spans="2:13" ht="27.75" customHeight="1" x14ac:dyDescent="0.15">
      <c r="B42" s="1274"/>
      <c r="C42" s="1275"/>
      <c r="D42" s="105"/>
      <c r="E42" s="1278" t="s">
        <v>32</v>
      </c>
      <c r="F42" s="1278"/>
      <c r="G42" s="1278"/>
      <c r="H42" s="1279"/>
      <c r="I42" s="106">
        <v>130</v>
      </c>
      <c r="J42" s="107" t="s">
        <v>514</v>
      </c>
      <c r="K42" s="107" t="s">
        <v>514</v>
      </c>
      <c r="L42" s="107">
        <v>138</v>
      </c>
      <c r="M42" s="108">
        <v>13</v>
      </c>
    </row>
    <row r="43" spans="2:13" ht="27.75" customHeight="1" x14ac:dyDescent="0.15">
      <c r="B43" s="1274"/>
      <c r="C43" s="1275"/>
      <c r="D43" s="105"/>
      <c r="E43" s="1278" t="s">
        <v>33</v>
      </c>
      <c r="F43" s="1278"/>
      <c r="G43" s="1278"/>
      <c r="H43" s="1279"/>
      <c r="I43" s="106">
        <v>13206</v>
      </c>
      <c r="J43" s="107">
        <v>12421</v>
      </c>
      <c r="K43" s="107">
        <v>12353</v>
      </c>
      <c r="L43" s="107">
        <v>14408</v>
      </c>
      <c r="M43" s="108">
        <v>24018</v>
      </c>
    </row>
    <row r="44" spans="2:13" ht="27.75" customHeight="1" x14ac:dyDescent="0.15">
      <c r="B44" s="1274"/>
      <c r="C44" s="1275"/>
      <c r="D44" s="105"/>
      <c r="E44" s="1278" t="s">
        <v>34</v>
      </c>
      <c r="F44" s="1278"/>
      <c r="G44" s="1278"/>
      <c r="H44" s="1279"/>
      <c r="I44" s="106">
        <v>4984</v>
      </c>
      <c r="J44" s="107">
        <v>4959</v>
      </c>
      <c r="K44" s="107">
        <v>4953</v>
      </c>
      <c r="L44" s="107">
        <v>5042</v>
      </c>
      <c r="M44" s="108">
        <v>4869</v>
      </c>
    </row>
    <row r="45" spans="2:13" ht="27.75" customHeight="1" x14ac:dyDescent="0.15">
      <c r="B45" s="1274"/>
      <c r="C45" s="1275"/>
      <c r="D45" s="105"/>
      <c r="E45" s="1278" t="s">
        <v>35</v>
      </c>
      <c r="F45" s="1278"/>
      <c r="G45" s="1278"/>
      <c r="H45" s="1279"/>
      <c r="I45" s="106">
        <v>6919</v>
      </c>
      <c r="J45" s="107">
        <v>6829</v>
      </c>
      <c r="K45" s="107">
        <v>6862</v>
      </c>
      <c r="L45" s="107">
        <v>6780</v>
      </c>
      <c r="M45" s="108">
        <v>6194</v>
      </c>
    </row>
    <row r="46" spans="2:13" ht="27.75" customHeight="1" x14ac:dyDescent="0.15">
      <c r="B46" s="1274"/>
      <c r="C46" s="1275"/>
      <c r="D46" s="109"/>
      <c r="E46" s="1278" t="s">
        <v>36</v>
      </c>
      <c r="F46" s="1278"/>
      <c r="G46" s="1278"/>
      <c r="H46" s="1279"/>
      <c r="I46" s="106" t="s">
        <v>514</v>
      </c>
      <c r="J46" s="107" t="s">
        <v>514</v>
      </c>
      <c r="K46" s="107" t="s">
        <v>514</v>
      </c>
      <c r="L46" s="107" t="s">
        <v>514</v>
      </c>
      <c r="M46" s="108" t="s">
        <v>514</v>
      </c>
    </row>
    <row r="47" spans="2:13" ht="27.75" customHeight="1" x14ac:dyDescent="0.15">
      <c r="B47" s="1274"/>
      <c r="C47" s="1275"/>
      <c r="D47" s="110"/>
      <c r="E47" s="1288" t="s">
        <v>37</v>
      </c>
      <c r="F47" s="1289"/>
      <c r="G47" s="1289"/>
      <c r="H47" s="1290"/>
      <c r="I47" s="106" t="s">
        <v>514</v>
      </c>
      <c r="J47" s="107" t="s">
        <v>514</v>
      </c>
      <c r="K47" s="107" t="s">
        <v>514</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24142</v>
      </c>
      <c r="J50" s="107">
        <v>25115</v>
      </c>
      <c r="K50" s="107">
        <v>25147</v>
      </c>
      <c r="L50" s="107">
        <v>27339</v>
      </c>
      <c r="M50" s="108">
        <v>26187</v>
      </c>
    </row>
    <row r="51" spans="2:13" ht="27.75" customHeight="1" x14ac:dyDescent="0.15">
      <c r="B51" s="1274"/>
      <c r="C51" s="1275"/>
      <c r="D51" s="105"/>
      <c r="E51" s="1278" t="s">
        <v>42</v>
      </c>
      <c r="F51" s="1278"/>
      <c r="G51" s="1278"/>
      <c r="H51" s="1279"/>
      <c r="I51" s="106">
        <v>11310</v>
      </c>
      <c r="J51" s="107">
        <v>9555</v>
      </c>
      <c r="K51" s="107">
        <v>8082</v>
      </c>
      <c r="L51" s="107">
        <v>8526</v>
      </c>
      <c r="M51" s="108">
        <v>8368</v>
      </c>
    </row>
    <row r="52" spans="2:13" ht="27.75" customHeight="1" x14ac:dyDescent="0.15">
      <c r="B52" s="1276"/>
      <c r="C52" s="1277"/>
      <c r="D52" s="105"/>
      <c r="E52" s="1278" t="s">
        <v>43</v>
      </c>
      <c r="F52" s="1278"/>
      <c r="G52" s="1278"/>
      <c r="H52" s="1279"/>
      <c r="I52" s="106">
        <v>21648</v>
      </c>
      <c r="J52" s="107">
        <v>20722</v>
      </c>
      <c r="K52" s="107">
        <v>24032</v>
      </c>
      <c r="L52" s="107">
        <v>23560</v>
      </c>
      <c r="M52" s="108">
        <v>24339</v>
      </c>
    </row>
    <row r="53" spans="2:13" ht="27.75" customHeight="1" thickBot="1" x14ac:dyDescent="0.2">
      <c r="B53" s="1280" t="s">
        <v>44</v>
      </c>
      <c r="C53" s="1281"/>
      <c r="D53" s="112"/>
      <c r="E53" s="1282" t="s">
        <v>45</v>
      </c>
      <c r="F53" s="1282"/>
      <c r="G53" s="1282"/>
      <c r="H53" s="1283"/>
      <c r="I53" s="113">
        <v>-19501</v>
      </c>
      <c r="J53" s="114">
        <v>-19775</v>
      </c>
      <c r="K53" s="114">
        <v>-23275</v>
      </c>
      <c r="L53" s="114">
        <v>-24627</v>
      </c>
      <c r="M53" s="115">
        <v>-16114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ggbXxCfbBrJlwg3wYJrSTzhaharFAy+/ivDBGjc7dBMR0P0rpfOhZraV3R217wNVo0h6Zg4u2By+RDT5PrYTg==" saltValue="gUGrE6BEO79/BLwhDdjo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48</v>
      </c>
      <c r="D55" s="1299"/>
      <c r="E55" s="1300"/>
      <c r="F55" s="127">
        <v>7143</v>
      </c>
      <c r="G55" s="127">
        <v>7151</v>
      </c>
      <c r="H55" s="128">
        <v>7156</v>
      </c>
    </row>
    <row r="56" spans="2:8" ht="52.5" customHeight="1" x14ac:dyDescent="0.15">
      <c r="B56" s="129"/>
      <c r="C56" s="1301" t="s">
        <v>49</v>
      </c>
      <c r="D56" s="1301"/>
      <c r="E56" s="1302"/>
      <c r="F56" s="130" t="s">
        <v>514</v>
      </c>
      <c r="G56" s="130" t="s">
        <v>514</v>
      </c>
      <c r="H56" s="131" t="s">
        <v>514</v>
      </c>
    </row>
    <row r="57" spans="2:8" ht="53.25" customHeight="1" x14ac:dyDescent="0.15">
      <c r="B57" s="129"/>
      <c r="C57" s="1303" t="s">
        <v>50</v>
      </c>
      <c r="D57" s="1303"/>
      <c r="E57" s="1304"/>
      <c r="F57" s="132">
        <v>13795</v>
      </c>
      <c r="G57" s="132">
        <v>15839</v>
      </c>
      <c r="H57" s="133">
        <v>13855</v>
      </c>
    </row>
    <row r="58" spans="2:8" ht="45.75" customHeight="1" x14ac:dyDescent="0.15">
      <c r="B58" s="134"/>
      <c r="C58" s="1291" t="s">
        <v>590</v>
      </c>
      <c r="D58" s="1292"/>
      <c r="E58" s="1293"/>
      <c r="F58" s="135">
        <v>2976</v>
      </c>
      <c r="G58" s="135">
        <v>3679</v>
      </c>
      <c r="H58" s="136">
        <v>4082</v>
      </c>
    </row>
    <row r="59" spans="2:8" ht="45.75" customHeight="1" x14ac:dyDescent="0.15">
      <c r="B59" s="134"/>
      <c r="C59" s="1291" t="s">
        <v>591</v>
      </c>
      <c r="D59" s="1292"/>
      <c r="E59" s="1293"/>
      <c r="F59" s="135">
        <v>1694</v>
      </c>
      <c r="G59" s="135">
        <v>2291</v>
      </c>
      <c r="H59" s="136">
        <v>2853</v>
      </c>
    </row>
    <row r="60" spans="2:8" ht="45.75" customHeight="1" x14ac:dyDescent="0.15">
      <c r="B60" s="134"/>
      <c r="C60" s="1291" t="s">
        <v>592</v>
      </c>
      <c r="D60" s="1292"/>
      <c r="E60" s="1293"/>
      <c r="F60" s="135">
        <v>901</v>
      </c>
      <c r="G60" s="135">
        <v>1649</v>
      </c>
      <c r="H60" s="136">
        <v>2168</v>
      </c>
    </row>
    <row r="61" spans="2:8" ht="45.75" customHeight="1" x14ac:dyDescent="0.15">
      <c r="B61" s="134"/>
      <c r="C61" s="1291" t="s">
        <v>593</v>
      </c>
      <c r="D61" s="1292"/>
      <c r="E61" s="1293"/>
      <c r="F61" s="135">
        <v>1904</v>
      </c>
      <c r="G61" s="135">
        <v>1869</v>
      </c>
      <c r="H61" s="136">
        <v>1741</v>
      </c>
    </row>
    <row r="62" spans="2:8" ht="45.75" customHeight="1" thickBot="1" x14ac:dyDescent="0.2">
      <c r="B62" s="137"/>
      <c r="C62" s="1294" t="s">
        <v>594</v>
      </c>
      <c r="D62" s="1295"/>
      <c r="E62" s="1296"/>
      <c r="F62" s="138">
        <v>4881</v>
      </c>
      <c r="G62" s="138">
        <v>4824</v>
      </c>
      <c r="H62" s="139">
        <v>1399</v>
      </c>
    </row>
    <row r="63" spans="2:8" ht="52.5" customHeight="1" thickBot="1" x14ac:dyDescent="0.2">
      <c r="B63" s="140"/>
      <c r="C63" s="1297" t="s">
        <v>51</v>
      </c>
      <c r="D63" s="1297"/>
      <c r="E63" s="1298"/>
      <c r="F63" s="141">
        <v>20938</v>
      </c>
      <c r="G63" s="141">
        <v>22990</v>
      </c>
      <c r="H63" s="142">
        <v>21011</v>
      </c>
    </row>
    <row r="64" spans="2:8" ht="15" customHeight="1" x14ac:dyDescent="0.15"/>
    <row r="65" ht="0" hidden="1" customHeight="1" x14ac:dyDescent="0.15"/>
    <row r="66" ht="0" hidden="1" customHeight="1" x14ac:dyDescent="0.15"/>
  </sheetData>
  <sheetProtection algorithmName="SHA-512" hashValue="/RnMiO/rqh7WwSwaB8gUESEAdfMQUDvlQTqDOBiRmbopsUIpVgsLndh/6VxzlkBw2Z0Byma7D4KGkrU5BfbwMQ==" saltValue="sOTIqCJtlC40O/jOQitE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556</v>
      </c>
      <c r="BQ50" s="1311"/>
      <c r="BR50" s="1311"/>
      <c r="BS50" s="1311"/>
      <c r="BT50" s="1311"/>
      <c r="BU50" s="1311"/>
      <c r="BV50" s="1311"/>
      <c r="BW50" s="1311"/>
      <c r="BX50" s="1311" t="s">
        <v>557</v>
      </c>
      <c r="BY50" s="1311"/>
      <c r="BZ50" s="1311"/>
      <c r="CA50" s="1311"/>
      <c r="CB50" s="1311"/>
      <c r="CC50" s="1311"/>
      <c r="CD50" s="1311"/>
      <c r="CE50" s="1311"/>
      <c r="CF50" s="1311" t="s">
        <v>558</v>
      </c>
      <c r="CG50" s="1311"/>
      <c r="CH50" s="1311"/>
      <c r="CI50" s="1311"/>
      <c r="CJ50" s="1311"/>
      <c r="CK50" s="1311"/>
      <c r="CL50" s="1311"/>
      <c r="CM50" s="1311"/>
      <c r="CN50" s="1311" t="s">
        <v>559</v>
      </c>
      <c r="CO50" s="1311"/>
      <c r="CP50" s="1311"/>
      <c r="CQ50" s="1311"/>
      <c r="CR50" s="1311"/>
      <c r="CS50" s="1311"/>
      <c r="CT50" s="1311"/>
      <c r="CU50" s="1311"/>
      <c r="CV50" s="1311" t="s">
        <v>560</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600</v>
      </c>
      <c r="AO51" s="1310"/>
      <c r="AP51" s="1310"/>
      <c r="AQ51" s="1310"/>
      <c r="AR51" s="1310"/>
      <c r="AS51" s="1310"/>
      <c r="AT51" s="1310"/>
      <c r="AU51" s="1310"/>
      <c r="AV51" s="1310"/>
      <c r="AW51" s="1310"/>
      <c r="AX51" s="1310"/>
      <c r="AY51" s="1310"/>
      <c r="AZ51" s="1310"/>
      <c r="BA51" s="1310"/>
      <c r="BB51" s="1310" t="s">
        <v>601</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603</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50.5</v>
      </c>
      <c r="BY53" s="1307"/>
      <c r="BZ53" s="1307"/>
      <c r="CA53" s="1307"/>
      <c r="CB53" s="1307"/>
      <c r="CC53" s="1307"/>
      <c r="CD53" s="1307"/>
      <c r="CE53" s="1307"/>
      <c r="CF53" s="1307">
        <v>55.7</v>
      </c>
      <c r="CG53" s="1307"/>
      <c r="CH53" s="1307"/>
      <c r="CI53" s="1307"/>
      <c r="CJ53" s="1307"/>
      <c r="CK53" s="1307"/>
      <c r="CL53" s="1307"/>
      <c r="CM53" s="1307"/>
      <c r="CN53" s="1307">
        <v>57.4</v>
      </c>
      <c r="CO53" s="1307"/>
      <c r="CP53" s="1307"/>
      <c r="CQ53" s="1307"/>
      <c r="CR53" s="1307"/>
      <c r="CS53" s="1307"/>
      <c r="CT53" s="1307"/>
      <c r="CU53" s="1307"/>
      <c r="CV53" s="1307">
        <v>58.7</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604</v>
      </c>
      <c r="AO55" s="1311"/>
      <c r="AP55" s="1311"/>
      <c r="AQ55" s="1311"/>
      <c r="AR55" s="1311"/>
      <c r="AS55" s="1311"/>
      <c r="AT55" s="1311"/>
      <c r="AU55" s="1311"/>
      <c r="AV55" s="1311"/>
      <c r="AW55" s="1311"/>
      <c r="AX55" s="1311"/>
      <c r="AY55" s="1311"/>
      <c r="AZ55" s="1311"/>
      <c r="BA55" s="1311"/>
      <c r="BB55" s="1310" t="s">
        <v>605</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15.8</v>
      </c>
      <c r="BY55" s="1307"/>
      <c r="BZ55" s="1307"/>
      <c r="CA55" s="1307"/>
      <c r="CB55" s="1307"/>
      <c r="CC55" s="1307"/>
      <c r="CD55" s="1307"/>
      <c r="CE55" s="1307"/>
      <c r="CF55" s="1307">
        <v>6.5</v>
      </c>
      <c r="CG55" s="1307"/>
      <c r="CH55" s="1307"/>
      <c r="CI55" s="1307"/>
      <c r="CJ55" s="1307"/>
      <c r="CK55" s="1307"/>
      <c r="CL55" s="1307"/>
      <c r="CM55" s="1307"/>
      <c r="CN55" s="1307">
        <v>5.8</v>
      </c>
      <c r="CO55" s="1307"/>
      <c r="CP55" s="1307"/>
      <c r="CQ55" s="1307"/>
      <c r="CR55" s="1307"/>
      <c r="CS55" s="1307"/>
      <c r="CT55" s="1307"/>
      <c r="CU55" s="1307"/>
      <c r="CV55" s="1307">
        <v>2.7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602</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54.5</v>
      </c>
      <c r="BY57" s="1307"/>
      <c r="BZ57" s="1307"/>
      <c r="CA57" s="1307"/>
      <c r="CB57" s="1307"/>
      <c r="CC57" s="1307"/>
      <c r="CD57" s="1307"/>
      <c r="CE57" s="1307"/>
      <c r="CF57" s="1307">
        <v>57.2</v>
      </c>
      <c r="CG57" s="1307"/>
      <c r="CH57" s="1307"/>
      <c r="CI57" s="1307"/>
      <c r="CJ57" s="1307"/>
      <c r="CK57" s="1307"/>
      <c r="CL57" s="1307"/>
      <c r="CM57" s="1307"/>
      <c r="CN57" s="1307">
        <v>58.6</v>
      </c>
      <c r="CO57" s="1307"/>
      <c r="CP57" s="1307"/>
      <c r="CQ57" s="1307"/>
      <c r="CR57" s="1307"/>
      <c r="CS57" s="1307"/>
      <c r="CT57" s="1307"/>
      <c r="CU57" s="1307"/>
      <c r="CV57" s="1307">
        <v>60.2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556</v>
      </c>
      <c r="BQ72" s="1311"/>
      <c r="BR72" s="1311"/>
      <c r="BS72" s="1311"/>
      <c r="BT72" s="1311"/>
      <c r="BU72" s="1311"/>
      <c r="BV72" s="1311"/>
      <c r="BW72" s="1311"/>
      <c r="BX72" s="1311" t="s">
        <v>557</v>
      </c>
      <c r="BY72" s="1311"/>
      <c r="BZ72" s="1311"/>
      <c r="CA72" s="1311"/>
      <c r="CB72" s="1311"/>
      <c r="CC72" s="1311"/>
      <c r="CD72" s="1311"/>
      <c r="CE72" s="1311"/>
      <c r="CF72" s="1311" t="s">
        <v>558</v>
      </c>
      <c r="CG72" s="1311"/>
      <c r="CH72" s="1311"/>
      <c r="CI72" s="1311"/>
      <c r="CJ72" s="1311"/>
      <c r="CK72" s="1311"/>
      <c r="CL72" s="1311"/>
      <c r="CM72" s="1311"/>
      <c r="CN72" s="1311" t="s">
        <v>559</v>
      </c>
      <c r="CO72" s="1311"/>
      <c r="CP72" s="1311"/>
      <c r="CQ72" s="1311"/>
      <c r="CR72" s="1311"/>
      <c r="CS72" s="1311"/>
      <c r="CT72" s="1311"/>
      <c r="CU72" s="1311"/>
      <c r="CV72" s="1311" t="s">
        <v>560</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600</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07">
        <v>0</v>
      </c>
      <c r="BQ75" s="1307"/>
      <c r="BR75" s="1307"/>
      <c r="BS75" s="1307"/>
      <c r="BT75" s="1307"/>
      <c r="BU75" s="1307"/>
      <c r="BV75" s="1307"/>
      <c r="BW75" s="1307"/>
      <c r="BX75" s="1307">
        <v>0</v>
      </c>
      <c r="BY75" s="1307"/>
      <c r="BZ75" s="1307"/>
      <c r="CA75" s="1307"/>
      <c r="CB75" s="1307"/>
      <c r="CC75" s="1307"/>
      <c r="CD75" s="1307"/>
      <c r="CE75" s="1307"/>
      <c r="CF75" s="1307">
        <v>0</v>
      </c>
      <c r="CG75" s="1307"/>
      <c r="CH75" s="1307"/>
      <c r="CI75" s="1307"/>
      <c r="CJ75" s="1307"/>
      <c r="CK75" s="1307"/>
      <c r="CL75" s="1307"/>
      <c r="CM75" s="1307"/>
      <c r="CN75" s="1307">
        <v>-0.2</v>
      </c>
      <c r="CO75" s="1307"/>
      <c r="CP75" s="1307"/>
      <c r="CQ75" s="1307"/>
      <c r="CR75" s="1307"/>
      <c r="CS75" s="1307"/>
      <c r="CT75" s="1307"/>
      <c r="CU75" s="1307"/>
      <c r="CV75" s="1307">
        <v>-0.5</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609</v>
      </c>
      <c r="AO77" s="1311"/>
      <c r="AP77" s="1311"/>
      <c r="AQ77" s="1311"/>
      <c r="AR77" s="1311"/>
      <c r="AS77" s="1311"/>
      <c r="AT77" s="1311"/>
      <c r="AU77" s="1311"/>
      <c r="AV77" s="1311"/>
      <c r="AW77" s="1311"/>
      <c r="AX77" s="1311"/>
      <c r="AY77" s="1311"/>
      <c r="AZ77" s="1311"/>
      <c r="BA77" s="1311"/>
      <c r="BB77" s="1310" t="s">
        <v>605</v>
      </c>
      <c r="BC77" s="1310"/>
      <c r="BD77" s="1310"/>
      <c r="BE77" s="1310"/>
      <c r="BF77" s="1310"/>
      <c r="BG77" s="1310"/>
      <c r="BH77" s="1310"/>
      <c r="BI77" s="1310"/>
      <c r="BJ77" s="1310"/>
      <c r="BK77" s="1310"/>
      <c r="BL77" s="1310"/>
      <c r="BM77" s="1310"/>
      <c r="BN77" s="1310"/>
      <c r="BO77" s="1310"/>
      <c r="BP77" s="1307">
        <v>33.799999999999997</v>
      </c>
      <c r="BQ77" s="1307"/>
      <c r="BR77" s="1307"/>
      <c r="BS77" s="1307"/>
      <c r="BT77" s="1307"/>
      <c r="BU77" s="1307"/>
      <c r="BV77" s="1307"/>
      <c r="BW77" s="1307"/>
      <c r="BX77" s="1307">
        <v>15.8</v>
      </c>
      <c r="BY77" s="1307"/>
      <c r="BZ77" s="1307"/>
      <c r="CA77" s="1307"/>
      <c r="CB77" s="1307"/>
      <c r="CC77" s="1307"/>
      <c r="CD77" s="1307"/>
      <c r="CE77" s="1307"/>
      <c r="CF77" s="1307">
        <v>6.5</v>
      </c>
      <c r="CG77" s="1307"/>
      <c r="CH77" s="1307"/>
      <c r="CI77" s="1307"/>
      <c r="CJ77" s="1307"/>
      <c r="CK77" s="1307"/>
      <c r="CL77" s="1307"/>
      <c r="CM77" s="1307"/>
      <c r="CN77" s="1307">
        <v>5.8</v>
      </c>
      <c r="CO77" s="1307"/>
      <c r="CP77" s="1307"/>
      <c r="CQ77" s="1307"/>
      <c r="CR77" s="1307"/>
      <c r="CS77" s="1307"/>
      <c r="CT77" s="1307"/>
      <c r="CU77" s="1307"/>
      <c r="CV77" s="1307">
        <v>2.7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610</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6.2</v>
      </c>
      <c r="BY79" s="1307"/>
      <c r="BZ79" s="1307"/>
      <c r="CA79" s="1307"/>
      <c r="CB79" s="1307"/>
      <c r="CC79" s="1307"/>
      <c r="CD79" s="1307"/>
      <c r="CE79" s="1307"/>
      <c r="CF79" s="1307">
        <v>5.9</v>
      </c>
      <c r="CG79" s="1307"/>
      <c r="CH79" s="1307"/>
      <c r="CI79" s="1307"/>
      <c r="CJ79" s="1307"/>
      <c r="CK79" s="1307"/>
      <c r="CL79" s="1307"/>
      <c r="CM79" s="1307"/>
      <c r="CN79" s="1307">
        <v>5.3</v>
      </c>
      <c r="CO79" s="1307"/>
      <c r="CP79" s="1307"/>
      <c r="CQ79" s="1307"/>
      <c r="CR79" s="1307"/>
      <c r="CS79" s="1307"/>
      <c r="CT79" s="1307"/>
      <c r="CU79" s="1307"/>
      <c r="CV79" s="1307">
        <v>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3zHidMhNL7oVS39nlqGqc0UgqBQEZo7vKIrXlk+KMmXjhBKZwEGFIIc+dvWa3lslctdyeK/0Xay4OwxHxrjcQ==" saltValue="g8mbHVfkZRQewDWB8F1mJ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JyW4Ugca2nt53+VGNa3iMapBykJqWPBZukspnn/4D4vPPKFcYhCEfb/QxSkPZPISdw9Hq6H/GhjZhSMtOmmUA==" saltValue="whCY5B29MdrRkYUWaVhz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9Gvmx6bLRCQkPEJsGqbsDY9SjR/sVGNA6CADTPcCkWL685NxNUrftPm8/fs3d8SbPjtaOYQUoqz7C/igZUCQA==" saltValue="3jXYM6OENvw0t9dC4aha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63556</v>
      </c>
      <c r="E3" s="161"/>
      <c r="F3" s="162">
        <v>53605</v>
      </c>
      <c r="G3" s="163"/>
      <c r="H3" s="164"/>
    </row>
    <row r="4" spans="1:8" x14ac:dyDescent="0.15">
      <c r="A4" s="165"/>
      <c r="B4" s="166"/>
      <c r="C4" s="167"/>
      <c r="D4" s="168">
        <v>42918</v>
      </c>
      <c r="E4" s="169"/>
      <c r="F4" s="170">
        <v>28343</v>
      </c>
      <c r="G4" s="171"/>
      <c r="H4" s="172"/>
    </row>
    <row r="5" spans="1:8" x14ac:dyDescent="0.15">
      <c r="A5" s="153" t="s">
        <v>548</v>
      </c>
      <c r="B5" s="158"/>
      <c r="C5" s="159"/>
      <c r="D5" s="160">
        <v>44793</v>
      </c>
      <c r="E5" s="161"/>
      <c r="F5" s="162">
        <v>46440</v>
      </c>
      <c r="G5" s="163"/>
      <c r="H5" s="164"/>
    </row>
    <row r="6" spans="1:8" x14ac:dyDescent="0.15">
      <c r="A6" s="165"/>
      <c r="B6" s="166"/>
      <c r="C6" s="167"/>
      <c r="D6" s="168">
        <v>35611</v>
      </c>
      <c r="E6" s="169"/>
      <c r="F6" s="170">
        <v>27658</v>
      </c>
      <c r="G6" s="171"/>
      <c r="H6" s="172"/>
    </row>
    <row r="7" spans="1:8" x14ac:dyDescent="0.15">
      <c r="A7" s="153" t="s">
        <v>549</v>
      </c>
      <c r="B7" s="158"/>
      <c r="C7" s="159"/>
      <c r="D7" s="160">
        <v>37884</v>
      </c>
      <c r="E7" s="161"/>
      <c r="F7" s="162">
        <v>63257</v>
      </c>
      <c r="G7" s="163"/>
      <c r="H7" s="164"/>
    </row>
    <row r="8" spans="1:8" x14ac:dyDescent="0.15">
      <c r="A8" s="165"/>
      <c r="B8" s="166"/>
      <c r="C8" s="167"/>
      <c r="D8" s="168">
        <v>27763</v>
      </c>
      <c r="E8" s="169"/>
      <c r="F8" s="170">
        <v>27259</v>
      </c>
      <c r="G8" s="171"/>
      <c r="H8" s="172"/>
    </row>
    <row r="9" spans="1:8" x14ac:dyDescent="0.15">
      <c r="A9" s="153" t="s">
        <v>550</v>
      </c>
      <c r="B9" s="158"/>
      <c r="C9" s="159"/>
      <c r="D9" s="160">
        <v>33463</v>
      </c>
      <c r="E9" s="161"/>
      <c r="F9" s="162">
        <v>52308</v>
      </c>
      <c r="G9" s="163"/>
      <c r="H9" s="164"/>
    </row>
    <row r="10" spans="1:8" x14ac:dyDescent="0.15">
      <c r="A10" s="165"/>
      <c r="B10" s="166"/>
      <c r="C10" s="167"/>
      <c r="D10" s="168">
        <v>24006</v>
      </c>
      <c r="E10" s="169"/>
      <c r="F10" s="170">
        <v>28695</v>
      </c>
      <c r="G10" s="171"/>
      <c r="H10" s="172"/>
    </row>
    <row r="11" spans="1:8" x14ac:dyDescent="0.15">
      <c r="A11" s="153" t="s">
        <v>551</v>
      </c>
      <c r="B11" s="158"/>
      <c r="C11" s="159"/>
      <c r="D11" s="160">
        <v>43159</v>
      </c>
      <c r="E11" s="161"/>
      <c r="F11" s="162">
        <v>46402</v>
      </c>
      <c r="G11" s="163"/>
      <c r="H11" s="164"/>
    </row>
    <row r="12" spans="1:8" x14ac:dyDescent="0.15">
      <c r="A12" s="165"/>
      <c r="B12" s="166"/>
      <c r="C12" s="173"/>
      <c r="D12" s="168">
        <v>30721</v>
      </c>
      <c r="E12" s="169"/>
      <c r="F12" s="170">
        <v>26897</v>
      </c>
      <c r="G12" s="171"/>
      <c r="H12" s="172"/>
    </row>
    <row r="13" spans="1:8" x14ac:dyDescent="0.15">
      <c r="A13" s="153"/>
      <c r="B13" s="158"/>
      <c r="C13" s="174"/>
      <c r="D13" s="175">
        <v>44571</v>
      </c>
      <c r="E13" s="176"/>
      <c r="F13" s="177">
        <v>52402</v>
      </c>
      <c r="G13" s="178"/>
      <c r="H13" s="164"/>
    </row>
    <row r="14" spans="1:8" x14ac:dyDescent="0.15">
      <c r="A14" s="165"/>
      <c r="B14" s="166"/>
      <c r="C14" s="167"/>
      <c r="D14" s="168">
        <v>32204</v>
      </c>
      <c r="E14" s="169"/>
      <c r="F14" s="170">
        <v>27770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v>
      </c>
      <c r="C19" s="179">
        <f>ROUND(VALUE(SUBSTITUTE(実質収支比率等に係る経年分析!G$48,"▲","-")),2)</f>
        <v>4.54</v>
      </c>
      <c r="D19" s="179">
        <f>ROUND(VALUE(SUBSTITUTE(実質収支比率等に係る経年分析!H$48,"▲","-")),2)</f>
        <v>6.16</v>
      </c>
      <c r="E19" s="179">
        <f>ROUND(VALUE(SUBSTITUTE(実質収支比率等に係る経年分析!I$48,"▲","-")),2)</f>
        <v>8.0299999999999994</v>
      </c>
      <c r="F19" s="179">
        <f>ROUND(VALUE(SUBSTITUTE(実質収支比率等に係る経年分析!J$48,"▲","-")),2)</f>
        <v>5.19</v>
      </c>
    </row>
    <row r="20" spans="1:11" x14ac:dyDescent="0.15">
      <c r="A20" s="179" t="s">
        <v>55</v>
      </c>
      <c r="B20" s="179">
        <f>ROUND(VALUE(SUBSTITUTE(実質収支比率等に係る経年分析!F$47,"▲","-")),2)</f>
        <v>22.81</v>
      </c>
      <c r="C20" s="179">
        <f>ROUND(VALUE(SUBSTITUTE(実質収支比率等に係る経年分析!G$47,"▲","-")),2)</f>
        <v>21.03</v>
      </c>
      <c r="D20" s="179">
        <f>ROUND(VALUE(SUBSTITUTE(実質収支比率等に係る経年分析!H$47,"▲","-")),2)</f>
        <v>21.33</v>
      </c>
      <c r="E20" s="179">
        <f>ROUND(VALUE(SUBSTITUTE(実質収支比率等に係る経年分析!I$47,"▲","-")),2)</f>
        <v>21.34</v>
      </c>
      <c r="F20" s="179">
        <f>ROUND(VALUE(SUBSTITUTE(実質収支比率等に係る経年分析!J$47,"▲","-")),2)</f>
        <v>21.13</v>
      </c>
    </row>
    <row r="21" spans="1:11" x14ac:dyDescent="0.15">
      <c r="A21" s="179" t="s">
        <v>56</v>
      </c>
      <c r="B21" s="179">
        <f>IF(ISNUMBER(VALUE(SUBSTITUTE(実質収支比率等に係る経年分析!F$49,"▲","-"))),ROUND(VALUE(SUBSTITUTE(実質収支比率等に係る経年分析!F$49,"▲","-")),2),NA())</f>
        <v>1.72</v>
      </c>
      <c r="C21" s="179">
        <f>IF(ISNUMBER(VALUE(SUBSTITUTE(実質収支比率等に係る経年分析!G$49,"▲","-"))),ROUND(VALUE(SUBSTITUTE(実質収支比率等に係る経年分析!G$49,"▲","-")),2),NA())</f>
        <v>0.7</v>
      </c>
      <c r="D21" s="179">
        <f>IF(ISNUMBER(VALUE(SUBSTITUTE(実質収支比率等に係る経年分析!H$49,"▲","-"))),ROUND(VALUE(SUBSTITUTE(実質収支比率等に係る経年分析!H$49,"▲","-")),2),NA())</f>
        <v>1.59</v>
      </c>
      <c r="E21" s="179">
        <f>IF(ISNUMBER(VALUE(SUBSTITUTE(実質収支比率等に係る経年分析!I$49,"▲","-"))),ROUND(VALUE(SUBSTITUTE(実質収支比率等に係る経年分析!I$49,"▲","-")),2),NA())</f>
        <v>1.9</v>
      </c>
      <c r="F21" s="179">
        <f>IF(ISNUMBER(VALUE(SUBSTITUTE(実質収支比率等に係る経年分析!J$49,"▲","-"))),ROUND(VALUE(SUBSTITUTE(実質収支比率等に係る経年分析!J$49,"▲","-")),2),NA())</f>
        <v>-2.74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0.42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尾張都市計画事業小牧岩崎山前土地区画整理事業特別会計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0.56999999999999995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0.52</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6.15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8.02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15.82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16.329999999999998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15.88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16.52</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69.599999999999994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68.150000000000006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51.78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4051</v>
      </c>
      <c r="E42" s="181"/>
      <c r="F42" s="181"/>
      <c r="G42" s="181">
        <f>'実質公債費比率（分子）の構造'!L$52</f>
        <v>3685</v>
      </c>
      <c r="H42" s="181"/>
      <c r="I42" s="181"/>
      <c r="J42" s="181">
        <f>'実質公債費比率（分子）の構造'!M$52</f>
        <v>3716</v>
      </c>
      <c r="K42" s="181"/>
      <c r="L42" s="181"/>
      <c r="M42" s="181">
        <f>'実質公債費比率（分子）の構造'!N$52</f>
        <v>3935</v>
      </c>
      <c r="N42" s="181"/>
      <c r="O42" s="181"/>
      <c r="P42" s="181">
        <f>'実質公債費比率（分子）の構造'!O$52</f>
        <v>3752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45</v>
      </c>
      <c r="C45" s="181"/>
      <c r="D45" s="181"/>
      <c r="E45" s="181">
        <f>'実質公債費比率（分子）の構造'!L$49</f>
        <v>55</v>
      </c>
      <c r="F45" s="181"/>
      <c r="G45" s="181"/>
      <c r="H45" s="181">
        <f>'実質公債費比率（分子）の構造'!M$49</f>
        <v>85</v>
      </c>
      <c r="I45" s="181"/>
      <c r="J45" s="181"/>
      <c r="K45" s="181">
        <f>'実質公債費比率（分子）の構造'!N$49</f>
        <v>240</v>
      </c>
      <c r="L45" s="181"/>
      <c r="M45" s="181"/>
      <c r="N45" s="181">
        <f>'実質公債費比率（分子）の構造'!O$49</f>
        <v>431</v>
      </c>
      <c r="O45" s="181"/>
      <c r="P45" s="181"/>
    </row>
    <row r="46" spans="1:16" x14ac:dyDescent="0.15">
      <c r="A46" s="181" t="s">
        <v>67</v>
      </c>
      <c r="B46" s="181">
        <f>'実質公債費比率（分子）の構造'!K$48</f>
        <v>1824</v>
      </c>
      <c r="C46" s="181"/>
      <c r="D46" s="181"/>
      <c r="E46" s="181">
        <f>'実質公債費比率（分子）の構造'!L$48</f>
        <v>1748</v>
      </c>
      <c r="F46" s="181"/>
      <c r="G46" s="181"/>
      <c r="H46" s="181">
        <f>'実質公債費比率（分子）の構造'!M$48</f>
        <v>1697</v>
      </c>
      <c r="I46" s="181"/>
      <c r="J46" s="181"/>
      <c r="K46" s="181">
        <f>'実質公債費比率（分子）の構造'!N$48</f>
        <v>1315</v>
      </c>
      <c r="L46" s="181"/>
      <c r="M46" s="181"/>
      <c r="N46" s="181">
        <f>'実質公債費比率（分子）の構造'!O$48</f>
        <v>1337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2070</v>
      </c>
      <c r="C49" s="181"/>
      <c r="D49" s="181"/>
      <c r="E49" s="181">
        <f>'実質公債費比率（分子）の構造'!L$45</f>
        <v>1956</v>
      </c>
      <c r="F49" s="181"/>
      <c r="G49" s="181"/>
      <c r="H49" s="181">
        <f>'実質公債費比率（分子）の構造'!M$45</f>
        <v>2018</v>
      </c>
      <c r="I49" s="181"/>
      <c r="J49" s="181"/>
      <c r="K49" s="181">
        <f>'実質公債費比率（分子）の構造'!N$45</f>
        <v>1987</v>
      </c>
      <c r="L49" s="181"/>
      <c r="M49" s="181"/>
      <c r="N49" s="181">
        <f>'実質公債費比率（分子）の構造'!O$45</f>
        <v>1811</v>
      </c>
      <c r="O49" s="181"/>
      <c r="P49" s="181"/>
    </row>
    <row r="50" spans="1:16" x14ac:dyDescent="0.15">
      <c r="A50" s="181" t="s">
        <v>71</v>
      </c>
      <c r="B50" s="181" t="e">
        <f>NA()</f>
        <v>#N/A</v>
      </c>
      <c r="C50" s="181">
        <f>IF(ISNUMBER('実質公債費比率（分子）の構造'!K$53),'実質公債費比率（分子）の構造'!K$53,NA())</f>
        <v>-112</v>
      </c>
      <c r="D50" s="181" t="e">
        <f>NA()</f>
        <v>#N/A</v>
      </c>
      <c r="E50" s="181" t="e">
        <f>NA()</f>
        <v>#N/A</v>
      </c>
      <c r="F50" s="181">
        <f>IF(ISNUMBER('実質公債費比率（分子）の構造'!L$53),'実質公債費比率（分子）の構造'!L$53,NA())</f>
        <v>74</v>
      </c>
      <c r="G50" s="181" t="e">
        <f>NA()</f>
        <v>#N/A</v>
      </c>
      <c r="H50" s="181" t="e">
        <f>NA()</f>
        <v>#N/A</v>
      </c>
      <c r="I50" s="181">
        <f>IF(ISNUMBER('実質公債費比率（分子）の構造'!M$53),'実質公債費比率（分子）の構造'!M$53,NA())</f>
        <v>84</v>
      </c>
      <c r="J50" s="181" t="e">
        <f>NA()</f>
        <v>#N/A</v>
      </c>
      <c r="K50" s="181" t="e">
        <f>NA()</f>
        <v>#N/A</v>
      </c>
      <c r="L50" s="181">
        <f>IF(ISNUMBER('実質公債費比率（分子）の構造'!N$53),'実質公債費比率（分子）の構造'!N$53,NA())</f>
        <v>-393</v>
      </c>
      <c r="M50" s="181" t="e">
        <f>NA()</f>
        <v>#N/A</v>
      </c>
      <c r="N50" s="181" t="e">
        <f>NA()</f>
        <v>#N/A</v>
      </c>
      <c r="O50" s="181">
        <f>IF(ISNUMBER('実質公債費比率（分子）の構造'!O$53),'実質公債費比率（分子）の構造'!O$53,NA())</f>
        <v>-173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21648</v>
      </c>
      <c r="E56" s="180"/>
      <c r="F56" s="180"/>
      <c r="G56" s="180">
        <f>'将来負担比率（分子）の構造'!J$52</f>
        <v>20722</v>
      </c>
      <c r="H56" s="180"/>
      <c r="I56" s="180"/>
      <c r="J56" s="180">
        <f>'将来負担比率（分子）の構造'!K$52</f>
        <v>24032</v>
      </c>
      <c r="K56" s="180"/>
      <c r="L56" s="180"/>
      <c r="M56" s="180">
        <f>'将来負担比率（分子）の構造'!L$52</f>
        <v>23560</v>
      </c>
      <c r="N56" s="180"/>
      <c r="O56" s="180"/>
      <c r="P56" s="180">
        <f>'将来負担比率（分子）の構造'!M$52</f>
        <v>24339</v>
      </c>
    </row>
    <row r="57" spans="1:16" x14ac:dyDescent="0.15">
      <c r="A57" s="180" t="s">
        <v>42</v>
      </c>
      <c r="B57" s="180"/>
      <c r="C57" s="180"/>
      <c r="D57" s="180">
        <f>'将来負担比率（分子）の構造'!I$51</f>
        <v>11310</v>
      </c>
      <c r="E57" s="180"/>
      <c r="F57" s="180"/>
      <c r="G57" s="180">
        <f>'将来負担比率（分子）の構造'!J$51</f>
        <v>9555</v>
      </c>
      <c r="H57" s="180"/>
      <c r="I57" s="180"/>
      <c r="J57" s="180">
        <f>'将来負担比率（分子）の構造'!K$51</f>
        <v>8082</v>
      </c>
      <c r="K57" s="180"/>
      <c r="L57" s="180"/>
      <c r="M57" s="180">
        <f>'将来負担比率（分子）の構造'!L$51</f>
        <v>8526</v>
      </c>
      <c r="N57" s="180"/>
      <c r="O57" s="180"/>
      <c r="P57" s="180">
        <f>'将来負担比率（分子）の構造'!M$51</f>
        <v>8368</v>
      </c>
    </row>
    <row r="58" spans="1:16" x14ac:dyDescent="0.15">
      <c r="A58" s="180" t="s">
        <v>41</v>
      </c>
      <c r="B58" s="180"/>
      <c r="C58" s="180"/>
      <c r="D58" s="180">
        <f>'将来負担比率（分子）の構造'!I$50</f>
        <v>24142</v>
      </c>
      <c r="E58" s="180"/>
      <c r="F58" s="180"/>
      <c r="G58" s="180">
        <f>'将来負担比率（分子）の構造'!J$50</f>
        <v>25115</v>
      </c>
      <c r="H58" s="180"/>
      <c r="I58" s="180"/>
      <c r="J58" s="180">
        <f>'将来負担比率（分子）の構造'!K$50</f>
        <v>25147</v>
      </c>
      <c r="K58" s="180"/>
      <c r="L58" s="180"/>
      <c r="M58" s="180">
        <f>'将来負担比率（分子）の構造'!L$50</f>
        <v>27339</v>
      </c>
      <c r="N58" s="180"/>
      <c r="O58" s="180"/>
      <c r="P58" s="180">
        <f>'将来負担比率（分子）の構造'!M$50</f>
        <v>26187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6919</v>
      </c>
      <c r="C62" s="180"/>
      <c r="D62" s="180"/>
      <c r="E62" s="180">
        <f>'将来負担比率（分子）の構造'!J$45</f>
        <v>6829</v>
      </c>
      <c r="F62" s="180"/>
      <c r="G62" s="180"/>
      <c r="H62" s="180">
        <f>'将来負担比率（分子）の構造'!K$45</f>
        <v>6862</v>
      </c>
      <c r="I62" s="180"/>
      <c r="J62" s="180"/>
      <c r="K62" s="180">
        <f>'将来負担比率（分子）の構造'!L$45</f>
        <v>6780</v>
      </c>
      <c r="L62" s="180"/>
      <c r="M62" s="180"/>
      <c r="N62" s="180">
        <f>'将来負担比率（分子）の構造'!M$45</f>
        <v>6194</v>
      </c>
      <c r="O62" s="180"/>
      <c r="P62" s="180"/>
    </row>
    <row r="63" spans="1:16" x14ac:dyDescent="0.15">
      <c r="A63" s="180" t="s">
        <v>34</v>
      </c>
      <c r="B63" s="180">
        <f>'将来負担比率（分子）の構造'!I$44</f>
        <v>4984</v>
      </c>
      <c r="C63" s="180"/>
      <c r="D63" s="180"/>
      <c r="E63" s="180">
        <f>'将来負担比率（分子）の構造'!J$44</f>
        <v>4959</v>
      </c>
      <c r="F63" s="180"/>
      <c r="G63" s="180"/>
      <c r="H63" s="180">
        <f>'将来負担比率（分子）の構造'!K$44</f>
        <v>4953</v>
      </c>
      <c r="I63" s="180"/>
      <c r="J63" s="180"/>
      <c r="K63" s="180">
        <f>'将来負担比率（分子）の構造'!L$44</f>
        <v>5042</v>
      </c>
      <c r="L63" s="180"/>
      <c r="M63" s="180"/>
      <c r="N63" s="180">
        <f>'将来負担比率（分子）の構造'!M$44</f>
        <v>4869</v>
      </c>
      <c r="O63" s="180"/>
      <c r="P63" s="180"/>
    </row>
    <row r="64" spans="1:16" x14ac:dyDescent="0.15">
      <c r="A64" s="180" t="s">
        <v>33</v>
      </c>
      <c r="B64" s="180">
        <f>'将来負担比率（分子）の構造'!I$43</f>
        <v>13206</v>
      </c>
      <c r="C64" s="180"/>
      <c r="D64" s="180"/>
      <c r="E64" s="180">
        <f>'将来負担比率（分子）の構造'!J$43</f>
        <v>12421</v>
      </c>
      <c r="F64" s="180"/>
      <c r="G64" s="180"/>
      <c r="H64" s="180">
        <f>'将来負担比率（分子）の構造'!K$43</f>
        <v>12353</v>
      </c>
      <c r="I64" s="180"/>
      <c r="J64" s="180"/>
      <c r="K64" s="180">
        <f>'将来負担比率（分子）の構造'!L$43</f>
        <v>14408</v>
      </c>
      <c r="L64" s="180"/>
      <c r="M64" s="180"/>
      <c r="N64" s="180">
        <f>'将来負担比率（分子）の構造'!M$43</f>
        <v>24018</v>
      </c>
      <c r="O64" s="180"/>
      <c r="P64" s="180"/>
    </row>
    <row r="65" spans="1:16" x14ac:dyDescent="0.15">
      <c r="A65" s="180" t="s">
        <v>32</v>
      </c>
      <c r="B65" s="180">
        <f>'将来負担比率（分子）の構造'!I$42</f>
        <v>130</v>
      </c>
      <c r="C65" s="180"/>
      <c r="D65" s="180"/>
      <c r="E65" s="180" t="str">
        <f>'将来負担比率（分子）の構造'!J$42</f>
        <v>-</v>
      </c>
      <c r="F65" s="180"/>
      <c r="G65" s="180"/>
      <c r="H65" s="180" t="str">
        <f>'将来負担比率（分子）の構造'!K$42</f>
        <v>-</v>
      </c>
      <c r="I65" s="180"/>
      <c r="J65" s="180"/>
      <c r="K65" s="180">
        <f>'将来負担比率（分子）の構造'!L$42</f>
        <v>138</v>
      </c>
      <c r="L65" s="180"/>
      <c r="M65" s="180"/>
      <c r="N65" s="180">
        <f>'将来負担比率（分子）の構造'!M$42</f>
        <v>13</v>
      </c>
      <c r="O65" s="180"/>
      <c r="P65" s="180"/>
    </row>
    <row r="66" spans="1:16" x14ac:dyDescent="0.15">
      <c r="A66" s="180" t="s">
        <v>31</v>
      </c>
      <c r="B66" s="180">
        <f>'将来負担比率（分子）の構造'!I$41</f>
        <v>12359</v>
      </c>
      <c r="C66" s="180"/>
      <c r="D66" s="180"/>
      <c r="E66" s="180">
        <f>'将来負担比率（分子）の構造'!J$41</f>
        <v>11408</v>
      </c>
      <c r="F66" s="180"/>
      <c r="G66" s="180"/>
      <c r="H66" s="180">
        <f>'将来負担比率（分子）の構造'!K$41</f>
        <v>9819</v>
      </c>
      <c r="I66" s="180"/>
      <c r="J66" s="180"/>
      <c r="K66" s="180">
        <f>'将来負担比率（分子）の構造'!L$41</f>
        <v>8430</v>
      </c>
      <c r="L66" s="180"/>
      <c r="M66" s="180"/>
      <c r="N66" s="180">
        <f>'将来負担比率（分子）の構造'!M$41</f>
        <v>7686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7143</v>
      </c>
      <c r="C72" s="184">
        <f>基金残高に係る経年分析!G55</f>
        <v>7151</v>
      </c>
      <c r="D72" s="184">
        <f>基金残高に係る経年分析!H55</f>
        <v>7156</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13795</v>
      </c>
      <c r="C74" s="184">
        <f>基金残高に係る経年分析!G57</f>
        <v>15839</v>
      </c>
      <c r="D74" s="184">
        <f>基金残高に係る経年分析!H57</f>
        <v>13855</v>
      </c>
    </row>
  </sheetData>
  <sheetProtection algorithmName="SHA-512" hashValue="+S227W/RYjY+3T0Ty1RgTkDGyjEKYT7zVHDmRAnOWND6ZZK+1gLoFklnrpEkE93t5PsmDvvzPhk1flLNlHjypA==" saltValue="QNlrVNXit8PSKV4ikg5i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219</v>
      </c>
      <c r="DI1" s="794"/>
      <c r="DJ1" s="794"/>
      <c r="DK1" s="794"/>
      <c r="DL1" s="794"/>
      <c r="DM1" s="794"/>
      <c r="DN1" s="795"/>
      <c r="DO1" s="225"/>
      <c r="DP1" s="793" t="s">
        <v>220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225</v>
      </c>
      <c r="S4" s="736"/>
      <c r="T4" s="736"/>
      <c r="U4" s="736"/>
      <c r="V4" s="736"/>
      <c r="W4" s="736"/>
      <c r="X4" s="736"/>
      <c r="Y4" s="737"/>
      <c r="Z4" s="735" t="s">
        <v>226</v>
      </c>
      <c r="AA4" s="736"/>
      <c r="AB4" s="736"/>
      <c r="AC4" s="737"/>
      <c r="AD4" s="735" t="s">
        <v>227</v>
      </c>
      <c r="AE4" s="736"/>
      <c r="AF4" s="736"/>
      <c r="AG4" s="736"/>
      <c r="AH4" s="736"/>
      <c r="AI4" s="736"/>
      <c r="AJ4" s="736"/>
      <c r="AK4" s="737"/>
      <c r="AL4" s="735" t="s">
        <v>226</v>
      </c>
      <c r="AM4" s="736"/>
      <c r="AN4" s="736"/>
      <c r="AO4" s="737"/>
      <c r="AP4" s="796" t="s">
        <v>228</v>
      </c>
      <c r="AQ4" s="796"/>
      <c r="AR4" s="796"/>
      <c r="AS4" s="796"/>
      <c r="AT4" s="796"/>
      <c r="AU4" s="796"/>
      <c r="AV4" s="796"/>
      <c r="AW4" s="796"/>
      <c r="AX4" s="796"/>
      <c r="AY4" s="796"/>
      <c r="AZ4" s="796"/>
      <c r="BA4" s="796"/>
      <c r="BB4" s="796"/>
      <c r="BC4" s="796"/>
      <c r="BD4" s="796"/>
      <c r="BE4" s="796"/>
      <c r="BF4" s="796"/>
      <c r="BG4" s="796" t="s">
        <v>229</v>
      </c>
      <c r="BH4" s="796"/>
      <c r="BI4" s="796"/>
      <c r="BJ4" s="796"/>
      <c r="BK4" s="796"/>
      <c r="BL4" s="796"/>
      <c r="BM4" s="796"/>
      <c r="BN4" s="796"/>
      <c r="BO4" s="796" t="s">
        <v>226</v>
      </c>
      <c r="BP4" s="796"/>
      <c r="BQ4" s="796"/>
      <c r="BR4" s="796"/>
      <c r="BS4" s="796" t="s">
        <v>230</v>
      </c>
      <c r="BT4" s="796"/>
      <c r="BU4" s="796"/>
      <c r="BV4" s="796"/>
      <c r="BW4" s="796"/>
      <c r="BX4" s="796"/>
      <c r="BY4" s="796"/>
      <c r="BZ4" s="796"/>
      <c r="CA4" s="796"/>
      <c r="CB4" s="796"/>
      <c r="CD4" s="778" t="s">
        <v>231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232</v>
      </c>
      <c r="C5" s="761"/>
      <c r="D5" s="761"/>
      <c r="E5" s="761"/>
      <c r="F5" s="761"/>
      <c r="G5" s="761"/>
      <c r="H5" s="761"/>
      <c r="I5" s="761"/>
      <c r="J5" s="761"/>
      <c r="K5" s="761"/>
      <c r="L5" s="761"/>
      <c r="M5" s="761"/>
      <c r="N5" s="761"/>
      <c r="O5" s="761"/>
      <c r="P5" s="761"/>
      <c r="Q5" s="762"/>
      <c r="R5" s="726">
        <v>33115724</v>
      </c>
      <c r="S5" s="727"/>
      <c r="T5" s="727"/>
      <c r="U5" s="727"/>
      <c r="V5" s="727"/>
      <c r="W5" s="727"/>
      <c r="X5" s="727"/>
      <c r="Y5" s="773"/>
      <c r="Z5" s="791">
        <v>56.7</v>
      </c>
      <c r="AA5" s="791"/>
      <c r="AB5" s="791"/>
      <c r="AC5" s="791"/>
      <c r="AD5" s="792">
        <v>30400521</v>
      </c>
      <c r="AE5" s="792"/>
      <c r="AF5" s="792"/>
      <c r="AG5" s="792"/>
      <c r="AH5" s="792"/>
      <c r="AI5" s="792"/>
      <c r="AJ5" s="792"/>
      <c r="AK5" s="792"/>
      <c r="AL5" s="774">
        <v>87.1</v>
      </c>
      <c r="AM5" s="743"/>
      <c r="AN5" s="743"/>
      <c r="AO5" s="775"/>
      <c r="AP5" s="760" t="s">
        <v>233</v>
      </c>
      <c r="AQ5" s="761"/>
      <c r="AR5" s="761"/>
      <c r="AS5" s="761"/>
      <c r="AT5" s="761"/>
      <c r="AU5" s="761"/>
      <c r="AV5" s="761"/>
      <c r="AW5" s="761"/>
      <c r="AX5" s="761"/>
      <c r="AY5" s="761"/>
      <c r="AZ5" s="761"/>
      <c r="BA5" s="761"/>
      <c r="BB5" s="761"/>
      <c r="BC5" s="761"/>
      <c r="BD5" s="761"/>
      <c r="BE5" s="761"/>
      <c r="BF5" s="762"/>
      <c r="BG5" s="661">
        <v>31197751</v>
      </c>
      <c r="BH5" s="664"/>
      <c r="BI5" s="664"/>
      <c r="BJ5" s="664"/>
      <c r="BK5" s="664"/>
      <c r="BL5" s="664"/>
      <c r="BM5" s="664"/>
      <c r="BN5" s="665"/>
      <c r="BO5" s="723">
        <v>94.2</v>
      </c>
      <c r="BP5" s="723"/>
      <c r="BQ5" s="723"/>
      <c r="BR5" s="723"/>
      <c r="BS5" s="724">
        <v>797230</v>
      </c>
      <c r="BT5" s="724"/>
      <c r="BU5" s="724"/>
      <c r="BV5" s="724"/>
      <c r="BW5" s="724"/>
      <c r="BX5" s="724"/>
      <c r="BY5" s="724"/>
      <c r="BZ5" s="724"/>
      <c r="CA5" s="724"/>
      <c r="CB5" s="765"/>
      <c r="CD5" s="778" t="s">
        <v>228</v>
      </c>
      <c r="CE5" s="779"/>
      <c r="CF5" s="779"/>
      <c r="CG5" s="779"/>
      <c r="CH5" s="779"/>
      <c r="CI5" s="779"/>
      <c r="CJ5" s="779"/>
      <c r="CK5" s="779"/>
      <c r="CL5" s="779"/>
      <c r="CM5" s="779"/>
      <c r="CN5" s="779"/>
      <c r="CO5" s="779"/>
      <c r="CP5" s="779"/>
      <c r="CQ5" s="780"/>
      <c r="CR5" s="778" t="s">
        <v>234</v>
      </c>
      <c r="CS5" s="779"/>
      <c r="CT5" s="779"/>
      <c r="CU5" s="779"/>
      <c r="CV5" s="779"/>
      <c r="CW5" s="779"/>
      <c r="CX5" s="779"/>
      <c r="CY5" s="780"/>
      <c r="CZ5" s="778" t="s">
        <v>226</v>
      </c>
      <c r="DA5" s="779"/>
      <c r="DB5" s="779"/>
      <c r="DC5" s="780"/>
      <c r="DD5" s="778" t="s">
        <v>235</v>
      </c>
      <c r="DE5" s="779"/>
      <c r="DF5" s="779"/>
      <c r="DG5" s="779"/>
      <c r="DH5" s="779"/>
      <c r="DI5" s="779"/>
      <c r="DJ5" s="779"/>
      <c r="DK5" s="779"/>
      <c r="DL5" s="779"/>
      <c r="DM5" s="779"/>
      <c r="DN5" s="779"/>
      <c r="DO5" s="779"/>
      <c r="DP5" s="780"/>
      <c r="DQ5" s="778" t="s">
        <v>236</v>
      </c>
      <c r="DR5" s="779"/>
      <c r="DS5" s="779"/>
      <c r="DT5" s="779"/>
      <c r="DU5" s="779"/>
      <c r="DV5" s="779"/>
      <c r="DW5" s="779"/>
      <c r="DX5" s="779"/>
      <c r="DY5" s="779"/>
      <c r="DZ5" s="779"/>
      <c r="EA5" s="779"/>
      <c r="EB5" s="779"/>
      <c r="EC5" s="780"/>
    </row>
    <row r="6" spans="2:143" ht="11.25" customHeight="1" x14ac:dyDescent="0.15">
      <c r="B6" s="658" t="s">
        <v>237</v>
      </c>
      <c r="C6" s="659"/>
      <c r="D6" s="659"/>
      <c r="E6" s="659"/>
      <c r="F6" s="659"/>
      <c r="G6" s="659"/>
      <c r="H6" s="659"/>
      <c r="I6" s="659"/>
      <c r="J6" s="659"/>
      <c r="K6" s="659"/>
      <c r="L6" s="659"/>
      <c r="M6" s="659"/>
      <c r="N6" s="659"/>
      <c r="O6" s="659"/>
      <c r="P6" s="659"/>
      <c r="Q6" s="660"/>
      <c r="R6" s="661">
        <v>406167</v>
      </c>
      <c r="S6" s="664"/>
      <c r="T6" s="664"/>
      <c r="U6" s="664"/>
      <c r="V6" s="664"/>
      <c r="W6" s="664"/>
      <c r="X6" s="664"/>
      <c r="Y6" s="665"/>
      <c r="Z6" s="723">
        <v>0.7</v>
      </c>
      <c r="AA6" s="723"/>
      <c r="AB6" s="723"/>
      <c r="AC6" s="723"/>
      <c r="AD6" s="724">
        <v>406167</v>
      </c>
      <c r="AE6" s="724"/>
      <c r="AF6" s="724"/>
      <c r="AG6" s="724"/>
      <c r="AH6" s="724"/>
      <c r="AI6" s="724"/>
      <c r="AJ6" s="724"/>
      <c r="AK6" s="724"/>
      <c r="AL6" s="666">
        <v>1.2</v>
      </c>
      <c r="AM6" s="667"/>
      <c r="AN6" s="667"/>
      <c r="AO6" s="725"/>
      <c r="AP6" s="658" t="s">
        <v>238</v>
      </c>
      <c r="AQ6" s="659"/>
      <c r="AR6" s="659"/>
      <c r="AS6" s="659"/>
      <c r="AT6" s="659"/>
      <c r="AU6" s="659"/>
      <c r="AV6" s="659"/>
      <c r="AW6" s="659"/>
      <c r="AX6" s="659"/>
      <c r="AY6" s="659"/>
      <c r="AZ6" s="659"/>
      <c r="BA6" s="659"/>
      <c r="BB6" s="659"/>
      <c r="BC6" s="659"/>
      <c r="BD6" s="659"/>
      <c r="BE6" s="659"/>
      <c r="BF6" s="660"/>
      <c r="BG6" s="661">
        <v>31197751</v>
      </c>
      <c r="BH6" s="664"/>
      <c r="BI6" s="664"/>
      <c r="BJ6" s="664"/>
      <c r="BK6" s="664"/>
      <c r="BL6" s="664"/>
      <c r="BM6" s="664"/>
      <c r="BN6" s="665"/>
      <c r="BO6" s="723">
        <v>94.2</v>
      </c>
      <c r="BP6" s="723"/>
      <c r="BQ6" s="723"/>
      <c r="BR6" s="723"/>
      <c r="BS6" s="724">
        <v>797230</v>
      </c>
      <c r="BT6" s="724"/>
      <c r="BU6" s="724"/>
      <c r="BV6" s="724"/>
      <c r="BW6" s="724"/>
      <c r="BX6" s="724"/>
      <c r="BY6" s="724"/>
      <c r="BZ6" s="724"/>
      <c r="CA6" s="724"/>
      <c r="CB6" s="765"/>
      <c r="CD6" s="732" t="s">
        <v>239</v>
      </c>
      <c r="CE6" s="733"/>
      <c r="CF6" s="733"/>
      <c r="CG6" s="733"/>
      <c r="CH6" s="733"/>
      <c r="CI6" s="733"/>
      <c r="CJ6" s="733"/>
      <c r="CK6" s="733"/>
      <c r="CL6" s="733"/>
      <c r="CM6" s="733"/>
      <c r="CN6" s="733"/>
      <c r="CO6" s="733"/>
      <c r="CP6" s="733"/>
      <c r="CQ6" s="734"/>
      <c r="CR6" s="661">
        <v>360833</v>
      </c>
      <c r="CS6" s="664"/>
      <c r="CT6" s="664"/>
      <c r="CU6" s="664"/>
      <c r="CV6" s="664"/>
      <c r="CW6" s="664"/>
      <c r="CX6" s="664"/>
      <c r="CY6" s="665"/>
      <c r="CZ6" s="774">
        <v>0.6</v>
      </c>
      <c r="DA6" s="743"/>
      <c r="DB6" s="743"/>
      <c r="DC6" s="777"/>
      <c r="DD6" s="669" t="s">
        <v>131</v>
      </c>
      <c r="DE6" s="664"/>
      <c r="DF6" s="664"/>
      <c r="DG6" s="664"/>
      <c r="DH6" s="664"/>
      <c r="DI6" s="664"/>
      <c r="DJ6" s="664"/>
      <c r="DK6" s="664"/>
      <c r="DL6" s="664"/>
      <c r="DM6" s="664"/>
      <c r="DN6" s="664"/>
      <c r="DO6" s="664"/>
      <c r="DP6" s="665"/>
      <c r="DQ6" s="669">
        <v>360833</v>
      </c>
      <c r="DR6" s="664"/>
      <c r="DS6" s="664"/>
      <c r="DT6" s="664"/>
      <c r="DU6" s="664"/>
      <c r="DV6" s="664"/>
      <c r="DW6" s="664"/>
      <c r="DX6" s="664"/>
      <c r="DY6" s="664"/>
      <c r="DZ6" s="664"/>
      <c r="EA6" s="664"/>
      <c r="EB6" s="664"/>
      <c r="EC6" s="704"/>
    </row>
    <row r="7" spans="2:143" ht="11.25" customHeight="1" x14ac:dyDescent="0.15">
      <c r="B7" s="658" t="s">
        <v>240</v>
      </c>
      <c r="C7" s="659"/>
      <c r="D7" s="659"/>
      <c r="E7" s="659"/>
      <c r="F7" s="659"/>
      <c r="G7" s="659"/>
      <c r="H7" s="659"/>
      <c r="I7" s="659"/>
      <c r="J7" s="659"/>
      <c r="K7" s="659"/>
      <c r="L7" s="659"/>
      <c r="M7" s="659"/>
      <c r="N7" s="659"/>
      <c r="O7" s="659"/>
      <c r="P7" s="659"/>
      <c r="Q7" s="660"/>
      <c r="R7" s="661">
        <v>49315</v>
      </c>
      <c r="S7" s="664"/>
      <c r="T7" s="664"/>
      <c r="U7" s="664"/>
      <c r="V7" s="664"/>
      <c r="W7" s="664"/>
      <c r="X7" s="664"/>
      <c r="Y7" s="665"/>
      <c r="Z7" s="723">
        <v>0.1</v>
      </c>
      <c r="AA7" s="723"/>
      <c r="AB7" s="723"/>
      <c r="AC7" s="723"/>
      <c r="AD7" s="724">
        <v>49315</v>
      </c>
      <c r="AE7" s="724"/>
      <c r="AF7" s="724"/>
      <c r="AG7" s="724"/>
      <c r="AH7" s="724"/>
      <c r="AI7" s="724"/>
      <c r="AJ7" s="724"/>
      <c r="AK7" s="724"/>
      <c r="AL7" s="666">
        <v>0.1</v>
      </c>
      <c r="AM7" s="667"/>
      <c r="AN7" s="667"/>
      <c r="AO7" s="725"/>
      <c r="AP7" s="658" t="s">
        <v>241</v>
      </c>
      <c r="AQ7" s="659"/>
      <c r="AR7" s="659"/>
      <c r="AS7" s="659"/>
      <c r="AT7" s="659"/>
      <c r="AU7" s="659"/>
      <c r="AV7" s="659"/>
      <c r="AW7" s="659"/>
      <c r="AX7" s="659"/>
      <c r="AY7" s="659"/>
      <c r="AZ7" s="659"/>
      <c r="BA7" s="659"/>
      <c r="BB7" s="659"/>
      <c r="BC7" s="659"/>
      <c r="BD7" s="659"/>
      <c r="BE7" s="659"/>
      <c r="BF7" s="660"/>
      <c r="BG7" s="661">
        <v>14547889</v>
      </c>
      <c r="BH7" s="664"/>
      <c r="BI7" s="664"/>
      <c r="BJ7" s="664"/>
      <c r="BK7" s="664"/>
      <c r="BL7" s="664"/>
      <c r="BM7" s="664"/>
      <c r="BN7" s="665"/>
      <c r="BO7" s="723">
        <v>43.9</v>
      </c>
      <c r="BP7" s="723"/>
      <c r="BQ7" s="723"/>
      <c r="BR7" s="723"/>
      <c r="BS7" s="724">
        <v>797230</v>
      </c>
      <c r="BT7" s="724"/>
      <c r="BU7" s="724"/>
      <c r="BV7" s="724"/>
      <c r="BW7" s="724"/>
      <c r="BX7" s="724"/>
      <c r="BY7" s="724"/>
      <c r="BZ7" s="724"/>
      <c r="CA7" s="724"/>
      <c r="CB7" s="765"/>
      <c r="CD7" s="705" t="s">
        <v>242</v>
      </c>
      <c r="CE7" s="702"/>
      <c r="CF7" s="702"/>
      <c r="CG7" s="702"/>
      <c r="CH7" s="702"/>
      <c r="CI7" s="702"/>
      <c r="CJ7" s="702"/>
      <c r="CK7" s="702"/>
      <c r="CL7" s="702"/>
      <c r="CM7" s="702"/>
      <c r="CN7" s="702"/>
      <c r="CO7" s="702"/>
      <c r="CP7" s="702"/>
      <c r="CQ7" s="703"/>
      <c r="CR7" s="661">
        <v>5220877</v>
      </c>
      <c r="CS7" s="664"/>
      <c r="CT7" s="664"/>
      <c r="CU7" s="664"/>
      <c r="CV7" s="664"/>
      <c r="CW7" s="664"/>
      <c r="CX7" s="664"/>
      <c r="CY7" s="665"/>
      <c r="CZ7" s="723">
        <v>9.3000000000000007</v>
      </c>
      <c r="DA7" s="723"/>
      <c r="DB7" s="723"/>
      <c r="DC7" s="723"/>
      <c r="DD7" s="669">
        <v>172122</v>
      </c>
      <c r="DE7" s="664"/>
      <c r="DF7" s="664"/>
      <c r="DG7" s="664"/>
      <c r="DH7" s="664"/>
      <c r="DI7" s="664"/>
      <c r="DJ7" s="664"/>
      <c r="DK7" s="664"/>
      <c r="DL7" s="664"/>
      <c r="DM7" s="664"/>
      <c r="DN7" s="664"/>
      <c r="DO7" s="664"/>
      <c r="DP7" s="665"/>
      <c r="DQ7" s="669">
        <v>4701009</v>
      </c>
      <c r="DR7" s="664"/>
      <c r="DS7" s="664"/>
      <c r="DT7" s="664"/>
      <c r="DU7" s="664"/>
      <c r="DV7" s="664"/>
      <c r="DW7" s="664"/>
      <c r="DX7" s="664"/>
      <c r="DY7" s="664"/>
      <c r="DZ7" s="664"/>
      <c r="EA7" s="664"/>
      <c r="EB7" s="664"/>
      <c r="EC7" s="704"/>
    </row>
    <row r="8" spans="2:143" ht="11.25" customHeight="1" x14ac:dyDescent="0.15">
      <c r="B8" s="658" t="s">
        <v>243</v>
      </c>
      <c r="C8" s="659"/>
      <c r="D8" s="659"/>
      <c r="E8" s="659"/>
      <c r="F8" s="659"/>
      <c r="G8" s="659"/>
      <c r="H8" s="659"/>
      <c r="I8" s="659"/>
      <c r="J8" s="659"/>
      <c r="K8" s="659"/>
      <c r="L8" s="659"/>
      <c r="M8" s="659"/>
      <c r="N8" s="659"/>
      <c r="O8" s="659"/>
      <c r="P8" s="659"/>
      <c r="Q8" s="660"/>
      <c r="R8" s="661">
        <v>140480</v>
      </c>
      <c r="S8" s="664"/>
      <c r="T8" s="664"/>
      <c r="U8" s="664"/>
      <c r="V8" s="664"/>
      <c r="W8" s="664"/>
      <c r="X8" s="664"/>
      <c r="Y8" s="665"/>
      <c r="Z8" s="723">
        <v>0.2</v>
      </c>
      <c r="AA8" s="723"/>
      <c r="AB8" s="723"/>
      <c r="AC8" s="723"/>
      <c r="AD8" s="724">
        <v>140480</v>
      </c>
      <c r="AE8" s="724"/>
      <c r="AF8" s="724"/>
      <c r="AG8" s="724"/>
      <c r="AH8" s="724"/>
      <c r="AI8" s="724"/>
      <c r="AJ8" s="724"/>
      <c r="AK8" s="724"/>
      <c r="AL8" s="666">
        <v>0.4</v>
      </c>
      <c r="AM8" s="667"/>
      <c r="AN8" s="667"/>
      <c r="AO8" s="725"/>
      <c r="AP8" s="658" t="s">
        <v>244</v>
      </c>
      <c r="AQ8" s="659"/>
      <c r="AR8" s="659"/>
      <c r="AS8" s="659"/>
      <c r="AT8" s="659"/>
      <c r="AU8" s="659"/>
      <c r="AV8" s="659"/>
      <c r="AW8" s="659"/>
      <c r="AX8" s="659"/>
      <c r="AY8" s="659"/>
      <c r="AZ8" s="659"/>
      <c r="BA8" s="659"/>
      <c r="BB8" s="659"/>
      <c r="BC8" s="659"/>
      <c r="BD8" s="659"/>
      <c r="BE8" s="659"/>
      <c r="BF8" s="660"/>
      <c r="BG8" s="661">
        <v>286315</v>
      </c>
      <c r="BH8" s="664"/>
      <c r="BI8" s="664"/>
      <c r="BJ8" s="664"/>
      <c r="BK8" s="664"/>
      <c r="BL8" s="664"/>
      <c r="BM8" s="664"/>
      <c r="BN8" s="665"/>
      <c r="BO8" s="723">
        <v>0.9</v>
      </c>
      <c r="BP8" s="723"/>
      <c r="BQ8" s="723"/>
      <c r="BR8" s="723"/>
      <c r="BS8" s="669" t="s">
        <v>131</v>
      </c>
      <c r="BT8" s="664"/>
      <c r="BU8" s="664"/>
      <c r="BV8" s="664"/>
      <c r="BW8" s="664"/>
      <c r="BX8" s="664"/>
      <c r="BY8" s="664"/>
      <c r="BZ8" s="664"/>
      <c r="CA8" s="664"/>
      <c r="CB8" s="704"/>
      <c r="CD8" s="705" t="s">
        <v>245</v>
      </c>
      <c r="CE8" s="702"/>
      <c r="CF8" s="702"/>
      <c r="CG8" s="702"/>
      <c r="CH8" s="702"/>
      <c r="CI8" s="702"/>
      <c r="CJ8" s="702"/>
      <c r="CK8" s="702"/>
      <c r="CL8" s="702"/>
      <c r="CM8" s="702"/>
      <c r="CN8" s="702"/>
      <c r="CO8" s="702"/>
      <c r="CP8" s="702"/>
      <c r="CQ8" s="703"/>
      <c r="CR8" s="661">
        <v>21036459</v>
      </c>
      <c r="CS8" s="664"/>
      <c r="CT8" s="664"/>
      <c r="CU8" s="664"/>
      <c r="CV8" s="664"/>
      <c r="CW8" s="664"/>
      <c r="CX8" s="664"/>
      <c r="CY8" s="665"/>
      <c r="CZ8" s="723">
        <v>37.5</v>
      </c>
      <c r="DA8" s="723"/>
      <c r="DB8" s="723"/>
      <c r="DC8" s="723"/>
      <c r="DD8" s="669">
        <v>1865830</v>
      </c>
      <c r="DE8" s="664"/>
      <c r="DF8" s="664"/>
      <c r="DG8" s="664"/>
      <c r="DH8" s="664"/>
      <c r="DI8" s="664"/>
      <c r="DJ8" s="664"/>
      <c r="DK8" s="664"/>
      <c r="DL8" s="664"/>
      <c r="DM8" s="664"/>
      <c r="DN8" s="664"/>
      <c r="DO8" s="664"/>
      <c r="DP8" s="665"/>
      <c r="DQ8" s="669">
        <v>11809072</v>
      </c>
      <c r="DR8" s="664"/>
      <c r="DS8" s="664"/>
      <c r="DT8" s="664"/>
      <c r="DU8" s="664"/>
      <c r="DV8" s="664"/>
      <c r="DW8" s="664"/>
      <c r="DX8" s="664"/>
      <c r="DY8" s="664"/>
      <c r="DZ8" s="664"/>
      <c r="EA8" s="664"/>
      <c r="EB8" s="664"/>
      <c r="EC8" s="704"/>
    </row>
    <row r="9" spans="2:143" ht="11.25" customHeight="1" x14ac:dyDescent="0.15">
      <c r="B9" s="658" t="s">
        <v>246</v>
      </c>
      <c r="C9" s="659"/>
      <c r="D9" s="659"/>
      <c r="E9" s="659"/>
      <c r="F9" s="659"/>
      <c r="G9" s="659"/>
      <c r="H9" s="659"/>
      <c r="I9" s="659"/>
      <c r="J9" s="659"/>
      <c r="K9" s="659"/>
      <c r="L9" s="659"/>
      <c r="M9" s="659"/>
      <c r="N9" s="659"/>
      <c r="O9" s="659"/>
      <c r="P9" s="659"/>
      <c r="Q9" s="660"/>
      <c r="R9" s="661">
        <v>106489</v>
      </c>
      <c r="S9" s="664"/>
      <c r="T9" s="664"/>
      <c r="U9" s="664"/>
      <c r="V9" s="664"/>
      <c r="W9" s="664"/>
      <c r="X9" s="664"/>
      <c r="Y9" s="665"/>
      <c r="Z9" s="723">
        <v>0.2</v>
      </c>
      <c r="AA9" s="723"/>
      <c r="AB9" s="723"/>
      <c r="AC9" s="723"/>
      <c r="AD9" s="724">
        <v>106489</v>
      </c>
      <c r="AE9" s="724"/>
      <c r="AF9" s="724"/>
      <c r="AG9" s="724"/>
      <c r="AH9" s="724"/>
      <c r="AI9" s="724"/>
      <c r="AJ9" s="724"/>
      <c r="AK9" s="724"/>
      <c r="AL9" s="666">
        <v>0.3</v>
      </c>
      <c r="AM9" s="667"/>
      <c r="AN9" s="667"/>
      <c r="AO9" s="725"/>
      <c r="AP9" s="658" t="s">
        <v>247</v>
      </c>
      <c r="AQ9" s="659"/>
      <c r="AR9" s="659"/>
      <c r="AS9" s="659"/>
      <c r="AT9" s="659"/>
      <c r="AU9" s="659"/>
      <c r="AV9" s="659"/>
      <c r="AW9" s="659"/>
      <c r="AX9" s="659"/>
      <c r="AY9" s="659"/>
      <c r="AZ9" s="659"/>
      <c r="BA9" s="659"/>
      <c r="BB9" s="659"/>
      <c r="BC9" s="659"/>
      <c r="BD9" s="659"/>
      <c r="BE9" s="659"/>
      <c r="BF9" s="660"/>
      <c r="BG9" s="661">
        <v>9310064</v>
      </c>
      <c r="BH9" s="664"/>
      <c r="BI9" s="664"/>
      <c r="BJ9" s="664"/>
      <c r="BK9" s="664"/>
      <c r="BL9" s="664"/>
      <c r="BM9" s="664"/>
      <c r="BN9" s="665"/>
      <c r="BO9" s="723">
        <v>28.1</v>
      </c>
      <c r="BP9" s="723"/>
      <c r="BQ9" s="723"/>
      <c r="BR9" s="723"/>
      <c r="BS9" s="669" t="s">
        <v>131</v>
      </c>
      <c r="BT9" s="664"/>
      <c r="BU9" s="664"/>
      <c r="BV9" s="664"/>
      <c r="BW9" s="664"/>
      <c r="BX9" s="664"/>
      <c r="BY9" s="664"/>
      <c r="BZ9" s="664"/>
      <c r="CA9" s="664"/>
      <c r="CB9" s="704"/>
      <c r="CD9" s="705" t="s">
        <v>248</v>
      </c>
      <c r="CE9" s="702"/>
      <c r="CF9" s="702"/>
      <c r="CG9" s="702"/>
      <c r="CH9" s="702"/>
      <c r="CI9" s="702"/>
      <c r="CJ9" s="702"/>
      <c r="CK9" s="702"/>
      <c r="CL9" s="702"/>
      <c r="CM9" s="702"/>
      <c r="CN9" s="702"/>
      <c r="CO9" s="702"/>
      <c r="CP9" s="702"/>
      <c r="CQ9" s="703"/>
      <c r="CR9" s="661">
        <v>8242960</v>
      </c>
      <c r="CS9" s="664"/>
      <c r="CT9" s="664"/>
      <c r="CU9" s="664"/>
      <c r="CV9" s="664"/>
      <c r="CW9" s="664"/>
      <c r="CX9" s="664"/>
      <c r="CY9" s="665"/>
      <c r="CZ9" s="723">
        <v>14.7</v>
      </c>
      <c r="DA9" s="723"/>
      <c r="DB9" s="723"/>
      <c r="DC9" s="723"/>
      <c r="DD9" s="669">
        <v>12439</v>
      </c>
      <c r="DE9" s="664"/>
      <c r="DF9" s="664"/>
      <c r="DG9" s="664"/>
      <c r="DH9" s="664"/>
      <c r="DI9" s="664"/>
      <c r="DJ9" s="664"/>
      <c r="DK9" s="664"/>
      <c r="DL9" s="664"/>
      <c r="DM9" s="664"/>
      <c r="DN9" s="664"/>
      <c r="DO9" s="664"/>
      <c r="DP9" s="665"/>
      <c r="DQ9" s="669">
        <v>4532439</v>
      </c>
      <c r="DR9" s="664"/>
      <c r="DS9" s="664"/>
      <c r="DT9" s="664"/>
      <c r="DU9" s="664"/>
      <c r="DV9" s="664"/>
      <c r="DW9" s="664"/>
      <c r="DX9" s="664"/>
      <c r="DY9" s="664"/>
      <c r="DZ9" s="664"/>
      <c r="EA9" s="664"/>
      <c r="EB9" s="664"/>
      <c r="EC9" s="704"/>
    </row>
    <row r="10" spans="2:143" ht="11.25" customHeight="1" x14ac:dyDescent="0.15">
      <c r="B10" s="658" t="s">
        <v>249</v>
      </c>
      <c r="C10" s="659"/>
      <c r="D10" s="659"/>
      <c r="E10" s="659"/>
      <c r="F10" s="659"/>
      <c r="G10" s="659"/>
      <c r="H10" s="659"/>
      <c r="I10" s="659"/>
      <c r="J10" s="659"/>
      <c r="K10" s="659"/>
      <c r="L10" s="659"/>
      <c r="M10" s="659"/>
      <c r="N10" s="659"/>
      <c r="O10" s="659"/>
      <c r="P10" s="659"/>
      <c r="Q10" s="660"/>
      <c r="R10" s="661" t="s">
        <v>250</v>
      </c>
      <c r="S10" s="664"/>
      <c r="T10" s="664"/>
      <c r="U10" s="664"/>
      <c r="V10" s="664"/>
      <c r="W10" s="664"/>
      <c r="X10" s="664"/>
      <c r="Y10" s="665"/>
      <c r="Z10" s="723" t="s">
        <v>131</v>
      </c>
      <c r="AA10" s="723"/>
      <c r="AB10" s="723"/>
      <c r="AC10" s="723"/>
      <c r="AD10" s="724" t="s">
        <v>131</v>
      </c>
      <c r="AE10" s="724"/>
      <c r="AF10" s="724"/>
      <c r="AG10" s="724"/>
      <c r="AH10" s="724"/>
      <c r="AI10" s="724"/>
      <c r="AJ10" s="724"/>
      <c r="AK10" s="724"/>
      <c r="AL10" s="666" t="s">
        <v>131</v>
      </c>
      <c r="AM10" s="667"/>
      <c r="AN10" s="667"/>
      <c r="AO10" s="725"/>
      <c r="AP10" s="658" t="s">
        <v>251</v>
      </c>
      <c r="AQ10" s="659"/>
      <c r="AR10" s="659"/>
      <c r="AS10" s="659"/>
      <c r="AT10" s="659"/>
      <c r="AU10" s="659"/>
      <c r="AV10" s="659"/>
      <c r="AW10" s="659"/>
      <c r="AX10" s="659"/>
      <c r="AY10" s="659"/>
      <c r="AZ10" s="659"/>
      <c r="BA10" s="659"/>
      <c r="BB10" s="659"/>
      <c r="BC10" s="659"/>
      <c r="BD10" s="659"/>
      <c r="BE10" s="659"/>
      <c r="BF10" s="660"/>
      <c r="BG10" s="661">
        <v>682962</v>
      </c>
      <c r="BH10" s="664"/>
      <c r="BI10" s="664"/>
      <c r="BJ10" s="664"/>
      <c r="BK10" s="664"/>
      <c r="BL10" s="664"/>
      <c r="BM10" s="664"/>
      <c r="BN10" s="665"/>
      <c r="BO10" s="723">
        <v>2.1</v>
      </c>
      <c r="BP10" s="723"/>
      <c r="BQ10" s="723"/>
      <c r="BR10" s="723"/>
      <c r="BS10" s="669" t="s">
        <v>250</v>
      </c>
      <c r="BT10" s="664"/>
      <c r="BU10" s="664"/>
      <c r="BV10" s="664"/>
      <c r="BW10" s="664"/>
      <c r="BX10" s="664"/>
      <c r="BY10" s="664"/>
      <c r="BZ10" s="664"/>
      <c r="CA10" s="664"/>
      <c r="CB10" s="704"/>
      <c r="CD10" s="705" t="s">
        <v>252</v>
      </c>
      <c r="CE10" s="702"/>
      <c r="CF10" s="702"/>
      <c r="CG10" s="702"/>
      <c r="CH10" s="702"/>
      <c r="CI10" s="702"/>
      <c r="CJ10" s="702"/>
      <c r="CK10" s="702"/>
      <c r="CL10" s="702"/>
      <c r="CM10" s="702"/>
      <c r="CN10" s="702"/>
      <c r="CO10" s="702"/>
      <c r="CP10" s="702"/>
      <c r="CQ10" s="703"/>
      <c r="CR10" s="661">
        <v>164510</v>
      </c>
      <c r="CS10" s="664"/>
      <c r="CT10" s="664"/>
      <c r="CU10" s="664"/>
      <c r="CV10" s="664"/>
      <c r="CW10" s="664"/>
      <c r="CX10" s="664"/>
      <c r="CY10" s="665"/>
      <c r="CZ10" s="723">
        <v>0.3</v>
      </c>
      <c r="DA10" s="723"/>
      <c r="DB10" s="723"/>
      <c r="DC10" s="723"/>
      <c r="DD10" s="669">
        <v>22397</v>
      </c>
      <c r="DE10" s="664"/>
      <c r="DF10" s="664"/>
      <c r="DG10" s="664"/>
      <c r="DH10" s="664"/>
      <c r="DI10" s="664"/>
      <c r="DJ10" s="664"/>
      <c r="DK10" s="664"/>
      <c r="DL10" s="664"/>
      <c r="DM10" s="664"/>
      <c r="DN10" s="664"/>
      <c r="DO10" s="664"/>
      <c r="DP10" s="665"/>
      <c r="DQ10" s="669">
        <v>132559</v>
      </c>
      <c r="DR10" s="664"/>
      <c r="DS10" s="664"/>
      <c r="DT10" s="664"/>
      <c r="DU10" s="664"/>
      <c r="DV10" s="664"/>
      <c r="DW10" s="664"/>
      <c r="DX10" s="664"/>
      <c r="DY10" s="664"/>
      <c r="DZ10" s="664"/>
      <c r="EA10" s="664"/>
      <c r="EB10" s="664"/>
      <c r="EC10" s="704"/>
    </row>
    <row r="11" spans="2:143" ht="11.25" customHeight="1" x14ac:dyDescent="0.15">
      <c r="B11" s="658" t="s">
        <v>253</v>
      </c>
      <c r="C11" s="659"/>
      <c r="D11" s="659"/>
      <c r="E11" s="659"/>
      <c r="F11" s="659"/>
      <c r="G11" s="659"/>
      <c r="H11" s="659"/>
      <c r="I11" s="659"/>
      <c r="J11" s="659"/>
      <c r="K11" s="659"/>
      <c r="L11" s="659"/>
      <c r="M11" s="659"/>
      <c r="N11" s="659"/>
      <c r="O11" s="659"/>
      <c r="P11" s="659"/>
      <c r="Q11" s="660"/>
      <c r="R11" s="661" t="s">
        <v>131</v>
      </c>
      <c r="S11" s="664"/>
      <c r="T11" s="664"/>
      <c r="U11" s="664"/>
      <c r="V11" s="664"/>
      <c r="W11" s="664"/>
      <c r="X11" s="664"/>
      <c r="Y11" s="665"/>
      <c r="Z11" s="723" t="s">
        <v>131</v>
      </c>
      <c r="AA11" s="723"/>
      <c r="AB11" s="723"/>
      <c r="AC11" s="723"/>
      <c r="AD11" s="724" t="s">
        <v>131</v>
      </c>
      <c r="AE11" s="724"/>
      <c r="AF11" s="724"/>
      <c r="AG11" s="724"/>
      <c r="AH11" s="724"/>
      <c r="AI11" s="724"/>
      <c r="AJ11" s="724"/>
      <c r="AK11" s="724"/>
      <c r="AL11" s="666" t="s">
        <v>139</v>
      </c>
      <c r="AM11" s="667"/>
      <c r="AN11" s="667"/>
      <c r="AO11" s="725"/>
      <c r="AP11" s="658" t="s">
        <v>254</v>
      </c>
      <c r="AQ11" s="659"/>
      <c r="AR11" s="659"/>
      <c r="AS11" s="659"/>
      <c r="AT11" s="659"/>
      <c r="AU11" s="659"/>
      <c r="AV11" s="659"/>
      <c r="AW11" s="659"/>
      <c r="AX11" s="659"/>
      <c r="AY11" s="659"/>
      <c r="AZ11" s="659"/>
      <c r="BA11" s="659"/>
      <c r="BB11" s="659"/>
      <c r="BC11" s="659"/>
      <c r="BD11" s="659"/>
      <c r="BE11" s="659"/>
      <c r="BF11" s="660"/>
      <c r="BG11" s="661">
        <v>4268548</v>
      </c>
      <c r="BH11" s="664"/>
      <c r="BI11" s="664"/>
      <c r="BJ11" s="664"/>
      <c r="BK11" s="664"/>
      <c r="BL11" s="664"/>
      <c r="BM11" s="664"/>
      <c r="BN11" s="665"/>
      <c r="BO11" s="723">
        <v>12.9</v>
      </c>
      <c r="BP11" s="723"/>
      <c r="BQ11" s="723"/>
      <c r="BR11" s="723"/>
      <c r="BS11" s="669">
        <v>797230</v>
      </c>
      <c r="BT11" s="664"/>
      <c r="BU11" s="664"/>
      <c r="BV11" s="664"/>
      <c r="BW11" s="664"/>
      <c r="BX11" s="664"/>
      <c r="BY11" s="664"/>
      <c r="BZ11" s="664"/>
      <c r="CA11" s="664"/>
      <c r="CB11" s="704"/>
      <c r="CD11" s="705" t="s">
        <v>255</v>
      </c>
      <c r="CE11" s="702"/>
      <c r="CF11" s="702"/>
      <c r="CG11" s="702"/>
      <c r="CH11" s="702"/>
      <c r="CI11" s="702"/>
      <c r="CJ11" s="702"/>
      <c r="CK11" s="702"/>
      <c r="CL11" s="702"/>
      <c r="CM11" s="702"/>
      <c r="CN11" s="702"/>
      <c r="CO11" s="702"/>
      <c r="CP11" s="702"/>
      <c r="CQ11" s="703"/>
      <c r="CR11" s="661">
        <v>360611</v>
      </c>
      <c r="CS11" s="664"/>
      <c r="CT11" s="664"/>
      <c r="CU11" s="664"/>
      <c r="CV11" s="664"/>
      <c r="CW11" s="664"/>
      <c r="CX11" s="664"/>
      <c r="CY11" s="665"/>
      <c r="CZ11" s="723">
        <v>0.6</v>
      </c>
      <c r="DA11" s="723"/>
      <c r="DB11" s="723"/>
      <c r="DC11" s="723"/>
      <c r="DD11" s="669">
        <v>113081</v>
      </c>
      <c r="DE11" s="664"/>
      <c r="DF11" s="664"/>
      <c r="DG11" s="664"/>
      <c r="DH11" s="664"/>
      <c r="DI11" s="664"/>
      <c r="DJ11" s="664"/>
      <c r="DK11" s="664"/>
      <c r="DL11" s="664"/>
      <c r="DM11" s="664"/>
      <c r="DN11" s="664"/>
      <c r="DO11" s="664"/>
      <c r="DP11" s="665"/>
      <c r="DQ11" s="669">
        <v>325466</v>
      </c>
      <c r="DR11" s="664"/>
      <c r="DS11" s="664"/>
      <c r="DT11" s="664"/>
      <c r="DU11" s="664"/>
      <c r="DV11" s="664"/>
      <c r="DW11" s="664"/>
      <c r="DX11" s="664"/>
      <c r="DY11" s="664"/>
      <c r="DZ11" s="664"/>
      <c r="EA11" s="664"/>
      <c r="EB11" s="664"/>
      <c r="EC11" s="704"/>
    </row>
    <row r="12" spans="2:143" ht="11.25" customHeight="1" x14ac:dyDescent="0.15">
      <c r="B12" s="658" t="s">
        <v>256</v>
      </c>
      <c r="C12" s="659"/>
      <c r="D12" s="659"/>
      <c r="E12" s="659"/>
      <c r="F12" s="659"/>
      <c r="G12" s="659"/>
      <c r="H12" s="659"/>
      <c r="I12" s="659"/>
      <c r="J12" s="659"/>
      <c r="K12" s="659"/>
      <c r="L12" s="659"/>
      <c r="M12" s="659"/>
      <c r="N12" s="659"/>
      <c r="O12" s="659"/>
      <c r="P12" s="659"/>
      <c r="Q12" s="660"/>
      <c r="R12" s="661">
        <v>3160798</v>
      </c>
      <c r="S12" s="664"/>
      <c r="T12" s="664"/>
      <c r="U12" s="664"/>
      <c r="V12" s="664"/>
      <c r="W12" s="664"/>
      <c r="X12" s="664"/>
      <c r="Y12" s="665"/>
      <c r="Z12" s="723">
        <v>5.4</v>
      </c>
      <c r="AA12" s="723"/>
      <c r="AB12" s="723"/>
      <c r="AC12" s="723"/>
      <c r="AD12" s="724">
        <v>3160798</v>
      </c>
      <c r="AE12" s="724"/>
      <c r="AF12" s="724"/>
      <c r="AG12" s="724"/>
      <c r="AH12" s="724"/>
      <c r="AI12" s="724"/>
      <c r="AJ12" s="724"/>
      <c r="AK12" s="724"/>
      <c r="AL12" s="666">
        <v>9.1</v>
      </c>
      <c r="AM12" s="667"/>
      <c r="AN12" s="667"/>
      <c r="AO12" s="725"/>
      <c r="AP12" s="658" t="s">
        <v>257</v>
      </c>
      <c r="AQ12" s="659"/>
      <c r="AR12" s="659"/>
      <c r="AS12" s="659"/>
      <c r="AT12" s="659"/>
      <c r="AU12" s="659"/>
      <c r="AV12" s="659"/>
      <c r="AW12" s="659"/>
      <c r="AX12" s="659"/>
      <c r="AY12" s="659"/>
      <c r="AZ12" s="659"/>
      <c r="BA12" s="659"/>
      <c r="BB12" s="659"/>
      <c r="BC12" s="659"/>
      <c r="BD12" s="659"/>
      <c r="BE12" s="659"/>
      <c r="BF12" s="660"/>
      <c r="BG12" s="661">
        <v>15282189</v>
      </c>
      <c r="BH12" s="664"/>
      <c r="BI12" s="664"/>
      <c r="BJ12" s="664"/>
      <c r="BK12" s="664"/>
      <c r="BL12" s="664"/>
      <c r="BM12" s="664"/>
      <c r="BN12" s="665"/>
      <c r="BO12" s="723">
        <v>46.1</v>
      </c>
      <c r="BP12" s="723"/>
      <c r="BQ12" s="723"/>
      <c r="BR12" s="723"/>
      <c r="BS12" s="669" t="s">
        <v>131</v>
      </c>
      <c r="BT12" s="664"/>
      <c r="BU12" s="664"/>
      <c r="BV12" s="664"/>
      <c r="BW12" s="664"/>
      <c r="BX12" s="664"/>
      <c r="BY12" s="664"/>
      <c r="BZ12" s="664"/>
      <c r="CA12" s="664"/>
      <c r="CB12" s="704"/>
      <c r="CD12" s="705" t="s">
        <v>258</v>
      </c>
      <c r="CE12" s="702"/>
      <c r="CF12" s="702"/>
      <c r="CG12" s="702"/>
      <c r="CH12" s="702"/>
      <c r="CI12" s="702"/>
      <c r="CJ12" s="702"/>
      <c r="CK12" s="702"/>
      <c r="CL12" s="702"/>
      <c r="CM12" s="702"/>
      <c r="CN12" s="702"/>
      <c r="CO12" s="702"/>
      <c r="CP12" s="702"/>
      <c r="CQ12" s="703"/>
      <c r="CR12" s="661">
        <v>1432047</v>
      </c>
      <c r="CS12" s="664"/>
      <c r="CT12" s="664"/>
      <c r="CU12" s="664"/>
      <c r="CV12" s="664"/>
      <c r="CW12" s="664"/>
      <c r="CX12" s="664"/>
      <c r="CY12" s="665"/>
      <c r="CZ12" s="723">
        <v>2.6</v>
      </c>
      <c r="DA12" s="723"/>
      <c r="DB12" s="723"/>
      <c r="DC12" s="723"/>
      <c r="DD12" s="669">
        <v>261527</v>
      </c>
      <c r="DE12" s="664"/>
      <c r="DF12" s="664"/>
      <c r="DG12" s="664"/>
      <c r="DH12" s="664"/>
      <c r="DI12" s="664"/>
      <c r="DJ12" s="664"/>
      <c r="DK12" s="664"/>
      <c r="DL12" s="664"/>
      <c r="DM12" s="664"/>
      <c r="DN12" s="664"/>
      <c r="DO12" s="664"/>
      <c r="DP12" s="665"/>
      <c r="DQ12" s="669">
        <v>969307</v>
      </c>
      <c r="DR12" s="664"/>
      <c r="DS12" s="664"/>
      <c r="DT12" s="664"/>
      <c r="DU12" s="664"/>
      <c r="DV12" s="664"/>
      <c r="DW12" s="664"/>
      <c r="DX12" s="664"/>
      <c r="DY12" s="664"/>
      <c r="DZ12" s="664"/>
      <c r="EA12" s="664"/>
      <c r="EB12" s="664"/>
      <c r="EC12" s="704"/>
    </row>
    <row r="13" spans="2:143" ht="11.25" customHeight="1" x14ac:dyDescent="0.15">
      <c r="B13" s="658" t="s">
        <v>259</v>
      </c>
      <c r="C13" s="659"/>
      <c r="D13" s="659"/>
      <c r="E13" s="659"/>
      <c r="F13" s="659"/>
      <c r="G13" s="659"/>
      <c r="H13" s="659"/>
      <c r="I13" s="659"/>
      <c r="J13" s="659"/>
      <c r="K13" s="659"/>
      <c r="L13" s="659"/>
      <c r="M13" s="659"/>
      <c r="N13" s="659"/>
      <c r="O13" s="659"/>
      <c r="P13" s="659"/>
      <c r="Q13" s="660"/>
      <c r="R13" s="661">
        <v>8955</v>
      </c>
      <c r="S13" s="664"/>
      <c r="T13" s="664"/>
      <c r="U13" s="664"/>
      <c r="V13" s="664"/>
      <c r="W13" s="664"/>
      <c r="X13" s="664"/>
      <c r="Y13" s="665"/>
      <c r="Z13" s="723">
        <v>0</v>
      </c>
      <c r="AA13" s="723"/>
      <c r="AB13" s="723"/>
      <c r="AC13" s="723"/>
      <c r="AD13" s="724">
        <v>8955</v>
      </c>
      <c r="AE13" s="724"/>
      <c r="AF13" s="724"/>
      <c r="AG13" s="724"/>
      <c r="AH13" s="724"/>
      <c r="AI13" s="724"/>
      <c r="AJ13" s="724"/>
      <c r="AK13" s="724"/>
      <c r="AL13" s="666">
        <v>0</v>
      </c>
      <c r="AM13" s="667"/>
      <c r="AN13" s="667"/>
      <c r="AO13" s="725"/>
      <c r="AP13" s="658" t="s">
        <v>260</v>
      </c>
      <c r="AQ13" s="659"/>
      <c r="AR13" s="659"/>
      <c r="AS13" s="659"/>
      <c r="AT13" s="659"/>
      <c r="AU13" s="659"/>
      <c r="AV13" s="659"/>
      <c r="AW13" s="659"/>
      <c r="AX13" s="659"/>
      <c r="AY13" s="659"/>
      <c r="AZ13" s="659"/>
      <c r="BA13" s="659"/>
      <c r="BB13" s="659"/>
      <c r="BC13" s="659"/>
      <c r="BD13" s="659"/>
      <c r="BE13" s="659"/>
      <c r="BF13" s="660"/>
      <c r="BG13" s="661">
        <v>15123998</v>
      </c>
      <c r="BH13" s="664"/>
      <c r="BI13" s="664"/>
      <c r="BJ13" s="664"/>
      <c r="BK13" s="664"/>
      <c r="BL13" s="664"/>
      <c r="BM13" s="664"/>
      <c r="BN13" s="665"/>
      <c r="BO13" s="723">
        <v>45.7</v>
      </c>
      <c r="BP13" s="723"/>
      <c r="BQ13" s="723"/>
      <c r="BR13" s="723"/>
      <c r="BS13" s="669" t="s">
        <v>131</v>
      </c>
      <c r="BT13" s="664"/>
      <c r="BU13" s="664"/>
      <c r="BV13" s="664"/>
      <c r="BW13" s="664"/>
      <c r="BX13" s="664"/>
      <c r="BY13" s="664"/>
      <c r="BZ13" s="664"/>
      <c r="CA13" s="664"/>
      <c r="CB13" s="704"/>
      <c r="CD13" s="705" t="s">
        <v>261</v>
      </c>
      <c r="CE13" s="702"/>
      <c r="CF13" s="702"/>
      <c r="CG13" s="702"/>
      <c r="CH13" s="702"/>
      <c r="CI13" s="702"/>
      <c r="CJ13" s="702"/>
      <c r="CK13" s="702"/>
      <c r="CL13" s="702"/>
      <c r="CM13" s="702"/>
      <c r="CN13" s="702"/>
      <c r="CO13" s="702"/>
      <c r="CP13" s="702"/>
      <c r="CQ13" s="703"/>
      <c r="CR13" s="661">
        <v>7495522</v>
      </c>
      <c r="CS13" s="664"/>
      <c r="CT13" s="664"/>
      <c r="CU13" s="664"/>
      <c r="CV13" s="664"/>
      <c r="CW13" s="664"/>
      <c r="CX13" s="664"/>
      <c r="CY13" s="665"/>
      <c r="CZ13" s="723">
        <v>13.4</v>
      </c>
      <c r="DA13" s="723"/>
      <c r="DB13" s="723"/>
      <c r="DC13" s="723"/>
      <c r="DD13" s="669">
        <v>2538460</v>
      </c>
      <c r="DE13" s="664"/>
      <c r="DF13" s="664"/>
      <c r="DG13" s="664"/>
      <c r="DH13" s="664"/>
      <c r="DI13" s="664"/>
      <c r="DJ13" s="664"/>
      <c r="DK13" s="664"/>
      <c r="DL13" s="664"/>
      <c r="DM13" s="664"/>
      <c r="DN13" s="664"/>
      <c r="DO13" s="664"/>
      <c r="DP13" s="665"/>
      <c r="DQ13" s="669">
        <v>6515868</v>
      </c>
      <c r="DR13" s="664"/>
      <c r="DS13" s="664"/>
      <c r="DT13" s="664"/>
      <c r="DU13" s="664"/>
      <c r="DV13" s="664"/>
      <c r="DW13" s="664"/>
      <c r="DX13" s="664"/>
      <c r="DY13" s="664"/>
      <c r="DZ13" s="664"/>
      <c r="EA13" s="664"/>
      <c r="EB13" s="664"/>
      <c r="EC13" s="704"/>
    </row>
    <row r="14" spans="2:143" ht="11.25" customHeight="1" x14ac:dyDescent="0.15">
      <c r="B14" s="658" t="s">
        <v>262</v>
      </c>
      <c r="C14" s="659"/>
      <c r="D14" s="659"/>
      <c r="E14" s="659"/>
      <c r="F14" s="659"/>
      <c r="G14" s="659"/>
      <c r="H14" s="659"/>
      <c r="I14" s="659"/>
      <c r="J14" s="659"/>
      <c r="K14" s="659"/>
      <c r="L14" s="659"/>
      <c r="M14" s="659"/>
      <c r="N14" s="659"/>
      <c r="O14" s="659"/>
      <c r="P14" s="659"/>
      <c r="Q14" s="660"/>
      <c r="R14" s="661" t="s">
        <v>131</v>
      </c>
      <c r="S14" s="664"/>
      <c r="T14" s="664"/>
      <c r="U14" s="664"/>
      <c r="V14" s="664"/>
      <c r="W14" s="664"/>
      <c r="X14" s="664"/>
      <c r="Y14" s="665"/>
      <c r="Z14" s="723" t="s">
        <v>131</v>
      </c>
      <c r="AA14" s="723"/>
      <c r="AB14" s="723"/>
      <c r="AC14" s="723"/>
      <c r="AD14" s="724" t="s">
        <v>131</v>
      </c>
      <c r="AE14" s="724"/>
      <c r="AF14" s="724"/>
      <c r="AG14" s="724"/>
      <c r="AH14" s="724"/>
      <c r="AI14" s="724"/>
      <c r="AJ14" s="724"/>
      <c r="AK14" s="724"/>
      <c r="AL14" s="666" t="s">
        <v>131</v>
      </c>
      <c r="AM14" s="667"/>
      <c r="AN14" s="667"/>
      <c r="AO14" s="725"/>
      <c r="AP14" s="658" t="s">
        <v>263</v>
      </c>
      <c r="AQ14" s="659"/>
      <c r="AR14" s="659"/>
      <c r="AS14" s="659"/>
      <c r="AT14" s="659"/>
      <c r="AU14" s="659"/>
      <c r="AV14" s="659"/>
      <c r="AW14" s="659"/>
      <c r="AX14" s="659"/>
      <c r="AY14" s="659"/>
      <c r="AZ14" s="659"/>
      <c r="BA14" s="659"/>
      <c r="BB14" s="659"/>
      <c r="BC14" s="659"/>
      <c r="BD14" s="659"/>
      <c r="BE14" s="659"/>
      <c r="BF14" s="660"/>
      <c r="BG14" s="661">
        <v>316604</v>
      </c>
      <c r="BH14" s="664"/>
      <c r="BI14" s="664"/>
      <c r="BJ14" s="664"/>
      <c r="BK14" s="664"/>
      <c r="BL14" s="664"/>
      <c r="BM14" s="664"/>
      <c r="BN14" s="665"/>
      <c r="BO14" s="723">
        <v>1</v>
      </c>
      <c r="BP14" s="723"/>
      <c r="BQ14" s="723"/>
      <c r="BR14" s="723"/>
      <c r="BS14" s="669" t="s">
        <v>139</v>
      </c>
      <c r="BT14" s="664"/>
      <c r="BU14" s="664"/>
      <c r="BV14" s="664"/>
      <c r="BW14" s="664"/>
      <c r="BX14" s="664"/>
      <c r="BY14" s="664"/>
      <c r="BZ14" s="664"/>
      <c r="CA14" s="664"/>
      <c r="CB14" s="704"/>
      <c r="CD14" s="705" t="s">
        <v>264</v>
      </c>
      <c r="CE14" s="702"/>
      <c r="CF14" s="702"/>
      <c r="CG14" s="702"/>
      <c r="CH14" s="702"/>
      <c r="CI14" s="702"/>
      <c r="CJ14" s="702"/>
      <c r="CK14" s="702"/>
      <c r="CL14" s="702"/>
      <c r="CM14" s="702"/>
      <c r="CN14" s="702"/>
      <c r="CO14" s="702"/>
      <c r="CP14" s="702"/>
      <c r="CQ14" s="703"/>
      <c r="CR14" s="661">
        <v>1681009</v>
      </c>
      <c r="CS14" s="664"/>
      <c r="CT14" s="664"/>
      <c r="CU14" s="664"/>
      <c r="CV14" s="664"/>
      <c r="CW14" s="664"/>
      <c r="CX14" s="664"/>
      <c r="CY14" s="665"/>
      <c r="CZ14" s="723">
        <v>3</v>
      </c>
      <c r="DA14" s="723"/>
      <c r="DB14" s="723"/>
      <c r="DC14" s="723"/>
      <c r="DD14" s="669">
        <v>62224</v>
      </c>
      <c r="DE14" s="664"/>
      <c r="DF14" s="664"/>
      <c r="DG14" s="664"/>
      <c r="DH14" s="664"/>
      <c r="DI14" s="664"/>
      <c r="DJ14" s="664"/>
      <c r="DK14" s="664"/>
      <c r="DL14" s="664"/>
      <c r="DM14" s="664"/>
      <c r="DN14" s="664"/>
      <c r="DO14" s="664"/>
      <c r="DP14" s="665"/>
      <c r="DQ14" s="669">
        <v>1518004</v>
      </c>
      <c r="DR14" s="664"/>
      <c r="DS14" s="664"/>
      <c r="DT14" s="664"/>
      <c r="DU14" s="664"/>
      <c r="DV14" s="664"/>
      <c r="DW14" s="664"/>
      <c r="DX14" s="664"/>
      <c r="DY14" s="664"/>
      <c r="DZ14" s="664"/>
      <c r="EA14" s="664"/>
      <c r="EB14" s="664"/>
      <c r="EC14" s="704"/>
    </row>
    <row r="15" spans="2:143" ht="11.25" customHeight="1" x14ac:dyDescent="0.15">
      <c r="B15" s="658" t="s">
        <v>265</v>
      </c>
      <c r="C15" s="659"/>
      <c r="D15" s="659"/>
      <c r="E15" s="659"/>
      <c r="F15" s="659"/>
      <c r="G15" s="659"/>
      <c r="H15" s="659"/>
      <c r="I15" s="659"/>
      <c r="J15" s="659"/>
      <c r="K15" s="659"/>
      <c r="L15" s="659"/>
      <c r="M15" s="659"/>
      <c r="N15" s="659"/>
      <c r="O15" s="659"/>
      <c r="P15" s="659"/>
      <c r="Q15" s="660"/>
      <c r="R15" s="661">
        <v>229952</v>
      </c>
      <c r="S15" s="664"/>
      <c r="T15" s="664"/>
      <c r="U15" s="664"/>
      <c r="V15" s="664"/>
      <c r="W15" s="664"/>
      <c r="X15" s="664"/>
      <c r="Y15" s="665"/>
      <c r="Z15" s="723">
        <v>0.4</v>
      </c>
      <c r="AA15" s="723"/>
      <c r="AB15" s="723"/>
      <c r="AC15" s="723"/>
      <c r="AD15" s="724">
        <v>229952</v>
      </c>
      <c r="AE15" s="724"/>
      <c r="AF15" s="724"/>
      <c r="AG15" s="724"/>
      <c r="AH15" s="724"/>
      <c r="AI15" s="724"/>
      <c r="AJ15" s="724"/>
      <c r="AK15" s="724"/>
      <c r="AL15" s="666">
        <v>0.7</v>
      </c>
      <c r="AM15" s="667"/>
      <c r="AN15" s="667"/>
      <c r="AO15" s="725"/>
      <c r="AP15" s="658" t="s">
        <v>266</v>
      </c>
      <c r="AQ15" s="659"/>
      <c r="AR15" s="659"/>
      <c r="AS15" s="659"/>
      <c r="AT15" s="659"/>
      <c r="AU15" s="659"/>
      <c r="AV15" s="659"/>
      <c r="AW15" s="659"/>
      <c r="AX15" s="659"/>
      <c r="AY15" s="659"/>
      <c r="AZ15" s="659"/>
      <c r="BA15" s="659"/>
      <c r="BB15" s="659"/>
      <c r="BC15" s="659"/>
      <c r="BD15" s="659"/>
      <c r="BE15" s="659"/>
      <c r="BF15" s="660"/>
      <c r="BG15" s="661">
        <v>1051069</v>
      </c>
      <c r="BH15" s="664"/>
      <c r="BI15" s="664"/>
      <c r="BJ15" s="664"/>
      <c r="BK15" s="664"/>
      <c r="BL15" s="664"/>
      <c r="BM15" s="664"/>
      <c r="BN15" s="665"/>
      <c r="BO15" s="723">
        <v>3.2</v>
      </c>
      <c r="BP15" s="723"/>
      <c r="BQ15" s="723"/>
      <c r="BR15" s="723"/>
      <c r="BS15" s="669" t="s">
        <v>131</v>
      </c>
      <c r="BT15" s="664"/>
      <c r="BU15" s="664"/>
      <c r="BV15" s="664"/>
      <c r="BW15" s="664"/>
      <c r="BX15" s="664"/>
      <c r="BY15" s="664"/>
      <c r="BZ15" s="664"/>
      <c r="CA15" s="664"/>
      <c r="CB15" s="704"/>
      <c r="CD15" s="705" t="s">
        <v>267</v>
      </c>
      <c r="CE15" s="702"/>
      <c r="CF15" s="702"/>
      <c r="CG15" s="702"/>
      <c r="CH15" s="702"/>
      <c r="CI15" s="702"/>
      <c r="CJ15" s="702"/>
      <c r="CK15" s="702"/>
      <c r="CL15" s="702"/>
      <c r="CM15" s="702"/>
      <c r="CN15" s="702"/>
      <c r="CO15" s="702"/>
      <c r="CP15" s="702"/>
      <c r="CQ15" s="703"/>
      <c r="CR15" s="661">
        <v>7708939</v>
      </c>
      <c r="CS15" s="664"/>
      <c r="CT15" s="664"/>
      <c r="CU15" s="664"/>
      <c r="CV15" s="664"/>
      <c r="CW15" s="664"/>
      <c r="CX15" s="664"/>
      <c r="CY15" s="665"/>
      <c r="CZ15" s="723">
        <v>13.8</v>
      </c>
      <c r="DA15" s="723"/>
      <c r="DB15" s="723"/>
      <c r="DC15" s="723"/>
      <c r="DD15" s="669">
        <v>1554008</v>
      </c>
      <c r="DE15" s="664"/>
      <c r="DF15" s="664"/>
      <c r="DG15" s="664"/>
      <c r="DH15" s="664"/>
      <c r="DI15" s="664"/>
      <c r="DJ15" s="664"/>
      <c r="DK15" s="664"/>
      <c r="DL15" s="664"/>
      <c r="DM15" s="664"/>
      <c r="DN15" s="664"/>
      <c r="DO15" s="664"/>
      <c r="DP15" s="665"/>
      <c r="DQ15" s="669">
        <v>5600996</v>
      </c>
      <c r="DR15" s="664"/>
      <c r="DS15" s="664"/>
      <c r="DT15" s="664"/>
      <c r="DU15" s="664"/>
      <c r="DV15" s="664"/>
      <c r="DW15" s="664"/>
      <c r="DX15" s="664"/>
      <c r="DY15" s="664"/>
      <c r="DZ15" s="664"/>
      <c r="EA15" s="664"/>
      <c r="EB15" s="664"/>
      <c r="EC15" s="704"/>
    </row>
    <row r="16" spans="2:143" ht="11.25" customHeight="1" x14ac:dyDescent="0.15">
      <c r="B16" s="658" t="s">
        <v>268</v>
      </c>
      <c r="C16" s="659"/>
      <c r="D16" s="659"/>
      <c r="E16" s="659"/>
      <c r="F16" s="659"/>
      <c r="G16" s="659"/>
      <c r="H16" s="659"/>
      <c r="I16" s="659"/>
      <c r="J16" s="659"/>
      <c r="K16" s="659"/>
      <c r="L16" s="659"/>
      <c r="M16" s="659"/>
      <c r="N16" s="659"/>
      <c r="O16" s="659"/>
      <c r="P16" s="659"/>
      <c r="Q16" s="660"/>
      <c r="R16" s="661" t="s">
        <v>250</v>
      </c>
      <c r="S16" s="664"/>
      <c r="T16" s="664"/>
      <c r="U16" s="664"/>
      <c r="V16" s="664"/>
      <c r="W16" s="664"/>
      <c r="X16" s="664"/>
      <c r="Y16" s="665"/>
      <c r="Z16" s="723" t="s">
        <v>250</v>
      </c>
      <c r="AA16" s="723"/>
      <c r="AB16" s="723"/>
      <c r="AC16" s="723"/>
      <c r="AD16" s="724" t="s">
        <v>131</v>
      </c>
      <c r="AE16" s="724"/>
      <c r="AF16" s="724"/>
      <c r="AG16" s="724"/>
      <c r="AH16" s="724"/>
      <c r="AI16" s="724"/>
      <c r="AJ16" s="724"/>
      <c r="AK16" s="724"/>
      <c r="AL16" s="666" t="s">
        <v>131</v>
      </c>
      <c r="AM16" s="667"/>
      <c r="AN16" s="667"/>
      <c r="AO16" s="725"/>
      <c r="AP16" s="658" t="s">
        <v>269</v>
      </c>
      <c r="AQ16" s="659"/>
      <c r="AR16" s="659"/>
      <c r="AS16" s="659"/>
      <c r="AT16" s="659"/>
      <c r="AU16" s="659"/>
      <c r="AV16" s="659"/>
      <c r="AW16" s="659"/>
      <c r="AX16" s="659"/>
      <c r="AY16" s="659"/>
      <c r="AZ16" s="659"/>
      <c r="BA16" s="659"/>
      <c r="BB16" s="659"/>
      <c r="BC16" s="659"/>
      <c r="BD16" s="659"/>
      <c r="BE16" s="659"/>
      <c r="BF16" s="660"/>
      <c r="BG16" s="661" t="s">
        <v>131</v>
      </c>
      <c r="BH16" s="664"/>
      <c r="BI16" s="664"/>
      <c r="BJ16" s="664"/>
      <c r="BK16" s="664"/>
      <c r="BL16" s="664"/>
      <c r="BM16" s="664"/>
      <c r="BN16" s="665"/>
      <c r="BO16" s="723" t="s">
        <v>131</v>
      </c>
      <c r="BP16" s="723"/>
      <c r="BQ16" s="723"/>
      <c r="BR16" s="723"/>
      <c r="BS16" s="669" t="s">
        <v>139</v>
      </c>
      <c r="BT16" s="664"/>
      <c r="BU16" s="664"/>
      <c r="BV16" s="664"/>
      <c r="BW16" s="664"/>
      <c r="BX16" s="664"/>
      <c r="BY16" s="664"/>
      <c r="BZ16" s="664"/>
      <c r="CA16" s="664"/>
      <c r="CB16" s="704"/>
      <c r="CD16" s="705" t="s">
        <v>270</v>
      </c>
      <c r="CE16" s="702"/>
      <c r="CF16" s="702"/>
      <c r="CG16" s="702"/>
      <c r="CH16" s="702"/>
      <c r="CI16" s="702"/>
      <c r="CJ16" s="702"/>
      <c r="CK16" s="702"/>
      <c r="CL16" s="702"/>
      <c r="CM16" s="702"/>
      <c r="CN16" s="702"/>
      <c r="CO16" s="702"/>
      <c r="CP16" s="702"/>
      <c r="CQ16" s="703"/>
      <c r="CR16" s="661">
        <v>7533</v>
      </c>
      <c r="CS16" s="664"/>
      <c r="CT16" s="664"/>
      <c r="CU16" s="664"/>
      <c r="CV16" s="664"/>
      <c r="CW16" s="664"/>
      <c r="CX16" s="664"/>
      <c r="CY16" s="665"/>
      <c r="CZ16" s="723">
        <v>0</v>
      </c>
      <c r="DA16" s="723"/>
      <c r="DB16" s="723"/>
      <c r="DC16" s="723"/>
      <c r="DD16" s="669" t="s">
        <v>131</v>
      </c>
      <c r="DE16" s="664"/>
      <c r="DF16" s="664"/>
      <c r="DG16" s="664"/>
      <c r="DH16" s="664"/>
      <c r="DI16" s="664"/>
      <c r="DJ16" s="664"/>
      <c r="DK16" s="664"/>
      <c r="DL16" s="664"/>
      <c r="DM16" s="664"/>
      <c r="DN16" s="664"/>
      <c r="DO16" s="664"/>
      <c r="DP16" s="665"/>
      <c r="DQ16" s="669">
        <v>120</v>
      </c>
      <c r="DR16" s="664"/>
      <c r="DS16" s="664"/>
      <c r="DT16" s="664"/>
      <c r="DU16" s="664"/>
      <c r="DV16" s="664"/>
      <c r="DW16" s="664"/>
      <c r="DX16" s="664"/>
      <c r="DY16" s="664"/>
      <c r="DZ16" s="664"/>
      <c r="EA16" s="664"/>
      <c r="EB16" s="664"/>
      <c r="EC16" s="704"/>
    </row>
    <row r="17" spans="2:133" ht="11.25" customHeight="1" x14ac:dyDescent="0.15">
      <c r="B17" s="658" t="s">
        <v>271</v>
      </c>
      <c r="C17" s="659"/>
      <c r="D17" s="659"/>
      <c r="E17" s="659"/>
      <c r="F17" s="659"/>
      <c r="G17" s="659"/>
      <c r="H17" s="659"/>
      <c r="I17" s="659"/>
      <c r="J17" s="659"/>
      <c r="K17" s="659"/>
      <c r="L17" s="659"/>
      <c r="M17" s="659"/>
      <c r="N17" s="659"/>
      <c r="O17" s="659"/>
      <c r="P17" s="659"/>
      <c r="Q17" s="660"/>
      <c r="R17" s="661">
        <v>128017</v>
      </c>
      <c r="S17" s="664"/>
      <c r="T17" s="664"/>
      <c r="U17" s="664"/>
      <c r="V17" s="664"/>
      <c r="W17" s="664"/>
      <c r="X17" s="664"/>
      <c r="Y17" s="665"/>
      <c r="Z17" s="723">
        <v>0.2</v>
      </c>
      <c r="AA17" s="723"/>
      <c r="AB17" s="723"/>
      <c r="AC17" s="723"/>
      <c r="AD17" s="724">
        <v>128017</v>
      </c>
      <c r="AE17" s="724"/>
      <c r="AF17" s="724"/>
      <c r="AG17" s="724"/>
      <c r="AH17" s="724"/>
      <c r="AI17" s="724"/>
      <c r="AJ17" s="724"/>
      <c r="AK17" s="724"/>
      <c r="AL17" s="666">
        <v>0.4</v>
      </c>
      <c r="AM17" s="667"/>
      <c r="AN17" s="667"/>
      <c r="AO17" s="725"/>
      <c r="AP17" s="658" t="s">
        <v>272</v>
      </c>
      <c r="AQ17" s="659"/>
      <c r="AR17" s="659"/>
      <c r="AS17" s="659"/>
      <c r="AT17" s="659"/>
      <c r="AU17" s="659"/>
      <c r="AV17" s="659"/>
      <c r="AW17" s="659"/>
      <c r="AX17" s="659"/>
      <c r="AY17" s="659"/>
      <c r="AZ17" s="659"/>
      <c r="BA17" s="659"/>
      <c r="BB17" s="659"/>
      <c r="BC17" s="659"/>
      <c r="BD17" s="659"/>
      <c r="BE17" s="659"/>
      <c r="BF17" s="660"/>
      <c r="BG17" s="661" t="s">
        <v>250</v>
      </c>
      <c r="BH17" s="664"/>
      <c r="BI17" s="664"/>
      <c r="BJ17" s="664"/>
      <c r="BK17" s="664"/>
      <c r="BL17" s="664"/>
      <c r="BM17" s="664"/>
      <c r="BN17" s="665"/>
      <c r="BO17" s="723" t="s">
        <v>131</v>
      </c>
      <c r="BP17" s="723"/>
      <c r="BQ17" s="723"/>
      <c r="BR17" s="723"/>
      <c r="BS17" s="669" t="s">
        <v>131</v>
      </c>
      <c r="BT17" s="664"/>
      <c r="BU17" s="664"/>
      <c r="BV17" s="664"/>
      <c r="BW17" s="664"/>
      <c r="BX17" s="664"/>
      <c r="BY17" s="664"/>
      <c r="BZ17" s="664"/>
      <c r="CA17" s="664"/>
      <c r="CB17" s="704"/>
      <c r="CD17" s="705" t="s">
        <v>273</v>
      </c>
      <c r="CE17" s="702"/>
      <c r="CF17" s="702"/>
      <c r="CG17" s="702"/>
      <c r="CH17" s="702"/>
      <c r="CI17" s="702"/>
      <c r="CJ17" s="702"/>
      <c r="CK17" s="702"/>
      <c r="CL17" s="702"/>
      <c r="CM17" s="702"/>
      <c r="CN17" s="702"/>
      <c r="CO17" s="702"/>
      <c r="CP17" s="702"/>
      <c r="CQ17" s="703"/>
      <c r="CR17" s="661">
        <v>2324823</v>
      </c>
      <c r="CS17" s="664"/>
      <c r="CT17" s="664"/>
      <c r="CU17" s="664"/>
      <c r="CV17" s="664"/>
      <c r="CW17" s="664"/>
      <c r="CX17" s="664"/>
      <c r="CY17" s="665"/>
      <c r="CZ17" s="723">
        <v>4.0999999999999996</v>
      </c>
      <c r="DA17" s="723"/>
      <c r="DB17" s="723"/>
      <c r="DC17" s="723"/>
      <c r="DD17" s="669" t="s">
        <v>250</v>
      </c>
      <c r="DE17" s="664"/>
      <c r="DF17" s="664"/>
      <c r="DG17" s="664"/>
      <c r="DH17" s="664"/>
      <c r="DI17" s="664"/>
      <c r="DJ17" s="664"/>
      <c r="DK17" s="664"/>
      <c r="DL17" s="664"/>
      <c r="DM17" s="664"/>
      <c r="DN17" s="664"/>
      <c r="DO17" s="664"/>
      <c r="DP17" s="665"/>
      <c r="DQ17" s="669">
        <v>2324823</v>
      </c>
      <c r="DR17" s="664"/>
      <c r="DS17" s="664"/>
      <c r="DT17" s="664"/>
      <c r="DU17" s="664"/>
      <c r="DV17" s="664"/>
      <c r="DW17" s="664"/>
      <c r="DX17" s="664"/>
      <c r="DY17" s="664"/>
      <c r="DZ17" s="664"/>
      <c r="EA17" s="664"/>
      <c r="EB17" s="664"/>
      <c r="EC17" s="704"/>
    </row>
    <row r="18" spans="2:133" ht="11.25" customHeight="1" x14ac:dyDescent="0.15">
      <c r="B18" s="658" t="s">
        <v>274</v>
      </c>
      <c r="C18" s="659"/>
      <c r="D18" s="659"/>
      <c r="E18" s="659"/>
      <c r="F18" s="659"/>
      <c r="G18" s="659"/>
      <c r="H18" s="659"/>
      <c r="I18" s="659"/>
      <c r="J18" s="659"/>
      <c r="K18" s="659"/>
      <c r="L18" s="659"/>
      <c r="M18" s="659"/>
      <c r="N18" s="659"/>
      <c r="O18" s="659"/>
      <c r="P18" s="659"/>
      <c r="Q18" s="660"/>
      <c r="R18" s="661">
        <v>75635</v>
      </c>
      <c r="S18" s="664"/>
      <c r="T18" s="664"/>
      <c r="U18" s="664"/>
      <c r="V18" s="664"/>
      <c r="W18" s="664"/>
      <c r="X18" s="664"/>
      <c r="Y18" s="665"/>
      <c r="Z18" s="723">
        <v>0.1</v>
      </c>
      <c r="AA18" s="723"/>
      <c r="AB18" s="723"/>
      <c r="AC18" s="723"/>
      <c r="AD18" s="724" t="s">
        <v>131</v>
      </c>
      <c r="AE18" s="724"/>
      <c r="AF18" s="724"/>
      <c r="AG18" s="724"/>
      <c r="AH18" s="724"/>
      <c r="AI18" s="724"/>
      <c r="AJ18" s="724"/>
      <c r="AK18" s="724"/>
      <c r="AL18" s="666" t="s">
        <v>131</v>
      </c>
      <c r="AM18" s="667"/>
      <c r="AN18" s="667"/>
      <c r="AO18" s="725"/>
      <c r="AP18" s="658" t="s">
        <v>275</v>
      </c>
      <c r="AQ18" s="659"/>
      <c r="AR18" s="659"/>
      <c r="AS18" s="659"/>
      <c r="AT18" s="659"/>
      <c r="AU18" s="659"/>
      <c r="AV18" s="659"/>
      <c r="AW18" s="659"/>
      <c r="AX18" s="659"/>
      <c r="AY18" s="659"/>
      <c r="AZ18" s="659"/>
      <c r="BA18" s="659"/>
      <c r="BB18" s="659"/>
      <c r="BC18" s="659"/>
      <c r="BD18" s="659"/>
      <c r="BE18" s="659"/>
      <c r="BF18" s="660"/>
      <c r="BG18" s="661" t="s">
        <v>250</v>
      </c>
      <c r="BH18" s="664"/>
      <c r="BI18" s="664"/>
      <c r="BJ18" s="664"/>
      <c r="BK18" s="664"/>
      <c r="BL18" s="664"/>
      <c r="BM18" s="664"/>
      <c r="BN18" s="665"/>
      <c r="BO18" s="723" t="s">
        <v>250</v>
      </c>
      <c r="BP18" s="723"/>
      <c r="BQ18" s="723"/>
      <c r="BR18" s="723"/>
      <c r="BS18" s="669" t="s">
        <v>250</v>
      </c>
      <c r="BT18" s="664"/>
      <c r="BU18" s="664"/>
      <c r="BV18" s="664"/>
      <c r="BW18" s="664"/>
      <c r="BX18" s="664"/>
      <c r="BY18" s="664"/>
      <c r="BZ18" s="664"/>
      <c r="CA18" s="664"/>
      <c r="CB18" s="704"/>
      <c r="CD18" s="705" t="s">
        <v>276</v>
      </c>
      <c r="CE18" s="702"/>
      <c r="CF18" s="702"/>
      <c r="CG18" s="702"/>
      <c r="CH18" s="702"/>
      <c r="CI18" s="702"/>
      <c r="CJ18" s="702"/>
      <c r="CK18" s="702"/>
      <c r="CL18" s="702"/>
      <c r="CM18" s="702"/>
      <c r="CN18" s="702"/>
      <c r="CO18" s="702"/>
      <c r="CP18" s="702"/>
      <c r="CQ18" s="703"/>
      <c r="CR18" s="661" t="s">
        <v>131</v>
      </c>
      <c r="CS18" s="664"/>
      <c r="CT18" s="664"/>
      <c r="CU18" s="664"/>
      <c r="CV18" s="664"/>
      <c r="CW18" s="664"/>
      <c r="CX18" s="664"/>
      <c r="CY18" s="665"/>
      <c r="CZ18" s="723" t="s">
        <v>250</v>
      </c>
      <c r="DA18" s="723"/>
      <c r="DB18" s="723"/>
      <c r="DC18" s="723"/>
      <c r="DD18" s="669" t="s">
        <v>131</v>
      </c>
      <c r="DE18" s="664"/>
      <c r="DF18" s="664"/>
      <c r="DG18" s="664"/>
      <c r="DH18" s="664"/>
      <c r="DI18" s="664"/>
      <c r="DJ18" s="664"/>
      <c r="DK18" s="664"/>
      <c r="DL18" s="664"/>
      <c r="DM18" s="664"/>
      <c r="DN18" s="664"/>
      <c r="DO18" s="664"/>
      <c r="DP18" s="665"/>
      <c r="DQ18" s="669" t="s">
        <v>131</v>
      </c>
      <c r="DR18" s="664"/>
      <c r="DS18" s="664"/>
      <c r="DT18" s="664"/>
      <c r="DU18" s="664"/>
      <c r="DV18" s="664"/>
      <c r="DW18" s="664"/>
      <c r="DX18" s="664"/>
      <c r="DY18" s="664"/>
      <c r="DZ18" s="664"/>
      <c r="EA18" s="664"/>
      <c r="EB18" s="664"/>
      <c r="EC18" s="704"/>
    </row>
    <row r="19" spans="2:133" ht="11.25" customHeight="1" x14ac:dyDescent="0.15">
      <c r="B19" s="658" t="s">
        <v>277</v>
      </c>
      <c r="C19" s="659"/>
      <c r="D19" s="659"/>
      <c r="E19" s="659"/>
      <c r="F19" s="659"/>
      <c r="G19" s="659"/>
      <c r="H19" s="659"/>
      <c r="I19" s="659"/>
      <c r="J19" s="659"/>
      <c r="K19" s="659"/>
      <c r="L19" s="659"/>
      <c r="M19" s="659"/>
      <c r="N19" s="659"/>
      <c r="O19" s="659"/>
      <c r="P19" s="659"/>
      <c r="Q19" s="660"/>
      <c r="R19" s="661" t="s">
        <v>131</v>
      </c>
      <c r="S19" s="664"/>
      <c r="T19" s="664"/>
      <c r="U19" s="664"/>
      <c r="V19" s="664"/>
      <c r="W19" s="664"/>
      <c r="X19" s="664"/>
      <c r="Y19" s="665"/>
      <c r="Z19" s="723" t="s">
        <v>131</v>
      </c>
      <c r="AA19" s="723"/>
      <c r="AB19" s="723"/>
      <c r="AC19" s="723"/>
      <c r="AD19" s="724" t="s">
        <v>131</v>
      </c>
      <c r="AE19" s="724"/>
      <c r="AF19" s="724"/>
      <c r="AG19" s="724"/>
      <c r="AH19" s="724"/>
      <c r="AI19" s="724"/>
      <c r="AJ19" s="724"/>
      <c r="AK19" s="724"/>
      <c r="AL19" s="666" t="s">
        <v>131</v>
      </c>
      <c r="AM19" s="667"/>
      <c r="AN19" s="667"/>
      <c r="AO19" s="725"/>
      <c r="AP19" s="658" t="s">
        <v>278</v>
      </c>
      <c r="AQ19" s="659"/>
      <c r="AR19" s="659"/>
      <c r="AS19" s="659"/>
      <c r="AT19" s="659"/>
      <c r="AU19" s="659"/>
      <c r="AV19" s="659"/>
      <c r="AW19" s="659"/>
      <c r="AX19" s="659"/>
      <c r="AY19" s="659"/>
      <c r="AZ19" s="659"/>
      <c r="BA19" s="659"/>
      <c r="BB19" s="659"/>
      <c r="BC19" s="659"/>
      <c r="BD19" s="659"/>
      <c r="BE19" s="659"/>
      <c r="BF19" s="660"/>
      <c r="BG19" s="661">
        <v>1917973</v>
      </c>
      <c r="BH19" s="664"/>
      <c r="BI19" s="664"/>
      <c r="BJ19" s="664"/>
      <c r="BK19" s="664"/>
      <c r="BL19" s="664"/>
      <c r="BM19" s="664"/>
      <c r="BN19" s="665"/>
      <c r="BO19" s="723">
        <v>5.8</v>
      </c>
      <c r="BP19" s="723"/>
      <c r="BQ19" s="723"/>
      <c r="BR19" s="723"/>
      <c r="BS19" s="669" t="s">
        <v>131</v>
      </c>
      <c r="BT19" s="664"/>
      <c r="BU19" s="664"/>
      <c r="BV19" s="664"/>
      <c r="BW19" s="664"/>
      <c r="BX19" s="664"/>
      <c r="BY19" s="664"/>
      <c r="BZ19" s="664"/>
      <c r="CA19" s="664"/>
      <c r="CB19" s="704"/>
      <c r="CD19" s="705" t="s">
        <v>279</v>
      </c>
      <c r="CE19" s="702"/>
      <c r="CF19" s="702"/>
      <c r="CG19" s="702"/>
      <c r="CH19" s="702"/>
      <c r="CI19" s="702"/>
      <c r="CJ19" s="702"/>
      <c r="CK19" s="702"/>
      <c r="CL19" s="702"/>
      <c r="CM19" s="702"/>
      <c r="CN19" s="702"/>
      <c r="CO19" s="702"/>
      <c r="CP19" s="702"/>
      <c r="CQ19" s="703"/>
      <c r="CR19" s="661" t="s">
        <v>131</v>
      </c>
      <c r="CS19" s="664"/>
      <c r="CT19" s="664"/>
      <c r="CU19" s="664"/>
      <c r="CV19" s="664"/>
      <c r="CW19" s="664"/>
      <c r="CX19" s="664"/>
      <c r="CY19" s="665"/>
      <c r="CZ19" s="723" t="s">
        <v>131</v>
      </c>
      <c r="DA19" s="723"/>
      <c r="DB19" s="723"/>
      <c r="DC19" s="723"/>
      <c r="DD19" s="669" t="s">
        <v>131</v>
      </c>
      <c r="DE19" s="664"/>
      <c r="DF19" s="664"/>
      <c r="DG19" s="664"/>
      <c r="DH19" s="664"/>
      <c r="DI19" s="664"/>
      <c r="DJ19" s="664"/>
      <c r="DK19" s="664"/>
      <c r="DL19" s="664"/>
      <c r="DM19" s="664"/>
      <c r="DN19" s="664"/>
      <c r="DO19" s="664"/>
      <c r="DP19" s="665"/>
      <c r="DQ19" s="669" t="s">
        <v>131</v>
      </c>
      <c r="DR19" s="664"/>
      <c r="DS19" s="664"/>
      <c r="DT19" s="664"/>
      <c r="DU19" s="664"/>
      <c r="DV19" s="664"/>
      <c r="DW19" s="664"/>
      <c r="DX19" s="664"/>
      <c r="DY19" s="664"/>
      <c r="DZ19" s="664"/>
      <c r="EA19" s="664"/>
      <c r="EB19" s="664"/>
      <c r="EC19" s="704"/>
    </row>
    <row r="20" spans="2:133" ht="11.25" customHeight="1" x14ac:dyDescent="0.15">
      <c r="B20" s="658" t="s">
        <v>280</v>
      </c>
      <c r="C20" s="659"/>
      <c r="D20" s="659"/>
      <c r="E20" s="659"/>
      <c r="F20" s="659"/>
      <c r="G20" s="659"/>
      <c r="H20" s="659"/>
      <c r="I20" s="659"/>
      <c r="J20" s="659"/>
      <c r="K20" s="659"/>
      <c r="L20" s="659"/>
      <c r="M20" s="659"/>
      <c r="N20" s="659"/>
      <c r="O20" s="659"/>
      <c r="P20" s="659"/>
      <c r="Q20" s="660"/>
      <c r="R20" s="661">
        <v>75635</v>
      </c>
      <c r="S20" s="664"/>
      <c r="T20" s="664"/>
      <c r="U20" s="664"/>
      <c r="V20" s="664"/>
      <c r="W20" s="664"/>
      <c r="X20" s="664"/>
      <c r="Y20" s="665"/>
      <c r="Z20" s="723">
        <v>0.1</v>
      </c>
      <c r="AA20" s="723"/>
      <c r="AB20" s="723"/>
      <c r="AC20" s="723"/>
      <c r="AD20" s="724" t="s">
        <v>131</v>
      </c>
      <c r="AE20" s="724"/>
      <c r="AF20" s="724"/>
      <c r="AG20" s="724"/>
      <c r="AH20" s="724"/>
      <c r="AI20" s="724"/>
      <c r="AJ20" s="724"/>
      <c r="AK20" s="724"/>
      <c r="AL20" s="666" t="s">
        <v>131</v>
      </c>
      <c r="AM20" s="667"/>
      <c r="AN20" s="667"/>
      <c r="AO20" s="725"/>
      <c r="AP20" s="658" t="s">
        <v>281</v>
      </c>
      <c r="AQ20" s="659"/>
      <c r="AR20" s="659"/>
      <c r="AS20" s="659"/>
      <c r="AT20" s="659"/>
      <c r="AU20" s="659"/>
      <c r="AV20" s="659"/>
      <c r="AW20" s="659"/>
      <c r="AX20" s="659"/>
      <c r="AY20" s="659"/>
      <c r="AZ20" s="659"/>
      <c r="BA20" s="659"/>
      <c r="BB20" s="659"/>
      <c r="BC20" s="659"/>
      <c r="BD20" s="659"/>
      <c r="BE20" s="659"/>
      <c r="BF20" s="660"/>
      <c r="BG20" s="661">
        <v>1917973</v>
      </c>
      <c r="BH20" s="664"/>
      <c r="BI20" s="664"/>
      <c r="BJ20" s="664"/>
      <c r="BK20" s="664"/>
      <c r="BL20" s="664"/>
      <c r="BM20" s="664"/>
      <c r="BN20" s="665"/>
      <c r="BO20" s="723">
        <v>5.8</v>
      </c>
      <c r="BP20" s="723"/>
      <c r="BQ20" s="723"/>
      <c r="BR20" s="723"/>
      <c r="BS20" s="669" t="s">
        <v>131</v>
      </c>
      <c r="BT20" s="664"/>
      <c r="BU20" s="664"/>
      <c r="BV20" s="664"/>
      <c r="BW20" s="664"/>
      <c r="BX20" s="664"/>
      <c r="BY20" s="664"/>
      <c r="BZ20" s="664"/>
      <c r="CA20" s="664"/>
      <c r="CB20" s="704"/>
      <c r="CD20" s="705" t="s">
        <v>282</v>
      </c>
      <c r="CE20" s="702"/>
      <c r="CF20" s="702"/>
      <c r="CG20" s="702"/>
      <c r="CH20" s="702"/>
      <c r="CI20" s="702"/>
      <c r="CJ20" s="702"/>
      <c r="CK20" s="702"/>
      <c r="CL20" s="702"/>
      <c r="CM20" s="702"/>
      <c r="CN20" s="702"/>
      <c r="CO20" s="702"/>
      <c r="CP20" s="702"/>
      <c r="CQ20" s="703"/>
      <c r="CR20" s="661">
        <v>56036123</v>
      </c>
      <c r="CS20" s="664"/>
      <c r="CT20" s="664"/>
      <c r="CU20" s="664"/>
      <c r="CV20" s="664"/>
      <c r="CW20" s="664"/>
      <c r="CX20" s="664"/>
      <c r="CY20" s="665"/>
      <c r="CZ20" s="723">
        <v>100</v>
      </c>
      <c r="DA20" s="723"/>
      <c r="DB20" s="723"/>
      <c r="DC20" s="723"/>
      <c r="DD20" s="669">
        <v>6602088</v>
      </c>
      <c r="DE20" s="664"/>
      <c r="DF20" s="664"/>
      <c r="DG20" s="664"/>
      <c r="DH20" s="664"/>
      <c r="DI20" s="664"/>
      <c r="DJ20" s="664"/>
      <c r="DK20" s="664"/>
      <c r="DL20" s="664"/>
      <c r="DM20" s="664"/>
      <c r="DN20" s="664"/>
      <c r="DO20" s="664"/>
      <c r="DP20" s="665"/>
      <c r="DQ20" s="669">
        <v>38790496</v>
      </c>
      <c r="DR20" s="664"/>
      <c r="DS20" s="664"/>
      <c r="DT20" s="664"/>
      <c r="DU20" s="664"/>
      <c r="DV20" s="664"/>
      <c r="DW20" s="664"/>
      <c r="DX20" s="664"/>
      <c r="DY20" s="664"/>
      <c r="DZ20" s="664"/>
      <c r="EA20" s="664"/>
      <c r="EB20" s="664"/>
      <c r="EC20" s="704"/>
    </row>
    <row r="21" spans="2:133" ht="11.25" customHeight="1" x14ac:dyDescent="0.15">
      <c r="B21" s="658" t="s">
        <v>283</v>
      </c>
      <c r="C21" s="659"/>
      <c r="D21" s="659"/>
      <c r="E21" s="659"/>
      <c r="F21" s="659"/>
      <c r="G21" s="659"/>
      <c r="H21" s="659"/>
      <c r="I21" s="659"/>
      <c r="J21" s="659"/>
      <c r="K21" s="659"/>
      <c r="L21" s="659"/>
      <c r="M21" s="659"/>
      <c r="N21" s="659"/>
      <c r="O21" s="659"/>
      <c r="P21" s="659"/>
      <c r="Q21" s="660"/>
      <c r="R21" s="661" t="s">
        <v>131</v>
      </c>
      <c r="S21" s="664"/>
      <c r="T21" s="664"/>
      <c r="U21" s="664"/>
      <c r="V21" s="664"/>
      <c r="W21" s="664"/>
      <c r="X21" s="664"/>
      <c r="Y21" s="665"/>
      <c r="Z21" s="723" t="s">
        <v>131</v>
      </c>
      <c r="AA21" s="723"/>
      <c r="AB21" s="723"/>
      <c r="AC21" s="723"/>
      <c r="AD21" s="724" t="s">
        <v>250</v>
      </c>
      <c r="AE21" s="724"/>
      <c r="AF21" s="724"/>
      <c r="AG21" s="724"/>
      <c r="AH21" s="724"/>
      <c r="AI21" s="724"/>
      <c r="AJ21" s="724"/>
      <c r="AK21" s="724"/>
      <c r="AL21" s="666" t="s">
        <v>131</v>
      </c>
      <c r="AM21" s="667"/>
      <c r="AN21" s="667"/>
      <c r="AO21" s="725"/>
      <c r="AP21" s="769" t="s">
        <v>284</v>
      </c>
      <c r="AQ21" s="776"/>
      <c r="AR21" s="776"/>
      <c r="AS21" s="776"/>
      <c r="AT21" s="776"/>
      <c r="AU21" s="776"/>
      <c r="AV21" s="776"/>
      <c r="AW21" s="776"/>
      <c r="AX21" s="776"/>
      <c r="AY21" s="776"/>
      <c r="AZ21" s="776"/>
      <c r="BA21" s="776"/>
      <c r="BB21" s="776"/>
      <c r="BC21" s="776"/>
      <c r="BD21" s="776"/>
      <c r="BE21" s="776"/>
      <c r="BF21" s="771"/>
      <c r="BG21" s="661" t="s">
        <v>131</v>
      </c>
      <c r="BH21" s="664"/>
      <c r="BI21" s="664"/>
      <c r="BJ21" s="664"/>
      <c r="BK21" s="664"/>
      <c r="BL21" s="664"/>
      <c r="BM21" s="664"/>
      <c r="BN21" s="665"/>
      <c r="BO21" s="723" t="s">
        <v>250</v>
      </c>
      <c r="BP21" s="723"/>
      <c r="BQ21" s="723"/>
      <c r="BR21" s="723"/>
      <c r="BS21" s="669" t="s">
        <v>131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285</v>
      </c>
      <c r="C22" s="659"/>
      <c r="D22" s="659"/>
      <c r="E22" s="659"/>
      <c r="F22" s="659"/>
      <c r="G22" s="659"/>
      <c r="H22" s="659"/>
      <c r="I22" s="659"/>
      <c r="J22" s="659"/>
      <c r="K22" s="659"/>
      <c r="L22" s="659"/>
      <c r="M22" s="659"/>
      <c r="N22" s="659"/>
      <c r="O22" s="659"/>
      <c r="P22" s="659"/>
      <c r="Q22" s="660"/>
      <c r="R22" s="661">
        <v>37421532</v>
      </c>
      <c r="S22" s="664"/>
      <c r="T22" s="664"/>
      <c r="U22" s="664"/>
      <c r="V22" s="664"/>
      <c r="W22" s="664"/>
      <c r="X22" s="664"/>
      <c r="Y22" s="665"/>
      <c r="Z22" s="723">
        <v>64</v>
      </c>
      <c r="AA22" s="723"/>
      <c r="AB22" s="723"/>
      <c r="AC22" s="723"/>
      <c r="AD22" s="724">
        <v>34630694</v>
      </c>
      <c r="AE22" s="724"/>
      <c r="AF22" s="724"/>
      <c r="AG22" s="724"/>
      <c r="AH22" s="724"/>
      <c r="AI22" s="724"/>
      <c r="AJ22" s="724"/>
      <c r="AK22" s="724"/>
      <c r="AL22" s="666">
        <v>99.2</v>
      </c>
      <c r="AM22" s="667"/>
      <c r="AN22" s="667"/>
      <c r="AO22" s="725"/>
      <c r="AP22" s="769" t="s">
        <v>286</v>
      </c>
      <c r="AQ22" s="776"/>
      <c r="AR22" s="776"/>
      <c r="AS22" s="776"/>
      <c r="AT22" s="776"/>
      <c r="AU22" s="776"/>
      <c r="AV22" s="776"/>
      <c r="AW22" s="776"/>
      <c r="AX22" s="776"/>
      <c r="AY22" s="776"/>
      <c r="AZ22" s="776"/>
      <c r="BA22" s="776"/>
      <c r="BB22" s="776"/>
      <c r="BC22" s="776"/>
      <c r="BD22" s="776"/>
      <c r="BE22" s="776"/>
      <c r="BF22" s="771"/>
      <c r="BG22" s="661" t="s">
        <v>131</v>
      </c>
      <c r="BH22" s="664"/>
      <c r="BI22" s="664"/>
      <c r="BJ22" s="664"/>
      <c r="BK22" s="664"/>
      <c r="BL22" s="664"/>
      <c r="BM22" s="664"/>
      <c r="BN22" s="665"/>
      <c r="BO22" s="723" t="s">
        <v>131</v>
      </c>
      <c r="BP22" s="723"/>
      <c r="BQ22" s="723"/>
      <c r="BR22" s="723"/>
      <c r="BS22" s="669" t="s">
        <v>131</v>
      </c>
      <c r="BT22" s="664"/>
      <c r="BU22" s="664"/>
      <c r="BV22" s="664"/>
      <c r="BW22" s="664"/>
      <c r="BX22" s="664"/>
      <c r="BY22" s="664"/>
      <c r="BZ22" s="664"/>
      <c r="CA22" s="664"/>
      <c r="CB22" s="704"/>
      <c r="CD22" s="778" t="s">
        <v>287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288</v>
      </c>
      <c r="C23" s="659"/>
      <c r="D23" s="659"/>
      <c r="E23" s="659"/>
      <c r="F23" s="659"/>
      <c r="G23" s="659"/>
      <c r="H23" s="659"/>
      <c r="I23" s="659"/>
      <c r="J23" s="659"/>
      <c r="K23" s="659"/>
      <c r="L23" s="659"/>
      <c r="M23" s="659"/>
      <c r="N23" s="659"/>
      <c r="O23" s="659"/>
      <c r="P23" s="659"/>
      <c r="Q23" s="660"/>
      <c r="R23" s="661">
        <v>24062</v>
      </c>
      <c r="S23" s="664"/>
      <c r="T23" s="664"/>
      <c r="U23" s="664"/>
      <c r="V23" s="664"/>
      <c r="W23" s="664"/>
      <c r="X23" s="664"/>
      <c r="Y23" s="665"/>
      <c r="Z23" s="723">
        <v>0</v>
      </c>
      <c r="AA23" s="723"/>
      <c r="AB23" s="723"/>
      <c r="AC23" s="723"/>
      <c r="AD23" s="724">
        <v>24062</v>
      </c>
      <c r="AE23" s="724"/>
      <c r="AF23" s="724"/>
      <c r="AG23" s="724"/>
      <c r="AH23" s="724"/>
      <c r="AI23" s="724"/>
      <c r="AJ23" s="724"/>
      <c r="AK23" s="724"/>
      <c r="AL23" s="666">
        <v>0.1</v>
      </c>
      <c r="AM23" s="667"/>
      <c r="AN23" s="667"/>
      <c r="AO23" s="725"/>
      <c r="AP23" s="769" t="s">
        <v>289</v>
      </c>
      <c r="AQ23" s="776"/>
      <c r="AR23" s="776"/>
      <c r="AS23" s="776"/>
      <c r="AT23" s="776"/>
      <c r="AU23" s="776"/>
      <c r="AV23" s="776"/>
      <c r="AW23" s="776"/>
      <c r="AX23" s="776"/>
      <c r="AY23" s="776"/>
      <c r="AZ23" s="776"/>
      <c r="BA23" s="776"/>
      <c r="BB23" s="776"/>
      <c r="BC23" s="776"/>
      <c r="BD23" s="776"/>
      <c r="BE23" s="776"/>
      <c r="BF23" s="771"/>
      <c r="BG23" s="661">
        <v>1917973</v>
      </c>
      <c r="BH23" s="664"/>
      <c r="BI23" s="664"/>
      <c r="BJ23" s="664"/>
      <c r="BK23" s="664"/>
      <c r="BL23" s="664"/>
      <c r="BM23" s="664"/>
      <c r="BN23" s="665"/>
      <c r="BO23" s="723">
        <v>5.8</v>
      </c>
      <c r="BP23" s="723"/>
      <c r="BQ23" s="723"/>
      <c r="BR23" s="723"/>
      <c r="BS23" s="669" t="s">
        <v>131</v>
      </c>
      <c r="BT23" s="664"/>
      <c r="BU23" s="664"/>
      <c r="BV23" s="664"/>
      <c r="BW23" s="664"/>
      <c r="BX23" s="664"/>
      <c r="BY23" s="664"/>
      <c r="BZ23" s="664"/>
      <c r="CA23" s="664"/>
      <c r="CB23" s="704"/>
      <c r="CD23" s="778" t="s">
        <v>228</v>
      </c>
      <c r="CE23" s="779"/>
      <c r="CF23" s="779"/>
      <c r="CG23" s="779"/>
      <c r="CH23" s="779"/>
      <c r="CI23" s="779"/>
      <c r="CJ23" s="779"/>
      <c r="CK23" s="779"/>
      <c r="CL23" s="779"/>
      <c r="CM23" s="779"/>
      <c r="CN23" s="779"/>
      <c r="CO23" s="779"/>
      <c r="CP23" s="779"/>
      <c r="CQ23" s="780"/>
      <c r="CR23" s="778" t="s">
        <v>290</v>
      </c>
      <c r="CS23" s="779"/>
      <c r="CT23" s="779"/>
      <c r="CU23" s="779"/>
      <c r="CV23" s="779"/>
      <c r="CW23" s="779"/>
      <c r="CX23" s="779"/>
      <c r="CY23" s="780"/>
      <c r="CZ23" s="778" t="s">
        <v>291</v>
      </c>
      <c r="DA23" s="779"/>
      <c r="DB23" s="779"/>
      <c r="DC23" s="780"/>
      <c r="DD23" s="778" t="s">
        <v>292</v>
      </c>
      <c r="DE23" s="779"/>
      <c r="DF23" s="779"/>
      <c r="DG23" s="779"/>
      <c r="DH23" s="779"/>
      <c r="DI23" s="779"/>
      <c r="DJ23" s="779"/>
      <c r="DK23" s="780"/>
      <c r="DL23" s="787" t="s">
        <v>293</v>
      </c>
      <c r="DM23" s="788"/>
      <c r="DN23" s="788"/>
      <c r="DO23" s="788"/>
      <c r="DP23" s="788"/>
      <c r="DQ23" s="788"/>
      <c r="DR23" s="788"/>
      <c r="DS23" s="788"/>
      <c r="DT23" s="788"/>
      <c r="DU23" s="788"/>
      <c r="DV23" s="789"/>
      <c r="DW23" s="778" t="s">
        <v>294</v>
      </c>
      <c r="DX23" s="779"/>
      <c r="DY23" s="779"/>
      <c r="DZ23" s="779"/>
      <c r="EA23" s="779"/>
      <c r="EB23" s="779"/>
      <c r="EC23" s="780"/>
    </row>
    <row r="24" spans="2:133" ht="11.25" customHeight="1" x14ac:dyDescent="0.15">
      <c r="B24" s="658" t="s">
        <v>295</v>
      </c>
      <c r="C24" s="659"/>
      <c r="D24" s="659"/>
      <c r="E24" s="659"/>
      <c r="F24" s="659"/>
      <c r="G24" s="659"/>
      <c r="H24" s="659"/>
      <c r="I24" s="659"/>
      <c r="J24" s="659"/>
      <c r="K24" s="659"/>
      <c r="L24" s="659"/>
      <c r="M24" s="659"/>
      <c r="N24" s="659"/>
      <c r="O24" s="659"/>
      <c r="P24" s="659"/>
      <c r="Q24" s="660"/>
      <c r="R24" s="661">
        <v>33345</v>
      </c>
      <c r="S24" s="664"/>
      <c r="T24" s="664"/>
      <c r="U24" s="664"/>
      <c r="V24" s="664"/>
      <c r="W24" s="664"/>
      <c r="X24" s="664"/>
      <c r="Y24" s="665"/>
      <c r="Z24" s="723">
        <v>0.1</v>
      </c>
      <c r="AA24" s="723"/>
      <c r="AB24" s="723"/>
      <c r="AC24" s="723"/>
      <c r="AD24" s="724" t="s">
        <v>131</v>
      </c>
      <c r="AE24" s="724"/>
      <c r="AF24" s="724"/>
      <c r="AG24" s="724"/>
      <c r="AH24" s="724"/>
      <c r="AI24" s="724"/>
      <c r="AJ24" s="724"/>
      <c r="AK24" s="724"/>
      <c r="AL24" s="666" t="s">
        <v>131</v>
      </c>
      <c r="AM24" s="667"/>
      <c r="AN24" s="667"/>
      <c r="AO24" s="725"/>
      <c r="AP24" s="769" t="s">
        <v>296</v>
      </c>
      <c r="AQ24" s="776"/>
      <c r="AR24" s="776"/>
      <c r="AS24" s="776"/>
      <c r="AT24" s="776"/>
      <c r="AU24" s="776"/>
      <c r="AV24" s="776"/>
      <c r="AW24" s="776"/>
      <c r="AX24" s="776"/>
      <c r="AY24" s="776"/>
      <c r="AZ24" s="776"/>
      <c r="BA24" s="776"/>
      <c r="BB24" s="776"/>
      <c r="BC24" s="776"/>
      <c r="BD24" s="776"/>
      <c r="BE24" s="776"/>
      <c r="BF24" s="771"/>
      <c r="BG24" s="661" t="s">
        <v>131</v>
      </c>
      <c r="BH24" s="664"/>
      <c r="BI24" s="664"/>
      <c r="BJ24" s="664"/>
      <c r="BK24" s="664"/>
      <c r="BL24" s="664"/>
      <c r="BM24" s="664"/>
      <c r="BN24" s="665"/>
      <c r="BO24" s="723" t="s">
        <v>131</v>
      </c>
      <c r="BP24" s="723"/>
      <c r="BQ24" s="723"/>
      <c r="BR24" s="723"/>
      <c r="BS24" s="669" t="s">
        <v>131</v>
      </c>
      <c r="BT24" s="664"/>
      <c r="BU24" s="664"/>
      <c r="BV24" s="664"/>
      <c r="BW24" s="664"/>
      <c r="BX24" s="664"/>
      <c r="BY24" s="664"/>
      <c r="BZ24" s="664"/>
      <c r="CA24" s="664"/>
      <c r="CB24" s="704"/>
      <c r="CD24" s="732" t="s">
        <v>297</v>
      </c>
      <c r="CE24" s="733"/>
      <c r="CF24" s="733"/>
      <c r="CG24" s="733"/>
      <c r="CH24" s="733"/>
      <c r="CI24" s="733"/>
      <c r="CJ24" s="733"/>
      <c r="CK24" s="733"/>
      <c r="CL24" s="733"/>
      <c r="CM24" s="733"/>
      <c r="CN24" s="733"/>
      <c r="CO24" s="733"/>
      <c r="CP24" s="733"/>
      <c r="CQ24" s="734"/>
      <c r="CR24" s="726">
        <v>20746775</v>
      </c>
      <c r="CS24" s="727"/>
      <c r="CT24" s="727"/>
      <c r="CU24" s="727"/>
      <c r="CV24" s="727"/>
      <c r="CW24" s="727"/>
      <c r="CX24" s="727"/>
      <c r="CY24" s="773"/>
      <c r="CZ24" s="774">
        <v>37</v>
      </c>
      <c r="DA24" s="743"/>
      <c r="DB24" s="743"/>
      <c r="DC24" s="777"/>
      <c r="DD24" s="772">
        <v>13394913</v>
      </c>
      <c r="DE24" s="727"/>
      <c r="DF24" s="727"/>
      <c r="DG24" s="727"/>
      <c r="DH24" s="727"/>
      <c r="DI24" s="727"/>
      <c r="DJ24" s="727"/>
      <c r="DK24" s="773"/>
      <c r="DL24" s="772">
        <v>13247097</v>
      </c>
      <c r="DM24" s="727"/>
      <c r="DN24" s="727"/>
      <c r="DO24" s="727"/>
      <c r="DP24" s="727"/>
      <c r="DQ24" s="727"/>
      <c r="DR24" s="727"/>
      <c r="DS24" s="727"/>
      <c r="DT24" s="727"/>
      <c r="DU24" s="727"/>
      <c r="DV24" s="773"/>
      <c r="DW24" s="774">
        <v>38</v>
      </c>
      <c r="DX24" s="743"/>
      <c r="DY24" s="743"/>
      <c r="DZ24" s="743"/>
      <c r="EA24" s="743"/>
      <c r="EB24" s="743"/>
      <c r="EC24" s="775"/>
    </row>
    <row r="25" spans="2:133" ht="11.25" customHeight="1" x14ac:dyDescent="0.15">
      <c r="B25" s="658" t="s">
        <v>298</v>
      </c>
      <c r="C25" s="659"/>
      <c r="D25" s="659"/>
      <c r="E25" s="659"/>
      <c r="F25" s="659"/>
      <c r="G25" s="659"/>
      <c r="H25" s="659"/>
      <c r="I25" s="659"/>
      <c r="J25" s="659"/>
      <c r="K25" s="659"/>
      <c r="L25" s="659"/>
      <c r="M25" s="659"/>
      <c r="N25" s="659"/>
      <c r="O25" s="659"/>
      <c r="P25" s="659"/>
      <c r="Q25" s="660"/>
      <c r="R25" s="661">
        <v>938886</v>
      </c>
      <c r="S25" s="664"/>
      <c r="T25" s="664"/>
      <c r="U25" s="664"/>
      <c r="V25" s="664"/>
      <c r="W25" s="664"/>
      <c r="X25" s="664"/>
      <c r="Y25" s="665"/>
      <c r="Z25" s="723">
        <v>1.6</v>
      </c>
      <c r="AA25" s="723"/>
      <c r="AB25" s="723"/>
      <c r="AC25" s="723"/>
      <c r="AD25" s="724">
        <v>119691</v>
      </c>
      <c r="AE25" s="724"/>
      <c r="AF25" s="724"/>
      <c r="AG25" s="724"/>
      <c r="AH25" s="724"/>
      <c r="AI25" s="724"/>
      <c r="AJ25" s="724"/>
      <c r="AK25" s="724"/>
      <c r="AL25" s="666">
        <v>0.3</v>
      </c>
      <c r="AM25" s="667"/>
      <c r="AN25" s="667"/>
      <c r="AO25" s="725"/>
      <c r="AP25" s="769" t="s">
        <v>299</v>
      </c>
      <c r="AQ25" s="776"/>
      <c r="AR25" s="776"/>
      <c r="AS25" s="776"/>
      <c r="AT25" s="776"/>
      <c r="AU25" s="776"/>
      <c r="AV25" s="776"/>
      <c r="AW25" s="776"/>
      <c r="AX25" s="776"/>
      <c r="AY25" s="776"/>
      <c r="AZ25" s="776"/>
      <c r="BA25" s="776"/>
      <c r="BB25" s="776"/>
      <c r="BC25" s="776"/>
      <c r="BD25" s="776"/>
      <c r="BE25" s="776"/>
      <c r="BF25" s="771"/>
      <c r="BG25" s="661" t="s">
        <v>131</v>
      </c>
      <c r="BH25" s="664"/>
      <c r="BI25" s="664"/>
      <c r="BJ25" s="664"/>
      <c r="BK25" s="664"/>
      <c r="BL25" s="664"/>
      <c r="BM25" s="664"/>
      <c r="BN25" s="665"/>
      <c r="BO25" s="723" t="s">
        <v>250</v>
      </c>
      <c r="BP25" s="723"/>
      <c r="BQ25" s="723"/>
      <c r="BR25" s="723"/>
      <c r="BS25" s="669" t="s">
        <v>250</v>
      </c>
      <c r="BT25" s="664"/>
      <c r="BU25" s="664"/>
      <c r="BV25" s="664"/>
      <c r="BW25" s="664"/>
      <c r="BX25" s="664"/>
      <c r="BY25" s="664"/>
      <c r="BZ25" s="664"/>
      <c r="CA25" s="664"/>
      <c r="CB25" s="704"/>
      <c r="CD25" s="705" t="s">
        <v>300</v>
      </c>
      <c r="CE25" s="702"/>
      <c r="CF25" s="702"/>
      <c r="CG25" s="702"/>
      <c r="CH25" s="702"/>
      <c r="CI25" s="702"/>
      <c r="CJ25" s="702"/>
      <c r="CK25" s="702"/>
      <c r="CL25" s="702"/>
      <c r="CM25" s="702"/>
      <c r="CN25" s="702"/>
      <c r="CO25" s="702"/>
      <c r="CP25" s="702"/>
      <c r="CQ25" s="703"/>
      <c r="CR25" s="661">
        <v>7313527</v>
      </c>
      <c r="CS25" s="662"/>
      <c r="CT25" s="662"/>
      <c r="CU25" s="662"/>
      <c r="CV25" s="662"/>
      <c r="CW25" s="662"/>
      <c r="CX25" s="662"/>
      <c r="CY25" s="663"/>
      <c r="CZ25" s="666">
        <v>13.1</v>
      </c>
      <c r="DA25" s="695"/>
      <c r="DB25" s="695"/>
      <c r="DC25" s="696"/>
      <c r="DD25" s="669">
        <v>6619993</v>
      </c>
      <c r="DE25" s="662"/>
      <c r="DF25" s="662"/>
      <c r="DG25" s="662"/>
      <c r="DH25" s="662"/>
      <c r="DI25" s="662"/>
      <c r="DJ25" s="662"/>
      <c r="DK25" s="663"/>
      <c r="DL25" s="669">
        <v>6481975</v>
      </c>
      <c r="DM25" s="662"/>
      <c r="DN25" s="662"/>
      <c r="DO25" s="662"/>
      <c r="DP25" s="662"/>
      <c r="DQ25" s="662"/>
      <c r="DR25" s="662"/>
      <c r="DS25" s="662"/>
      <c r="DT25" s="662"/>
      <c r="DU25" s="662"/>
      <c r="DV25" s="663"/>
      <c r="DW25" s="666">
        <v>18.600000000000001</v>
      </c>
      <c r="DX25" s="695"/>
      <c r="DY25" s="695"/>
      <c r="DZ25" s="695"/>
      <c r="EA25" s="695"/>
      <c r="EB25" s="695"/>
      <c r="EC25" s="697"/>
    </row>
    <row r="26" spans="2:133" ht="11.25" customHeight="1" x14ac:dyDescent="0.15">
      <c r="B26" s="658" t="s">
        <v>301</v>
      </c>
      <c r="C26" s="659"/>
      <c r="D26" s="659"/>
      <c r="E26" s="659"/>
      <c r="F26" s="659"/>
      <c r="G26" s="659"/>
      <c r="H26" s="659"/>
      <c r="I26" s="659"/>
      <c r="J26" s="659"/>
      <c r="K26" s="659"/>
      <c r="L26" s="659"/>
      <c r="M26" s="659"/>
      <c r="N26" s="659"/>
      <c r="O26" s="659"/>
      <c r="P26" s="659"/>
      <c r="Q26" s="660"/>
      <c r="R26" s="661">
        <v>133226</v>
      </c>
      <c r="S26" s="664"/>
      <c r="T26" s="664"/>
      <c r="U26" s="664"/>
      <c r="V26" s="664"/>
      <c r="W26" s="664"/>
      <c r="X26" s="664"/>
      <c r="Y26" s="665"/>
      <c r="Z26" s="723">
        <v>0.2</v>
      </c>
      <c r="AA26" s="723"/>
      <c r="AB26" s="723"/>
      <c r="AC26" s="723"/>
      <c r="AD26" s="724" t="s">
        <v>139</v>
      </c>
      <c r="AE26" s="724"/>
      <c r="AF26" s="724"/>
      <c r="AG26" s="724"/>
      <c r="AH26" s="724"/>
      <c r="AI26" s="724"/>
      <c r="AJ26" s="724"/>
      <c r="AK26" s="724"/>
      <c r="AL26" s="666" t="s">
        <v>139</v>
      </c>
      <c r="AM26" s="667"/>
      <c r="AN26" s="667"/>
      <c r="AO26" s="725"/>
      <c r="AP26" s="769" t="s">
        <v>302</v>
      </c>
      <c r="AQ26" s="770"/>
      <c r="AR26" s="770"/>
      <c r="AS26" s="770"/>
      <c r="AT26" s="770"/>
      <c r="AU26" s="770"/>
      <c r="AV26" s="770"/>
      <c r="AW26" s="770"/>
      <c r="AX26" s="770"/>
      <c r="AY26" s="770"/>
      <c r="AZ26" s="770"/>
      <c r="BA26" s="770"/>
      <c r="BB26" s="770"/>
      <c r="BC26" s="770"/>
      <c r="BD26" s="770"/>
      <c r="BE26" s="770"/>
      <c r="BF26" s="771"/>
      <c r="BG26" s="661" t="s">
        <v>131</v>
      </c>
      <c r="BH26" s="664"/>
      <c r="BI26" s="664"/>
      <c r="BJ26" s="664"/>
      <c r="BK26" s="664"/>
      <c r="BL26" s="664"/>
      <c r="BM26" s="664"/>
      <c r="BN26" s="665"/>
      <c r="BO26" s="723" t="s">
        <v>131</v>
      </c>
      <c r="BP26" s="723"/>
      <c r="BQ26" s="723"/>
      <c r="BR26" s="723"/>
      <c r="BS26" s="669" t="s">
        <v>131</v>
      </c>
      <c r="BT26" s="664"/>
      <c r="BU26" s="664"/>
      <c r="BV26" s="664"/>
      <c r="BW26" s="664"/>
      <c r="BX26" s="664"/>
      <c r="BY26" s="664"/>
      <c r="BZ26" s="664"/>
      <c r="CA26" s="664"/>
      <c r="CB26" s="704"/>
      <c r="CD26" s="705" t="s">
        <v>303</v>
      </c>
      <c r="CE26" s="702"/>
      <c r="CF26" s="702"/>
      <c r="CG26" s="702"/>
      <c r="CH26" s="702"/>
      <c r="CI26" s="702"/>
      <c r="CJ26" s="702"/>
      <c r="CK26" s="702"/>
      <c r="CL26" s="702"/>
      <c r="CM26" s="702"/>
      <c r="CN26" s="702"/>
      <c r="CO26" s="702"/>
      <c r="CP26" s="702"/>
      <c r="CQ26" s="703"/>
      <c r="CR26" s="661">
        <v>5279779</v>
      </c>
      <c r="CS26" s="664"/>
      <c r="CT26" s="664"/>
      <c r="CU26" s="664"/>
      <c r="CV26" s="664"/>
      <c r="CW26" s="664"/>
      <c r="CX26" s="664"/>
      <c r="CY26" s="665"/>
      <c r="CZ26" s="666">
        <v>9.4</v>
      </c>
      <c r="DA26" s="695"/>
      <c r="DB26" s="695"/>
      <c r="DC26" s="696"/>
      <c r="DD26" s="669">
        <v>4640998</v>
      </c>
      <c r="DE26" s="664"/>
      <c r="DF26" s="664"/>
      <c r="DG26" s="664"/>
      <c r="DH26" s="664"/>
      <c r="DI26" s="664"/>
      <c r="DJ26" s="664"/>
      <c r="DK26" s="665"/>
      <c r="DL26" s="669" t="s">
        <v>131</v>
      </c>
      <c r="DM26" s="664"/>
      <c r="DN26" s="664"/>
      <c r="DO26" s="664"/>
      <c r="DP26" s="664"/>
      <c r="DQ26" s="664"/>
      <c r="DR26" s="664"/>
      <c r="DS26" s="664"/>
      <c r="DT26" s="664"/>
      <c r="DU26" s="664"/>
      <c r="DV26" s="665"/>
      <c r="DW26" s="666" t="s">
        <v>139</v>
      </c>
      <c r="DX26" s="695"/>
      <c r="DY26" s="695"/>
      <c r="DZ26" s="695"/>
      <c r="EA26" s="695"/>
      <c r="EB26" s="695"/>
      <c r="EC26" s="697"/>
    </row>
    <row r="27" spans="2:133" ht="11.25" customHeight="1" x14ac:dyDescent="0.15">
      <c r="B27" s="658" t="s">
        <v>304</v>
      </c>
      <c r="C27" s="659"/>
      <c r="D27" s="659"/>
      <c r="E27" s="659"/>
      <c r="F27" s="659"/>
      <c r="G27" s="659"/>
      <c r="H27" s="659"/>
      <c r="I27" s="659"/>
      <c r="J27" s="659"/>
      <c r="K27" s="659"/>
      <c r="L27" s="659"/>
      <c r="M27" s="659"/>
      <c r="N27" s="659"/>
      <c r="O27" s="659"/>
      <c r="P27" s="659"/>
      <c r="Q27" s="660"/>
      <c r="R27" s="661">
        <v>6478373</v>
      </c>
      <c r="S27" s="664"/>
      <c r="T27" s="664"/>
      <c r="U27" s="664"/>
      <c r="V27" s="664"/>
      <c r="W27" s="664"/>
      <c r="X27" s="664"/>
      <c r="Y27" s="665"/>
      <c r="Z27" s="723">
        <v>11.1</v>
      </c>
      <c r="AA27" s="723"/>
      <c r="AB27" s="723"/>
      <c r="AC27" s="723"/>
      <c r="AD27" s="724" t="s">
        <v>131</v>
      </c>
      <c r="AE27" s="724"/>
      <c r="AF27" s="724"/>
      <c r="AG27" s="724"/>
      <c r="AH27" s="724"/>
      <c r="AI27" s="724"/>
      <c r="AJ27" s="724"/>
      <c r="AK27" s="724"/>
      <c r="AL27" s="666" t="s">
        <v>131</v>
      </c>
      <c r="AM27" s="667"/>
      <c r="AN27" s="667"/>
      <c r="AO27" s="725"/>
      <c r="AP27" s="658" t="s">
        <v>305</v>
      </c>
      <c r="AQ27" s="659"/>
      <c r="AR27" s="659"/>
      <c r="AS27" s="659"/>
      <c r="AT27" s="659"/>
      <c r="AU27" s="659"/>
      <c r="AV27" s="659"/>
      <c r="AW27" s="659"/>
      <c r="AX27" s="659"/>
      <c r="AY27" s="659"/>
      <c r="AZ27" s="659"/>
      <c r="BA27" s="659"/>
      <c r="BB27" s="659"/>
      <c r="BC27" s="659"/>
      <c r="BD27" s="659"/>
      <c r="BE27" s="659"/>
      <c r="BF27" s="660"/>
      <c r="BG27" s="661">
        <v>33115724</v>
      </c>
      <c r="BH27" s="664"/>
      <c r="BI27" s="664"/>
      <c r="BJ27" s="664"/>
      <c r="BK27" s="664"/>
      <c r="BL27" s="664"/>
      <c r="BM27" s="664"/>
      <c r="BN27" s="665"/>
      <c r="BO27" s="723">
        <v>100</v>
      </c>
      <c r="BP27" s="723"/>
      <c r="BQ27" s="723"/>
      <c r="BR27" s="723"/>
      <c r="BS27" s="669">
        <v>797230</v>
      </c>
      <c r="BT27" s="664"/>
      <c r="BU27" s="664"/>
      <c r="BV27" s="664"/>
      <c r="BW27" s="664"/>
      <c r="BX27" s="664"/>
      <c r="BY27" s="664"/>
      <c r="BZ27" s="664"/>
      <c r="CA27" s="664"/>
      <c r="CB27" s="704"/>
      <c r="CD27" s="705" t="s">
        <v>306</v>
      </c>
      <c r="CE27" s="702"/>
      <c r="CF27" s="702"/>
      <c r="CG27" s="702"/>
      <c r="CH27" s="702"/>
      <c r="CI27" s="702"/>
      <c r="CJ27" s="702"/>
      <c r="CK27" s="702"/>
      <c r="CL27" s="702"/>
      <c r="CM27" s="702"/>
      <c r="CN27" s="702"/>
      <c r="CO27" s="702"/>
      <c r="CP27" s="702"/>
      <c r="CQ27" s="703"/>
      <c r="CR27" s="661">
        <v>11108425</v>
      </c>
      <c r="CS27" s="662"/>
      <c r="CT27" s="662"/>
      <c r="CU27" s="662"/>
      <c r="CV27" s="662"/>
      <c r="CW27" s="662"/>
      <c r="CX27" s="662"/>
      <c r="CY27" s="663"/>
      <c r="CZ27" s="666">
        <v>19.8</v>
      </c>
      <c r="DA27" s="695"/>
      <c r="DB27" s="695"/>
      <c r="DC27" s="696"/>
      <c r="DD27" s="669">
        <v>4450097</v>
      </c>
      <c r="DE27" s="662"/>
      <c r="DF27" s="662"/>
      <c r="DG27" s="662"/>
      <c r="DH27" s="662"/>
      <c r="DI27" s="662"/>
      <c r="DJ27" s="662"/>
      <c r="DK27" s="663"/>
      <c r="DL27" s="669">
        <v>4440299</v>
      </c>
      <c r="DM27" s="662"/>
      <c r="DN27" s="662"/>
      <c r="DO27" s="662"/>
      <c r="DP27" s="662"/>
      <c r="DQ27" s="662"/>
      <c r="DR27" s="662"/>
      <c r="DS27" s="662"/>
      <c r="DT27" s="662"/>
      <c r="DU27" s="662"/>
      <c r="DV27" s="663"/>
      <c r="DW27" s="666">
        <v>12.7</v>
      </c>
      <c r="DX27" s="695"/>
      <c r="DY27" s="695"/>
      <c r="DZ27" s="695"/>
      <c r="EA27" s="695"/>
      <c r="EB27" s="695"/>
      <c r="EC27" s="697"/>
    </row>
    <row r="28" spans="2:133" ht="11.25" customHeight="1" x14ac:dyDescent="0.15">
      <c r="B28" s="766" t="s">
        <v>307</v>
      </c>
      <c r="C28" s="767"/>
      <c r="D28" s="767"/>
      <c r="E28" s="767"/>
      <c r="F28" s="767"/>
      <c r="G28" s="767"/>
      <c r="H28" s="767"/>
      <c r="I28" s="767"/>
      <c r="J28" s="767"/>
      <c r="K28" s="767"/>
      <c r="L28" s="767"/>
      <c r="M28" s="767"/>
      <c r="N28" s="767"/>
      <c r="O28" s="767"/>
      <c r="P28" s="767"/>
      <c r="Q28" s="768"/>
      <c r="R28" s="661">
        <v>49914</v>
      </c>
      <c r="S28" s="664"/>
      <c r="T28" s="664"/>
      <c r="U28" s="664"/>
      <c r="V28" s="664"/>
      <c r="W28" s="664"/>
      <c r="X28" s="664"/>
      <c r="Y28" s="665"/>
      <c r="Z28" s="723">
        <v>0.1</v>
      </c>
      <c r="AA28" s="723"/>
      <c r="AB28" s="723"/>
      <c r="AC28" s="723"/>
      <c r="AD28" s="724">
        <v>49914</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308</v>
      </c>
      <c r="CE28" s="702"/>
      <c r="CF28" s="702"/>
      <c r="CG28" s="702"/>
      <c r="CH28" s="702"/>
      <c r="CI28" s="702"/>
      <c r="CJ28" s="702"/>
      <c r="CK28" s="702"/>
      <c r="CL28" s="702"/>
      <c r="CM28" s="702"/>
      <c r="CN28" s="702"/>
      <c r="CO28" s="702"/>
      <c r="CP28" s="702"/>
      <c r="CQ28" s="703"/>
      <c r="CR28" s="661">
        <v>2324823</v>
      </c>
      <c r="CS28" s="664"/>
      <c r="CT28" s="664"/>
      <c r="CU28" s="664"/>
      <c r="CV28" s="664"/>
      <c r="CW28" s="664"/>
      <c r="CX28" s="664"/>
      <c r="CY28" s="665"/>
      <c r="CZ28" s="666">
        <v>4.0999999999999996</v>
      </c>
      <c r="DA28" s="695"/>
      <c r="DB28" s="695"/>
      <c r="DC28" s="696"/>
      <c r="DD28" s="669">
        <v>2324823</v>
      </c>
      <c r="DE28" s="664"/>
      <c r="DF28" s="664"/>
      <c r="DG28" s="664"/>
      <c r="DH28" s="664"/>
      <c r="DI28" s="664"/>
      <c r="DJ28" s="664"/>
      <c r="DK28" s="665"/>
      <c r="DL28" s="669">
        <v>2324823</v>
      </c>
      <c r="DM28" s="664"/>
      <c r="DN28" s="664"/>
      <c r="DO28" s="664"/>
      <c r="DP28" s="664"/>
      <c r="DQ28" s="664"/>
      <c r="DR28" s="664"/>
      <c r="DS28" s="664"/>
      <c r="DT28" s="664"/>
      <c r="DU28" s="664"/>
      <c r="DV28" s="665"/>
      <c r="DW28" s="666">
        <v>6.7</v>
      </c>
      <c r="DX28" s="695"/>
      <c r="DY28" s="695"/>
      <c r="DZ28" s="695"/>
      <c r="EA28" s="695"/>
      <c r="EB28" s="695"/>
      <c r="EC28" s="697"/>
    </row>
    <row r="29" spans="2:133" ht="11.25" customHeight="1" x14ac:dyDescent="0.15">
      <c r="B29" s="658" t="s">
        <v>309</v>
      </c>
      <c r="C29" s="659"/>
      <c r="D29" s="659"/>
      <c r="E29" s="659"/>
      <c r="F29" s="659"/>
      <c r="G29" s="659"/>
      <c r="H29" s="659"/>
      <c r="I29" s="659"/>
      <c r="J29" s="659"/>
      <c r="K29" s="659"/>
      <c r="L29" s="659"/>
      <c r="M29" s="659"/>
      <c r="N29" s="659"/>
      <c r="O29" s="659"/>
      <c r="P29" s="659"/>
      <c r="Q29" s="660"/>
      <c r="R29" s="661">
        <v>2801330</v>
      </c>
      <c r="S29" s="664"/>
      <c r="T29" s="664"/>
      <c r="U29" s="664"/>
      <c r="V29" s="664"/>
      <c r="W29" s="664"/>
      <c r="X29" s="664"/>
      <c r="Y29" s="665"/>
      <c r="Z29" s="723">
        <v>4.8</v>
      </c>
      <c r="AA29" s="723"/>
      <c r="AB29" s="723"/>
      <c r="AC29" s="723"/>
      <c r="AD29" s="724" t="s">
        <v>131</v>
      </c>
      <c r="AE29" s="724"/>
      <c r="AF29" s="724"/>
      <c r="AG29" s="724"/>
      <c r="AH29" s="724"/>
      <c r="AI29" s="724"/>
      <c r="AJ29" s="724"/>
      <c r="AK29" s="724"/>
      <c r="AL29" s="666" t="s">
        <v>131</v>
      </c>
      <c r="AM29" s="667"/>
      <c r="AN29" s="667"/>
      <c r="AO29" s="725"/>
      <c r="AP29" s="735" t="s">
        <v>228</v>
      </c>
      <c r="AQ29" s="736"/>
      <c r="AR29" s="736"/>
      <c r="AS29" s="736"/>
      <c r="AT29" s="736"/>
      <c r="AU29" s="736"/>
      <c r="AV29" s="736"/>
      <c r="AW29" s="736"/>
      <c r="AX29" s="736"/>
      <c r="AY29" s="736"/>
      <c r="AZ29" s="736"/>
      <c r="BA29" s="736"/>
      <c r="BB29" s="736"/>
      <c r="BC29" s="736"/>
      <c r="BD29" s="736"/>
      <c r="BE29" s="736"/>
      <c r="BF29" s="737"/>
      <c r="BG29" s="735" t="s">
        <v>310</v>
      </c>
      <c r="BH29" s="763"/>
      <c r="BI29" s="763"/>
      <c r="BJ29" s="763"/>
      <c r="BK29" s="763"/>
      <c r="BL29" s="763"/>
      <c r="BM29" s="763"/>
      <c r="BN29" s="763"/>
      <c r="BO29" s="763"/>
      <c r="BP29" s="763"/>
      <c r="BQ29" s="764"/>
      <c r="BR29" s="735" t="s">
        <v>311</v>
      </c>
      <c r="BS29" s="763"/>
      <c r="BT29" s="763"/>
      <c r="BU29" s="763"/>
      <c r="BV29" s="763"/>
      <c r="BW29" s="763"/>
      <c r="BX29" s="763"/>
      <c r="BY29" s="763"/>
      <c r="BZ29" s="763"/>
      <c r="CA29" s="763"/>
      <c r="CB29" s="764"/>
      <c r="CD29" s="745" t="s">
        <v>312</v>
      </c>
      <c r="CE29" s="746"/>
      <c r="CF29" s="705" t="s">
        <v>70</v>
      </c>
      <c r="CG29" s="702"/>
      <c r="CH29" s="702"/>
      <c r="CI29" s="702"/>
      <c r="CJ29" s="702"/>
      <c r="CK29" s="702"/>
      <c r="CL29" s="702"/>
      <c r="CM29" s="702"/>
      <c r="CN29" s="702"/>
      <c r="CO29" s="702"/>
      <c r="CP29" s="702"/>
      <c r="CQ29" s="703"/>
      <c r="CR29" s="661">
        <v>2324823</v>
      </c>
      <c r="CS29" s="662"/>
      <c r="CT29" s="662"/>
      <c r="CU29" s="662"/>
      <c r="CV29" s="662"/>
      <c r="CW29" s="662"/>
      <c r="CX29" s="662"/>
      <c r="CY29" s="663"/>
      <c r="CZ29" s="666">
        <v>4.0999999999999996</v>
      </c>
      <c r="DA29" s="695"/>
      <c r="DB29" s="695"/>
      <c r="DC29" s="696"/>
      <c r="DD29" s="669">
        <v>2324823</v>
      </c>
      <c r="DE29" s="662"/>
      <c r="DF29" s="662"/>
      <c r="DG29" s="662"/>
      <c r="DH29" s="662"/>
      <c r="DI29" s="662"/>
      <c r="DJ29" s="662"/>
      <c r="DK29" s="663"/>
      <c r="DL29" s="669">
        <v>2324823</v>
      </c>
      <c r="DM29" s="662"/>
      <c r="DN29" s="662"/>
      <c r="DO29" s="662"/>
      <c r="DP29" s="662"/>
      <c r="DQ29" s="662"/>
      <c r="DR29" s="662"/>
      <c r="DS29" s="662"/>
      <c r="DT29" s="662"/>
      <c r="DU29" s="662"/>
      <c r="DV29" s="663"/>
      <c r="DW29" s="666">
        <v>6.7</v>
      </c>
      <c r="DX29" s="695"/>
      <c r="DY29" s="695"/>
      <c r="DZ29" s="695"/>
      <c r="EA29" s="695"/>
      <c r="EB29" s="695"/>
      <c r="EC29" s="697"/>
    </row>
    <row r="30" spans="2:133" ht="11.25" customHeight="1" x14ac:dyDescent="0.15">
      <c r="B30" s="658" t="s">
        <v>313</v>
      </c>
      <c r="C30" s="659"/>
      <c r="D30" s="659"/>
      <c r="E30" s="659"/>
      <c r="F30" s="659"/>
      <c r="G30" s="659"/>
      <c r="H30" s="659"/>
      <c r="I30" s="659"/>
      <c r="J30" s="659"/>
      <c r="K30" s="659"/>
      <c r="L30" s="659"/>
      <c r="M30" s="659"/>
      <c r="N30" s="659"/>
      <c r="O30" s="659"/>
      <c r="P30" s="659"/>
      <c r="Q30" s="660"/>
      <c r="R30" s="661">
        <v>139009</v>
      </c>
      <c r="S30" s="664"/>
      <c r="T30" s="664"/>
      <c r="U30" s="664"/>
      <c r="V30" s="664"/>
      <c r="W30" s="664"/>
      <c r="X30" s="664"/>
      <c r="Y30" s="665"/>
      <c r="Z30" s="723">
        <v>0.2</v>
      </c>
      <c r="AA30" s="723"/>
      <c r="AB30" s="723"/>
      <c r="AC30" s="723"/>
      <c r="AD30" s="724">
        <v>80792</v>
      </c>
      <c r="AE30" s="724"/>
      <c r="AF30" s="724"/>
      <c r="AG30" s="724"/>
      <c r="AH30" s="724"/>
      <c r="AI30" s="724"/>
      <c r="AJ30" s="724"/>
      <c r="AK30" s="724"/>
      <c r="AL30" s="666">
        <v>0.2</v>
      </c>
      <c r="AM30" s="667"/>
      <c r="AN30" s="667"/>
      <c r="AO30" s="725"/>
      <c r="AP30" s="751" t="s">
        <v>314</v>
      </c>
      <c r="AQ30" s="752"/>
      <c r="AR30" s="752"/>
      <c r="AS30" s="752"/>
      <c r="AT30" s="757" t="s">
        <v>315</v>
      </c>
      <c r="AU30" s="230"/>
      <c r="AV30" s="230"/>
      <c r="AW30" s="230"/>
      <c r="AX30" s="760" t="s">
        <v>189</v>
      </c>
      <c r="AY30" s="761"/>
      <c r="AZ30" s="761"/>
      <c r="BA30" s="761"/>
      <c r="BB30" s="761"/>
      <c r="BC30" s="761"/>
      <c r="BD30" s="761"/>
      <c r="BE30" s="761"/>
      <c r="BF30" s="762"/>
      <c r="BG30" s="741">
        <v>99.2</v>
      </c>
      <c r="BH30" s="742"/>
      <c r="BI30" s="742"/>
      <c r="BJ30" s="742"/>
      <c r="BK30" s="742"/>
      <c r="BL30" s="742"/>
      <c r="BM30" s="743">
        <v>96.6</v>
      </c>
      <c r="BN30" s="742"/>
      <c r="BO30" s="742"/>
      <c r="BP30" s="742"/>
      <c r="BQ30" s="744"/>
      <c r="BR30" s="741">
        <v>99.1</v>
      </c>
      <c r="BS30" s="742"/>
      <c r="BT30" s="742"/>
      <c r="BU30" s="742"/>
      <c r="BV30" s="742"/>
      <c r="BW30" s="742"/>
      <c r="BX30" s="743">
        <v>96.3</v>
      </c>
      <c r="BY30" s="742"/>
      <c r="BZ30" s="742"/>
      <c r="CA30" s="742"/>
      <c r="CB30" s="744"/>
      <c r="CD30" s="747"/>
      <c r="CE30" s="748"/>
      <c r="CF30" s="705" t="s">
        <v>316</v>
      </c>
      <c r="CG30" s="702"/>
      <c r="CH30" s="702"/>
      <c r="CI30" s="702"/>
      <c r="CJ30" s="702"/>
      <c r="CK30" s="702"/>
      <c r="CL30" s="702"/>
      <c r="CM30" s="702"/>
      <c r="CN30" s="702"/>
      <c r="CO30" s="702"/>
      <c r="CP30" s="702"/>
      <c r="CQ30" s="703"/>
      <c r="CR30" s="661">
        <v>2250866</v>
      </c>
      <c r="CS30" s="664"/>
      <c r="CT30" s="664"/>
      <c r="CU30" s="664"/>
      <c r="CV30" s="664"/>
      <c r="CW30" s="664"/>
      <c r="CX30" s="664"/>
      <c r="CY30" s="665"/>
      <c r="CZ30" s="666">
        <v>4</v>
      </c>
      <c r="DA30" s="695"/>
      <c r="DB30" s="695"/>
      <c r="DC30" s="696"/>
      <c r="DD30" s="669">
        <v>2250866</v>
      </c>
      <c r="DE30" s="664"/>
      <c r="DF30" s="664"/>
      <c r="DG30" s="664"/>
      <c r="DH30" s="664"/>
      <c r="DI30" s="664"/>
      <c r="DJ30" s="664"/>
      <c r="DK30" s="665"/>
      <c r="DL30" s="669">
        <v>2250866</v>
      </c>
      <c r="DM30" s="664"/>
      <c r="DN30" s="664"/>
      <c r="DO30" s="664"/>
      <c r="DP30" s="664"/>
      <c r="DQ30" s="664"/>
      <c r="DR30" s="664"/>
      <c r="DS30" s="664"/>
      <c r="DT30" s="664"/>
      <c r="DU30" s="664"/>
      <c r="DV30" s="665"/>
      <c r="DW30" s="666">
        <v>6.4</v>
      </c>
      <c r="DX30" s="695"/>
      <c r="DY30" s="695"/>
      <c r="DZ30" s="695"/>
      <c r="EA30" s="695"/>
      <c r="EB30" s="695"/>
      <c r="EC30" s="697"/>
    </row>
    <row r="31" spans="2:133" ht="11.25" customHeight="1" x14ac:dyDescent="0.15">
      <c r="B31" s="658" t="s">
        <v>317</v>
      </c>
      <c r="C31" s="659"/>
      <c r="D31" s="659"/>
      <c r="E31" s="659"/>
      <c r="F31" s="659"/>
      <c r="G31" s="659"/>
      <c r="H31" s="659"/>
      <c r="I31" s="659"/>
      <c r="J31" s="659"/>
      <c r="K31" s="659"/>
      <c r="L31" s="659"/>
      <c r="M31" s="659"/>
      <c r="N31" s="659"/>
      <c r="O31" s="659"/>
      <c r="P31" s="659"/>
      <c r="Q31" s="660"/>
      <c r="R31" s="661">
        <v>396781</v>
      </c>
      <c r="S31" s="664"/>
      <c r="T31" s="664"/>
      <c r="U31" s="664"/>
      <c r="V31" s="664"/>
      <c r="W31" s="664"/>
      <c r="X31" s="664"/>
      <c r="Y31" s="665"/>
      <c r="Z31" s="723">
        <v>0.7</v>
      </c>
      <c r="AA31" s="723"/>
      <c r="AB31" s="723"/>
      <c r="AC31" s="723"/>
      <c r="AD31" s="724" t="s">
        <v>131</v>
      </c>
      <c r="AE31" s="724"/>
      <c r="AF31" s="724"/>
      <c r="AG31" s="724"/>
      <c r="AH31" s="724"/>
      <c r="AI31" s="724"/>
      <c r="AJ31" s="724"/>
      <c r="AK31" s="724"/>
      <c r="AL31" s="666" t="s">
        <v>131</v>
      </c>
      <c r="AM31" s="667"/>
      <c r="AN31" s="667"/>
      <c r="AO31" s="725"/>
      <c r="AP31" s="753"/>
      <c r="AQ31" s="754"/>
      <c r="AR31" s="754"/>
      <c r="AS31" s="754"/>
      <c r="AT31" s="758"/>
      <c r="AU31" s="229" t="s">
        <v>318</v>
      </c>
      <c r="AV31" s="229"/>
      <c r="AW31" s="229"/>
      <c r="AX31" s="658" t="s">
        <v>319</v>
      </c>
      <c r="AY31" s="659"/>
      <c r="AZ31" s="659"/>
      <c r="BA31" s="659"/>
      <c r="BB31" s="659"/>
      <c r="BC31" s="659"/>
      <c r="BD31" s="659"/>
      <c r="BE31" s="659"/>
      <c r="BF31" s="660"/>
      <c r="BG31" s="739">
        <v>98.9</v>
      </c>
      <c r="BH31" s="662"/>
      <c r="BI31" s="662"/>
      <c r="BJ31" s="662"/>
      <c r="BK31" s="662"/>
      <c r="BL31" s="662"/>
      <c r="BM31" s="667">
        <v>95.5</v>
      </c>
      <c r="BN31" s="740"/>
      <c r="BO31" s="740"/>
      <c r="BP31" s="740"/>
      <c r="BQ31" s="701"/>
      <c r="BR31" s="739">
        <v>98.7</v>
      </c>
      <c r="BS31" s="662"/>
      <c r="BT31" s="662"/>
      <c r="BU31" s="662"/>
      <c r="BV31" s="662"/>
      <c r="BW31" s="662"/>
      <c r="BX31" s="667">
        <v>94.9</v>
      </c>
      <c r="BY31" s="740"/>
      <c r="BZ31" s="740"/>
      <c r="CA31" s="740"/>
      <c r="CB31" s="701"/>
      <c r="CD31" s="747"/>
      <c r="CE31" s="748"/>
      <c r="CF31" s="705" t="s">
        <v>320</v>
      </c>
      <c r="CG31" s="702"/>
      <c r="CH31" s="702"/>
      <c r="CI31" s="702"/>
      <c r="CJ31" s="702"/>
      <c r="CK31" s="702"/>
      <c r="CL31" s="702"/>
      <c r="CM31" s="702"/>
      <c r="CN31" s="702"/>
      <c r="CO31" s="702"/>
      <c r="CP31" s="702"/>
      <c r="CQ31" s="703"/>
      <c r="CR31" s="661">
        <v>73957</v>
      </c>
      <c r="CS31" s="662"/>
      <c r="CT31" s="662"/>
      <c r="CU31" s="662"/>
      <c r="CV31" s="662"/>
      <c r="CW31" s="662"/>
      <c r="CX31" s="662"/>
      <c r="CY31" s="663"/>
      <c r="CZ31" s="666">
        <v>0.1</v>
      </c>
      <c r="DA31" s="695"/>
      <c r="DB31" s="695"/>
      <c r="DC31" s="696"/>
      <c r="DD31" s="669">
        <v>73957</v>
      </c>
      <c r="DE31" s="662"/>
      <c r="DF31" s="662"/>
      <c r="DG31" s="662"/>
      <c r="DH31" s="662"/>
      <c r="DI31" s="662"/>
      <c r="DJ31" s="662"/>
      <c r="DK31" s="663"/>
      <c r="DL31" s="669">
        <v>73957</v>
      </c>
      <c r="DM31" s="662"/>
      <c r="DN31" s="662"/>
      <c r="DO31" s="662"/>
      <c r="DP31" s="662"/>
      <c r="DQ31" s="662"/>
      <c r="DR31" s="662"/>
      <c r="DS31" s="662"/>
      <c r="DT31" s="662"/>
      <c r="DU31" s="662"/>
      <c r="DV31" s="663"/>
      <c r="DW31" s="666">
        <v>0.2</v>
      </c>
      <c r="DX31" s="695"/>
      <c r="DY31" s="695"/>
      <c r="DZ31" s="695"/>
      <c r="EA31" s="695"/>
      <c r="EB31" s="695"/>
      <c r="EC31" s="697"/>
    </row>
    <row r="32" spans="2:133" ht="11.25" customHeight="1" x14ac:dyDescent="0.15">
      <c r="B32" s="658" t="s">
        <v>321</v>
      </c>
      <c r="C32" s="659"/>
      <c r="D32" s="659"/>
      <c r="E32" s="659"/>
      <c r="F32" s="659"/>
      <c r="G32" s="659"/>
      <c r="H32" s="659"/>
      <c r="I32" s="659"/>
      <c r="J32" s="659"/>
      <c r="K32" s="659"/>
      <c r="L32" s="659"/>
      <c r="M32" s="659"/>
      <c r="N32" s="659"/>
      <c r="O32" s="659"/>
      <c r="P32" s="659"/>
      <c r="Q32" s="660"/>
      <c r="R32" s="661">
        <v>3614036</v>
      </c>
      <c r="S32" s="664"/>
      <c r="T32" s="664"/>
      <c r="U32" s="664"/>
      <c r="V32" s="664"/>
      <c r="W32" s="664"/>
      <c r="X32" s="664"/>
      <c r="Y32" s="665"/>
      <c r="Z32" s="723">
        <v>6.2</v>
      </c>
      <c r="AA32" s="723"/>
      <c r="AB32" s="723"/>
      <c r="AC32" s="723"/>
      <c r="AD32" s="724" t="s">
        <v>250</v>
      </c>
      <c r="AE32" s="724"/>
      <c r="AF32" s="724"/>
      <c r="AG32" s="724"/>
      <c r="AH32" s="724"/>
      <c r="AI32" s="724"/>
      <c r="AJ32" s="724"/>
      <c r="AK32" s="724"/>
      <c r="AL32" s="666" t="s">
        <v>250</v>
      </c>
      <c r="AM32" s="667"/>
      <c r="AN32" s="667"/>
      <c r="AO32" s="725"/>
      <c r="AP32" s="755"/>
      <c r="AQ32" s="756"/>
      <c r="AR32" s="756"/>
      <c r="AS32" s="756"/>
      <c r="AT32" s="759"/>
      <c r="AU32" s="231"/>
      <c r="AV32" s="231"/>
      <c r="AW32" s="231"/>
      <c r="AX32" s="673" t="s">
        <v>322</v>
      </c>
      <c r="AY32" s="674"/>
      <c r="AZ32" s="674"/>
      <c r="BA32" s="674"/>
      <c r="BB32" s="674"/>
      <c r="BC32" s="674"/>
      <c r="BD32" s="674"/>
      <c r="BE32" s="674"/>
      <c r="BF32" s="675"/>
      <c r="BG32" s="738">
        <v>99.4</v>
      </c>
      <c r="BH32" s="677"/>
      <c r="BI32" s="677"/>
      <c r="BJ32" s="677"/>
      <c r="BK32" s="677"/>
      <c r="BL32" s="677"/>
      <c r="BM32" s="721">
        <v>97.5</v>
      </c>
      <c r="BN32" s="677"/>
      <c r="BO32" s="677"/>
      <c r="BP32" s="677"/>
      <c r="BQ32" s="714"/>
      <c r="BR32" s="738">
        <v>99.4</v>
      </c>
      <c r="BS32" s="677"/>
      <c r="BT32" s="677"/>
      <c r="BU32" s="677"/>
      <c r="BV32" s="677"/>
      <c r="BW32" s="677"/>
      <c r="BX32" s="721">
        <v>97.4</v>
      </c>
      <c r="BY32" s="677"/>
      <c r="BZ32" s="677"/>
      <c r="CA32" s="677"/>
      <c r="CB32" s="714"/>
      <c r="CD32" s="749"/>
      <c r="CE32" s="750"/>
      <c r="CF32" s="705" t="s">
        <v>323</v>
      </c>
      <c r="CG32" s="702"/>
      <c r="CH32" s="702"/>
      <c r="CI32" s="702"/>
      <c r="CJ32" s="702"/>
      <c r="CK32" s="702"/>
      <c r="CL32" s="702"/>
      <c r="CM32" s="702"/>
      <c r="CN32" s="702"/>
      <c r="CO32" s="702"/>
      <c r="CP32" s="702"/>
      <c r="CQ32" s="703"/>
      <c r="CR32" s="661" t="s">
        <v>139</v>
      </c>
      <c r="CS32" s="664"/>
      <c r="CT32" s="664"/>
      <c r="CU32" s="664"/>
      <c r="CV32" s="664"/>
      <c r="CW32" s="664"/>
      <c r="CX32" s="664"/>
      <c r="CY32" s="665"/>
      <c r="CZ32" s="666" t="s">
        <v>131</v>
      </c>
      <c r="DA32" s="695"/>
      <c r="DB32" s="695"/>
      <c r="DC32" s="696"/>
      <c r="DD32" s="669" t="s">
        <v>131</v>
      </c>
      <c r="DE32" s="664"/>
      <c r="DF32" s="664"/>
      <c r="DG32" s="664"/>
      <c r="DH32" s="664"/>
      <c r="DI32" s="664"/>
      <c r="DJ32" s="664"/>
      <c r="DK32" s="665"/>
      <c r="DL32" s="669" t="s">
        <v>131</v>
      </c>
      <c r="DM32" s="664"/>
      <c r="DN32" s="664"/>
      <c r="DO32" s="664"/>
      <c r="DP32" s="664"/>
      <c r="DQ32" s="664"/>
      <c r="DR32" s="664"/>
      <c r="DS32" s="664"/>
      <c r="DT32" s="664"/>
      <c r="DU32" s="664"/>
      <c r="DV32" s="665"/>
      <c r="DW32" s="666" t="s">
        <v>131</v>
      </c>
      <c r="DX32" s="695"/>
      <c r="DY32" s="695"/>
      <c r="DZ32" s="695"/>
      <c r="EA32" s="695"/>
      <c r="EB32" s="695"/>
      <c r="EC32" s="697"/>
    </row>
    <row r="33" spans="2:133" ht="11.25" customHeight="1" x14ac:dyDescent="0.15">
      <c r="B33" s="658" t="s">
        <v>324</v>
      </c>
      <c r="C33" s="659"/>
      <c r="D33" s="659"/>
      <c r="E33" s="659"/>
      <c r="F33" s="659"/>
      <c r="G33" s="659"/>
      <c r="H33" s="659"/>
      <c r="I33" s="659"/>
      <c r="J33" s="659"/>
      <c r="K33" s="659"/>
      <c r="L33" s="659"/>
      <c r="M33" s="659"/>
      <c r="N33" s="659"/>
      <c r="O33" s="659"/>
      <c r="P33" s="659"/>
      <c r="Q33" s="660"/>
      <c r="R33" s="661">
        <v>3329603</v>
      </c>
      <c r="S33" s="664"/>
      <c r="T33" s="664"/>
      <c r="U33" s="664"/>
      <c r="V33" s="664"/>
      <c r="W33" s="664"/>
      <c r="X33" s="664"/>
      <c r="Y33" s="665"/>
      <c r="Z33" s="723">
        <v>5.7</v>
      </c>
      <c r="AA33" s="723"/>
      <c r="AB33" s="723"/>
      <c r="AC33" s="723"/>
      <c r="AD33" s="724" t="s">
        <v>131</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325</v>
      </c>
      <c r="CE33" s="702"/>
      <c r="CF33" s="702"/>
      <c r="CG33" s="702"/>
      <c r="CH33" s="702"/>
      <c r="CI33" s="702"/>
      <c r="CJ33" s="702"/>
      <c r="CK33" s="702"/>
      <c r="CL33" s="702"/>
      <c r="CM33" s="702"/>
      <c r="CN33" s="702"/>
      <c r="CO33" s="702"/>
      <c r="CP33" s="702"/>
      <c r="CQ33" s="703"/>
      <c r="CR33" s="661">
        <v>28679727</v>
      </c>
      <c r="CS33" s="662"/>
      <c r="CT33" s="662"/>
      <c r="CU33" s="662"/>
      <c r="CV33" s="662"/>
      <c r="CW33" s="662"/>
      <c r="CX33" s="662"/>
      <c r="CY33" s="663"/>
      <c r="CZ33" s="666">
        <v>51.2</v>
      </c>
      <c r="DA33" s="695"/>
      <c r="DB33" s="695"/>
      <c r="DC33" s="696"/>
      <c r="DD33" s="669">
        <v>21593969</v>
      </c>
      <c r="DE33" s="662"/>
      <c r="DF33" s="662"/>
      <c r="DG33" s="662"/>
      <c r="DH33" s="662"/>
      <c r="DI33" s="662"/>
      <c r="DJ33" s="662"/>
      <c r="DK33" s="663"/>
      <c r="DL33" s="669">
        <v>15565030</v>
      </c>
      <c r="DM33" s="662"/>
      <c r="DN33" s="662"/>
      <c r="DO33" s="662"/>
      <c r="DP33" s="662"/>
      <c r="DQ33" s="662"/>
      <c r="DR33" s="662"/>
      <c r="DS33" s="662"/>
      <c r="DT33" s="662"/>
      <c r="DU33" s="662"/>
      <c r="DV33" s="663"/>
      <c r="DW33" s="666">
        <v>44.6</v>
      </c>
      <c r="DX33" s="695"/>
      <c r="DY33" s="695"/>
      <c r="DZ33" s="695"/>
      <c r="EA33" s="695"/>
      <c r="EB33" s="695"/>
      <c r="EC33" s="697"/>
    </row>
    <row r="34" spans="2:133" ht="11.25" customHeight="1" x14ac:dyDescent="0.15">
      <c r="B34" s="658" t="s">
        <v>326</v>
      </c>
      <c r="C34" s="659"/>
      <c r="D34" s="659"/>
      <c r="E34" s="659"/>
      <c r="F34" s="659"/>
      <c r="G34" s="659"/>
      <c r="H34" s="659"/>
      <c r="I34" s="659"/>
      <c r="J34" s="659"/>
      <c r="K34" s="659"/>
      <c r="L34" s="659"/>
      <c r="M34" s="659"/>
      <c r="N34" s="659"/>
      <c r="O34" s="659"/>
      <c r="P34" s="659"/>
      <c r="Q34" s="660"/>
      <c r="R34" s="661">
        <v>2069438</v>
      </c>
      <c r="S34" s="664"/>
      <c r="T34" s="664"/>
      <c r="U34" s="664"/>
      <c r="V34" s="664"/>
      <c r="W34" s="664"/>
      <c r="X34" s="664"/>
      <c r="Y34" s="665"/>
      <c r="Z34" s="723">
        <v>3.5</v>
      </c>
      <c r="AA34" s="723"/>
      <c r="AB34" s="723"/>
      <c r="AC34" s="723"/>
      <c r="AD34" s="724">
        <v>519</v>
      </c>
      <c r="AE34" s="724"/>
      <c r="AF34" s="724"/>
      <c r="AG34" s="724"/>
      <c r="AH34" s="724"/>
      <c r="AI34" s="724"/>
      <c r="AJ34" s="724"/>
      <c r="AK34" s="724"/>
      <c r="AL34" s="666">
        <v>0</v>
      </c>
      <c r="AM34" s="667"/>
      <c r="AN34" s="667"/>
      <c r="AO34" s="725"/>
      <c r="AP34" s="234"/>
      <c r="AQ34" s="735" t="s">
        <v>327</v>
      </c>
      <c r="AR34" s="736"/>
      <c r="AS34" s="736"/>
      <c r="AT34" s="736"/>
      <c r="AU34" s="736"/>
      <c r="AV34" s="736"/>
      <c r="AW34" s="736"/>
      <c r="AX34" s="736"/>
      <c r="AY34" s="736"/>
      <c r="AZ34" s="736"/>
      <c r="BA34" s="736"/>
      <c r="BB34" s="736"/>
      <c r="BC34" s="736"/>
      <c r="BD34" s="736"/>
      <c r="BE34" s="736"/>
      <c r="BF34" s="737"/>
      <c r="BG34" s="735" t="s">
        <v>328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329</v>
      </c>
      <c r="CE34" s="702"/>
      <c r="CF34" s="702"/>
      <c r="CG34" s="702"/>
      <c r="CH34" s="702"/>
      <c r="CI34" s="702"/>
      <c r="CJ34" s="702"/>
      <c r="CK34" s="702"/>
      <c r="CL34" s="702"/>
      <c r="CM34" s="702"/>
      <c r="CN34" s="702"/>
      <c r="CO34" s="702"/>
      <c r="CP34" s="702"/>
      <c r="CQ34" s="703"/>
      <c r="CR34" s="661">
        <v>10549547</v>
      </c>
      <c r="CS34" s="664"/>
      <c r="CT34" s="664"/>
      <c r="CU34" s="664"/>
      <c r="CV34" s="664"/>
      <c r="CW34" s="664"/>
      <c r="CX34" s="664"/>
      <c r="CY34" s="665"/>
      <c r="CZ34" s="666">
        <v>18.8</v>
      </c>
      <c r="DA34" s="695"/>
      <c r="DB34" s="695"/>
      <c r="DC34" s="696"/>
      <c r="DD34" s="669">
        <v>8758330</v>
      </c>
      <c r="DE34" s="664"/>
      <c r="DF34" s="664"/>
      <c r="DG34" s="664"/>
      <c r="DH34" s="664"/>
      <c r="DI34" s="664"/>
      <c r="DJ34" s="664"/>
      <c r="DK34" s="665"/>
      <c r="DL34" s="669">
        <v>8084260</v>
      </c>
      <c r="DM34" s="664"/>
      <c r="DN34" s="664"/>
      <c r="DO34" s="664"/>
      <c r="DP34" s="664"/>
      <c r="DQ34" s="664"/>
      <c r="DR34" s="664"/>
      <c r="DS34" s="664"/>
      <c r="DT34" s="664"/>
      <c r="DU34" s="664"/>
      <c r="DV34" s="665"/>
      <c r="DW34" s="666">
        <v>23.2</v>
      </c>
      <c r="DX34" s="695"/>
      <c r="DY34" s="695"/>
      <c r="DZ34" s="695"/>
      <c r="EA34" s="695"/>
      <c r="EB34" s="695"/>
      <c r="EC34" s="697"/>
    </row>
    <row r="35" spans="2:133" ht="11.25" customHeight="1" x14ac:dyDescent="0.15">
      <c r="B35" s="658" t="s">
        <v>330</v>
      </c>
      <c r="C35" s="659"/>
      <c r="D35" s="659"/>
      <c r="E35" s="659"/>
      <c r="F35" s="659"/>
      <c r="G35" s="659"/>
      <c r="H35" s="659"/>
      <c r="I35" s="659"/>
      <c r="J35" s="659"/>
      <c r="K35" s="659"/>
      <c r="L35" s="659"/>
      <c r="M35" s="659"/>
      <c r="N35" s="659"/>
      <c r="O35" s="659"/>
      <c r="P35" s="659"/>
      <c r="Q35" s="660"/>
      <c r="R35" s="661">
        <v>1017700</v>
      </c>
      <c r="S35" s="664"/>
      <c r="T35" s="664"/>
      <c r="U35" s="664"/>
      <c r="V35" s="664"/>
      <c r="W35" s="664"/>
      <c r="X35" s="664"/>
      <c r="Y35" s="665"/>
      <c r="Z35" s="723">
        <v>1.7</v>
      </c>
      <c r="AA35" s="723"/>
      <c r="AB35" s="723"/>
      <c r="AC35" s="723"/>
      <c r="AD35" s="724" t="s">
        <v>131</v>
      </c>
      <c r="AE35" s="724"/>
      <c r="AF35" s="724"/>
      <c r="AG35" s="724"/>
      <c r="AH35" s="724"/>
      <c r="AI35" s="724"/>
      <c r="AJ35" s="724"/>
      <c r="AK35" s="724"/>
      <c r="AL35" s="666" t="s">
        <v>131</v>
      </c>
      <c r="AM35" s="667"/>
      <c r="AN35" s="667"/>
      <c r="AO35" s="725"/>
      <c r="AP35" s="234"/>
      <c r="AQ35" s="729" t="s">
        <v>331</v>
      </c>
      <c r="AR35" s="730"/>
      <c r="AS35" s="730"/>
      <c r="AT35" s="730"/>
      <c r="AU35" s="730"/>
      <c r="AV35" s="730"/>
      <c r="AW35" s="730"/>
      <c r="AX35" s="730"/>
      <c r="AY35" s="731"/>
      <c r="AZ35" s="726">
        <v>10981869</v>
      </c>
      <c r="BA35" s="727"/>
      <c r="BB35" s="727"/>
      <c r="BC35" s="727"/>
      <c r="BD35" s="727"/>
      <c r="BE35" s="727"/>
      <c r="BF35" s="728"/>
      <c r="BG35" s="732" t="s">
        <v>332</v>
      </c>
      <c r="BH35" s="733"/>
      <c r="BI35" s="733"/>
      <c r="BJ35" s="733"/>
      <c r="BK35" s="733"/>
      <c r="BL35" s="733"/>
      <c r="BM35" s="733"/>
      <c r="BN35" s="733"/>
      <c r="BO35" s="733"/>
      <c r="BP35" s="733"/>
      <c r="BQ35" s="733"/>
      <c r="BR35" s="733"/>
      <c r="BS35" s="733"/>
      <c r="BT35" s="733"/>
      <c r="BU35" s="734"/>
      <c r="BV35" s="726">
        <v>4081</v>
      </c>
      <c r="BW35" s="727"/>
      <c r="BX35" s="727"/>
      <c r="BY35" s="727"/>
      <c r="BZ35" s="727"/>
      <c r="CA35" s="727"/>
      <c r="CB35" s="728"/>
      <c r="CD35" s="705" t="s">
        <v>333</v>
      </c>
      <c r="CE35" s="702"/>
      <c r="CF35" s="702"/>
      <c r="CG35" s="702"/>
      <c r="CH35" s="702"/>
      <c r="CI35" s="702"/>
      <c r="CJ35" s="702"/>
      <c r="CK35" s="702"/>
      <c r="CL35" s="702"/>
      <c r="CM35" s="702"/>
      <c r="CN35" s="702"/>
      <c r="CO35" s="702"/>
      <c r="CP35" s="702"/>
      <c r="CQ35" s="703"/>
      <c r="CR35" s="661">
        <v>1075798</v>
      </c>
      <c r="CS35" s="662"/>
      <c r="CT35" s="662"/>
      <c r="CU35" s="662"/>
      <c r="CV35" s="662"/>
      <c r="CW35" s="662"/>
      <c r="CX35" s="662"/>
      <c r="CY35" s="663"/>
      <c r="CZ35" s="666">
        <v>1.9</v>
      </c>
      <c r="DA35" s="695"/>
      <c r="DB35" s="695"/>
      <c r="DC35" s="696"/>
      <c r="DD35" s="669">
        <v>947563</v>
      </c>
      <c r="DE35" s="662"/>
      <c r="DF35" s="662"/>
      <c r="DG35" s="662"/>
      <c r="DH35" s="662"/>
      <c r="DI35" s="662"/>
      <c r="DJ35" s="662"/>
      <c r="DK35" s="663"/>
      <c r="DL35" s="669">
        <v>947563</v>
      </c>
      <c r="DM35" s="662"/>
      <c r="DN35" s="662"/>
      <c r="DO35" s="662"/>
      <c r="DP35" s="662"/>
      <c r="DQ35" s="662"/>
      <c r="DR35" s="662"/>
      <c r="DS35" s="662"/>
      <c r="DT35" s="662"/>
      <c r="DU35" s="662"/>
      <c r="DV35" s="663"/>
      <c r="DW35" s="666">
        <v>2.7</v>
      </c>
      <c r="DX35" s="695"/>
      <c r="DY35" s="695"/>
      <c r="DZ35" s="695"/>
      <c r="EA35" s="695"/>
      <c r="EB35" s="695"/>
      <c r="EC35" s="697"/>
    </row>
    <row r="36" spans="2:133" ht="11.25" customHeight="1" x14ac:dyDescent="0.15">
      <c r="B36" s="658" t="s">
        <v>334</v>
      </c>
      <c r="C36" s="659"/>
      <c r="D36" s="659"/>
      <c r="E36" s="659"/>
      <c r="F36" s="659"/>
      <c r="G36" s="659"/>
      <c r="H36" s="659"/>
      <c r="I36" s="659"/>
      <c r="J36" s="659"/>
      <c r="K36" s="659"/>
      <c r="L36" s="659"/>
      <c r="M36" s="659"/>
      <c r="N36" s="659"/>
      <c r="O36" s="659"/>
      <c r="P36" s="659"/>
      <c r="Q36" s="660"/>
      <c r="R36" s="661" t="s">
        <v>250</v>
      </c>
      <c r="S36" s="664"/>
      <c r="T36" s="664"/>
      <c r="U36" s="664"/>
      <c r="V36" s="664"/>
      <c r="W36" s="664"/>
      <c r="X36" s="664"/>
      <c r="Y36" s="665"/>
      <c r="Z36" s="723" t="s">
        <v>131</v>
      </c>
      <c r="AA36" s="723"/>
      <c r="AB36" s="723"/>
      <c r="AC36" s="723"/>
      <c r="AD36" s="724" t="s">
        <v>131</v>
      </c>
      <c r="AE36" s="724"/>
      <c r="AF36" s="724"/>
      <c r="AG36" s="724"/>
      <c r="AH36" s="724"/>
      <c r="AI36" s="724"/>
      <c r="AJ36" s="724"/>
      <c r="AK36" s="724"/>
      <c r="AL36" s="666" t="s">
        <v>131</v>
      </c>
      <c r="AM36" s="667"/>
      <c r="AN36" s="667"/>
      <c r="AO36" s="725"/>
      <c r="AQ36" s="698" t="s">
        <v>335</v>
      </c>
      <c r="AR36" s="699"/>
      <c r="AS36" s="699"/>
      <c r="AT36" s="699"/>
      <c r="AU36" s="699"/>
      <c r="AV36" s="699"/>
      <c r="AW36" s="699"/>
      <c r="AX36" s="699"/>
      <c r="AY36" s="700"/>
      <c r="AZ36" s="661">
        <v>4393888</v>
      </c>
      <c r="BA36" s="664"/>
      <c r="BB36" s="664"/>
      <c r="BC36" s="664"/>
      <c r="BD36" s="662"/>
      <c r="BE36" s="662"/>
      <c r="BF36" s="701"/>
      <c r="BG36" s="705" t="s">
        <v>336</v>
      </c>
      <c r="BH36" s="702"/>
      <c r="BI36" s="702"/>
      <c r="BJ36" s="702"/>
      <c r="BK36" s="702"/>
      <c r="BL36" s="702"/>
      <c r="BM36" s="702"/>
      <c r="BN36" s="702"/>
      <c r="BO36" s="702"/>
      <c r="BP36" s="702"/>
      <c r="BQ36" s="702"/>
      <c r="BR36" s="702"/>
      <c r="BS36" s="702"/>
      <c r="BT36" s="702"/>
      <c r="BU36" s="703"/>
      <c r="BV36" s="661">
        <v>-728656</v>
      </c>
      <c r="BW36" s="664"/>
      <c r="BX36" s="664"/>
      <c r="BY36" s="664"/>
      <c r="BZ36" s="664"/>
      <c r="CA36" s="664"/>
      <c r="CB36" s="704"/>
      <c r="CD36" s="705" t="s">
        <v>337</v>
      </c>
      <c r="CE36" s="702"/>
      <c r="CF36" s="702"/>
      <c r="CG36" s="702"/>
      <c r="CH36" s="702"/>
      <c r="CI36" s="702"/>
      <c r="CJ36" s="702"/>
      <c r="CK36" s="702"/>
      <c r="CL36" s="702"/>
      <c r="CM36" s="702"/>
      <c r="CN36" s="702"/>
      <c r="CO36" s="702"/>
      <c r="CP36" s="702"/>
      <c r="CQ36" s="703"/>
      <c r="CR36" s="661">
        <v>8457041</v>
      </c>
      <c r="CS36" s="664"/>
      <c r="CT36" s="664"/>
      <c r="CU36" s="664"/>
      <c r="CV36" s="664"/>
      <c r="CW36" s="664"/>
      <c r="CX36" s="664"/>
      <c r="CY36" s="665"/>
      <c r="CZ36" s="666">
        <v>15.1</v>
      </c>
      <c r="DA36" s="695"/>
      <c r="DB36" s="695"/>
      <c r="DC36" s="696"/>
      <c r="DD36" s="669">
        <v>4795905</v>
      </c>
      <c r="DE36" s="664"/>
      <c r="DF36" s="664"/>
      <c r="DG36" s="664"/>
      <c r="DH36" s="664"/>
      <c r="DI36" s="664"/>
      <c r="DJ36" s="664"/>
      <c r="DK36" s="665"/>
      <c r="DL36" s="669">
        <v>3767523</v>
      </c>
      <c r="DM36" s="664"/>
      <c r="DN36" s="664"/>
      <c r="DO36" s="664"/>
      <c r="DP36" s="664"/>
      <c r="DQ36" s="664"/>
      <c r="DR36" s="664"/>
      <c r="DS36" s="664"/>
      <c r="DT36" s="664"/>
      <c r="DU36" s="664"/>
      <c r="DV36" s="665"/>
      <c r="DW36" s="666">
        <v>10.8</v>
      </c>
      <c r="DX36" s="695"/>
      <c r="DY36" s="695"/>
      <c r="DZ36" s="695"/>
      <c r="EA36" s="695"/>
      <c r="EB36" s="695"/>
      <c r="EC36" s="697"/>
    </row>
    <row r="37" spans="2:133" ht="11.25" customHeight="1" x14ac:dyDescent="0.15">
      <c r="B37" s="658" t="s">
        <v>338</v>
      </c>
      <c r="C37" s="659"/>
      <c r="D37" s="659"/>
      <c r="E37" s="659"/>
      <c r="F37" s="659"/>
      <c r="G37" s="659"/>
      <c r="H37" s="659"/>
      <c r="I37" s="659"/>
      <c r="J37" s="659"/>
      <c r="K37" s="659"/>
      <c r="L37" s="659"/>
      <c r="M37" s="659"/>
      <c r="N37" s="659"/>
      <c r="O37" s="659"/>
      <c r="P37" s="659"/>
      <c r="Q37" s="660"/>
      <c r="R37" s="661" t="s">
        <v>131</v>
      </c>
      <c r="S37" s="664"/>
      <c r="T37" s="664"/>
      <c r="U37" s="664"/>
      <c r="V37" s="664"/>
      <c r="W37" s="664"/>
      <c r="X37" s="664"/>
      <c r="Y37" s="665"/>
      <c r="Z37" s="723" t="s">
        <v>131</v>
      </c>
      <c r="AA37" s="723"/>
      <c r="AB37" s="723"/>
      <c r="AC37" s="723"/>
      <c r="AD37" s="724" t="s">
        <v>139</v>
      </c>
      <c r="AE37" s="724"/>
      <c r="AF37" s="724"/>
      <c r="AG37" s="724"/>
      <c r="AH37" s="724"/>
      <c r="AI37" s="724"/>
      <c r="AJ37" s="724"/>
      <c r="AK37" s="724"/>
      <c r="AL37" s="666" t="s">
        <v>131</v>
      </c>
      <c r="AM37" s="667"/>
      <c r="AN37" s="667"/>
      <c r="AO37" s="725"/>
      <c r="AQ37" s="698" t="s">
        <v>339</v>
      </c>
      <c r="AR37" s="699"/>
      <c r="AS37" s="699"/>
      <c r="AT37" s="699"/>
      <c r="AU37" s="699"/>
      <c r="AV37" s="699"/>
      <c r="AW37" s="699"/>
      <c r="AX37" s="699"/>
      <c r="AY37" s="700"/>
      <c r="AZ37" s="661">
        <v>1389619</v>
      </c>
      <c r="BA37" s="664"/>
      <c r="BB37" s="664"/>
      <c r="BC37" s="664"/>
      <c r="BD37" s="662"/>
      <c r="BE37" s="662"/>
      <c r="BF37" s="701"/>
      <c r="BG37" s="705" t="s">
        <v>340</v>
      </c>
      <c r="BH37" s="702"/>
      <c r="BI37" s="702"/>
      <c r="BJ37" s="702"/>
      <c r="BK37" s="702"/>
      <c r="BL37" s="702"/>
      <c r="BM37" s="702"/>
      <c r="BN37" s="702"/>
      <c r="BO37" s="702"/>
      <c r="BP37" s="702"/>
      <c r="BQ37" s="702"/>
      <c r="BR37" s="702"/>
      <c r="BS37" s="702"/>
      <c r="BT37" s="702"/>
      <c r="BU37" s="703"/>
      <c r="BV37" s="661">
        <v>19126</v>
      </c>
      <c r="BW37" s="664"/>
      <c r="BX37" s="664"/>
      <c r="BY37" s="664"/>
      <c r="BZ37" s="664"/>
      <c r="CA37" s="664"/>
      <c r="CB37" s="704"/>
      <c r="CD37" s="705" t="s">
        <v>341</v>
      </c>
      <c r="CE37" s="702"/>
      <c r="CF37" s="702"/>
      <c r="CG37" s="702"/>
      <c r="CH37" s="702"/>
      <c r="CI37" s="702"/>
      <c r="CJ37" s="702"/>
      <c r="CK37" s="702"/>
      <c r="CL37" s="702"/>
      <c r="CM37" s="702"/>
      <c r="CN37" s="702"/>
      <c r="CO37" s="702"/>
      <c r="CP37" s="702"/>
      <c r="CQ37" s="703"/>
      <c r="CR37" s="661">
        <v>1501377</v>
      </c>
      <c r="CS37" s="662"/>
      <c r="CT37" s="662"/>
      <c r="CU37" s="662"/>
      <c r="CV37" s="662"/>
      <c r="CW37" s="662"/>
      <c r="CX37" s="662"/>
      <c r="CY37" s="663"/>
      <c r="CZ37" s="666">
        <v>2.7</v>
      </c>
      <c r="DA37" s="695"/>
      <c r="DB37" s="695"/>
      <c r="DC37" s="696"/>
      <c r="DD37" s="669">
        <v>1501377</v>
      </c>
      <c r="DE37" s="662"/>
      <c r="DF37" s="662"/>
      <c r="DG37" s="662"/>
      <c r="DH37" s="662"/>
      <c r="DI37" s="662"/>
      <c r="DJ37" s="662"/>
      <c r="DK37" s="663"/>
      <c r="DL37" s="669">
        <v>1000024</v>
      </c>
      <c r="DM37" s="662"/>
      <c r="DN37" s="662"/>
      <c r="DO37" s="662"/>
      <c r="DP37" s="662"/>
      <c r="DQ37" s="662"/>
      <c r="DR37" s="662"/>
      <c r="DS37" s="662"/>
      <c r="DT37" s="662"/>
      <c r="DU37" s="662"/>
      <c r="DV37" s="663"/>
      <c r="DW37" s="666">
        <v>2.9</v>
      </c>
      <c r="DX37" s="695"/>
      <c r="DY37" s="695"/>
      <c r="DZ37" s="695"/>
      <c r="EA37" s="695"/>
      <c r="EB37" s="695"/>
      <c r="EC37" s="697"/>
    </row>
    <row r="38" spans="2:133" ht="11.25" customHeight="1" x14ac:dyDescent="0.15">
      <c r="B38" s="673" t="s">
        <v>342</v>
      </c>
      <c r="C38" s="674"/>
      <c r="D38" s="674"/>
      <c r="E38" s="674"/>
      <c r="F38" s="674"/>
      <c r="G38" s="674"/>
      <c r="H38" s="674"/>
      <c r="I38" s="674"/>
      <c r="J38" s="674"/>
      <c r="K38" s="674"/>
      <c r="L38" s="674"/>
      <c r="M38" s="674"/>
      <c r="N38" s="674"/>
      <c r="O38" s="674"/>
      <c r="P38" s="674"/>
      <c r="Q38" s="675"/>
      <c r="R38" s="676">
        <v>58447235</v>
      </c>
      <c r="S38" s="713"/>
      <c r="T38" s="713"/>
      <c r="U38" s="713"/>
      <c r="V38" s="713"/>
      <c r="W38" s="713"/>
      <c r="X38" s="713"/>
      <c r="Y38" s="718"/>
      <c r="Z38" s="719">
        <v>100</v>
      </c>
      <c r="AA38" s="719"/>
      <c r="AB38" s="719"/>
      <c r="AC38" s="719"/>
      <c r="AD38" s="720">
        <v>34905672</v>
      </c>
      <c r="AE38" s="720"/>
      <c r="AF38" s="720"/>
      <c r="AG38" s="720"/>
      <c r="AH38" s="720"/>
      <c r="AI38" s="720"/>
      <c r="AJ38" s="720"/>
      <c r="AK38" s="720"/>
      <c r="AL38" s="679">
        <v>100</v>
      </c>
      <c r="AM38" s="721"/>
      <c r="AN38" s="721"/>
      <c r="AO38" s="722"/>
      <c r="AQ38" s="698" t="s">
        <v>343</v>
      </c>
      <c r="AR38" s="699"/>
      <c r="AS38" s="699"/>
      <c r="AT38" s="699"/>
      <c r="AU38" s="699"/>
      <c r="AV38" s="699"/>
      <c r="AW38" s="699"/>
      <c r="AX38" s="699"/>
      <c r="AY38" s="700"/>
      <c r="AZ38" s="661">
        <v>557324</v>
      </c>
      <c r="BA38" s="664"/>
      <c r="BB38" s="664"/>
      <c r="BC38" s="664"/>
      <c r="BD38" s="662"/>
      <c r="BE38" s="662"/>
      <c r="BF38" s="701"/>
      <c r="BG38" s="705" t="s">
        <v>344</v>
      </c>
      <c r="BH38" s="702"/>
      <c r="BI38" s="702"/>
      <c r="BJ38" s="702"/>
      <c r="BK38" s="702"/>
      <c r="BL38" s="702"/>
      <c r="BM38" s="702"/>
      <c r="BN38" s="702"/>
      <c r="BO38" s="702"/>
      <c r="BP38" s="702"/>
      <c r="BQ38" s="702"/>
      <c r="BR38" s="702"/>
      <c r="BS38" s="702"/>
      <c r="BT38" s="702"/>
      <c r="BU38" s="703"/>
      <c r="BV38" s="661">
        <v>31047</v>
      </c>
      <c r="BW38" s="664"/>
      <c r="BX38" s="664"/>
      <c r="BY38" s="664"/>
      <c r="BZ38" s="664"/>
      <c r="CA38" s="664"/>
      <c r="CB38" s="704"/>
      <c r="CD38" s="705" t="s">
        <v>345</v>
      </c>
      <c r="CE38" s="702"/>
      <c r="CF38" s="702"/>
      <c r="CG38" s="702"/>
      <c r="CH38" s="702"/>
      <c r="CI38" s="702"/>
      <c r="CJ38" s="702"/>
      <c r="CK38" s="702"/>
      <c r="CL38" s="702"/>
      <c r="CM38" s="702"/>
      <c r="CN38" s="702"/>
      <c r="CO38" s="702"/>
      <c r="CP38" s="702"/>
      <c r="CQ38" s="703"/>
      <c r="CR38" s="661">
        <v>6440886</v>
      </c>
      <c r="CS38" s="664"/>
      <c r="CT38" s="664"/>
      <c r="CU38" s="664"/>
      <c r="CV38" s="664"/>
      <c r="CW38" s="664"/>
      <c r="CX38" s="664"/>
      <c r="CY38" s="665"/>
      <c r="CZ38" s="666">
        <v>11.5</v>
      </c>
      <c r="DA38" s="695"/>
      <c r="DB38" s="695"/>
      <c r="DC38" s="696"/>
      <c r="DD38" s="669">
        <v>5762171</v>
      </c>
      <c r="DE38" s="664"/>
      <c r="DF38" s="664"/>
      <c r="DG38" s="664"/>
      <c r="DH38" s="664"/>
      <c r="DI38" s="664"/>
      <c r="DJ38" s="664"/>
      <c r="DK38" s="665"/>
      <c r="DL38" s="669">
        <v>2765684</v>
      </c>
      <c r="DM38" s="664"/>
      <c r="DN38" s="664"/>
      <c r="DO38" s="664"/>
      <c r="DP38" s="664"/>
      <c r="DQ38" s="664"/>
      <c r="DR38" s="664"/>
      <c r="DS38" s="664"/>
      <c r="DT38" s="664"/>
      <c r="DU38" s="664"/>
      <c r="DV38" s="665"/>
      <c r="DW38" s="666">
        <v>7.9</v>
      </c>
      <c r="DX38" s="695"/>
      <c r="DY38" s="695"/>
      <c r="DZ38" s="695"/>
      <c r="EA38" s="695"/>
      <c r="EB38" s="695"/>
      <c r="EC38" s="697"/>
    </row>
    <row r="39" spans="2:133" ht="11.25" customHeight="1" x14ac:dyDescent="0.15">
      <c r="AQ39" s="698" t="s">
        <v>346</v>
      </c>
      <c r="AR39" s="699"/>
      <c r="AS39" s="699"/>
      <c r="AT39" s="699"/>
      <c r="AU39" s="699"/>
      <c r="AV39" s="699"/>
      <c r="AW39" s="699"/>
      <c r="AX39" s="699"/>
      <c r="AY39" s="700"/>
      <c r="AZ39" s="661">
        <v>147095</v>
      </c>
      <c r="BA39" s="664"/>
      <c r="BB39" s="664"/>
      <c r="BC39" s="664"/>
      <c r="BD39" s="662"/>
      <c r="BE39" s="662"/>
      <c r="BF39" s="701"/>
      <c r="BG39" s="706" t="s">
        <v>347</v>
      </c>
      <c r="BH39" s="707"/>
      <c r="BI39" s="707"/>
      <c r="BJ39" s="707"/>
      <c r="BK39" s="707"/>
      <c r="BL39" s="235"/>
      <c r="BM39" s="702" t="s">
        <v>348</v>
      </c>
      <c r="BN39" s="702"/>
      <c r="BO39" s="702"/>
      <c r="BP39" s="702"/>
      <c r="BQ39" s="702"/>
      <c r="BR39" s="702"/>
      <c r="BS39" s="702"/>
      <c r="BT39" s="702"/>
      <c r="BU39" s="703"/>
      <c r="BV39" s="661">
        <v>94</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1611455</v>
      </c>
      <c r="CS39" s="662"/>
      <c r="CT39" s="662"/>
      <c r="CU39" s="662"/>
      <c r="CV39" s="662"/>
      <c r="CW39" s="662"/>
      <c r="CX39" s="662"/>
      <c r="CY39" s="663"/>
      <c r="CZ39" s="666">
        <v>2.9</v>
      </c>
      <c r="DA39" s="695"/>
      <c r="DB39" s="695"/>
      <c r="DC39" s="696"/>
      <c r="DD39" s="669">
        <v>1200000</v>
      </c>
      <c r="DE39" s="662"/>
      <c r="DF39" s="662"/>
      <c r="DG39" s="662"/>
      <c r="DH39" s="662"/>
      <c r="DI39" s="662"/>
      <c r="DJ39" s="662"/>
      <c r="DK39" s="663"/>
      <c r="DL39" s="669" t="s">
        <v>131</v>
      </c>
      <c r="DM39" s="662"/>
      <c r="DN39" s="662"/>
      <c r="DO39" s="662"/>
      <c r="DP39" s="662"/>
      <c r="DQ39" s="662"/>
      <c r="DR39" s="662"/>
      <c r="DS39" s="662"/>
      <c r="DT39" s="662"/>
      <c r="DU39" s="662"/>
      <c r="DV39" s="663"/>
      <c r="DW39" s="666" t="s">
        <v>131</v>
      </c>
      <c r="DX39" s="695"/>
      <c r="DY39" s="695"/>
      <c r="DZ39" s="695"/>
      <c r="EA39" s="695"/>
      <c r="EB39" s="695"/>
      <c r="EC39" s="697"/>
    </row>
    <row r="40" spans="2:133" ht="11.25" customHeight="1" x14ac:dyDescent="0.15">
      <c r="AQ40" s="698" t="s">
        <v>350</v>
      </c>
      <c r="AR40" s="699"/>
      <c r="AS40" s="699"/>
      <c r="AT40" s="699"/>
      <c r="AU40" s="699"/>
      <c r="AV40" s="699"/>
      <c r="AW40" s="699"/>
      <c r="AX40" s="699"/>
      <c r="AY40" s="700"/>
      <c r="AZ40" s="661">
        <v>1563627</v>
      </c>
      <c r="BA40" s="664"/>
      <c r="BB40" s="664"/>
      <c r="BC40" s="664"/>
      <c r="BD40" s="662"/>
      <c r="BE40" s="662"/>
      <c r="BF40" s="701"/>
      <c r="BG40" s="706"/>
      <c r="BH40" s="707"/>
      <c r="BI40" s="707"/>
      <c r="BJ40" s="707"/>
      <c r="BK40" s="707"/>
      <c r="BL40" s="235"/>
      <c r="BM40" s="702" t="s">
        <v>351</v>
      </c>
      <c r="BN40" s="702"/>
      <c r="BO40" s="702"/>
      <c r="BP40" s="702"/>
      <c r="BQ40" s="702"/>
      <c r="BR40" s="702"/>
      <c r="BS40" s="702"/>
      <c r="BT40" s="702"/>
      <c r="BU40" s="703"/>
      <c r="BV40" s="661" t="s">
        <v>131</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v>545000</v>
      </c>
      <c r="CS40" s="664"/>
      <c r="CT40" s="664"/>
      <c r="CU40" s="664"/>
      <c r="CV40" s="664"/>
      <c r="CW40" s="664"/>
      <c r="CX40" s="664"/>
      <c r="CY40" s="665"/>
      <c r="CZ40" s="666">
        <v>1</v>
      </c>
      <c r="DA40" s="695"/>
      <c r="DB40" s="695"/>
      <c r="DC40" s="696"/>
      <c r="DD40" s="669">
        <v>130000</v>
      </c>
      <c r="DE40" s="664"/>
      <c r="DF40" s="664"/>
      <c r="DG40" s="664"/>
      <c r="DH40" s="664"/>
      <c r="DI40" s="664"/>
      <c r="DJ40" s="664"/>
      <c r="DK40" s="665"/>
      <c r="DL40" s="669" t="s">
        <v>131</v>
      </c>
      <c r="DM40" s="664"/>
      <c r="DN40" s="664"/>
      <c r="DO40" s="664"/>
      <c r="DP40" s="664"/>
      <c r="DQ40" s="664"/>
      <c r="DR40" s="664"/>
      <c r="DS40" s="664"/>
      <c r="DT40" s="664"/>
      <c r="DU40" s="664"/>
      <c r="DV40" s="665"/>
      <c r="DW40" s="666" t="s">
        <v>131</v>
      </c>
      <c r="DX40" s="695"/>
      <c r="DY40" s="695"/>
      <c r="DZ40" s="695"/>
      <c r="EA40" s="695"/>
      <c r="EB40" s="695"/>
      <c r="EC40" s="697"/>
    </row>
    <row r="41" spans="2:133" ht="11.25" customHeight="1" x14ac:dyDescent="0.15">
      <c r="AQ41" s="710" t="s">
        <v>353</v>
      </c>
      <c r="AR41" s="711"/>
      <c r="AS41" s="711"/>
      <c r="AT41" s="711"/>
      <c r="AU41" s="711"/>
      <c r="AV41" s="711"/>
      <c r="AW41" s="711"/>
      <c r="AX41" s="711"/>
      <c r="AY41" s="712"/>
      <c r="AZ41" s="676">
        <v>2930316</v>
      </c>
      <c r="BA41" s="713"/>
      <c r="BB41" s="713"/>
      <c r="BC41" s="713"/>
      <c r="BD41" s="677"/>
      <c r="BE41" s="677"/>
      <c r="BF41" s="714"/>
      <c r="BG41" s="708"/>
      <c r="BH41" s="709"/>
      <c r="BI41" s="709"/>
      <c r="BJ41" s="709"/>
      <c r="BK41" s="709"/>
      <c r="BL41" s="236"/>
      <c r="BM41" s="715" t="s">
        <v>354</v>
      </c>
      <c r="BN41" s="715"/>
      <c r="BO41" s="715"/>
      <c r="BP41" s="715"/>
      <c r="BQ41" s="715"/>
      <c r="BR41" s="715"/>
      <c r="BS41" s="715"/>
      <c r="BT41" s="715"/>
      <c r="BU41" s="716"/>
      <c r="BV41" s="676">
        <v>277</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131</v>
      </c>
      <c r="CS41" s="662"/>
      <c r="CT41" s="662"/>
      <c r="CU41" s="662"/>
      <c r="CV41" s="662"/>
      <c r="CW41" s="662"/>
      <c r="CX41" s="662"/>
      <c r="CY41" s="663"/>
      <c r="CZ41" s="666" t="s">
        <v>131</v>
      </c>
      <c r="DA41" s="695"/>
      <c r="DB41" s="695"/>
      <c r="DC41" s="696"/>
      <c r="DD41" s="669" t="s">
        <v>139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357</v>
      </c>
      <c r="CE42" s="659"/>
      <c r="CF42" s="659"/>
      <c r="CG42" s="659"/>
      <c r="CH42" s="659"/>
      <c r="CI42" s="659"/>
      <c r="CJ42" s="659"/>
      <c r="CK42" s="659"/>
      <c r="CL42" s="659"/>
      <c r="CM42" s="659"/>
      <c r="CN42" s="659"/>
      <c r="CO42" s="659"/>
      <c r="CP42" s="659"/>
      <c r="CQ42" s="660"/>
      <c r="CR42" s="661">
        <v>6609621</v>
      </c>
      <c r="CS42" s="664"/>
      <c r="CT42" s="664"/>
      <c r="CU42" s="664"/>
      <c r="CV42" s="664"/>
      <c r="CW42" s="664"/>
      <c r="CX42" s="664"/>
      <c r="CY42" s="665"/>
      <c r="CZ42" s="666">
        <v>11.8</v>
      </c>
      <c r="DA42" s="667"/>
      <c r="DB42" s="667"/>
      <c r="DC42" s="668"/>
      <c r="DD42" s="669">
        <v>3801614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359</v>
      </c>
      <c r="CE43" s="659"/>
      <c r="CF43" s="659"/>
      <c r="CG43" s="659"/>
      <c r="CH43" s="659"/>
      <c r="CI43" s="659"/>
      <c r="CJ43" s="659"/>
      <c r="CK43" s="659"/>
      <c r="CL43" s="659"/>
      <c r="CM43" s="659"/>
      <c r="CN43" s="659"/>
      <c r="CO43" s="659"/>
      <c r="CP43" s="659"/>
      <c r="CQ43" s="660"/>
      <c r="CR43" s="661">
        <v>147598</v>
      </c>
      <c r="CS43" s="662"/>
      <c r="CT43" s="662"/>
      <c r="CU43" s="662"/>
      <c r="CV43" s="662"/>
      <c r="CW43" s="662"/>
      <c r="CX43" s="662"/>
      <c r="CY43" s="663"/>
      <c r="CZ43" s="666">
        <v>0.3</v>
      </c>
      <c r="DA43" s="695"/>
      <c r="DB43" s="695"/>
      <c r="DC43" s="696"/>
      <c r="DD43" s="669">
        <v>147308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360</v>
      </c>
      <c r="CD44" s="689" t="s">
        <v>312</v>
      </c>
      <c r="CE44" s="690"/>
      <c r="CF44" s="658" t="s">
        <v>361</v>
      </c>
      <c r="CG44" s="659"/>
      <c r="CH44" s="659"/>
      <c r="CI44" s="659"/>
      <c r="CJ44" s="659"/>
      <c r="CK44" s="659"/>
      <c r="CL44" s="659"/>
      <c r="CM44" s="659"/>
      <c r="CN44" s="659"/>
      <c r="CO44" s="659"/>
      <c r="CP44" s="659"/>
      <c r="CQ44" s="660"/>
      <c r="CR44" s="661">
        <v>6602088</v>
      </c>
      <c r="CS44" s="664"/>
      <c r="CT44" s="664"/>
      <c r="CU44" s="664"/>
      <c r="CV44" s="664"/>
      <c r="CW44" s="664"/>
      <c r="CX44" s="664"/>
      <c r="CY44" s="665"/>
      <c r="CZ44" s="666">
        <v>11.8</v>
      </c>
      <c r="DA44" s="667"/>
      <c r="DB44" s="667"/>
      <c r="DC44" s="668"/>
      <c r="DD44" s="669">
        <v>3801494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362</v>
      </c>
      <c r="CG45" s="659"/>
      <c r="CH45" s="659"/>
      <c r="CI45" s="659"/>
      <c r="CJ45" s="659"/>
      <c r="CK45" s="659"/>
      <c r="CL45" s="659"/>
      <c r="CM45" s="659"/>
      <c r="CN45" s="659"/>
      <c r="CO45" s="659"/>
      <c r="CP45" s="659"/>
      <c r="CQ45" s="660"/>
      <c r="CR45" s="661">
        <v>1861755</v>
      </c>
      <c r="CS45" s="662"/>
      <c r="CT45" s="662"/>
      <c r="CU45" s="662"/>
      <c r="CV45" s="662"/>
      <c r="CW45" s="662"/>
      <c r="CX45" s="662"/>
      <c r="CY45" s="663"/>
      <c r="CZ45" s="666">
        <v>3.3</v>
      </c>
      <c r="DA45" s="695"/>
      <c r="DB45" s="695"/>
      <c r="DC45" s="696"/>
      <c r="DD45" s="669">
        <v>234907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363</v>
      </c>
      <c r="CG46" s="659"/>
      <c r="CH46" s="659"/>
      <c r="CI46" s="659"/>
      <c r="CJ46" s="659"/>
      <c r="CK46" s="659"/>
      <c r="CL46" s="659"/>
      <c r="CM46" s="659"/>
      <c r="CN46" s="659"/>
      <c r="CO46" s="659"/>
      <c r="CP46" s="659"/>
      <c r="CQ46" s="660"/>
      <c r="CR46" s="661">
        <v>4699426</v>
      </c>
      <c r="CS46" s="664"/>
      <c r="CT46" s="664"/>
      <c r="CU46" s="664"/>
      <c r="CV46" s="664"/>
      <c r="CW46" s="664"/>
      <c r="CX46" s="664"/>
      <c r="CY46" s="665"/>
      <c r="CZ46" s="666">
        <v>8.4</v>
      </c>
      <c r="DA46" s="667"/>
      <c r="DB46" s="667"/>
      <c r="DC46" s="668"/>
      <c r="DD46" s="669">
        <v>3525680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364</v>
      </c>
      <c r="CG47" s="659"/>
      <c r="CH47" s="659"/>
      <c r="CI47" s="659"/>
      <c r="CJ47" s="659"/>
      <c r="CK47" s="659"/>
      <c r="CL47" s="659"/>
      <c r="CM47" s="659"/>
      <c r="CN47" s="659"/>
      <c r="CO47" s="659"/>
      <c r="CP47" s="659"/>
      <c r="CQ47" s="660"/>
      <c r="CR47" s="661">
        <v>7533</v>
      </c>
      <c r="CS47" s="662"/>
      <c r="CT47" s="662"/>
      <c r="CU47" s="662"/>
      <c r="CV47" s="662"/>
      <c r="CW47" s="662"/>
      <c r="CX47" s="662"/>
      <c r="CY47" s="663"/>
      <c r="CZ47" s="666">
        <v>0</v>
      </c>
      <c r="DA47" s="695"/>
      <c r="DB47" s="695"/>
      <c r="DC47" s="696"/>
      <c r="DD47" s="669">
        <v>120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365</v>
      </c>
      <c r="CG48" s="659"/>
      <c r="CH48" s="659"/>
      <c r="CI48" s="659"/>
      <c r="CJ48" s="659"/>
      <c r="CK48" s="659"/>
      <c r="CL48" s="659"/>
      <c r="CM48" s="659"/>
      <c r="CN48" s="659"/>
      <c r="CO48" s="659"/>
      <c r="CP48" s="659"/>
      <c r="CQ48" s="660"/>
      <c r="CR48" s="661" t="s">
        <v>131</v>
      </c>
      <c r="CS48" s="664"/>
      <c r="CT48" s="664"/>
      <c r="CU48" s="664"/>
      <c r="CV48" s="664"/>
      <c r="CW48" s="664"/>
      <c r="CX48" s="664"/>
      <c r="CY48" s="665"/>
      <c r="CZ48" s="666" t="s">
        <v>139</v>
      </c>
      <c r="DA48" s="667"/>
      <c r="DB48" s="667"/>
      <c r="DC48" s="668"/>
      <c r="DD48" s="669" t="s">
        <v>131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366</v>
      </c>
      <c r="CE49" s="674"/>
      <c r="CF49" s="674"/>
      <c r="CG49" s="674"/>
      <c r="CH49" s="674"/>
      <c r="CI49" s="674"/>
      <c r="CJ49" s="674"/>
      <c r="CK49" s="674"/>
      <c r="CL49" s="674"/>
      <c r="CM49" s="674"/>
      <c r="CN49" s="674"/>
      <c r="CO49" s="674"/>
      <c r="CP49" s="674"/>
      <c r="CQ49" s="675"/>
      <c r="CR49" s="676">
        <v>56036123</v>
      </c>
      <c r="CS49" s="677"/>
      <c r="CT49" s="677"/>
      <c r="CU49" s="677"/>
      <c r="CV49" s="677"/>
      <c r="CW49" s="677"/>
      <c r="CX49" s="677"/>
      <c r="CY49" s="678"/>
      <c r="CZ49" s="679">
        <v>100</v>
      </c>
      <c r="DA49" s="680"/>
      <c r="DB49" s="680"/>
      <c r="DC49" s="681"/>
      <c r="DD49" s="682">
        <v>38790496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eNE1YwmkdVagzirHOFCzJ6TPWevZEEcUB0odc6spl3nnQcXCxSN68TvbK1rVAb3Elb+ikwpioLc3RPVdRCGv9w==" saltValue="GQrLXhlSV6VYQRat1wd2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368</v>
      </c>
      <c r="DK2" s="1200"/>
      <c r="DL2" s="1200"/>
      <c r="DM2" s="1200"/>
      <c r="DN2" s="1200"/>
      <c r="DO2" s="1201"/>
      <c r="DP2" s="249"/>
      <c r="DQ2" s="1199" t="s">
        <v>369</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372</v>
      </c>
      <c r="B5" s="1085"/>
      <c r="C5" s="1085"/>
      <c r="D5" s="1085"/>
      <c r="E5" s="1085"/>
      <c r="F5" s="1085"/>
      <c r="G5" s="1085"/>
      <c r="H5" s="1085"/>
      <c r="I5" s="1085"/>
      <c r="J5" s="1085"/>
      <c r="K5" s="1085"/>
      <c r="L5" s="1085"/>
      <c r="M5" s="1085"/>
      <c r="N5" s="1085"/>
      <c r="O5" s="1085"/>
      <c r="P5" s="1086"/>
      <c r="Q5" s="1090" t="s">
        <v>373</v>
      </c>
      <c r="R5" s="1091"/>
      <c r="S5" s="1091"/>
      <c r="T5" s="1091"/>
      <c r="U5" s="1092"/>
      <c r="V5" s="1090" t="s">
        <v>374</v>
      </c>
      <c r="W5" s="1091"/>
      <c r="X5" s="1091"/>
      <c r="Y5" s="1091"/>
      <c r="Z5" s="1092"/>
      <c r="AA5" s="1090" t="s">
        <v>375</v>
      </c>
      <c r="AB5" s="1091"/>
      <c r="AC5" s="1091"/>
      <c r="AD5" s="1091"/>
      <c r="AE5" s="1091"/>
      <c r="AF5" s="1202" t="s">
        <v>376</v>
      </c>
      <c r="AG5" s="1091"/>
      <c r="AH5" s="1091"/>
      <c r="AI5" s="1091"/>
      <c r="AJ5" s="1106"/>
      <c r="AK5" s="1091" t="s">
        <v>377</v>
      </c>
      <c r="AL5" s="1091"/>
      <c r="AM5" s="1091"/>
      <c r="AN5" s="1091"/>
      <c r="AO5" s="1092"/>
      <c r="AP5" s="1090" t="s">
        <v>378</v>
      </c>
      <c r="AQ5" s="1091"/>
      <c r="AR5" s="1091"/>
      <c r="AS5" s="1091"/>
      <c r="AT5" s="1092"/>
      <c r="AU5" s="1090" t="s">
        <v>379</v>
      </c>
      <c r="AV5" s="1091"/>
      <c r="AW5" s="1091"/>
      <c r="AX5" s="1091"/>
      <c r="AY5" s="1106"/>
      <c r="AZ5" s="256"/>
      <c r="BA5" s="256"/>
      <c r="BB5" s="256"/>
      <c r="BC5" s="256"/>
      <c r="BD5" s="256"/>
      <c r="BE5" s="257"/>
      <c r="BF5" s="257"/>
      <c r="BG5" s="257"/>
      <c r="BH5" s="257"/>
      <c r="BI5" s="257"/>
      <c r="BJ5" s="257"/>
      <c r="BK5" s="257"/>
      <c r="BL5" s="257"/>
      <c r="BM5" s="257"/>
      <c r="BN5" s="257"/>
      <c r="BO5" s="257"/>
      <c r="BP5" s="257"/>
      <c r="BQ5" s="1084" t="s">
        <v>380</v>
      </c>
      <c r="BR5" s="1085"/>
      <c r="BS5" s="1085"/>
      <c r="BT5" s="1085"/>
      <c r="BU5" s="1085"/>
      <c r="BV5" s="1085"/>
      <c r="BW5" s="1085"/>
      <c r="BX5" s="1085"/>
      <c r="BY5" s="1085"/>
      <c r="BZ5" s="1085"/>
      <c r="CA5" s="1085"/>
      <c r="CB5" s="1085"/>
      <c r="CC5" s="1085"/>
      <c r="CD5" s="1085"/>
      <c r="CE5" s="1085"/>
      <c r="CF5" s="1085"/>
      <c r="CG5" s="1086"/>
      <c r="CH5" s="1090" t="s">
        <v>381</v>
      </c>
      <c r="CI5" s="1091"/>
      <c r="CJ5" s="1091"/>
      <c r="CK5" s="1091"/>
      <c r="CL5" s="1092"/>
      <c r="CM5" s="1090" t="s">
        <v>382</v>
      </c>
      <c r="CN5" s="1091"/>
      <c r="CO5" s="1091"/>
      <c r="CP5" s="1091"/>
      <c r="CQ5" s="1092"/>
      <c r="CR5" s="1090" t="s">
        <v>383</v>
      </c>
      <c r="CS5" s="1091"/>
      <c r="CT5" s="1091"/>
      <c r="CU5" s="1091"/>
      <c r="CV5" s="1092"/>
      <c r="CW5" s="1090" t="s">
        <v>384</v>
      </c>
      <c r="CX5" s="1091"/>
      <c r="CY5" s="1091"/>
      <c r="CZ5" s="1091"/>
      <c r="DA5" s="1092"/>
      <c r="DB5" s="1090" t="s">
        <v>385</v>
      </c>
      <c r="DC5" s="1091"/>
      <c r="DD5" s="1091"/>
      <c r="DE5" s="1091"/>
      <c r="DF5" s="1092"/>
      <c r="DG5" s="1187" t="s">
        <v>386</v>
      </c>
      <c r="DH5" s="1188"/>
      <c r="DI5" s="1188"/>
      <c r="DJ5" s="1188"/>
      <c r="DK5" s="1189"/>
      <c r="DL5" s="1187" t="s">
        <v>387</v>
      </c>
      <c r="DM5" s="1188"/>
      <c r="DN5" s="1188"/>
      <c r="DO5" s="1188"/>
      <c r="DP5" s="1189"/>
      <c r="DQ5" s="1090" t="s">
        <v>388</v>
      </c>
      <c r="DR5" s="1091"/>
      <c r="DS5" s="1091"/>
      <c r="DT5" s="1091"/>
      <c r="DU5" s="1092"/>
      <c r="DV5" s="1090" t="s">
        <v>379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389</v>
      </c>
      <c r="C7" s="1140"/>
      <c r="D7" s="1140"/>
      <c r="E7" s="1140"/>
      <c r="F7" s="1140"/>
      <c r="G7" s="1140"/>
      <c r="H7" s="1140"/>
      <c r="I7" s="1140"/>
      <c r="J7" s="1140"/>
      <c r="K7" s="1140"/>
      <c r="L7" s="1140"/>
      <c r="M7" s="1140"/>
      <c r="N7" s="1140"/>
      <c r="O7" s="1140"/>
      <c r="P7" s="1141"/>
      <c r="Q7" s="1193">
        <v>58172</v>
      </c>
      <c r="R7" s="1194"/>
      <c r="S7" s="1194"/>
      <c r="T7" s="1194"/>
      <c r="U7" s="1194"/>
      <c r="V7" s="1194">
        <v>55761</v>
      </c>
      <c r="W7" s="1194"/>
      <c r="X7" s="1194"/>
      <c r="Y7" s="1194"/>
      <c r="Z7" s="1194"/>
      <c r="AA7" s="1194">
        <v>2411</v>
      </c>
      <c r="AB7" s="1194"/>
      <c r="AC7" s="1194"/>
      <c r="AD7" s="1194"/>
      <c r="AE7" s="1195"/>
      <c r="AF7" s="1196">
        <v>1758</v>
      </c>
      <c r="AG7" s="1197"/>
      <c r="AH7" s="1197"/>
      <c r="AI7" s="1197"/>
      <c r="AJ7" s="1198"/>
      <c r="AK7" s="1180">
        <v>3591</v>
      </c>
      <c r="AL7" s="1181"/>
      <c r="AM7" s="1181"/>
      <c r="AN7" s="1181"/>
      <c r="AO7" s="1181"/>
      <c r="AP7" s="1181">
        <v>7686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8</v>
      </c>
      <c r="CI7" s="1178"/>
      <c r="CJ7" s="1178"/>
      <c r="CK7" s="1178"/>
      <c r="CL7" s="1179"/>
      <c r="CM7" s="1177">
        <v>50</v>
      </c>
      <c r="CN7" s="1178"/>
      <c r="CO7" s="1178"/>
      <c r="CP7" s="1178"/>
      <c r="CQ7" s="1179"/>
      <c r="CR7" s="1177">
        <v>72</v>
      </c>
      <c r="CS7" s="1178"/>
      <c r="CT7" s="1178"/>
      <c r="CU7" s="1178"/>
      <c r="CV7" s="1179"/>
      <c r="CW7" s="1177" t="s">
        <v>595</v>
      </c>
      <c r="CX7" s="1178"/>
      <c r="CY7" s="1178"/>
      <c r="CZ7" s="1178"/>
      <c r="DA7" s="1179"/>
      <c r="DB7" s="1177">
        <v>482</v>
      </c>
      <c r="DC7" s="1178"/>
      <c r="DD7" s="1178"/>
      <c r="DE7" s="1178"/>
      <c r="DF7" s="1179"/>
      <c r="DG7" s="1177" t="s">
        <v>578</v>
      </c>
      <c r="DH7" s="1178"/>
      <c r="DI7" s="1178"/>
      <c r="DJ7" s="1178"/>
      <c r="DK7" s="1179"/>
      <c r="DL7" s="1177" t="s">
        <v>578</v>
      </c>
      <c r="DM7" s="1178"/>
      <c r="DN7" s="1178"/>
      <c r="DO7" s="1178"/>
      <c r="DP7" s="1179"/>
      <c r="DQ7" s="1177" t="s">
        <v>578</v>
      </c>
      <c r="DR7" s="1178"/>
      <c r="DS7" s="1178"/>
      <c r="DT7" s="1178"/>
      <c r="DU7" s="1179"/>
      <c r="DV7" s="1204"/>
      <c r="DW7" s="1205"/>
      <c r="DX7" s="1205"/>
      <c r="DY7" s="1205"/>
      <c r="DZ7" s="1206"/>
      <c r="EA7" s="254"/>
    </row>
    <row r="8" spans="1:131" s="255" customFormat="1" ht="26.25" customHeight="1" x14ac:dyDescent="0.15">
      <c r="A8" s="261">
        <v>2</v>
      </c>
      <c r="B8" s="1126" t="s">
        <v>390</v>
      </c>
      <c r="C8" s="1127"/>
      <c r="D8" s="1127"/>
      <c r="E8" s="1127"/>
      <c r="F8" s="1127"/>
      <c r="G8" s="1127"/>
      <c r="H8" s="1127"/>
      <c r="I8" s="1127"/>
      <c r="J8" s="1127"/>
      <c r="K8" s="1127"/>
      <c r="L8" s="1127"/>
      <c r="M8" s="1127"/>
      <c r="N8" s="1127"/>
      <c r="O8" s="1127"/>
      <c r="P8" s="1128"/>
      <c r="Q8" s="1132">
        <v>320</v>
      </c>
      <c r="R8" s="1133"/>
      <c r="S8" s="1133"/>
      <c r="T8" s="1133"/>
      <c r="U8" s="1133"/>
      <c r="V8" s="1133">
        <v>320</v>
      </c>
      <c r="W8" s="1133"/>
      <c r="X8" s="1133"/>
      <c r="Y8" s="1133"/>
      <c r="Z8" s="1133"/>
      <c r="AA8" s="1133" t="s">
        <v>578</v>
      </c>
      <c r="AB8" s="1133"/>
      <c r="AC8" s="1133"/>
      <c r="AD8" s="1133"/>
      <c r="AE8" s="1134"/>
      <c r="AF8" s="1108" t="s">
        <v>577</v>
      </c>
      <c r="AG8" s="1109"/>
      <c r="AH8" s="1109"/>
      <c r="AI8" s="1109"/>
      <c r="AJ8" s="1110"/>
      <c r="AK8" s="1175" t="s">
        <v>578</v>
      </c>
      <c r="AL8" s="1176"/>
      <c r="AM8" s="1176"/>
      <c r="AN8" s="1176"/>
      <c r="AO8" s="1176"/>
      <c r="AP8" s="1176" t="s">
        <v>578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585</v>
      </c>
      <c r="BT8" s="1104"/>
      <c r="BU8" s="1104"/>
      <c r="BV8" s="1104"/>
      <c r="BW8" s="1104"/>
      <c r="BX8" s="1104"/>
      <c r="BY8" s="1104"/>
      <c r="BZ8" s="1104"/>
      <c r="CA8" s="1104"/>
      <c r="CB8" s="1104"/>
      <c r="CC8" s="1104"/>
      <c r="CD8" s="1104"/>
      <c r="CE8" s="1104"/>
      <c r="CF8" s="1104"/>
      <c r="CG8" s="1105"/>
      <c r="CH8" s="1078">
        <v>1</v>
      </c>
      <c r="CI8" s="1079"/>
      <c r="CJ8" s="1079"/>
      <c r="CK8" s="1079"/>
      <c r="CL8" s="1080"/>
      <c r="CM8" s="1078">
        <v>510</v>
      </c>
      <c r="CN8" s="1079"/>
      <c r="CO8" s="1079"/>
      <c r="CP8" s="1079"/>
      <c r="CQ8" s="1080"/>
      <c r="CR8" s="1078">
        <v>10</v>
      </c>
      <c r="CS8" s="1079"/>
      <c r="CT8" s="1079"/>
      <c r="CU8" s="1079"/>
      <c r="CV8" s="1080"/>
      <c r="CW8" s="1078" t="s">
        <v>595</v>
      </c>
      <c r="CX8" s="1079"/>
      <c r="CY8" s="1079"/>
      <c r="CZ8" s="1079"/>
      <c r="DA8" s="1080"/>
      <c r="DB8" s="1078">
        <v>2119</v>
      </c>
      <c r="DC8" s="1079"/>
      <c r="DD8" s="1079"/>
      <c r="DE8" s="1079"/>
      <c r="DF8" s="1080"/>
      <c r="DG8" s="1078" t="s">
        <v>578</v>
      </c>
      <c r="DH8" s="1079"/>
      <c r="DI8" s="1079"/>
      <c r="DJ8" s="1079"/>
      <c r="DK8" s="1080"/>
      <c r="DL8" s="1078" t="s">
        <v>578</v>
      </c>
      <c r="DM8" s="1079"/>
      <c r="DN8" s="1079"/>
      <c r="DO8" s="1079"/>
      <c r="DP8" s="1080"/>
      <c r="DQ8" s="1078" t="s">
        <v>578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588</v>
      </c>
      <c r="BT9" s="1104"/>
      <c r="BU9" s="1104"/>
      <c r="BV9" s="1104"/>
      <c r="BW9" s="1104"/>
      <c r="BX9" s="1104"/>
      <c r="BY9" s="1104"/>
      <c r="BZ9" s="1104"/>
      <c r="CA9" s="1104"/>
      <c r="CB9" s="1104"/>
      <c r="CC9" s="1104"/>
      <c r="CD9" s="1104"/>
      <c r="CE9" s="1104"/>
      <c r="CF9" s="1104"/>
      <c r="CG9" s="1105"/>
      <c r="CH9" s="1078">
        <v>-12</v>
      </c>
      <c r="CI9" s="1079"/>
      <c r="CJ9" s="1079"/>
      <c r="CK9" s="1079"/>
      <c r="CL9" s="1080"/>
      <c r="CM9" s="1078">
        <v>28</v>
      </c>
      <c r="CN9" s="1079"/>
      <c r="CO9" s="1079"/>
      <c r="CP9" s="1079"/>
      <c r="CQ9" s="1080"/>
      <c r="CR9" s="1078">
        <v>40</v>
      </c>
      <c r="CS9" s="1079"/>
      <c r="CT9" s="1079"/>
      <c r="CU9" s="1079"/>
      <c r="CV9" s="1080"/>
      <c r="CW9" s="1078">
        <v>134</v>
      </c>
      <c r="CX9" s="1079"/>
      <c r="CY9" s="1079"/>
      <c r="CZ9" s="1079"/>
      <c r="DA9" s="1080"/>
      <c r="DB9" s="1078" t="s">
        <v>578</v>
      </c>
      <c r="DC9" s="1079"/>
      <c r="DD9" s="1079"/>
      <c r="DE9" s="1079"/>
      <c r="DF9" s="1080"/>
      <c r="DG9" s="1078" t="s">
        <v>578</v>
      </c>
      <c r="DH9" s="1079"/>
      <c r="DI9" s="1079"/>
      <c r="DJ9" s="1079"/>
      <c r="DK9" s="1080"/>
      <c r="DL9" s="1078" t="s">
        <v>578</v>
      </c>
      <c r="DM9" s="1079"/>
      <c r="DN9" s="1079"/>
      <c r="DO9" s="1079"/>
      <c r="DP9" s="1080"/>
      <c r="DQ9" s="1078" t="s">
        <v>578</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587</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134</v>
      </c>
      <c r="CN10" s="1079"/>
      <c r="CO10" s="1079"/>
      <c r="CP10" s="1079"/>
      <c r="CQ10" s="1080"/>
      <c r="CR10" s="1078">
        <v>40</v>
      </c>
      <c r="CS10" s="1079"/>
      <c r="CT10" s="1079"/>
      <c r="CU10" s="1079"/>
      <c r="CV10" s="1080"/>
      <c r="CW10" s="1078">
        <v>84</v>
      </c>
      <c r="CX10" s="1079"/>
      <c r="CY10" s="1079"/>
      <c r="CZ10" s="1079"/>
      <c r="DA10" s="1080"/>
      <c r="DB10" s="1078" t="s">
        <v>578</v>
      </c>
      <c r="DC10" s="1079"/>
      <c r="DD10" s="1079"/>
      <c r="DE10" s="1079"/>
      <c r="DF10" s="1080"/>
      <c r="DG10" s="1078" t="s">
        <v>578</v>
      </c>
      <c r="DH10" s="1079"/>
      <c r="DI10" s="1079"/>
      <c r="DJ10" s="1079"/>
      <c r="DK10" s="1080"/>
      <c r="DL10" s="1078" t="s">
        <v>578</v>
      </c>
      <c r="DM10" s="1079"/>
      <c r="DN10" s="1079"/>
      <c r="DO10" s="1079"/>
      <c r="DP10" s="1080"/>
      <c r="DQ10" s="1078" t="s">
        <v>578</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392</v>
      </c>
      <c r="B23" s="1033" t="s">
        <v>393</v>
      </c>
      <c r="C23" s="1034"/>
      <c r="D23" s="1034"/>
      <c r="E23" s="1034"/>
      <c r="F23" s="1034"/>
      <c r="G23" s="1034"/>
      <c r="H23" s="1034"/>
      <c r="I23" s="1034"/>
      <c r="J23" s="1034"/>
      <c r="K23" s="1034"/>
      <c r="L23" s="1034"/>
      <c r="M23" s="1034"/>
      <c r="N23" s="1034"/>
      <c r="O23" s="1034"/>
      <c r="P23" s="1035"/>
      <c r="Q23" s="1157">
        <v>58173</v>
      </c>
      <c r="R23" s="1158"/>
      <c r="S23" s="1158"/>
      <c r="T23" s="1158"/>
      <c r="U23" s="1158"/>
      <c r="V23" s="1158">
        <v>55762</v>
      </c>
      <c r="W23" s="1158"/>
      <c r="X23" s="1158"/>
      <c r="Y23" s="1158"/>
      <c r="Z23" s="1158"/>
      <c r="AA23" s="1158">
        <v>2411</v>
      </c>
      <c r="AB23" s="1158"/>
      <c r="AC23" s="1158"/>
      <c r="AD23" s="1158"/>
      <c r="AE23" s="1159"/>
      <c r="AF23" s="1160">
        <v>1758</v>
      </c>
      <c r="AG23" s="1158"/>
      <c r="AH23" s="1158"/>
      <c r="AI23" s="1158"/>
      <c r="AJ23" s="1161"/>
      <c r="AK23" s="1162"/>
      <c r="AL23" s="1163"/>
      <c r="AM23" s="1163"/>
      <c r="AN23" s="1163"/>
      <c r="AO23" s="1163"/>
      <c r="AP23" s="1158">
        <v>7686</v>
      </c>
      <c r="AQ23" s="1158"/>
      <c r="AR23" s="1158"/>
      <c r="AS23" s="1158"/>
      <c r="AT23" s="1158"/>
      <c r="AU23" s="1164"/>
      <c r="AV23" s="1164"/>
      <c r="AW23" s="1164"/>
      <c r="AX23" s="1164"/>
      <c r="AY23" s="1165"/>
      <c r="AZ23" s="1154" t="s">
        <v>394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372</v>
      </c>
      <c r="B26" s="1085"/>
      <c r="C26" s="1085"/>
      <c r="D26" s="1085"/>
      <c r="E26" s="1085"/>
      <c r="F26" s="1085"/>
      <c r="G26" s="1085"/>
      <c r="H26" s="1085"/>
      <c r="I26" s="1085"/>
      <c r="J26" s="1085"/>
      <c r="K26" s="1085"/>
      <c r="L26" s="1085"/>
      <c r="M26" s="1085"/>
      <c r="N26" s="1085"/>
      <c r="O26" s="1085"/>
      <c r="P26" s="1086"/>
      <c r="Q26" s="1090" t="s">
        <v>397</v>
      </c>
      <c r="R26" s="1091"/>
      <c r="S26" s="1091"/>
      <c r="T26" s="1091"/>
      <c r="U26" s="1092"/>
      <c r="V26" s="1090" t="s">
        <v>398</v>
      </c>
      <c r="W26" s="1091"/>
      <c r="X26" s="1091"/>
      <c r="Y26" s="1091"/>
      <c r="Z26" s="1092"/>
      <c r="AA26" s="1090" t="s">
        <v>399</v>
      </c>
      <c r="AB26" s="1091"/>
      <c r="AC26" s="1091"/>
      <c r="AD26" s="1091"/>
      <c r="AE26" s="1091"/>
      <c r="AF26" s="1148" t="s">
        <v>400</v>
      </c>
      <c r="AG26" s="1097"/>
      <c r="AH26" s="1097"/>
      <c r="AI26" s="1097"/>
      <c r="AJ26" s="1149"/>
      <c r="AK26" s="1091" t="s">
        <v>401</v>
      </c>
      <c r="AL26" s="1091"/>
      <c r="AM26" s="1091"/>
      <c r="AN26" s="1091"/>
      <c r="AO26" s="1092"/>
      <c r="AP26" s="1090" t="s">
        <v>402</v>
      </c>
      <c r="AQ26" s="1091"/>
      <c r="AR26" s="1091"/>
      <c r="AS26" s="1091"/>
      <c r="AT26" s="1092"/>
      <c r="AU26" s="1090" t="s">
        <v>403</v>
      </c>
      <c r="AV26" s="1091"/>
      <c r="AW26" s="1091"/>
      <c r="AX26" s="1091"/>
      <c r="AY26" s="1092"/>
      <c r="AZ26" s="1090" t="s">
        <v>404</v>
      </c>
      <c r="BA26" s="1091"/>
      <c r="BB26" s="1091"/>
      <c r="BC26" s="1091"/>
      <c r="BD26" s="1092"/>
      <c r="BE26" s="1090" t="s">
        <v>379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405</v>
      </c>
      <c r="C28" s="1140"/>
      <c r="D28" s="1140"/>
      <c r="E28" s="1140"/>
      <c r="F28" s="1140"/>
      <c r="G28" s="1140"/>
      <c r="H28" s="1140"/>
      <c r="I28" s="1140"/>
      <c r="J28" s="1140"/>
      <c r="K28" s="1140"/>
      <c r="L28" s="1140"/>
      <c r="M28" s="1140"/>
      <c r="N28" s="1140"/>
      <c r="O28" s="1140"/>
      <c r="P28" s="1141"/>
      <c r="Q28" s="1142">
        <v>13358</v>
      </c>
      <c r="R28" s="1143"/>
      <c r="S28" s="1143"/>
      <c r="T28" s="1143"/>
      <c r="U28" s="1143"/>
      <c r="V28" s="1143">
        <v>13354</v>
      </c>
      <c r="W28" s="1143"/>
      <c r="X28" s="1143"/>
      <c r="Y28" s="1143"/>
      <c r="Z28" s="1143"/>
      <c r="AA28" s="1143">
        <v>4</v>
      </c>
      <c r="AB28" s="1143"/>
      <c r="AC28" s="1143"/>
      <c r="AD28" s="1143"/>
      <c r="AE28" s="1144"/>
      <c r="AF28" s="1145">
        <v>4</v>
      </c>
      <c r="AG28" s="1143"/>
      <c r="AH28" s="1143"/>
      <c r="AI28" s="1143"/>
      <c r="AJ28" s="1146"/>
      <c r="AK28" s="1147">
        <v>1481</v>
      </c>
      <c r="AL28" s="1135"/>
      <c r="AM28" s="1135"/>
      <c r="AN28" s="1135"/>
      <c r="AO28" s="1135"/>
      <c r="AP28" s="1135" t="s">
        <v>579</v>
      </c>
      <c r="AQ28" s="1135"/>
      <c r="AR28" s="1135"/>
      <c r="AS28" s="1135"/>
      <c r="AT28" s="1135"/>
      <c r="AU28" s="1135" t="s">
        <v>578</v>
      </c>
      <c r="AV28" s="1135"/>
      <c r="AW28" s="1135"/>
      <c r="AX28" s="1135"/>
      <c r="AY28" s="1135"/>
      <c r="AZ28" s="1136" t="s">
        <v>578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406</v>
      </c>
      <c r="C29" s="1127"/>
      <c r="D29" s="1127"/>
      <c r="E29" s="1127"/>
      <c r="F29" s="1127"/>
      <c r="G29" s="1127"/>
      <c r="H29" s="1127"/>
      <c r="I29" s="1127"/>
      <c r="J29" s="1127"/>
      <c r="K29" s="1127"/>
      <c r="L29" s="1127"/>
      <c r="M29" s="1127"/>
      <c r="N29" s="1127"/>
      <c r="O29" s="1127"/>
      <c r="P29" s="1128"/>
      <c r="Q29" s="1132">
        <v>7690</v>
      </c>
      <c r="R29" s="1133"/>
      <c r="S29" s="1133"/>
      <c r="T29" s="1133"/>
      <c r="U29" s="1133"/>
      <c r="V29" s="1133">
        <v>7511</v>
      </c>
      <c r="W29" s="1133"/>
      <c r="X29" s="1133"/>
      <c r="Y29" s="1133"/>
      <c r="Z29" s="1133"/>
      <c r="AA29" s="1133">
        <v>178</v>
      </c>
      <c r="AB29" s="1133"/>
      <c r="AC29" s="1133"/>
      <c r="AD29" s="1133"/>
      <c r="AE29" s="1134"/>
      <c r="AF29" s="1108">
        <v>178</v>
      </c>
      <c r="AG29" s="1109"/>
      <c r="AH29" s="1109"/>
      <c r="AI29" s="1109"/>
      <c r="AJ29" s="1110"/>
      <c r="AK29" s="1069">
        <v>1091</v>
      </c>
      <c r="AL29" s="1060"/>
      <c r="AM29" s="1060"/>
      <c r="AN29" s="1060"/>
      <c r="AO29" s="1060"/>
      <c r="AP29" s="1060" t="s">
        <v>578</v>
      </c>
      <c r="AQ29" s="1060"/>
      <c r="AR29" s="1060"/>
      <c r="AS29" s="1060"/>
      <c r="AT29" s="1060"/>
      <c r="AU29" s="1060" t="s">
        <v>578</v>
      </c>
      <c r="AV29" s="1060"/>
      <c r="AW29" s="1060"/>
      <c r="AX29" s="1060"/>
      <c r="AY29" s="1060"/>
      <c r="AZ29" s="1131" t="s">
        <v>578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407</v>
      </c>
      <c r="C30" s="1127"/>
      <c r="D30" s="1127"/>
      <c r="E30" s="1127"/>
      <c r="F30" s="1127"/>
      <c r="G30" s="1127"/>
      <c r="H30" s="1127"/>
      <c r="I30" s="1127"/>
      <c r="J30" s="1127"/>
      <c r="K30" s="1127"/>
      <c r="L30" s="1127"/>
      <c r="M30" s="1127"/>
      <c r="N30" s="1127"/>
      <c r="O30" s="1127"/>
      <c r="P30" s="1128"/>
      <c r="Q30" s="1132">
        <v>3306</v>
      </c>
      <c r="R30" s="1133"/>
      <c r="S30" s="1133"/>
      <c r="T30" s="1133"/>
      <c r="U30" s="1133"/>
      <c r="V30" s="1133">
        <v>3294</v>
      </c>
      <c r="W30" s="1133"/>
      <c r="X30" s="1133"/>
      <c r="Y30" s="1133"/>
      <c r="Z30" s="1133"/>
      <c r="AA30" s="1133">
        <v>12</v>
      </c>
      <c r="AB30" s="1133"/>
      <c r="AC30" s="1133"/>
      <c r="AD30" s="1133"/>
      <c r="AE30" s="1134"/>
      <c r="AF30" s="1108">
        <v>12</v>
      </c>
      <c r="AG30" s="1109"/>
      <c r="AH30" s="1109"/>
      <c r="AI30" s="1109"/>
      <c r="AJ30" s="1110"/>
      <c r="AK30" s="1069">
        <v>1384</v>
      </c>
      <c r="AL30" s="1060"/>
      <c r="AM30" s="1060"/>
      <c r="AN30" s="1060"/>
      <c r="AO30" s="1060"/>
      <c r="AP30" s="1060" t="s">
        <v>578</v>
      </c>
      <c r="AQ30" s="1060"/>
      <c r="AR30" s="1060"/>
      <c r="AS30" s="1060"/>
      <c r="AT30" s="1060"/>
      <c r="AU30" s="1060" t="s">
        <v>578</v>
      </c>
      <c r="AV30" s="1060"/>
      <c r="AW30" s="1060"/>
      <c r="AX30" s="1060"/>
      <c r="AY30" s="1060"/>
      <c r="AZ30" s="1131" t="s">
        <v>578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408</v>
      </c>
      <c r="C31" s="1127"/>
      <c r="D31" s="1127"/>
      <c r="E31" s="1127"/>
      <c r="F31" s="1127"/>
      <c r="G31" s="1127"/>
      <c r="H31" s="1127"/>
      <c r="I31" s="1127"/>
      <c r="J31" s="1127"/>
      <c r="K31" s="1127"/>
      <c r="L31" s="1127"/>
      <c r="M31" s="1127"/>
      <c r="N31" s="1127"/>
      <c r="O31" s="1127"/>
      <c r="P31" s="1128"/>
      <c r="Q31" s="1132">
        <v>20261</v>
      </c>
      <c r="R31" s="1133"/>
      <c r="S31" s="1133"/>
      <c r="T31" s="1133"/>
      <c r="U31" s="1133"/>
      <c r="V31" s="1133">
        <v>24924</v>
      </c>
      <c r="W31" s="1133"/>
      <c r="X31" s="1133"/>
      <c r="Y31" s="1133"/>
      <c r="Z31" s="1133"/>
      <c r="AA31" s="1133">
        <v>-4663</v>
      </c>
      <c r="AB31" s="1133"/>
      <c r="AC31" s="1133"/>
      <c r="AD31" s="1133"/>
      <c r="AE31" s="1134"/>
      <c r="AF31" s="1108">
        <v>17539</v>
      </c>
      <c r="AG31" s="1109"/>
      <c r="AH31" s="1109"/>
      <c r="AI31" s="1109"/>
      <c r="AJ31" s="1110"/>
      <c r="AK31" s="1069">
        <v>4310</v>
      </c>
      <c r="AL31" s="1060"/>
      <c r="AM31" s="1060"/>
      <c r="AN31" s="1060"/>
      <c r="AO31" s="1060"/>
      <c r="AP31" s="1060">
        <v>18624</v>
      </c>
      <c r="AQ31" s="1060"/>
      <c r="AR31" s="1060"/>
      <c r="AS31" s="1060"/>
      <c r="AT31" s="1060"/>
      <c r="AU31" s="1060">
        <v>15179</v>
      </c>
      <c r="AV31" s="1060"/>
      <c r="AW31" s="1060"/>
      <c r="AX31" s="1060"/>
      <c r="AY31" s="1060"/>
      <c r="AZ31" s="1131" t="s">
        <v>578</v>
      </c>
      <c r="BA31" s="1131"/>
      <c r="BB31" s="1131"/>
      <c r="BC31" s="1131"/>
      <c r="BD31" s="1131"/>
      <c r="BE31" s="1121" t="s">
        <v>409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410</v>
      </c>
      <c r="C32" s="1127"/>
      <c r="D32" s="1127"/>
      <c r="E32" s="1127"/>
      <c r="F32" s="1127"/>
      <c r="G32" s="1127"/>
      <c r="H32" s="1127"/>
      <c r="I32" s="1127"/>
      <c r="J32" s="1127"/>
      <c r="K32" s="1127"/>
      <c r="L32" s="1127"/>
      <c r="M32" s="1127"/>
      <c r="N32" s="1127"/>
      <c r="O32" s="1127"/>
      <c r="P32" s="1128"/>
      <c r="Q32" s="1132">
        <v>2946</v>
      </c>
      <c r="R32" s="1133"/>
      <c r="S32" s="1133"/>
      <c r="T32" s="1133"/>
      <c r="U32" s="1133"/>
      <c r="V32" s="1133">
        <v>2442</v>
      </c>
      <c r="W32" s="1133"/>
      <c r="X32" s="1133"/>
      <c r="Y32" s="1133"/>
      <c r="Z32" s="1133"/>
      <c r="AA32" s="1133">
        <v>504</v>
      </c>
      <c r="AB32" s="1133"/>
      <c r="AC32" s="1133"/>
      <c r="AD32" s="1133"/>
      <c r="AE32" s="1134"/>
      <c r="AF32" s="1108">
        <v>5596</v>
      </c>
      <c r="AG32" s="1109"/>
      <c r="AH32" s="1109"/>
      <c r="AI32" s="1109"/>
      <c r="AJ32" s="1110"/>
      <c r="AK32" s="1069">
        <v>147</v>
      </c>
      <c r="AL32" s="1060"/>
      <c r="AM32" s="1060"/>
      <c r="AN32" s="1060"/>
      <c r="AO32" s="1060"/>
      <c r="AP32" s="1060">
        <v>1786</v>
      </c>
      <c r="AQ32" s="1060"/>
      <c r="AR32" s="1060"/>
      <c r="AS32" s="1060"/>
      <c r="AT32" s="1060"/>
      <c r="AU32" s="1060">
        <v>4</v>
      </c>
      <c r="AV32" s="1060"/>
      <c r="AW32" s="1060"/>
      <c r="AX32" s="1060"/>
      <c r="AY32" s="1060"/>
      <c r="AZ32" s="1131" t="s">
        <v>578</v>
      </c>
      <c r="BA32" s="1131"/>
      <c r="BB32" s="1131"/>
      <c r="BC32" s="1131"/>
      <c r="BD32" s="1131"/>
      <c r="BE32" s="1121" t="s">
        <v>409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411</v>
      </c>
      <c r="C33" s="1127"/>
      <c r="D33" s="1127"/>
      <c r="E33" s="1127"/>
      <c r="F33" s="1127"/>
      <c r="G33" s="1127"/>
      <c r="H33" s="1127"/>
      <c r="I33" s="1127"/>
      <c r="J33" s="1127"/>
      <c r="K33" s="1127"/>
      <c r="L33" s="1127"/>
      <c r="M33" s="1127"/>
      <c r="N33" s="1127"/>
      <c r="O33" s="1127"/>
      <c r="P33" s="1128"/>
      <c r="Q33" s="1132">
        <v>3107</v>
      </c>
      <c r="R33" s="1133"/>
      <c r="S33" s="1133"/>
      <c r="T33" s="1133"/>
      <c r="U33" s="1133"/>
      <c r="V33" s="1133">
        <v>2733</v>
      </c>
      <c r="W33" s="1133"/>
      <c r="X33" s="1133"/>
      <c r="Y33" s="1133"/>
      <c r="Z33" s="1133"/>
      <c r="AA33" s="1133">
        <v>374</v>
      </c>
      <c r="AB33" s="1133"/>
      <c r="AC33" s="1133"/>
      <c r="AD33" s="1133"/>
      <c r="AE33" s="1134"/>
      <c r="AF33" s="1108">
        <v>262</v>
      </c>
      <c r="AG33" s="1109"/>
      <c r="AH33" s="1109"/>
      <c r="AI33" s="1109"/>
      <c r="AJ33" s="1110"/>
      <c r="AK33" s="1069">
        <v>1312</v>
      </c>
      <c r="AL33" s="1060"/>
      <c r="AM33" s="1060"/>
      <c r="AN33" s="1060"/>
      <c r="AO33" s="1060"/>
      <c r="AP33" s="1060">
        <v>9468</v>
      </c>
      <c r="AQ33" s="1060"/>
      <c r="AR33" s="1060"/>
      <c r="AS33" s="1060"/>
      <c r="AT33" s="1060"/>
      <c r="AU33" s="1060">
        <v>6296</v>
      </c>
      <c r="AV33" s="1060"/>
      <c r="AW33" s="1060"/>
      <c r="AX33" s="1060"/>
      <c r="AY33" s="1060"/>
      <c r="AZ33" s="1131" t="s">
        <v>578</v>
      </c>
      <c r="BA33" s="1131"/>
      <c r="BB33" s="1131"/>
      <c r="BC33" s="1131"/>
      <c r="BD33" s="1131"/>
      <c r="BE33" s="1121" t="s">
        <v>412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413</v>
      </c>
      <c r="C34" s="1127"/>
      <c r="D34" s="1127"/>
      <c r="E34" s="1127"/>
      <c r="F34" s="1127"/>
      <c r="G34" s="1127"/>
      <c r="H34" s="1127"/>
      <c r="I34" s="1127"/>
      <c r="J34" s="1127"/>
      <c r="K34" s="1127"/>
      <c r="L34" s="1127"/>
      <c r="M34" s="1127"/>
      <c r="N34" s="1127"/>
      <c r="O34" s="1127"/>
      <c r="P34" s="1128"/>
      <c r="Q34" s="1132">
        <v>90</v>
      </c>
      <c r="R34" s="1133"/>
      <c r="S34" s="1133"/>
      <c r="T34" s="1133"/>
      <c r="U34" s="1133"/>
      <c r="V34" s="1133">
        <v>75</v>
      </c>
      <c r="W34" s="1133"/>
      <c r="X34" s="1133"/>
      <c r="Y34" s="1133"/>
      <c r="Z34" s="1133"/>
      <c r="AA34" s="1133">
        <v>16</v>
      </c>
      <c r="AB34" s="1133"/>
      <c r="AC34" s="1133"/>
      <c r="AD34" s="1133"/>
      <c r="AE34" s="1134"/>
      <c r="AF34" s="1108">
        <v>16</v>
      </c>
      <c r="AG34" s="1109"/>
      <c r="AH34" s="1109"/>
      <c r="AI34" s="1109"/>
      <c r="AJ34" s="1110"/>
      <c r="AK34" s="1069">
        <v>78</v>
      </c>
      <c r="AL34" s="1060"/>
      <c r="AM34" s="1060"/>
      <c r="AN34" s="1060"/>
      <c r="AO34" s="1060"/>
      <c r="AP34" s="1060">
        <v>303</v>
      </c>
      <c r="AQ34" s="1060"/>
      <c r="AR34" s="1060"/>
      <c r="AS34" s="1060"/>
      <c r="AT34" s="1060"/>
      <c r="AU34" s="1060">
        <v>303</v>
      </c>
      <c r="AV34" s="1060"/>
      <c r="AW34" s="1060"/>
      <c r="AX34" s="1060"/>
      <c r="AY34" s="1060"/>
      <c r="AZ34" s="1131" t="s">
        <v>578</v>
      </c>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414</v>
      </c>
      <c r="C35" s="1127"/>
      <c r="D35" s="1127"/>
      <c r="E35" s="1127"/>
      <c r="F35" s="1127"/>
      <c r="G35" s="1127"/>
      <c r="H35" s="1127"/>
      <c r="I35" s="1127"/>
      <c r="J35" s="1127"/>
      <c r="K35" s="1127"/>
      <c r="L35" s="1127"/>
      <c r="M35" s="1127"/>
      <c r="N35" s="1127"/>
      <c r="O35" s="1127"/>
      <c r="P35" s="1128"/>
      <c r="Q35" s="1132">
        <v>342</v>
      </c>
      <c r="R35" s="1133"/>
      <c r="S35" s="1133"/>
      <c r="T35" s="1133"/>
      <c r="U35" s="1133"/>
      <c r="V35" s="1133">
        <v>337</v>
      </c>
      <c r="W35" s="1133"/>
      <c r="X35" s="1133"/>
      <c r="Y35" s="1133"/>
      <c r="Z35" s="1133"/>
      <c r="AA35" s="1133">
        <v>5</v>
      </c>
      <c r="AB35" s="1133"/>
      <c r="AC35" s="1133"/>
      <c r="AD35" s="1133"/>
      <c r="AE35" s="1134"/>
      <c r="AF35" s="1108">
        <v>5</v>
      </c>
      <c r="AG35" s="1109"/>
      <c r="AH35" s="1109"/>
      <c r="AI35" s="1109"/>
      <c r="AJ35" s="1110"/>
      <c r="AK35" s="1069">
        <v>316</v>
      </c>
      <c r="AL35" s="1060"/>
      <c r="AM35" s="1060"/>
      <c r="AN35" s="1060"/>
      <c r="AO35" s="1060"/>
      <c r="AP35" s="1060">
        <v>13</v>
      </c>
      <c r="AQ35" s="1060"/>
      <c r="AR35" s="1060"/>
      <c r="AS35" s="1060"/>
      <c r="AT35" s="1060"/>
      <c r="AU35" s="1060">
        <v>13</v>
      </c>
      <c r="AV35" s="1060"/>
      <c r="AW35" s="1060"/>
      <c r="AX35" s="1060"/>
      <c r="AY35" s="1060"/>
      <c r="AZ35" s="1131" t="s">
        <v>578</v>
      </c>
      <c r="BA35" s="1131"/>
      <c r="BB35" s="1131"/>
      <c r="BC35" s="1131"/>
      <c r="BD35" s="1131"/>
      <c r="BE35" s="1121" t="s">
        <v>415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416</v>
      </c>
      <c r="C36" s="1127"/>
      <c r="D36" s="1127"/>
      <c r="E36" s="1127"/>
      <c r="F36" s="1127"/>
      <c r="G36" s="1127"/>
      <c r="H36" s="1127"/>
      <c r="I36" s="1127"/>
      <c r="J36" s="1127"/>
      <c r="K36" s="1127"/>
      <c r="L36" s="1127"/>
      <c r="M36" s="1127"/>
      <c r="N36" s="1127"/>
      <c r="O36" s="1127"/>
      <c r="P36" s="1128"/>
      <c r="Q36" s="1132">
        <v>618</v>
      </c>
      <c r="R36" s="1133"/>
      <c r="S36" s="1133"/>
      <c r="T36" s="1133"/>
      <c r="U36" s="1133"/>
      <c r="V36" s="1133">
        <v>544</v>
      </c>
      <c r="W36" s="1133"/>
      <c r="X36" s="1133"/>
      <c r="Y36" s="1133"/>
      <c r="Z36" s="1133"/>
      <c r="AA36" s="1133">
        <v>74</v>
      </c>
      <c r="AB36" s="1133"/>
      <c r="AC36" s="1133"/>
      <c r="AD36" s="1133"/>
      <c r="AE36" s="1134"/>
      <c r="AF36" s="1108">
        <v>8</v>
      </c>
      <c r="AG36" s="1109"/>
      <c r="AH36" s="1109"/>
      <c r="AI36" s="1109"/>
      <c r="AJ36" s="1110"/>
      <c r="AK36" s="1069">
        <v>261</v>
      </c>
      <c r="AL36" s="1060"/>
      <c r="AM36" s="1060"/>
      <c r="AN36" s="1060"/>
      <c r="AO36" s="1060"/>
      <c r="AP36" s="1060">
        <v>1104</v>
      </c>
      <c r="AQ36" s="1060"/>
      <c r="AR36" s="1060"/>
      <c r="AS36" s="1060"/>
      <c r="AT36" s="1060"/>
      <c r="AU36" s="1060">
        <v>1104</v>
      </c>
      <c r="AV36" s="1060"/>
      <c r="AW36" s="1060"/>
      <c r="AX36" s="1060"/>
      <c r="AY36" s="1060"/>
      <c r="AZ36" s="1131" t="s">
        <v>578</v>
      </c>
      <c r="BA36" s="1131"/>
      <c r="BB36" s="1131"/>
      <c r="BC36" s="1131"/>
      <c r="BD36" s="1131"/>
      <c r="BE36" s="1121" t="s">
        <v>412</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417</v>
      </c>
      <c r="C37" s="1127"/>
      <c r="D37" s="1127"/>
      <c r="E37" s="1127"/>
      <c r="F37" s="1127"/>
      <c r="G37" s="1127"/>
      <c r="H37" s="1127"/>
      <c r="I37" s="1127"/>
      <c r="J37" s="1127"/>
      <c r="K37" s="1127"/>
      <c r="L37" s="1127"/>
      <c r="M37" s="1127"/>
      <c r="N37" s="1127"/>
      <c r="O37" s="1127"/>
      <c r="P37" s="1128"/>
      <c r="Q37" s="1132">
        <v>243</v>
      </c>
      <c r="R37" s="1133"/>
      <c r="S37" s="1133"/>
      <c r="T37" s="1133"/>
      <c r="U37" s="1133"/>
      <c r="V37" s="1133">
        <v>169</v>
      </c>
      <c r="W37" s="1133"/>
      <c r="X37" s="1133"/>
      <c r="Y37" s="1133"/>
      <c r="Z37" s="1133"/>
      <c r="AA37" s="1133">
        <v>75</v>
      </c>
      <c r="AB37" s="1133"/>
      <c r="AC37" s="1133"/>
      <c r="AD37" s="1133"/>
      <c r="AE37" s="1134"/>
      <c r="AF37" s="1108">
        <v>18</v>
      </c>
      <c r="AG37" s="1109"/>
      <c r="AH37" s="1109"/>
      <c r="AI37" s="1109"/>
      <c r="AJ37" s="1110"/>
      <c r="AK37" s="1069">
        <v>200</v>
      </c>
      <c r="AL37" s="1060"/>
      <c r="AM37" s="1060"/>
      <c r="AN37" s="1060"/>
      <c r="AO37" s="1060"/>
      <c r="AP37" s="1060">
        <v>268</v>
      </c>
      <c r="AQ37" s="1060"/>
      <c r="AR37" s="1060"/>
      <c r="AS37" s="1060"/>
      <c r="AT37" s="1060"/>
      <c r="AU37" s="1060">
        <v>268</v>
      </c>
      <c r="AV37" s="1060"/>
      <c r="AW37" s="1060"/>
      <c r="AX37" s="1060"/>
      <c r="AY37" s="1060"/>
      <c r="AZ37" s="1131" t="s">
        <v>578</v>
      </c>
      <c r="BA37" s="1131"/>
      <c r="BB37" s="1131"/>
      <c r="BC37" s="1131"/>
      <c r="BD37" s="1131"/>
      <c r="BE37" s="1121" t="s">
        <v>412</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418</v>
      </c>
      <c r="C38" s="1127"/>
      <c r="D38" s="1127"/>
      <c r="E38" s="1127"/>
      <c r="F38" s="1127"/>
      <c r="G38" s="1127"/>
      <c r="H38" s="1127"/>
      <c r="I38" s="1127"/>
      <c r="J38" s="1127"/>
      <c r="K38" s="1127"/>
      <c r="L38" s="1127"/>
      <c r="M38" s="1127"/>
      <c r="N38" s="1127"/>
      <c r="O38" s="1127"/>
      <c r="P38" s="1128"/>
      <c r="Q38" s="1132">
        <v>558</v>
      </c>
      <c r="R38" s="1133"/>
      <c r="S38" s="1133"/>
      <c r="T38" s="1133"/>
      <c r="U38" s="1133"/>
      <c r="V38" s="1133">
        <v>498</v>
      </c>
      <c r="W38" s="1133"/>
      <c r="X38" s="1133"/>
      <c r="Y38" s="1133"/>
      <c r="Z38" s="1133"/>
      <c r="AA38" s="1133">
        <v>60</v>
      </c>
      <c r="AB38" s="1133"/>
      <c r="AC38" s="1133"/>
      <c r="AD38" s="1133"/>
      <c r="AE38" s="1134"/>
      <c r="AF38" s="1108">
        <v>5</v>
      </c>
      <c r="AG38" s="1109"/>
      <c r="AH38" s="1109"/>
      <c r="AI38" s="1109"/>
      <c r="AJ38" s="1110"/>
      <c r="AK38" s="1069">
        <v>295</v>
      </c>
      <c r="AL38" s="1060"/>
      <c r="AM38" s="1060"/>
      <c r="AN38" s="1060"/>
      <c r="AO38" s="1060"/>
      <c r="AP38" s="1060">
        <v>851</v>
      </c>
      <c r="AQ38" s="1060"/>
      <c r="AR38" s="1060"/>
      <c r="AS38" s="1060"/>
      <c r="AT38" s="1060"/>
      <c r="AU38" s="1060">
        <v>851</v>
      </c>
      <c r="AV38" s="1060"/>
      <c r="AW38" s="1060"/>
      <c r="AX38" s="1060"/>
      <c r="AY38" s="1060"/>
      <c r="AZ38" s="1131" t="s">
        <v>578</v>
      </c>
      <c r="BA38" s="1131"/>
      <c r="BB38" s="1131"/>
      <c r="BC38" s="1131"/>
      <c r="BD38" s="1131"/>
      <c r="BE38" s="1121" t="s">
        <v>412</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392</v>
      </c>
      <c r="B63" s="1033" t="s">
        <v>420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23644</v>
      </c>
      <c r="AG63" s="1048"/>
      <c r="AH63" s="1048"/>
      <c r="AI63" s="1048"/>
      <c r="AJ63" s="1119"/>
      <c r="AK63" s="1120"/>
      <c r="AL63" s="1052"/>
      <c r="AM63" s="1052"/>
      <c r="AN63" s="1052"/>
      <c r="AO63" s="1052"/>
      <c r="AP63" s="1048">
        <v>32417</v>
      </c>
      <c r="AQ63" s="1048"/>
      <c r="AR63" s="1048"/>
      <c r="AS63" s="1048"/>
      <c r="AT63" s="1048"/>
      <c r="AU63" s="1048">
        <v>24018</v>
      </c>
      <c r="AV63" s="1048"/>
      <c r="AW63" s="1048"/>
      <c r="AX63" s="1048"/>
      <c r="AY63" s="1048"/>
      <c r="AZ63" s="1114"/>
      <c r="BA63" s="1114"/>
      <c r="BB63" s="1114"/>
      <c r="BC63" s="1114"/>
      <c r="BD63" s="1114"/>
      <c r="BE63" s="1049"/>
      <c r="BF63" s="1049"/>
      <c r="BG63" s="1049"/>
      <c r="BH63" s="1049"/>
      <c r="BI63" s="1050"/>
      <c r="BJ63" s="1115" t="s">
        <v>394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422</v>
      </c>
      <c r="B66" s="1085"/>
      <c r="C66" s="1085"/>
      <c r="D66" s="1085"/>
      <c r="E66" s="1085"/>
      <c r="F66" s="1085"/>
      <c r="G66" s="1085"/>
      <c r="H66" s="1085"/>
      <c r="I66" s="1085"/>
      <c r="J66" s="1085"/>
      <c r="K66" s="1085"/>
      <c r="L66" s="1085"/>
      <c r="M66" s="1085"/>
      <c r="N66" s="1085"/>
      <c r="O66" s="1085"/>
      <c r="P66" s="1086"/>
      <c r="Q66" s="1090" t="s">
        <v>397</v>
      </c>
      <c r="R66" s="1091"/>
      <c r="S66" s="1091"/>
      <c r="T66" s="1091"/>
      <c r="U66" s="1092"/>
      <c r="V66" s="1090" t="s">
        <v>398</v>
      </c>
      <c r="W66" s="1091"/>
      <c r="X66" s="1091"/>
      <c r="Y66" s="1091"/>
      <c r="Z66" s="1092"/>
      <c r="AA66" s="1090" t="s">
        <v>399</v>
      </c>
      <c r="AB66" s="1091"/>
      <c r="AC66" s="1091"/>
      <c r="AD66" s="1091"/>
      <c r="AE66" s="1092"/>
      <c r="AF66" s="1096" t="s">
        <v>400</v>
      </c>
      <c r="AG66" s="1097"/>
      <c r="AH66" s="1097"/>
      <c r="AI66" s="1097"/>
      <c r="AJ66" s="1098"/>
      <c r="AK66" s="1090" t="s">
        <v>401</v>
      </c>
      <c r="AL66" s="1085"/>
      <c r="AM66" s="1085"/>
      <c r="AN66" s="1085"/>
      <c r="AO66" s="1086"/>
      <c r="AP66" s="1090" t="s">
        <v>423</v>
      </c>
      <c r="AQ66" s="1091"/>
      <c r="AR66" s="1091"/>
      <c r="AS66" s="1091"/>
      <c r="AT66" s="1092"/>
      <c r="AU66" s="1090" t="s">
        <v>424</v>
      </c>
      <c r="AV66" s="1091"/>
      <c r="AW66" s="1091"/>
      <c r="AX66" s="1091"/>
      <c r="AY66" s="1092"/>
      <c r="AZ66" s="1090" t="s">
        <v>379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580</v>
      </c>
      <c r="C68" s="1075"/>
      <c r="D68" s="1075"/>
      <c r="E68" s="1075"/>
      <c r="F68" s="1075"/>
      <c r="G68" s="1075"/>
      <c r="H68" s="1075"/>
      <c r="I68" s="1075"/>
      <c r="J68" s="1075"/>
      <c r="K68" s="1075"/>
      <c r="L68" s="1075"/>
      <c r="M68" s="1075"/>
      <c r="N68" s="1075"/>
      <c r="O68" s="1075"/>
      <c r="P68" s="1076"/>
      <c r="Q68" s="1077">
        <v>295</v>
      </c>
      <c r="R68" s="1071"/>
      <c r="S68" s="1071"/>
      <c r="T68" s="1071"/>
      <c r="U68" s="1071"/>
      <c r="V68" s="1071">
        <v>272</v>
      </c>
      <c r="W68" s="1071"/>
      <c r="X68" s="1071"/>
      <c r="Y68" s="1071"/>
      <c r="Z68" s="1071"/>
      <c r="AA68" s="1071">
        <v>23</v>
      </c>
      <c r="AB68" s="1071"/>
      <c r="AC68" s="1071"/>
      <c r="AD68" s="1071"/>
      <c r="AE68" s="1071"/>
      <c r="AF68" s="1071">
        <v>23</v>
      </c>
      <c r="AG68" s="1071"/>
      <c r="AH68" s="1071"/>
      <c r="AI68" s="1071"/>
      <c r="AJ68" s="1071"/>
      <c r="AK68" s="1071" t="s">
        <v>578</v>
      </c>
      <c r="AL68" s="1071"/>
      <c r="AM68" s="1071"/>
      <c r="AN68" s="1071"/>
      <c r="AO68" s="1071"/>
      <c r="AP68" s="1071">
        <v>55</v>
      </c>
      <c r="AQ68" s="1071"/>
      <c r="AR68" s="1071"/>
      <c r="AS68" s="1071"/>
      <c r="AT68" s="1071"/>
      <c r="AU68" s="1071">
        <v>18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581</v>
      </c>
      <c r="C69" s="1064"/>
      <c r="D69" s="1064"/>
      <c r="E69" s="1064"/>
      <c r="F69" s="1064"/>
      <c r="G69" s="1064"/>
      <c r="H69" s="1064"/>
      <c r="I69" s="1064"/>
      <c r="J69" s="1064"/>
      <c r="K69" s="1064"/>
      <c r="L69" s="1064"/>
      <c r="M69" s="1064"/>
      <c r="N69" s="1064"/>
      <c r="O69" s="1064"/>
      <c r="P69" s="1065"/>
      <c r="Q69" s="1066">
        <v>244</v>
      </c>
      <c r="R69" s="1060"/>
      <c r="S69" s="1060"/>
      <c r="T69" s="1060"/>
      <c r="U69" s="1060"/>
      <c r="V69" s="1060">
        <v>232</v>
      </c>
      <c r="W69" s="1060"/>
      <c r="X69" s="1060"/>
      <c r="Y69" s="1060"/>
      <c r="Z69" s="1060"/>
      <c r="AA69" s="1060">
        <v>12</v>
      </c>
      <c r="AB69" s="1060"/>
      <c r="AC69" s="1060"/>
      <c r="AD69" s="1060"/>
      <c r="AE69" s="1060"/>
      <c r="AF69" s="1060">
        <v>12</v>
      </c>
      <c r="AG69" s="1060"/>
      <c r="AH69" s="1060"/>
      <c r="AI69" s="1060"/>
      <c r="AJ69" s="1060"/>
      <c r="AK69" s="1060" t="s">
        <v>578</v>
      </c>
      <c r="AL69" s="1060"/>
      <c r="AM69" s="1060"/>
      <c r="AN69" s="1060"/>
      <c r="AO69" s="1060"/>
      <c r="AP69" s="1060" t="s">
        <v>578</v>
      </c>
      <c r="AQ69" s="1060"/>
      <c r="AR69" s="1060"/>
      <c r="AS69" s="1060"/>
      <c r="AT69" s="1060"/>
      <c r="AU69" s="1060" t="s">
        <v>578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582</v>
      </c>
      <c r="C70" s="1064"/>
      <c r="D70" s="1064"/>
      <c r="E70" s="1064"/>
      <c r="F70" s="1064"/>
      <c r="G70" s="1064"/>
      <c r="H70" s="1064"/>
      <c r="I70" s="1064"/>
      <c r="J70" s="1064"/>
      <c r="K70" s="1064"/>
      <c r="L70" s="1064"/>
      <c r="M70" s="1064"/>
      <c r="N70" s="1064"/>
      <c r="O70" s="1064"/>
      <c r="P70" s="1065"/>
      <c r="Q70" s="1066">
        <v>2692</v>
      </c>
      <c r="R70" s="1060"/>
      <c r="S70" s="1060"/>
      <c r="T70" s="1060"/>
      <c r="U70" s="1060"/>
      <c r="V70" s="1060">
        <v>2560</v>
      </c>
      <c r="W70" s="1060"/>
      <c r="X70" s="1060"/>
      <c r="Y70" s="1060"/>
      <c r="Z70" s="1060"/>
      <c r="AA70" s="1060">
        <v>133</v>
      </c>
      <c r="AB70" s="1060"/>
      <c r="AC70" s="1060"/>
      <c r="AD70" s="1060"/>
      <c r="AE70" s="1060"/>
      <c r="AF70" s="1060">
        <v>133</v>
      </c>
      <c r="AG70" s="1060"/>
      <c r="AH70" s="1060"/>
      <c r="AI70" s="1060"/>
      <c r="AJ70" s="1060"/>
      <c r="AK70" s="1060" t="s">
        <v>578</v>
      </c>
      <c r="AL70" s="1060"/>
      <c r="AM70" s="1060"/>
      <c r="AN70" s="1060"/>
      <c r="AO70" s="1060"/>
      <c r="AP70" s="1060">
        <v>6844</v>
      </c>
      <c r="AQ70" s="1060"/>
      <c r="AR70" s="1060"/>
      <c r="AS70" s="1060"/>
      <c r="AT70" s="1060"/>
      <c r="AU70" s="1060">
        <v>4852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583</v>
      </c>
      <c r="C71" s="1064"/>
      <c r="D71" s="1064"/>
      <c r="E71" s="1064"/>
      <c r="F71" s="1064"/>
      <c r="G71" s="1064"/>
      <c r="H71" s="1064"/>
      <c r="I71" s="1064"/>
      <c r="J71" s="1064"/>
      <c r="K71" s="1064"/>
      <c r="L71" s="1064"/>
      <c r="M71" s="1064"/>
      <c r="N71" s="1064"/>
      <c r="O71" s="1064"/>
      <c r="P71" s="1065"/>
      <c r="Q71" s="1066">
        <v>2074</v>
      </c>
      <c r="R71" s="1060"/>
      <c r="S71" s="1060"/>
      <c r="T71" s="1060"/>
      <c r="U71" s="1060"/>
      <c r="V71" s="1060">
        <v>1850</v>
      </c>
      <c r="W71" s="1060"/>
      <c r="X71" s="1060"/>
      <c r="Y71" s="1060"/>
      <c r="Z71" s="1060"/>
      <c r="AA71" s="1060">
        <v>224</v>
      </c>
      <c r="AB71" s="1060"/>
      <c r="AC71" s="1060"/>
      <c r="AD71" s="1060"/>
      <c r="AE71" s="1060"/>
      <c r="AF71" s="1060">
        <v>224</v>
      </c>
      <c r="AG71" s="1060"/>
      <c r="AH71" s="1060"/>
      <c r="AI71" s="1060"/>
      <c r="AJ71" s="1060"/>
      <c r="AK71" s="1060" t="s">
        <v>578</v>
      </c>
      <c r="AL71" s="1060"/>
      <c r="AM71" s="1060"/>
      <c r="AN71" s="1060"/>
      <c r="AO71" s="1060"/>
      <c r="AP71" s="1060" t="s">
        <v>578</v>
      </c>
      <c r="AQ71" s="1060"/>
      <c r="AR71" s="1060"/>
      <c r="AS71" s="1060"/>
      <c r="AT71" s="1060"/>
      <c r="AU71" s="1060" t="s">
        <v>578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584</v>
      </c>
      <c r="C72" s="1064"/>
      <c r="D72" s="1064"/>
      <c r="E72" s="1064"/>
      <c r="F72" s="1064"/>
      <c r="G72" s="1064"/>
      <c r="H72" s="1064"/>
      <c r="I72" s="1064"/>
      <c r="J72" s="1064"/>
      <c r="K72" s="1064"/>
      <c r="L72" s="1064"/>
      <c r="M72" s="1064"/>
      <c r="N72" s="1064"/>
      <c r="O72" s="1064"/>
      <c r="P72" s="1065"/>
      <c r="Q72" s="1066">
        <v>848493</v>
      </c>
      <c r="R72" s="1060"/>
      <c r="S72" s="1060"/>
      <c r="T72" s="1060"/>
      <c r="U72" s="1060"/>
      <c r="V72" s="1060">
        <v>821243</v>
      </c>
      <c r="W72" s="1060"/>
      <c r="X72" s="1060"/>
      <c r="Y72" s="1060"/>
      <c r="Z72" s="1060"/>
      <c r="AA72" s="1060">
        <v>27250</v>
      </c>
      <c r="AB72" s="1060"/>
      <c r="AC72" s="1060"/>
      <c r="AD72" s="1060"/>
      <c r="AE72" s="1060"/>
      <c r="AF72" s="1060">
        <v>27250</v>
      </c>
      <c r="AG72" s="1060"/>
      <c r="AH72" s="1060"/>
      <c r="AI72" s="1060"/>
      <c r="AJ72" s="1060"/>
      <c r="AK72" s="1060">
        <v>2</v>
      </c>
      <c r="AL72" s="1060"/>
      <c r="AM72" s="1060"/>
      <c r="AN72" s="1060"/>
      <c r="AO72" s="1060"/>
      <c r="AP72" s="1060" t="s">
        <v>578</v>
      </c>
      <c r="AQ72" s="1060"/>
      <c r="AR72" s="1060"/>
      <c r="AS72" s="1060"/>
      <c r="AT72" s="1060"/>
      <c r="AU72" s="1060" t="s">
        <v>578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392</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27642</v>
      </c>
      <c r="AG88" s="1048"/>
      <c r="AH88" s="1048"/>
      <c r="AI88" s="1048"/>
      <c r="AJ88" s="1048"/>
      <c r="AK88" s="1052"/>
      <c r="AL88" s="1052"/>
      <c r="AM88" s="1052"/>
      <c r="AN88" s="1052"/>
      <c r="AO88" s="1052"/>
      <c r="AP88" s="1048">
        <v>6899</v>
      </c>
      <c r="AQ88" s="1048"/>
      <c r="AR88" s="1048"/>
      <c r="AS88" s="1048"/>
      <c r="AT88" s="1048"/>
      <c r="AU88" s="1048">
        <v>4869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162</v>
      </c>
      <c r="CS102" s="1040"/>
      <c r="CT102" s="1040"/>
      <c r="CU102" s="1040"/>
      <c r="CV102" s="1041"/>
      <c r="CW102" s="1039">
        <v>219</v>
      </c>
      <c r="CX102" s="1040"/>
      <c r="CY102" s="1040"/>
      <c r="CZ102" s="1040"/>
      <c r="DA102" s="1041"/>
      <c r="DB102" s="1039">
        <v>2601</v>
      </c>
      <c r="DC102" s="1040"/>
      <c r="DD102" s="1040"/>
      <c r="DE102" s="1040"/>
      <c r="DF102" s="1041"/>
      <c r="DG102" s="1039" t="s">
        <v>578</v>
      </c>
      <c r="DH102" s="1040"/>
      <c r="DI102" s="1040"/>
      <c r="DJ102" s="1040"/>
      <c r="DK102" s="1041"/>
      <c r="DL102" s="1039" t="s">
        <v>578</v>
      </c>
      <c r="DM102" s="1040"/>
      <c r="DN102" s="1040"/>
      <c r="DO102" s="1040"/>
      <c r="DP102" s="1041"/>
      <c r="DQ102" s="1039" t="s">
        <v>578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311</v>
      </c>
      <c r="AG109" s="983"/>
      <c r="AH109" s="983"/>
      <c r="AI109" s="983"/>
      <c r="AJ109" s="984"/>
      <c r="AK109" s="985" t="s">
        <v>310</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311</v>
      </c>
      <c r="BW109" s="983"/>
      <c r="BX109" s="983"/>
      <c r="BY109" s="983"/>
      <c r="BZ109" s="984"/>
      <c r="CA109" s="985" t="s">
        <v>310</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311</v>
      </c>
      <c r="DM109" s="983"/>
      <c r="DN109" s="983"/>
      <c r="DO109" s="983"/>
      <c r="DP109" s="984"/>
      <c r="DQ109" s="985" t="s">
        <v>310</v>
      </c>
      <c r="DR109" s="983"/>
      <c r="DS109" s="983"/>
      <c r="DT109" s="983"/>
      <c r="DU109" s="984"/>
      <c r="DV109" s="985" t="s">
        <v>435</v>
      </c>
      <c r="DW109" s="983"/>
      <c r="DX109" s="983"/>
      <c r="DY109" s="983"/>
      <c r="DZ109" s="1014"/>
    </row>
    <row r="110" spans="1:131" s="246" customFormat="1" ht="26.25" customHeight="1" x14ac:dyDescent="0.15">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2018279</v>
      </c>
      <c r="AB110" s="976"/>
      <c r="AC110" s="976"/>
      <c r="AD110" s="976"/>
      <c r="AE110" s="977"/>
      <c r="AF110" s="978">
        <v>1986511</v>
      </c>
      <c r="AG110" s="976"/>
      <c r="AH110" s="976"/>
      <c r="AI110" s="976"/>
      <c r="AJ110" s="977"/>
      <c r="AK110" s="978">
        <v>1811106</v>
      </c>
      <c r="AL110" s="976"/>
      <c r="AM110" s="976"/>
      <c r="AN110" s="976"/>
      <c r="AO110" s="977"/>
      <c r="AP110" s="979">
        <v>5.8</v>
      </c>
      <c r="AQ110" s="980"/>
      <c r="AR110" s="980"/>
      <c r="AS110" s="980"/>
      <c r="AT110" s="981"/>
      <c r="AU110" s="1015" t="s">
        <v>73</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9819110</v>
      </c>
      <c r="BR110" s="923"/>
      <c r="BS110" s="923"/>
      <c r="BT110" s="923"/>
      <c r="BU110" s="923"/>
      <c r="BV110" s="923">
        <v>8429988</v>
      </c>
      <c r="BW110" s="923"/>
      <c r="BX110" s="923"/>
      <c r="BY110" s="923"/>
      <c r="BZ110" s="923"/>
      <c r="CA110" s="923">
        <v>7686412</v>
      </c>
      <c r="CB110" s="923"/>
      <c r="CC110" s="923"/>
      <c r="CD110" s="923"/>
      <c r="CE110" s="923"/>
      <c r="CF110" s="947">
        <v>24.6</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441</v>
      </c>
      <c r="DH110" s="923"/>
      <c r="DI110" s="923"/>
      <c r="DJ110" s="923"/>
      <c r="DK110" s="923"/>
      <c r="DL110" s="923" t="s">
        <v>131</v>
      </c>
      <c r="DM110" s="923"/>
      <c r="DN110" s="923"/>
      <c r="DO110" s="923"/>
      <c r="DP110" s="923"/>
      <c r="DQ110" s="923" t="s">
        <v>131</v>
      </c>
      <c r="DR110" s="923"/>
      <c r="DS110" s="923"/>
      <c r="DT110" s="923"/>
      <c r="DU110" s="923"/>
      <c r="DV110" s="924" t="s">
        <v>131</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131</v>
      </c>
      <c r="AB111" s="1004"/>
      <c r="AC111" s="1004"/>
      <c r="AD111" s="1004"/>
      <c r="AE111" s="1005"/>
      <c r="AF111" s="1006" t="s">
        <v>131</v>
      </c>
      <c r="AG111" s="1004"/>
      <c r="AH111" s="1004"/>
      <c r="AI111" s="1004"/>
      <c r="AJ111" s="1005"/>
      <c r="AK111" s="1006" t="s">
        <v>131</v>
      </c>
      <c r="AL111" s="1004"/>
      <c r="AM111" s="1004"/>
      <c r="AN111" s="1004"/>
      <c r="AO111" s="1005"/>
      <c r="AP111" s="1007" t="s">
        <v>131</v>
      </c>
      <c r="AQ111" s="1008"/>
      <c r="AR111" s="1008"/>
      <c r="AS111" s="1008"/>
      <c r="AT111" s="1009"/>
      <c r="AU111" s="1017"/>
      <c r="AV111" s="1018"/>
      <c r="AW111" s="1018"/>
      <c r="AX111" s="1018"/>
      <c r="AY111" s="1018"/>
      <c r="AZ111" s="893" t="s">
        <v>443</v>
      </c>
      <c r="BA111" s="828"/>
      <c r="BB111" s="828"/>
      <c r="BC111" s="828"/>
      <c r="BD111" s="828"/>
      <c r="BE111" s="828"/>
      <c r="BF111" s="828"/>
      <c r="BG111" s="828"/>
      <c r="BH111" s="828"/>
      <c r="BI111" s="828"/>
      <c r="BJ111" s="828"/>
      <c r="BK111" s="828"/>
      <c r="BL111" s="828"/>
      <c r="BM111" s="828"/>
      <c r="BN111" s="828"/>
      <c r="BO111" s="828"/>
      <c r="BP111" s="829"/>
      <c r="BQ111" s="894" t="s">
        <v>131</v>
      </c>
      <c r="BR111" s="895"/>
      <c r="BS111" s="895"/>
      <c r="BT111" s="895"/>
      <c r="BU111" s="895"/>
      <c r="BV111" s="895">
        <v>137786</v>
      </c>
      <c r="BW111" s="895"/>
      <c r="BX111" s="895"/>
      <c r="BY111" s="895"/>
      <c r="BZ111" s="895"/>
      <c r="CA111" s="895">
        <v>12832</v>
      </c>
      <c r="CB111" s="895"/>
      <c r="CC111" s="895"/>
      <c r="CD111" s="895"/>
      <c r="CE111" s="895"/>
      <c r="CF111" s="956">
        <v>0</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131</v>
      </c>
      <c r="DH111" s="895"/>
      <c r="DI111" s="895"/>
      <c r="DJ111" s="895"/>
      <c r="DK111" s="895"/>
      <c r="DL111" s="895" t="s">
        <v>441</v>
      </c>
      <c r="DM111" s="895"/>
      <c r="DN111" s="895"/>
      <c r="DO111" s="895"/>
      <c r="DP111" s="895"/>
      <c r="DQ111" s="895" t="s">
        <v>131</v>
      </c>
      <c r="DR111" s="895"/>
      <c r="DS111" s="895"/>
      <c r="DT111" s="895"/>
      <c r="DU111" s="895"/>
      <c r="DV111" s="872" t="s">
        <v>131</v>
      </c>
      <c r="DW111" s="872"/>
      <c r="DX111" s="872"/>
      <c r="DY111" s="872"/>
      <c r="DZ111" s="873"/>
    </row>
    <row r="112" spans="1:131" s="246" customFormat="1" ht="26.25" customHeight="1" x14ac:dyDescent="0.15">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131</v>
      </c>
      <c r="AB112" s="858"/>
      <c r="AC112" s="858"/>
      <c r="AD112" s="858"/>
      <c r="AE112" s="859"/>
      <c r="AF112" s="860" t="s">
        <v>131</v>
      </c>
      <c r="AG112" s="858"/>
      <c r="AH112" s="858"/>
      <c r="AI112" s="858"/>
      <c r="AJ112" s="859"/>
      <c r="AK112" s="860" t="s">
        <v>441</v>
      </c>
      <c r="AL112" s="858"/>
      <c r="AM112" s="858"/>
      <c r="AN112" s="858"/>
      <c r="AO112" s="859"/>
      <c r="AP112" s="905" t="s">
        <v>131</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12353111</v>
      </c>
      <c r="BR112" s="895"/>
      <c r="BS112" s="895"/>
      <c r="BT112" s="895"/>
      <c r="BU112" s="895"/>
      <c r="BV112" s="895">
        <v>14408205</v>
      </c>
      <c r="BW112" s="895"/>
      <c r="BX112" s="895"/>
      <c r="BY112" s="895"/>
      <c r="BZ112" s="895"/>
      <c r="CA112" s="895">
        <v>24017622</v>
      </c>
      <c r="CB112" s="895"/>
      <c r="CC112" s="895"/>
      <c r="CD112" s="895"/>
      <c r="CE112" s="895"/>
      <c r="CF112" s="956">
        <v>76.8</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441</v>
      </c>
      <c r="DH112" s="895"/>
      <c r="DI112" s="895"/>
      <c r="DJ112" s="895"/>
      <c r="DK112" s="895"/>
      <c r="DL112" s="895" t="s">
        <v>131</v>
      </c>
      <c r="DM112" s="895"/>
      <c r="DN112" s="895"/>
      <c r="DO112" s="895"/>
      <c r="DP112" s="895"/>
      <c r="DQ112" s="895" t="s">
        <v>131</v>
      </c>
      <c r="DR112" s="895"/>
      <c r="DS112" s="895"/>
      <c r="DT112" s="895"/>
      <c r="DU112" s="895"/>
      <c r="DV112" s="872" t="s">
        <v>441</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1696721</v>
      </c>
      <c r="AB113" s="1004"/>
      <c r="AC113" s="1004"/>
      <c r="AD113" s="1004"/>
      <c r="AE113" s="1005"/>
      <c r="AF113" s="1006">
        <v>1315388</v>
      </c>
      <c r="AG113" s="1004"/>
      <c r="AH113" s="1004"/>
      <c r="AI113" s="1004"/>
      <c r="AJ113" s="1005"/>
      <c r="AK113" s="1006">
        <v>1337259</v>
      </c>
      <c r="AL113" s="1004"/>
      <c r="AM113" s="1004"/>
      <c r="AN113" s="1004"/>
      <c r="AO113" s="1005"/>
      <c r="AP113" s="1007">
        <v>4.3</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4952676</v>
      </c>
      <c r="BR113" s="895"/>
      <c r="BS113" s="895"/>
      <c r="BT113" s="895"/>
      <c r="BU113" s="895"/>
      <c r="BV113" s="895">
        <v>5042346</v>
      </c>
      <c r="BW113" s="895"/>
      <c r="BX113" s="895"/>
      <c r="BY113" s="895"/>
      <c r="BZ113" s="895"/>
      <c r="CA113" s="895">
        <v>4869448</v>
      </c>
      <c r="CB113" s="895"/>
      <c r="CC113" s="895"/>
      <c r="CD113" s="895"/>
      <c r="CE113" s="895"/>
      <c r="CF113" s="956">
        <v>15.6</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131</v>
      </c>
      <c r="DH113" s="858"/>
      <c r="DI113" s="858"/>
      <c r="DJ113" s="858"/>
      <c r="DK113" s="859"/>
      <c r="DL113" s="860" t="s">
        <v>441</v>
      </c>
      <c r="DM113" s="858"/>
      <c r="DN113" s="858"/>
      <c r="DO113" s="858"/>
      <c r="DP113" s="859"/>
      <c r="DQ113" s="860" t="s">
        <v>131</v>
      </c>
      <c r="DR113" s="858"/>
      <c r="DS113" s="858"/>
      <c r="DT113" s="858"/>
      <c r="DU113" s="859"/>
      <c r="DV113" s="905" t="s">
        <v>131</v>
      </c>
      <c r="DW113" s="906"/>
      <c r="DX113" s="906"/>
      <c r="DY113" s="906"/>
      <c r="DZ113" s="907"/>
    </row>
    <row r="114" spans="1:130" s="246" customFormat="1" ht="26.25" customHeight="1" x14ac:dyDescent="0.15">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84992</v>
      </c>
      <c r="AB114" s="858"/>
      <c r="AC114" s="858"/>
      <c r="AD114" s="858"/>
      <c r="AE114" s="859"/>
      <c r="AF114" s="860">
        <v>239959</v>
      </c>
      <c r="AG114" s="858"/>
      <c r="AH114" s="858"/>
      <c r="AI114" s="858"/>
      <c r="AJ114" s="859"/>
      <c r="AK114" s="860">
        <v>430846</v>
      </c>
      <c r="AL114" s="858"/>
      <c r="AM114" s="858"/>
      <c r="AN114" s="858"/>
      <c r="AO114" s="859"/>
      <c r="AP114" s="905">
        <v>1.4</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6861809</v>
      </c>
      <c r="BR114" s="895"/>
      <c r="BS114" s="895"/>
      <c r="BT114" s="895"/>
      <c r="BU114" s="895"/>
      <c r="BV114" s="895">
        <v>6780038</v>
      </c>
      <c r="BW114" s="895"/>
      <c r="BX114" s="895"/>
      <c r="BY114" s="895"/>
      <c r="BZ114" s="895"/>
      <c r="CA114" s="895">
        <v>6193819</v>
      </c>
      <c r="CB114" s="895"/>
      <c r="CC114" s="895"/>
      <c r="CD114" s="895"/>
      <c r="CE114" s="895"/>
      <c r="CF114" s="956">
        <v>19.8</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455</v>
      </c>
      <c r="DH114" s="858"/>
      <c r="DI114" s="858"/>
      <c r="DJ114" s="858"/>
      <c r="DK114" s="859"/>
      <c r="DL114" s="860" t="s">
        <v>131</v>
      </c>
      <c r="DM114" s="858"/>
      <c r="DN114" s="858"/>
      <c r="DO114" s="858"/>
      <c r="DP114" s="859"/>
      <c r="DQ114" s="860" t="s">
        <v>455</v>
      </c>
      <c r="DR114" s="858"/>
      <c r="DS114" s="858"/>
      <c r="DT114" s="858"/>
      <c r="DU114" s="859"/>
      <c r="DV114" s="905" t="s">
        <v>441</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131</v>
      </c>
      <c r="AB115" s="1004"/>
      <c r="AC115" s="1004"/>
      <c r="AD115" s="1004"/>
      <c r="AE115" s="1005"/>
      <c r="AF115" s="1006" t="s">
        <v>131</v>
      </c>
      <c r="AG115" s="1004"/>
      <c r="AH115" s="1004"/>
      <c r="AI115" s="1004"/>
      <c r="AJ115" s="1005"/>
      <c r="AK115" s="1006" t="s">
        <v>131</v>
      </c>
      <c r="AL115" s="1004"/>
      <c r="AM115" s="1004"/>
      <c r="AN115" s="1004"/>
      <c r="AO115" s="1005"/>
      <c r="AP115" s="1007" t="s">
        <v>455</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t="s">
        <v>131</v>
      </c>
      <c r="BR115" s="895"/>
      <c r="BS115" s="895"/>
      <c r="BT115" s="895"/>
      <c r="BU115" s="895"/>
      <c r="BV115" s="895" t="s">
        <v>131</v>
      </c>
      <c r="BW115" s="895"/>
      <c r="BX115" s="895"/>
      <c r="BY115" s="895"/>
      <c r="BZ115" s="895"/>
      <c r="CA115" s="895" t="s">
        <v>131</v>
      </c>
      <c r="CB115" s="895"/>
      <c r="CC115" s="895"/>
      <c r="CD115" s="895"/>
      <c r="CE115" s="895"/>
      <c r="CF115" s="956" t="s">
        <v>131</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131</v>
      </c>
      <c r="DH115" s="858"/>
      <c r="DI115" s="858"/>
      <c r="DJ115" s="858"/>
      <c r="DK115" s="859"/>
      <c r="DL115" s="860">
        <v>137786</v>
      </c>
      <c r="DM115" s="858"/>
      <c r="DN115" s="858"/>
      <c r="DO115" s="858"/>
      <c r="DP115" s="859"/>
      <c r="DQ115" s="860">
        <v>12832</v>
      </c>
      <c r="DR115" s="858"/>
      <c r="DS115" s="858"/>
      <c r="DT115" s="858"/>
      <c r="DU115" s="859"/>
      <c r="DV115" s="905">
        <v>0</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131</v>
      </c>
      <c r="AB116" s="858"/>
      <c r="AC116" s="858"/>
      <c r="AD116" s="858"/>
      <c r="AE116" s="859"/>
      <c r="AF116" s="860" t="s">
        <v>131</v>
      </c>
      <c r="AG116" s="858"/>
      <c r="AH116" s="858"/>
      <c r="AI116" s="858"/>
      <c r="AJ116" s="859"/>
      <c r="AK116" s="860" t="s">
        <v>131</v>
      </c>
      <c r="AL116" s="858"/>
      <c r="AM116" s="858"/>
      <c r="AN116" s="858"/>
      <c r="AO116" s="859"/>
      <c r="AP116" s="905" t="s">
        <v>131</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131</v>
      </c>
      <c r="BR116" s="895"/>
      <c r="BS116" s="895"/>
      <c r="BT116" s="895"/>
      <c r="BU116" s="895"/>
      <c r="BV116" s="895" t="s">
        <v>131</v>
      </c>
      <c r="BW116" s="895"/>
      <c r="BX116" s="895"/>
      <c r="BY116" s="895"/>
      <c r="BZ116" s="895"/>
      <c r="CA116" s="895" t="s">
        <v>131</v>
      </c>
      <c r="CB116" s="895"/>
      <c r="CC116" s="895"/>
      <c r="CD116" s="895"/>
      <c r="CE116" s="895"/>
      <c r="CF116" s="956" t="s">
        <v>131</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131</v>
      </c>
      <c r="DH116" s="858"/>
      <c r="DI116" s="858"/>
      <c r="DJ116" s="858"/>
      <c r="DK116" s="859"/>
      <c r="DL116" s="860" t="s">
        <v>131</v>
      </c>
      <c r="DM116" s="858"/>
      <c r="DN116" s="858"/>
      <c r="DO116" s="858"/>
      <c r="DP116" s="859"/>
      <c r="DQ116" s="860" t="s">
        <v>441</v>
      </c>
      <c r="DR116" s="858"/>
      <c r="DS116" s="858"/>
      <c r="DT116" s="858"/>
      <c r="DU116" s="859"/>
      <c r="DV116" s="905" t="s">
        <v>131</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3799992</v>
      </c>
      <c r="AB117" s="990"/>
      <c r="AC117" s="990"/>
      <c r="AD117" s="990"/>
      <c r="AE117" s="991"/>
      <c r="AF117" s="992">
        <v>3541858</v>
      </c>
      <c r="AG117" s="990"/>
      <c r="AH117" s="990"/>
      <c r="AI117" s="990"/>
      <c r="AJ117" s="991"/>
      <c r="AK117" s="992">
        <v>3579211</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441</v>
      </c>
      <c r="BR117" s="895"/>
      <c r="BS117" s="895"/>
      <c r="BT117" s="895"/>
      <c r="BU117" s="895"/>
      <c r="BV117" s="895" t="s">
        <v>131</v>
      </c>
      <c r="BW117" s="895"/>
      <c r="BX117" s="895"/>
      <c r="BY117" s="895"/>
      <c r="BZ117" s="895"/>
      <c r="CA117" s="895" t="s">
        <v>131</v>
      </c>
      <c r="CB117" s="895"/>
      <c r="CC117" s="895"/>
      <c r="CD117" s="895"/>
      <c r="CE117" s="895"/>
      <c r="CF117" s="956" t="s">
        <v>131</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131</v>
      </c>
      <c r="DH117" s="858"/>
      <c r="DI117" s="858"/>
      <c r="DJ117" s="858"/>
      <c r="DK117" s="859"/>
      <c r="DL117" s="860" t="s">
        <v>441</v>
      </c>
      <c r="DM117" s="858"/>
      <c r="DN117" s="858"/>
      <c r="DO117" s="858"/>
      <c r="DP117" s="859"/>
      <c r="DQ117" s="860" t="s">
        <v>441</v>
      </c>
      <c r="DR117" s="858"/>
      <c r="DS117" s="858"/>
      <c r="DT117" s="858"/>
      <c r="DU117" s="859"/>
      <c r="DV117" s="905" t="s">
        <v>441</v>
      </c>
      <c r="DW117" s="906"/>
      <c r="DX117" s="906"/>
      <c r="DY117" s="906"/>
      <c r="DZ117" s="907"/>
    </row>
    <row r="118" spans="1:130" s="246" customFormat="1" ht="26.25" customHeight="1" x14ac:dyDescent="0.15">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311</v>
      </c>
      <c r="AG118" s="983"/>
      <c r="AH118" s="983"/>
      <c r="AI118" s="983"/>
      <c r="AJ118" s="984"/>
      <c r="AK118" s="985" t="s">
        <v>310</v>
      </c>
      <c r="AL118" s="983"/>
      <c r="AM118" s="983"/>
      <c r="AN118" s="983"/>
      <c r="AO118" s="984"/>
      <c r="AP118" s="986" t="s">
        <v>435</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131</v>
      </c>
      <c r="BR118" s="926"/>
      <c r="BS118" s="926"/>
      <c r="BT118" s="926"/>
      <c r="BU118" s="926"/>
      <c r="BV118" s="926" t="s">
        <v>131</v>
      </c>
      <c r="BW118" s="926"/>
      <c r="BX118" s="926"/>
      <c r="BY118" s="926"/>
      <c r="BZ118" s="926"/>
      <c r="CA118" s="926" t="s">
        <v>131</v>
      </c>
      <c r="CB118" s="926"/>
      <c r="CC118" s="926"/>
      <c r="CD118" s="926"/>
      <c r="CE118" s="926"/>
      <c r="CF118" s="956" t="s">
        <v>131</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131</v>
      </c>
      <c r="DH118" s="858"/>
      <c r="DI118" s="858"/>
      <c r="DJ118" s="858"/>
      <c r="DK118" s="859"/>
      <c r="DL118" s="860" t="s">
        <v>131</v>
      </c>
      <c r="DM118" s="858"/>
      <c r="DN118" s="858"/>
      <c r="DO118" s="858"/>
      <c r="DP118" s="859"/>
      <c r="DQ118" s="860" t="s">
        <v>131</v>
      </c>
      <c r="DR118" s="858"/>
      <c r="DS118" s="858"/>
      <c r="DT118" s="858"/>
      <c r="DU118" s="859"/>
      <c r="DV118" s="905" t="s">
        <v>131</v>
      </c>
      <c r="DW118" s="906"/>
      <c r="DX118" s="906"/>
      <c r="DY118" s="906"/>
      <c r="DZ118" s="907"/>
    </row>
    <row r="119" spans="1:130" s="246" customFormat="1" ht="26.25" customHeight="1" x14ac:dyDescent="0.15">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131</v>
      </c>
      <c r="AB119" s="976"/>
      <c r="AC119" s="976"/>
      <c r="AD119" s="976"/>
      <c r="AE119" s="977"/>
      <c r="AF119" s="978" t="s">
        <v>131</v>
      </c>
      <c r="AG119" s="976"/>
      <c r="AH119" s="976"/>
      <c r="AI119" s="976"/>
      <c r="AJ119" s="977"/>
      <c r="AK119" s="978" t="s">
        <v>131</v>
      </c>
      <c r="AL119" s="976"/>
      <c r="AM119" s="976"/>
      <c r="AN119" s="976"/>
      <c r="AO119" s="977"/>
      <c r="AP119" s="979" t="s">
        <v>131</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467</v>
      </c>
      <c r="BP119" s="959"/>
      <c r="BQ119" s="963">
        <v>33986706</v>
      </c>
      <c r="BR119" s="926"/>
      <c r="BS119" s="926"/>
      <c r="BT119" s="926"/>
      <c r="BU119" s="926"/>
      <c r="BV119" s="926">
        <v>34798363</v>
      </c>
      <c r="BW119" s="926"/>
      <c r="BX119" s="926"/>
      <c r="BY119" s="926"/>
      <c r="BZ119" s="926"/>
      <c r="CA119" s="926">
        <v>42780133</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441</v>
      </c>
      <c r="DH119" s="841"/>
      <c r="DI119" s="841"/>
      <c r="DJ119" s="841"/>
      <c r="DK119" s="842"/>
      <c r="DL119" s="843" t="s">
        <v>131</v>
      </c>
      <c r="DM119" s="841"/>
      <c r="DN119" s="841"/>
      <c r="DO119" s="841"/>
      <c r="DP119" s="842"/>
      <c r="DQ119" s="843" t="s">
        <v>131</v>
      </c>
      <c r="DR119" s="841"/>
      <c r="DS119" s="841"/>
      <c r="DT119" s="841"/>
      <c r="DU119" s="842"/>
      <c r="DV119" s="929" t="s">
        <v>131</v>
      </c>
      <c r="DW119" s="930"/>
      <c r="DX119" s="930"/>
      <c r="DY119" s="930"/>
      <c r="DZ119" s="931"/>
    </row>
    <row r="120" spans="1:130" s="246" customFormat="1" ht="26.25" customHeight="1" x14ac:dyDescent="0.15">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131</v>
      </c>
      <c r="AB120" s="858"/>
      <c r="AC120" s="858"/>
      <c r="AD120" s="858"/>
      <c r="AE120" s="859"/>
      <c r="AF120" s="860" t="s">
        <v>131</v>
      </c>
      <c r="AG120" s="858"/>
      <c r="AH120" s="858"/>
      <c r="AI120" s="858"/>
      <c r="AJ120" s="859"/>
      <c r="AK120" s="860" t="s">
        <v>131</v>
      </c>
      <c r="AL120" s="858"/>
      <c r="AM120" s="858"/>
      <c r="AN120" s="858"/>
      <c r="AO120" s="859"/>
      <c r="AP120" s="905" t="s">
        <v>131</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25147250</v>
      </c>
      <c r="BR120" s="923"/>
      <c r="BS120" s="923"/>
      <c r="BT120" s="923"/>
      <c r="BU120" s="923"/>
      <c r="BV120" s="923">
        <v>27339097</v>
      </c>
      <c r="BW120" s="923"/>
      <c r="BX120" s="923"/>
      <c r="BY120" s="923"/>
      <c r="BZ120" s="923"/>
      <c r="CA120" s="923">
        <v>26186952</v>
      </c>
      <c r="CB120" s="923"/>
      <c r="CC120" s="923"/>
      <c r="CD120" s="923"/>
      <c r="CE120" s="923"/>
      <c r="CF120" s="947">
        <v>83.7</v>
      </c>
      <c r="CG120" s="948"/>
      <c r="CH120" s="948"/>
      <c r="CI120" s="948"/>
      <c r="CJ120" s="948"/>
      <c r="CK120" s="949" t="s">
        <v>471</v>
      </c>
      <c r="CL120" s="933"/>
      <c r="CM120" s="933"/>
      <c r="CN120" s="933"/>
      <c r="CO120" s="934"/>
      <c r="CP120" s="953" t="s">
        <v>408</v>
      </c>
      <c r="CQ120" s="954"/>
      <c r="CR120" s="954"/>
      <c r="CS120" s="954"/>
      <c r="CT120" s="954"/>
      <c r="CU120" s="954"/>
      <c r="CV120" s="954"/>
      <c r="CW120" s="954"/>
      <c r="CX120" s="954"/>
      <c r="CY120" s="954"/>
      <c r="CZ120" s="954"/>
      <c r="DA120" s="954"/>
      <c r="DB120" s="954"/>
      <c r="DC120" s="954"/>
      <c r="DD120" s="954"/>
      <c r="DE120" s="954"/>
      <c r="DF120" s="955"/>
      <c r="DG120" s="942">
        <v>1912201</v>
      </c>
      <c r="DH120" s="923"/>
      <c r="DI120" s="923"/>
      <c r="DJ120" s="923"/>
      <c r="DK120" s="923"/>
      <c r="DL120" s="923">
        <v>4865378</v>
      </c>
      <c r="DM120" s="923"/>
      <c r="DN120" s="923"/>
      <c r="DO120" s="923"/>
      <c r="DP120" s="923"/>
      <c r="DQ120" s="923">
        <v>15178707</v>
      </c>
      <c r="DR120" s="923"/>
      <c r="DS120" s="923"/>
      <c r="DT120" s="923"/>
      <c r="DU120" s="923"/>
      <c r="DV120" s="924">
        <v>48.5</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131</v>
      </c>
      <c r="AB121" s="858"/>
      <c r="AC121" s="858"/>
      <c r="AD121" s="858"/>
      <c r="AE121" s="859"/>
      <c r="AF121" s="860" t="s">
        <v>131</v>
      </c>
      <c r="AG121" s="858"/>
      <c r="AH121" s="858"/>
      <c r="AI121" s="858"/>
      <c r="AJ121" s="859"/>
      <c r="AK121" s="860" t="s">
        <v>131</v>
      </c>
      <c r="AL121" s="858"/>
      <c r="AM121" s="858"/>
      <c r="AN121" s="858"/>
      <c r="AO121" s="859"/>
      <c r="AP121" s="905" t="s">
        <v>131</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8082418</v>
      </c>
      <c r="BR121" s="895"/>
      <c r="BS121" s="895"/>
      <c r="BT121" s="895"/>
      <c r="BU121" s="895"/>
      <c r="BV121" s="895">
        <v>8526244</v>
      </c>
      <c r="BW121" s="895"/>
      <c r="BX121" s="895"/>
      <c r="BY121" s="895"/>
      <c r="BZ121" s="895"/>
      <c r="CA121" s="895">
        <v>8367681</v>
      </c>
      <c r="CB121" s="895"/>
      <c r="CC121" s="895"/>
      <c r="CD121" s="895"/>
      <c r="CE121" s="895"/>
      <c r="CF121" s="956">
        <v>26.7</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7098518</v>
      </c>
      <c r="DH121" s="895"/>
      <c r="DI121" s="895"/>
      <c r="DJ121" s="895"/>
      <c r="DK121" s="895"/>
      <c r="DL121" s="895">
        <v>6485361</v>
      </c>
      <c r="DM121" s="895"/>
      <c r="DN121" s="895"/>
      <c r="DO121" s="895"/>
      <c r="DP121" s="895"/>
      <c r="DQ121" s="895">
        <v>6296275</v>
      </c>
      <c r="DR121" s="895"/>
      <c r="DS121" s="895"/>
      <c r="DT121" s="895"/>
      <c r="DU121" s="895"/>
      <c r="DV121" s="872">
        <v>20.100000000000001</v>
      </c>
      <c r="DW121" s="872"/>
      <c r="DX121" s="872"/>
      <c r="DY121" s="872"/>
      <c r="DZ121" s="873"/>
    </row>
    <row r="122" spans="1:130" s="246" customFormat="1" ht="26.25" customHeight="1" x14ac:dyDescent="0.15">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131</v>
      </c>
      <c r="AB122" s="858"/>
      <c r="AC122" s="858"/>
      <c r="AD122" s="858"/>
      <c r="AE122" s="859"/>
      <c r="AF122" s="860" t="s">
        <v>131</v>
      </c>
      <c r="AG122" s="858"/>
      <c r="AH122" s="858"/>
      <c r="AI122" s="858"/>
      <c r="AJ122" s="859"/>
      <c r="AK122" s="860" t="s">
        <v>131</v>
      </c>
      <c r="AL122" s="858"/>
      <c r="AM122" s="858"/>
      <c r="AN122" s="858"/>
      <c r="AO122" s="859"/>
      <c r="AP122" s="905" t="s">
        <v>131</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24032425</v>
      </c>
      <c r="BR122" s="926"/>
      <c r="BS122" s="926"/>
      <c r="BT122" s="926"/>
      <c r="BU122" s="926"/>
      <c r="BV122" s="926">
        <v>23560249</v>
      </c>
      <c r="BW122" s="926"/>
      <c r="BX122" s="926"/>
      <c r="BY122" s="926"/>
      <c r="BZ122" s="926"/>
      <c r="CA122" s="926">
        <v>24339371</v>
      </c>
      <c r="CB122" s="926"/>
      <c r="CC122" s="926"/>
      <c r="CD122" s="926"/>
      <c r="CE122" s="926"/>
      <c r="CF122" s="927">
        <v>77.8</v>
      </c>
      <c r="CG122" s="928"/>
      <c r="CH122" s="928"/>
      <c r="CI122" s="928"/>
      <c r="CJ122" s="928"/>
      <c r="CK122" s="950"/>
      <c r="CL122" s="936"/>
      <c r="CM122" s="936"/>
      <c r="CN122" s="936"/>
      <c r="CO122" s="937"/>
      <c r="CP122" s="916" t="s">
        <v>416</v>
      </c>
      <c r="CQ122" s="917"/>
      <c r="CR122" s="917"/>
      <c r="CS122" s="917"/>
      <c r="CT122" s="917"/>
      <c r="CU122" s="917"/>
      <c r="CV122" s="917"/>
      <c r="CW122" s="917"/>
      <c r="CX122" s="917"/>
      <c r="CY122" s="917"/>
      <c r="CZ122" s="917"/>
      <c r="DA122" s="917"/>
      <c r="DB122" s="917"/>
      <c r="DC122" s="917"/>
      <c r="DD122" s="917"/>
      <c r="DE122" s="917"/>
      <c r="DF122" s="918"/>
      <c r="DG122" s="894">
        <v>1314216</v>
      </c>
      <c r="DH122" s="895"/>
      <c r="DI122" s="895"/>
      <c r="DJ122" s="895"/>
      <c r="DK122" s="895"/>
      <c r="DL122" s="895">
        <v>1310110</v>
      </c>
      <c r="DM122" s="895"/>
      <c r="DN122" s="895"/>
      <c r="DO122" s="895"/>
      <c r="DP122" s="895"/>
      <c r="DQ122" s="895">
        <v>1103963</v>
      </c>
      <c r="DR122" s="895"/>
      <c r="DS122" s="895"/>
      <c r="DT122" s="895"/>
      <c r="DU122" s="895"/>
      <c r="DV122" s="872">
        <v>3.5</v>
      </c>
      <c r="DW122" s="872"/>
      <c r="DX122" s="872"/>
      <c r="DY122" s="872"/>
      <c r="DZ122" s="873"/>
    </row>
    <row r="123" spans="1:130" s="246" customFormat="1" ht="26.25" customHeight="1" x14ac:dyDescent="0.15">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441</v>
      </c>
      <c r="AB123" s="858"/>
      <c r="AC123" s="858"/>
      <c r="AD123" s="858"/>
      <c r="AE123" s="859"/>
      <c r="AF123" s="860" t="s">
        <v>441</v>
      </c>
      <c r="AG123" s="858"/>
      <c r="AH123" s="858"/>
      <c r="AI123" s="858"/>
      <c r="AJ123" s="859"/>
      <c r="AK123" s="860" t="s">
        <v>131</v>
      </c>
      <c r="AL123" s="858"/>
      <c r="AM123" s="858"/>
      <c r="AN123" s="858"/>
      <c r="AO123" s="859"/>
      <c r="AP123" s="905" t="s">
        <v>131</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476</v>
      </c>
      <c r="BP123" s="959"/>
      <c r="BQ123" s="913">
        <v>57262093</v>
      </c>
      <c r="BR123" s="914"/>
      <c r="BS123" s="914"/>
      <c r="BT123" s="914"/>
      <c r="BU123" s="914"/>
      <c r="BV123" s="914">
        <v>59425590</v>
      </c>
      <c r="BW123" s="914"/>
      <c r="BX123" s="914"/>
      <c r="BY123" s="914"/>
      <c r="BZ123" s="914"/>
      <c r="CA123" s="914">
        <v>58894004</v>
      </c>
      <c r="CB123" s="914"/>
      <c r="CC123" s="914"/>
      <c r="CD123" s="914"/>
      <c r="CE123" s="914"/>
      <c r="CF123" s="824"/>
      <c r="CG123" s="825"/>
      <c r="CH123" s="825"/>
      <c r="CI123" s="825"/>
      <c r="CJ123" s="915"/>
      <c r="CK123" s="950"/>
      <c r="CL123" s="936"/>
      <c r="CM123" s="936"/>
      <c r="CN123" s="936"/>
      <c r="CO123" s="937"/>
      <c r="CP123" s="916" t="s">
        <v>418</v>
      </c>
      <c r="CQ123" s="917"/>
      <c r="CR123" s="917"/>
      <c r="CS123" s="917"/>
      <c r="CT123" s="917"/>
      <c r="CU123" s="917"/>
      <c r="CV123" s="917"/>
      <c r="CW123" s="917"/>
      <c r="CX123" s="917"/>
      <c r="CY123" s="917"/>
      <c r="CZ123" s="917"/>
      <c r="DA123" s="917"/>
      <c r="DB123" s="917"/>
      <c r="DC123" s="917"/>
      <c r="DD123" s="917"/>
      <c r="DE123" s="917"/>
      <c r="DF123" s="918"/>
      <c r="DG123" s="857">
        <v>1234795</v>
      </c>
      <c r="DH123" s="858"/>
      <c r="DI123" s="858"/>
      <c r="DJ123" s="858"/>
      <c r="DK123" s="859"/>
      <c r="DL123" s="860">
        <v>1056642</v>
      </c>
      <c r="DM123" s="858"/>
      <c r="DN123" s="858"/>
      <c r="DO123" s="858"/>
      <c r="DP123" s="859"/>
      <c r="DQ123" s="860">
        <v>851246</v>
      </c>
      <c r="DR123" s="858"/>
      <c r="DS123" s="858"/>
      <c r="DT123" s="858"/>
      <c r="DU123" s="859"/>
      <c r="DV123" s="905">
        <v>2.7</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131</v>
      </c>
      <c r="AB124" s="858"/>
      <c r="AC124" s="858"/>
      <c r="AD124" s="858"/>
      <c r="AE124" s="859"/>
      <c r="AF124" s="860" t="s">
        <v>131</v>
      </c>
      <c r="AG124" s="858"/>
      <c r="AH124" s="858"/>
      <c r="AI124" s="858"/>
      <c r="AJ124" s="859"/>
      <c r="AK124" s="860" t="s">
        <v>131</v>
      </c>
      <c r="AL124" s="858"/>
      <c r="AM124" s="858"/>
      <c r="AN124" s="858"/>
      <c r="AO124" s="859"/>
      <c r="AP124" s="905" t="s">
        <v>131</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131</v>
      </c>
      <c r="BR124" s="912"/>
      <c r="BS124" s="912"/>
      <c r="BT124" s="912"/>
      <c r="BU124" s="912"/>
      <c r="BV124" s="912" t="s">
        <v>131</v>
      </c>
      <c r="BW124" s="912"/>
      <c r="BX124" s="912"/>
      <c r="BY124" s="912"/>
      <c r="BZ124" s="912"/>
      <c r="CA124" s="912" t="s">
        <v>131</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v>793381</v>
      </c>
      <c r="DH124" s="841"/>
      <c r="DI124" s="841"/>
      <c r="DJ124" s="841"/>
      <c r="DK124" s="842"/>
      <c r="DL124" s="843">
        <v>690714</v>
      </c>
      <c r="DM124" s="841"/>
      <c r="DN124" s="841"/>
      <c r="DO124" s="841"/>
      <c r="DP124" s="842"/>
      <c r="DQ124" s="843">
        <v>587431</v>
      </c>
      <c r="DR124" s="841"/>
      <c r="DS124" s="841"/>
      <c r="DT124" s="841"/>
      <c r="DU124" s="842"/>
      <c r="DV124" s="929">
        <v>1.9</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131</v>
      </c>
      <c r="AB125" s="858"/>
      <c r="AC125" s="858"/>
      <c r="AD125" s="858"/>
      <c r="AE125" s="859"/>
      <c r="AF125" s="860" t="s">
        <v>441</v>
      </c>
      <c r="AG125" s="858"/>
      <c r="AH125" s="858"/>
      <c r="AI125" s="858"/>
      <c r="AJ125" s="859"/>
      <c r="AK125" s="860" t="s">
        <v>441</v>
      </c>
      <c r="AL125" s="858"/>
      <c r="AM125" s="858"/>
      <c r="AN125" s="858"/>
      <c r="AO125" s="859"/>
      <c r="AP125" s="905" t="s">
        <v>441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131</v>
      </c>
      <c r="DH125" s="923"/>
      <c r="DI125" s="923"/>
      <c r="DJ125" s="923"/>
      <c r="DK125" s="923"/>
      <c r="DL125" s="923" t="s">
        <v>441</v>
      </c>
      <c r="DM125" s="923"/>
      <c r="DN125" s="923"/>
      <c r="DO125" s="923"/>
      <c r="DP125" s="923"/>
      <c r="DQ125" s="923" t="s">
        <v>441</v>
      </c>
      <c r="DR125" s="923"/>
      <c r="DS125" s="923"/>
      <c r="DT125" s="923"/>
      <c r="DU125" s="923"/>
      <c r="DV125" s="924" t="s">
        <v>441</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131</v>
      </c>
      <c r="AB126" s="858"/>
      <c r="AC126" s="858"/>
      <c r="AD126" s="858"/>
      <c r="AE126" s="859"/>
      <c r="AF126" s="860" t="s">
        <v>131</v>
      </c>
      <c r="AG126" s="858"/>
      <c r="AH126" s="858"/>
      <c r="AI126" s="858"/>
      <c r="AJ126" s="859"/>
      <c r="AK126" s="860" t="s">
        <v>441</v>
      </c>
      <c r="AL126" s="858"/>
      <c r="AM126" s="858"/>
      <c r="AN126" s="858"/>
      <c r="AO126" s="859"/>
      <c r="AP126" s="905" t="s">
        <v>441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441</v>
      </c>
      <c r="DH126" s="895"/>
      <c r="DI126" s="895"/>
      <c r="DJ126" s="895"/>
      <c r="DK126" s="895"/>
      <c r="DL126" s="895" t="s">
        <v>441</v>
      </c>
      <c r="DM126" s="895"/>
      <c r="DN126" s="895"/>
      <c r="DO126" s="895"/>
      <c r="DP126" s="895"/>
      <c r="DQ126" s="895" t="s">
        <v>441</v>
      </c>
      <c r="DR126" s="895"/>
      <c r="DS126" s="895"/>
      <c r="DT126" s="895"/>
      <c r="DU126" s="895"/>
      <c r="DV126" s="872" t="s">
        <v>441</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441</v>
      </c>
      <c r="AB127" s="858"/>
      <c r="AC127" s="858"/>
      <c r="AD127" s="858"/>
      <c r="AE127" s="859"/>
      <c r="AF127" s="860" t="s">
        <v>441</v>
      </c>
      <c r="AG127" s="858"/>
      <c r="AH127" s="858"/>
      <c r="AI127" s="858"/>
      <c r="AJ127" s="859"/>
      <c r="AK127" s="860" t="s">
        <v>131</v>
      </c>
      <c r="AL127" s="858"/>
      <c r="AM127" s="858"/>
      <c r="AN127" s="858"/>
      <c r="AO127" s="859"/>
      <c r="AP127" s="905" t="s">
        <v>441</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131</v>
      </c>
      <c r="DH127" s="895"/>
      <c r="DI127" s="895"/>
      <c r="DJ127" s="895"/>
      <c r="DK127" s="895"/>
      <c r="DL127" s="895" t="s">
        <v>441</v>
      </c>
      <c r="DM127" s="895"/>
      <c r="DN127" s="895"/>
      <c r="DO127" s="895"/>
      <c r="DP127" s="895"/>
      <c r="DQ127" s="895" t="s">
        <v>131</v>
      </c>
      <c r="DR127" s="895"/>
      <c r="DS127" s="895"/>
      <c r="DT127" s="895"/>
      <c r="DU127" s="895"/>
      <c r="DV127" s="872" t="s">
        <v>441</v>
      </c>
      <c r="DW127" s="872"/>
      <c r="DX127" s="872"/>
      <c r="DY127" s="872"/>
      <c r="DZ127" s="873"/>
    </row>
    <row r="128" spans="1:130" s="246" customFormat="1" ht="26.25" customHeight="1" thickBot="1" x14ac:dyDescent="0.2">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1106380</v>
      </c>
      <c r="AB128" s="879"/>
      <c r="AC128" s="879"/>
      <c r="AD128" s="879"/>
      <c r="AE128" s="880"/>
      <c r="AF128" s="881">
        <v>1324898</v>
      </c>
      <c r="AG128" s="879"/>
      <c r="AH128" s="879"/>
      <c r="AI128" s="879"/>
      <c r="AJ128" s="880"/>
      <c r="AK128" s="881">
        <v>1177749</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131</v>
      </c>
      <c r="BG128" s="865"/>
      <c r="BH128" s="865"/>
      <c r="BI128" s="865"/>
      <c r="BJ128" s="865"/>
      <c r="BK128" s="865"/>
      <c r="BL128" s="888"/>
      <c r="BM128" s="864">
        <v>11.65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131</v>
      </c>
      <c r="DH128" s="869"/>
      <c r="DI128" s="869"/>
      <c r="DJ128" s="869"/>
      <c r="DK128" s="869"/>
      <c r="DL128" s="869" t="s">
        <v>131</v>
      </c>
      <c r="DM128" s="869"/>
      <c r="DN128" s="869"/>
      <c r="DO128" s="869"/>
      <c r="DP128" s="869"/>
      <c r="DQ128" s="869" t="s">
        <v>441</v>
      </c>
      <c r="DR128" s="869"/>
      <c r="DS128" s="869"/>
      <c r="DT128" s="869"/>
      <c r="DU128" s="869"/>
      <c r="DV128" s="870" t="s">
        <v>131</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33482618</v>
      </c>
      <c r="AB129" s="858"/>
      <c r="AC129" s="858"/>
      <c r="AD129" s="858"/>
      <c r="AE129" s="859"/>
      <c r="AF129" s="860">
        <v>33512752</v>
      </c>
      <c r="AG129" s="858"/>
      <c r="AH129" s="858"/>
      <c r="AI129" s="858"/>
      <c r="AJ129" s="859"/>
      <c r="AK129" s="860">
        <v>33866276</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131</v>
      </c>
      <c r="BG129" s="848"/>
      <c r="BH129" s="848"/>
      <c r="BI129" s="848"/>
      <c r="BJ129" s="848"/>
      <c r="BK129" s="848"/>
      <c r="BL129" s="849"/>
      <c r="BM129" s="847">
        <v>16.649999999999999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2608777</v>
      </c>
      <c r="AB130" s="858"/>
      <c r="AC130" s="858"/>
      <c r="AD130" s="858"/>
      <c r="AE130" s="859"/>
      <c r="AF130" s="860">
        <v>2609863</v>
      </c>
      <c r="AG130" s="858"/>
      <c r="AH130" s="858"/>
      <c r="AI130" s="858"/>
      <c r="AJ130" s="859"/>
      <c r="AK130" s="860">
        <v>2573607</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-0.5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30873841</v>
      </c>
      <c r="AB131" s="841"/>
      <c r="AC131" s="841"/>
      <c r="AD131" s="841"/>
      <c r="AE131" s="842"/>
      <c r="AF131" s="843">
        <v>30902889</v>
      </c>
      <c r="AG131" s="841"/>
      <c r="AH131" s="841"/>
      <c r="AI131" s="841"/>
      <c r="AJ131" s="842"/>
      <c r="AK131" s="843">
        <v>31292669</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t="s">
        <v>131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0.27477954599999999</v>
      </c>
      <c r="AB132" s="821"/>
      <c r="AC132" s="821"/>
      <c r="AD132" s="821"/>
      <c r="AE132" s="822"/>
      <c r="AF132" s="823">
        <v>-1.2714118729999999</v>
      </c>
      <c r="AG132" s="821"/>
      <c r="AH132" s="821"/>
      <c r="AI132" s="821"/>
      <c r="AJ132" s="822"/>
      <c r="AK132" s="823">
        <v>-0.55011287099999995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0</v>
      </c>
      <c r="AB133" s="800"/>
      <c r="AC133" s="800"/>
      <c r="AD133" s="800"/>
      <c r="AE133" s="801"/>
      <c r="AF133" s="799">
        <v>-0.2</v>
      </c>
      <c r="AG133" s="800"/>
      <c r="AH133" s="800"/>
      <c r="AI133" s="800"/>
      <c r="AJ133" s="801"/>
      <c r="AK133" s="799">
        <v>-0.5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nPArHgZaihY4/uonVtJTgw1AuTNDOrxY+36AKvmei4VwPBxDPPoBViO6b7l/f3c12Y+1JUbPLb1+oaCtA7O2Q==" saltValue="u7WeIjJk5HFqpfoAsVzf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FYti1vjtwkPDO/LmjagDDTuiVVhjsP7wiTvkFZqfu/BcMtR5pBfghp4SVQN22LBXuCKP4mAAPx1m6FIjy51/Q==" saltValue="B3ppdTOnalsg83xgm5a+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HOxRIKNZeJRnoejeveS+0xkiFfGNVYyms3BL6xJ04MKr5RhR1VX3B+3/lATxdcN/sjsBldq5Uz0tcbr7HLhQ==" saltValue="eXBpAw5f6AkkeyLMZckm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7313527</v>
      </c>
      <c r="AP9" s="312">
        <v>47810</v>
      </c>
      <c r="AQ9" s="313">
        <v>56039</v>
      </c>
      <c r="AR9" s="314">
        <v>-14.7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891032</v>
      </c>
      <c r="AP10" s="315">
        <v>5825</v>
      </c>
      <c r="AQ10" s="316">
        <v>5459</v>
      </c>
      <c r="AR10" s="317">
        <v>6.7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214520</v>
      </c>
      <c r="AP11" s="315">
        <v>1402</v>
      </c>
      <c r="AQ11" s="316">
        <v>3948</v>
      </c>
      <c r="AR11" s="317">
        <v>-64.5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t="s">
        <v>514</v>
      </c>
      <c r="AP12" s="315" t="s">
        <v>514</v>
      </c>
      <c r="AQ12" s="316">
        <v>1423</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514</v>
      </c>
      <c r="AP13" s="315" t="s">
        <v>514</v>
      </c>
      <c r="AQ13" s="316">
        <v>20</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197667</v>
      </c>
      <c r="AP14" s="315">
        <v>1292</v>
      </c>
      <c r="AQ14" s="316">
        <v>2062</v>
      </c>
      <c r="AR14" s="317">
        <v>-37.299999999999997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147598</v>
      </c>
      <c r="AP15" s="315">
        <v>965</v>
      </c>
      <c r="AQ15" s="316">
        <v>1615</v>
      </c>
      <c r="AR15" s="317">
        <v>-40.200000000000003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-551073</v>
      </c>
      <c r="AP16" s="315">
        <v>-3602</v>
      </c>
      <c r="AQ16" s="316">
        <v>-4846</v>
      </c>
      <c r="AR16" s="317">
        <v>-25.7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8213271</v>
      </c>
      <c r="AP17" s="315">
        <v>53692</v>
      </c>
      <c r="AQ17" s="316">
        <v>65721</v>
      </c>
      <c r="AR17" s="317">
        <v>-18.3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5.96</v>
      </c>
      <c r="AP21" s="328">
        <v>6.51</v>
      </c>
      <c r="AQ21" s="329">
        <v>-0.55000000000000004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101.8</v>
      </c>
      <c r="AP22" s="333">
        <v>99.9</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1811106</v>
      </c>
      <c r="AP32" s="342">
        <v>11840</v>
      </c>
      <c r="AQ32" s="343">
        <v>34220</v>
      </c>
      <c r="AR32" s="344">
        <v>-65.400000000000006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514</v>
      </c>
      <c r="AP34" s="342" t="s">
        <v>514</v>
      </c>
      <c r="AQ34" s="343">
        <v>8</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1337259</v>
      </c>
      <c r="AP35" s="342">
        <v>8742</v>
      </c>
      <c r="AQ35" s="343">
        <v>12054</v>
      </c>
      <c r="AR35" s="344">
        <v>-27.5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430846</v>
      </c>
      <c r="AP36" s="342">
        <v>2817</v>
      </c>
      <c r="AQ36" s="343">
        <v>1688</v>
      </c>
      <c r="AR36" s="344">
        <v>66.900000000000006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t="s">
        <v>514</v>
      </c>
      <c r="AP37" s="342" t="s">
        <v>514</v>
      </c>
      <c r="AQ37" s="343">
        <v>486</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514</v>
      </c>
      <c r="AP38" s="345" t="s">
        <v>514</v>
      </c>
      <c r="AQ38" s="346">
        <v>0</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-1177749</v>
      </c>
      <c r="AP39" s="342">
        <v>-7699</v>
      </c>
      <c r="AQ39" s="343">
        <v>-7804</v>
      </c>
      <c r="AR39" s="344">
        <v>-1.3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-2573607</v>
      </c>
      <c r="AP40" s="342">
        <v>-16824</v>
      </c>
      <c r="AQ40" s="343">
        <v>-31657</v>
      </c>
      <c r="AR40" s="344">
        <v>-46.9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305</v>
      </c>
      <c r="AL41" s="1221"/>
      <c r="AM41" s="1221"/>
      <c r="AN41" s="1222"/>
      <c r="AO41" s="342">
        <v>-172145</v>
      </c>
      <c r="AP41" s="342">
        <v>-1125</v>
      </c>
      <c r="AQ41" s="343">
        <v>8996</v>
      </c>
      <c r="AR41" s="344">
        <v>-112.5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9771372</v>
      </c>
      <c r="AN51" s="364">
        <v>63556</v>
      </c>
      <c r="AO51" s="365">
        <v>31.3</v>
      </c>
      <c r="AP51" s="366">
        <v>53605</v>
      </c>
      <c r="AQ51" s="367">
        <v>5.4</v>
      </c>
      <c r="AR51" s="368">
        <v>25.9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6598393</v>
      </c>
      <c r="AN52" s="372">
        <v>42918</v>
      </c>
      <c r="AO52" s="373">
        <v>43.1</v>
      </c>
      <c r="AP52" s="374">
        <v>28343</v>
      </c>
      <c r="AQ52" s="375">
        <v>11.7</v>
      </c>
      <c r="AR52" s="376">
        <v>31.4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6882713</v>
      </c>
      <c r="AN53" s="364">
        <v>44793</v>
      </c>
      <c r="AO53" s="365">
        <v>-29.5</v>
      </c>
      <c r="AP53" s="366">
        <v>46440</v>
      </c>
      <c r="AQ53" s="367">
        <v>-13.4</v>
      </c>
      <c r="AR53" s="368">
        <v>-16.100000000000001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5471801</v>
      </c>
      <c r="AN54" s="372">
        <v>35611</v>
      </c>
      <c r="AO54" s="373">
        <v>-17</v>
      </c>
      <c r="AP54" s="374">
        <v>27658</v>
      </c>
      <c r="AQ54" s="375">
        <v>-2.4</v>
      </c>
      <c r="AR54" s="376">
        <v>-14.6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5814162</v>
      </c>
      <c r="AN55" s="364">
        <v>37884</v>
      </c>
      <c r="AO55" s="365">
        <v>-15.4</v>
      </c>
      <c r="AP55" s="366">
        <v>63257</v>
      </c>
      <c r="AQ55" s="367">
        <v>36.200000000000003</v>
      </c>
      <c r="AR55" s="368">
        <v>-51.6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4260765</v>
      </c>
      <c r="AN56" s="372">
        <v>27763</v>
      </c>
      <c r="AO56" s="373">
        <v>-22</v>
      </c>
      <c r="AP56" s="374">
        <v>27259</v>
      </c>
      <c r="AQ56" s="375">
        <v>-1.4</v>
      </c>
      <c r="AR56" s="376">
        <v>-20.6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5123087</v>
      </c>
      <c r="AN57" s="364">
        <v>33463</v>
      </c>
      <c r="AO57" s="365">
        <v>-11.7</v>
      </c>
      <c r="AP57" s="366">
        <v>52308</v>
      </c>
      <c r="AQ57" s="367">
        <v>-17.3</v>
      </c>
      <c r="AR57" s="368">
        <v>5.6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3675183</v>
      </c>
      <c r="AN58" s="372">
        <v>24006</v>
      </c>
      <c r="AO58" s="373">
        <v>-13.5</v>
      </c>
      <c r="AP58" s="374">
        <v>28695</v>
      </c>
      <c r="AQ58" s="375">
        <v>5.3</v>
      </c>
      <c r="AR58" s="376">
        <v>-18.8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6602088</v>
      </c>
      <c r="AN59" s="364">
        <v>43159</v>
      </c>
      <c r="AO59" s="365">
        <v>29</v>
      </c>
      <c r="AP59" s="366">
        <v>46402</v>
      </c>
      <c r="AQ59" s="367">
        <v>-11.3</v>
      </c>
      <c r="AR59" s="368">
        <v>40.299999999999997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4699426</v>
      </c>
      <c r="AN60" s="372">
        <v>30721</v>
      </c>
      <c r="AO60" s="373">
        <v>28</v>
      </c>
      <c r="AP60" s="374">
        <v>26897</v>
      </c>
      <c r="AQ60" s="375">
        <v>-6.3</v>
      </c>
      <c r="AR60" s="376">
        <v>34.299999999999997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6838684</v>
      </c>
      <c r="AN61" s="379">
        <v>44571</v>
      </c>
      <c r="AO61" s="380">
        <v>0.7</v>
      </c>
      <c r="AP61" s="381">
        <v>52402</v>
      </c>
      <c r="AQ61" s="382">
        <v>-0.1</v>
      </c>
      <c r="AR61" s="368">
        <v>0.8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4941114</v>
      </c>
      <c r="AN62" s="372">
        <v>32204</v>
      </c>
      <c r="AO62" s="373">
        <v>3.7</v>
      </c>
      <c r="AP62" s="374">
        <v>27770</v>
      </c>
      <c r="AQ62" s="375">
        <v>1.4</v>
      </c>
      <c r="AR62" s="376">
        <v>2.2999999999999998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qZbYdrJRWuHKm4b1xibSglFmjYpO2spgBU6+8vZ/k9zPOMcynIwo6DonR3zdSRvKD9ISPsjYl7Dy3OSMedi9A==" saltValue="bDRreJCSnn6FoAxy9+OM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BqW1Ex/zm7XLCsbmBkAs/kBwnHFI0JyQd+/AMNlzKKzWHH3cw+3ok9JrIY1UoBE133hpPJlI9i2jpOruk9E2A==" saltValue="4AS9yhsghv1fODJ1Gvhs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mqGNiYM4BFkuQoQI7b9Q1DKdqGe0mGuUsn/p1QCbjdWlHOFUmX2GVqQvoUaj5WpwqJUehcciW+cxR5zTgUDHA==" saltValue="qoc9dsf/rFRAXrWJ4C3h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22.81</v>
      </c>
      <c r="G47" s="12">
        <v>21.03</v>
      </c>
      <c r="H47" s="12">
        <v>21.33</v>
      </c>
      <c r="I47" s="12">
        <v>21.34</v>
      </c>
      <c r="J47" s="13">
        <v>21.13</v>
      </c>
    </row>
    <row r="48" spans="2:10" ht="57.75" customHeight="1" x14ac:dyDescent="0.15">
      <c r="B48" s="14"/>
      <c r="C48" s="1234" t="s">
        <v>4</v>
      </c>
      <c r="D48" s="1234"/>
      <c r="E48" s="1235"/>
      <c r="F48" s="15">
        <v>4.2</v>
      </c>
      <c r="G48" s="16">
        <v>4.54</v>
      </c>
      <c r="H48" s="16">
        <v>6.16</v>
      </c>
      <c r="I48" s="16">
        <v>8.0299999999999994</v>
      </c>
      <c r="J48" s="17">
        <v>5.19</v>
      </c>
    </row>
    <row r="49" spans="2:10" ht="57.75" customHeight="1" thickBot="1" x14ac:dyDescent="0.2">
      <c r="B49" s="18"/>
      <c r="C49" s="1236" t="s">
        <v>5</v>
      </c>
      <c r="D49" s="1236"/>
      <c r="E49" s="1237"/>
      <c r="F49" s="19">
        <v>1.72</v>
      </c>
      <c r="G49" s="20">
        <v>0.7</v>
      </c>
      <c r="H49" s="20">
        <v>1.59</v>
      </c>
      <c r="I49" s="20">
        <v>1.9</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SElis5D8n+MaVThg+YAQN69st2/yIzf+KqXBzF2lJQzQYOhXvIciV11qS9Zrf3haSt6deaM8dPfwUtd6cc9og==" saltValue="Akwwmg6yFji/AdjIyj5K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2020-08-19T08:31:36Z</cp:lastPrinted>
  <dcterms:created xsi:type="dcterms:W3CDTF">2020-02-10T04:20:35Z</dcterms:created>
  <dcterms:modified xsi:type="dcterms:W3CDTF">2020-09-25T04:09:53Z</dcterms:modified>
  <cp:category/>
</cp:coreProperties>
</file>