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<sst xmlns="http://schemas.openxmlformats.org/spreadsheetml/2006/main" count="1154" uniqueCount="623">
  <si>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</si>
  <si>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</si>
  <si>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</si>
  <si>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</si>
  <si>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</si>
  <si>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</si>
  <si>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</si>
  <si>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</si>
  <si>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</si>
  <si>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</si>
  <si>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</si>
  <si>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</si>
  <si>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</si>
  <si>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</si>
  <si>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</si>
  <si>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</si>
  <si>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</si>
  <si>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</si>
  <si>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</si>
  <si>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</si>
  <si>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</si>
  <si>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</si>
  <si>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</si>
  <si>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</si>
  <si>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</si>
  <si>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</si>
  <si>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</si>
  <si>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</si>
  <si>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</si>
  <si>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</si>
  <si>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</si>
  <si>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</si>
  <si>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</si>
  <si>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</si>
  <si>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</si>
  <si>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</si>
  <si>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</si>
  <si>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</si>
  <si>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</si>
  <si>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</si>
  <si>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</si>
  <si>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</si>
  <si>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</si>
  <si>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</si>
  <si>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</si>
  <si>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</si>
  <si>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</si>
  <si>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</si>
  <si>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</si>
  <si>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</si>
  <si>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</si>
  <si>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</si>
  <si>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</si>
  <si>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</si>
  <si>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</si>
  <si>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</si>
  <si>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</si>
  <si>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</si>
  <si>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</si>
  <si>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</si>
  <si>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</si>
  <si>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</si>
  <si>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</si>
  <si>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</si>
  <si>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</si>
  <si>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</si>
  <si>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</si>
  <si>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</si>
  <si>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</si>
  <si>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</si>
  <si>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</si>
  <si>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</si>
  <si>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</si>
  <si>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</si>
  <si>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</si>
  <si>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</si>
  <si>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</si>
  <si>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</si>
  <si>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</si>
  <si>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</si>
  <si>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</si>
  <si>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</si>
  <si>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</si>
  <si>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</si>
  <si>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</si>
  <si>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</si>
  <si>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</si>
  <si>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</si>
  <si>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</si>
  <si>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</si>
  <si>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</si>
  <si>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</si>
  <si>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</si>
  <si>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</si>
  <si>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</si>
  <si>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</si>
  <si>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</si>
  <si>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</si>
  <si>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</si>
  <si>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</si>
  <si>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</si>
  <si>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</si>
  <si>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</si>
  <si>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</si>
  <si>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</si>
  <si>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</si>
  <si>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</si>
  <si>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</si>
  <si>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</si>
  <si>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</si>
  <si>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</si>
  <si>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</si>
  <si>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</si>
  <si>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</si>
  <si>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</si>
  <si>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</si>
  <si>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</si>
  <si>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</si>
  <si>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</si>
  <si>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</si>
  <si>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</si>
  <si>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</si>
  <si>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</si>
  <si>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</si>
  <si>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</si>
  <si>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</si>
  <si>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</si>
  <si>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</si>
  <si>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</si>
  <si>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</si>
  <si>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</si>
  <si>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</si>
  <si>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</si>
  <si>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</si>
  <si>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</si>
  <si>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</si>
  <si>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</si>
  <si>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</si>
  <si>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</si>
  <si>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</si>
  <si>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</si>
  <si>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</si>
  <si>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</si>
  <si>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</si>
  <si>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</si>
  <si>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</si>
  <si>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</si>
  <si>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</si>
  <si>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</si>
  <si>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</si>
  <si>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</si>
  <si>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</si>
  <si>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</si>
  <si>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</si>
  <si>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</si>
  <si>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</si>
  <si>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</si>
  <si>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</si>
  <si>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</si>
  <si>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</si>
  <si>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</si>
  <si>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</si>
  <si>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</si>
  <si>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</si>
  <si>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</si>
  <si>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</si>
  <si>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</si>
  <si>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</si>
  <si>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</si>
  <si>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</si>
  <si>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</si>
  <si>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</si>
  <si>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</si>
  <si>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</si>
  <si>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</si>
  <si>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</si>
  <si>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</si>
  <si>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</si>
  <si>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</si>
  <si>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</si>
  <si>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</si>
  <si>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</si>
  <si>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</si>
  <si>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</si>
  <si>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</si>
  <si>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</si>
  <si>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</si>
  <si>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</si>
  <si>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</si>
  <si>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</si>
  <si>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</si>
  <si>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</si>
  <si>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</si>
  <si>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</si>
  <si>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</si>
  <si>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</si>
  <si>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</si>
  <si>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</si>
  <si>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</si>
  <si>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</si>
  <si>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</si>
  <si>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</si>
  <si>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</si>
  <si>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</si>
  <si>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</si>
  <si>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</si>
  <si>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</si>
  <si>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</si>
  <si>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</si>
  <si>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</si>
  <si>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</si>
  <si>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</si>
  <si>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愛知県尾張旭市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</si>
  <si>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</si>
  <si>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</si>
  <si>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</si>
  <si>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</si>
  <si>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</si>
  <si>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</si>
  <si>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</si>
  <si>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</si>
  <si>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</si>
  <si>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</si>
  <si>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</si>
  <si>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</si>
  <si>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</si>
  <si>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</si>
  <si>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</si>
  <si>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</si>
  <si>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</si>
  <si>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</si>
  <si>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</si>
  <si>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</si>
  <si>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</si>
  <si>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</si>
  <si>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</si>
  <si>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</si>
  <si>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</si>
  <si>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</si>
  <si>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</si>
  <si>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</si>
  <si>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</si>
  <si>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</si>
  <si>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</si>
  <si>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</si>
  <si>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</si>
  <si>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</si>
  <si>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</si>
  <si>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</si>
  <si>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</si>
  <si>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</si>
  <si>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</si>
  <si>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</si>
  <si>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</si>
  <si>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</si>
  <si>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</si>
  <si>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</si>
  <si>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</si>
  <si>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</si>
  <si>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</si>
  <si>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</si>
  <si>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</si>
  <si>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</si>
  <si>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</si>
  <si>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</si>
  <si>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</si>
  <si>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</si>
  <si>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</si>
  <si>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</si>
  <si>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</si>
  <si>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</si>
  <si>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</si>
  <si>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</si>
  <si>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</si>
  <si>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</si>
  <si>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</si>
  <si>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</si>
  <si>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</si>
  <si>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</si>
  <si>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</si>
  <si>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</si>
  <si>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</si>
  <si>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</si>
  <si>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</si>
  <si>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</si>
  <si>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</si>
  <si>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</si>
  <si>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</si>
  <si>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</si>
  <si>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</si>
  <si>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</si>
  <si>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</si>
  <si>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</si>
  <si>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</si>
  <si>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</si>
  <si>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</si>
  <si>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</si>
  <si>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</si>
  <si>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</si>
  <si>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</si>
  <si>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</si>
  <si>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</si>
  <si>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</si>
  <si>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</si>
  <si>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</si>
  <si>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</si>
  <si>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</si>
  <si>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</si>
  <si>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</si>
  <si>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</si>
  <si>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</si>
  <si>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</si>
  <si>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</si>
  <si>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</si>
  <si>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</si>
  <si>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</si>
  <si>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</si>
  <si>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</si>
  <si>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</si>
  <si>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</si>
  <si>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</si>
  <si>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</si>
  <si>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</si>
  <si>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</si>
  <si>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</si>
  <si>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</si>
  <si>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</si>
  <si>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</si>
  <si>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</si>
  <si>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</si>
  <si>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</si>
  <si>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</si>
  <si>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</si>
  <si>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</si>
  <si>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</si>
  <si>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</si>
  <si>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</si>
  <si>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</si>
  <si>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</si>
  <si>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</si>
  <si>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</si>
  <si>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</si>
  <si>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</si>
  <si>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</si>
  <si>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</si>
  <si>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</si>
  <si>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</si>
  <si>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</si>
  <si>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</si>
  <si>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</si>
  <si>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</si>
  <si>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</si>
  <si>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</si>
  <si>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</si>
  <si>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</si>
  <si>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</si>
  <si>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</si>
  <si>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</si>
  <si>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</si>
  <si>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</si>
  <si>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</si>
  <si>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</si>
  <si>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愛知県尾張旭市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</si>
  <si>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</si>
  <si>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</si>
  <si>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</si>
  <si>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</si>
  <si>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</si>
  <si>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</si>
  <si>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</si>
  <si>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</si>
  <si>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</si>
  <si>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</si>
  <si>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</si>
  <si>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</si>
  <si>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</si>
  <si>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</si>
  <si>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</si>
  <si>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</si>
  <si>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</si>
  <si>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</si>
  <si>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</si>
  <si>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</si>
  <si>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</si>
  <si>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</si>
  <si>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</si>
  <si>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</si>
  <si>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</si>
  <si>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</si>
  <si>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</si>
  <si>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</si>
  <si>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</si>
  <si>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</si>
  <si>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</si>
  <si>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</si>
  <si>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</si>
  <si>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</si>
  <si>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</si>
  <si>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</si>
  <si>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</si>
  <si>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</si>
  <si>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</si>
  <si>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</si>
  <si>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</si>
  <si>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</si>
  <si>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</si>
  <si>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</si>
  <si>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</si>
  <si>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</si>
  <si>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</si>
  <si>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</si>
  <si>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</si>
  <si>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</si>
  <si>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</si>
  <si>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</si>
  <si>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</si>
  <si>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</si>
  <si>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</si>
  <si>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</si>
  <si>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</si>
  <si>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</si>
  <si>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</si>
  <si>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</si>
  <si>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</si>
  <si>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</si>
  <si>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</si>
  <si>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</si>
  <si>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</si>
  <si>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</si>
  <si>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</si>
  <si>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</si>
  <si>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</si>
  <si>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</si>
  <si>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</si>
  <si>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</si>
  <si>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</si>
  <si>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</si>
  <si>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</si>
  <si>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</si>
  <si>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</si>
  <si>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</si>
  <si>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</si>
  <si>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</si>
  <si>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</si>
  <si>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</si>
  <si>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</si>
  <si>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</si>
  <si>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</si>
  <si>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</si>
  <si>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</si>
  <si>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</si>
  <si>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</si>
  <si>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</si>
  <si>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</si>
  <si>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</si>
  <si>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</si>
  <si>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</si>
  <si>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</si>
  <si>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</si>
  <si>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</si>
  <si>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</si>
  <si>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</si>
  <si>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</si>
  <si>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</si>
  <si>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</si>
  <si>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</si>
  <si>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</si>
  <si>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</si>
  <si>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</si>
  <si>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</si>
  <si>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</si>
  <si>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</si>
  <si>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</si>
  <si>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</si>
  <si>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</si>
  <si>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</si>
  <si>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</si>
  <si>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</si>
  <si>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</si>
  <si>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</si>
  <si>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</si>
  <si>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</si>
  <si>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</si>
  <si>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</si>
  <si>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</si>
  <si>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</si>
  <si>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</si>
  <si>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</si>
  <si>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</si>
  <si>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</si>
  <si>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</si>
  <si>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</si>
  <si>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</si>
  <si>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</si>
  <si>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</si>
  <si>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</si>
  <si>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</si>
  <si>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</si>
  <si>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</si>
  <si>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</si>
  <si>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</si>
  <si>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</si>
  <si>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</si>
  <si>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</si>
  <si>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</si>
  <si>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</si>
  <si>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</si>
  <si>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</si>
  <si>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</si>
  <si>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</si>
  <si>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</si>
  <si>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</si>
  <si>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</si>
  <si>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</si>
  <si>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</si>
  <si>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</si>
  <si>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</si>
  <si>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</si>
  <si>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</si>
  <si>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</si>
  <si>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</si>
  <si>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</si>
  <si>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</si>
  <si>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</si>
  <si>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</si>
  <si>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</si>
  <si>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</si>
  <si>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</si>
  <si>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</si>
  <si>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</si>
  <si>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</si>
  <si>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</si>
  <si>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</si>
  <si>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</si>
  <si>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</si>
  <si>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</si>
  <si>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</si>
  <si>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</si>
  <si>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</si>
  <si>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</si>
  <si>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</si>
  <si>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</si>
  <si>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</si>
  <si>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</si>
  <si>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</si>
  <si>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</si>
  <si>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</si>
  <si>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</si>
  <si>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</si>
  <si>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</si>
  <si>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</si>
  <si>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</si>
  <si>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</si>
  <si>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</si>
  <si>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</si>
  <si>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</si>
  <si>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</si>
  <si>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</si>
  <si>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</si>
  <si>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</si>
  <si>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</si>
  <si>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</si>
  <si>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</si>
  <si>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</si>
  <si>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</si>
  <si>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</si>
  <si>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</si>
  <si>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</si>
  <si>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</si>
  <si>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</si>
  <si>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</si>
  <si>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</si>
  <si>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0.65</t>
  </si>
  <si>
    <t>▲ 0.97</t>
  </si>
  <si>
    <t>▲ 0.99</t>
  </si>
  <si>
    <t>水道事業会計</t>
  </si>
  <si>
    <t>一般会計</t>
  </si>
  <si>
    <t>公共下水道事業会計</t>
  </si>
  <si>
    <t>介護保険特別会計</t>
  </si>
  <si>
    <t>国民健康保険特別会計</t>
  </si>
  <si>
    <t>後期高齢者医療特別会計</t>
  </si>
  <si>
    <t>旭平和墓園事業特別会計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</si>
  <si>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</si>
  <si>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</si>
  <si>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</si>
  <si>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</si>
  <si>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</si>
  <si>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</si>
  <si>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</si>
  <si>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</si>
  <si>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</si>
  <si>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尾張旭市土地開発公社</t>
    <rPh sb="0" eb="4">
      <t>オワリアサヒシ</t>
    </rPh>
    <rPh sb="4" eb="6">
      <t>トチ</t>
    </rPh>
    <rPh sb="6" eb="8">
      <t>カイハツ</t>
    </rPh>
    <rPh sb="8" eb="10">
      <t>コウシャ</t>
    </rPh>
    <phoneticPr fontId="2"/>
  </si>
  <si>
    <t>公立陶生病院組合</t>
    <rPh sb="0" eb="8">
      <t>コウリツトウセイビョウインクミアイ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</si>
  <si>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</si>
  <si>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</si>
  <si>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</si>
  <si>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8">
      <t>オワリトウブエイセイクミアイ</t>
    </rPh>
    <phoneticPr fontId="2"/>
  </si>
  <si>
    <t>尾張旭市長久手市衛生組合</t>
    <rPh sb="0" eb="4">
      <t>オワリアサヒシ</t>
    </rPh>
    <rPh sb="4" eb="8">
      <t>ナガクテシ</t>
    </rPh>
    <rPh sb="8" eb="10">
      <t>エイセイ</t>
    </rPh>
    <rPh sb="10" eb="12">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</si>
  <si>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</si>
  <si>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</si>
  <si>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法適用企業</t>
    <rPh sb="0" eb="1">
      <t>ホウ</t>
    </rPh>
    <rPh sb="1" eb="3">
      <t>テキヨウ</t>
    </rPh>
    <rPh sb="3" eb="5">
      <t>キギョウ</t>
    </rPh>
    <phoneticPr fontId="2"/>
  </si>
  <si>
    <t>-</t>
    <phoneticPr fontId="2"/>
  </si>
  <si>
    <t>-</t>
    <phoneticPr fontId="2"/>
  </si>
  <si>
    <t>尾張旭市公共施設整備基金</t>
    <rPh sb="0" eb="4">
      <t>オワリアサヒシ</t>
    </rPh>
    <rPh sb="4" eb="12">
      <t>コウキョウシセツセイビキキン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</si>
  <si>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</si>
  <si>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</si>
  <si>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尾張旭市文化振興基金</t>
    <rPh sb="0" eb="4">
      <t>オワリアサヒシ</t>
    </rPh>
    <rPh sb="4" eb="6">
      <t>ブンカ</t>
    </rPh>
    <rPh sb="6" eb="8">
      <t>シンコウ</t>
    </rPh>
    <rPh sb="8" eb="10">
      <t>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</si>
  <si>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</si>
  <si>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</si>
  <si>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</si>
  <si>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</si>
  <si>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</si>
  <si>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</si>
  <si>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</si>
  <si>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内平均を下回っているものの、公共建築物の約4割を占める学校教育系の施設等の老朽化などにより、有形固定資産減価償却率が上昇傾向であることから、引き続き、大規模改修工事などの大型事業の実施が必要となり、将来負担比率の上昇が予想される。一方で、公共施設の統廃合等による施設の削減も検討し、施設関連経費そのものを削減することで、できるだけ将来負担比率の抑制に努める。</t>
    <rPh sb="0" eb="2">
      <t>ショウライ</t>
    </rPh>
    <rPh sb="2" eb="4">
      <t>フタン</t>
    </rPh>
    <rPh sb="4" eb="6">
      <t>ヒリツ</t>
    </rPh>
    <rPh sb="7" eb="9">
      <t>ルイジ</t>
    </rPh>
    <rPh sb="9" eb="11">
      <t>ダンタイ</t>
    </rPh>
    <rPh sb="11" eb="12">
      <t>ナイ</t>
    </rPh>
    <rPh sb="12" eb="14">
      <t>ヘイキン</t>
    </rPh>
    <rPh sb="15" eb="17">
      <t>シタマワ</t>
    </rPh>
    <rPh sb="25" eb="27">
      <t>コウキョウ</t>
    </rPh>
    <rPh sb="27" eb="29">
      <t>ケンチク</t>
    </rPh>
    <rPh sb="29" eb="30">
      <t>ブツ</t>
    </rPh>
    <rPh sb="31" eb="32">
      <t>ヤク</t>
    </rPh>
    <rPh sb="33" eb="34">
      <t>ワリ</t>
    </rPh>
    <rPh sb="35" eb="36">
      <t>シ</t>
    </rPh>
    <rPh sb="38" eb="40">
      <t>ガッコウ</t>
    </rPh>
    <rPh sb="40" eb="42">
      <t>キョウイク</t>
    </rPh>
    <rPh sb="42" eb="43">
      <t>ケイ</t>
    </rPh>
    <rPh sb="44" eb="46">
      <t>シセツ</t>
    </rPh>
    <rPh sb="46" eb="47">
      <t>トウ</t>
    </rPh>
    <rPh sb="48" eb="50">
      <t>ロウキュウ</t>
    </rPh>
    <rPh sb="50" eb="51">
      <t>カ</t>
    </rPh>
    <rPh sb="57" eb="59">
      <t>ユウケイ</t>
    </rPh>
    <rPh sb="59" eb="61">
      <t>コテイ</t>
    </rPh>
    <rPh sb="61" eb="63">
      <t>シサン</t>
    </rPh>
    <rPh sb="63" eb="64">
      <t>ゲン</t>
    </rPh>
    <rPh sb="81" eb="82">
      <t>ヒ</t>
    </rPh>
    <rPh sb="83" eb="84">
      <t>ツヅ</t>
    </rPh>
    <rPh sb="104" eb="106">
      <t>ヒツヨウ</t>
    </rPh>
    <rPh sb="120" eb="122">
      <t>ヨソウ</t>
    </rPh>
    <rPh sb="148" eb="150">
      <t>ケントウ</t>
    </rPh>
    <rPh sb="152" eb="154">
      <t>シセツ</t>
    </rPh>
    <rPh sb="154" eb="156">
      <t>カンレン</t>
    </rPh>
    <rPh sb="156" eb="158">
      <t>ケイヒ</t>
    </rPh>
    <rPh sb="163" eb="165">
      <t>サクゲン</t>
    </rPh>
    <rPh sb="176" eb="178">
      <t>ショウライ</t>
    </rPh>
    <rPh sb="178" eb="180">
      <t>フタン</t>
    </rPh>
    <rPh sb="180" eb="182">
      <t>ヒリツ</t>
    </rPh>
    <rPh sb="183" eb="185">
      <t>ヨクセイ</t>
    </rPh>
    <rPh sb="186" eb="18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</si>
  <si>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</si>
  <si>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</si>
  <si>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</si>
  <si>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</si>
  <si>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</si>
  <si>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</si>
  <si>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将来負担比率、実質公債費比率ともに、類似団体内平均を下回っている。
今後は、公共施設の老朽化や多発する災害に対応するため、地方債を発行して、多額の経費が必要な大規模改修工事などの大型事業を実施する必要があることから、将来負担比率が上昇し、償還開始とともに、実質公債費比率も上昇することが予想される。
今後も、適切な地方債の発行管理、公営企業においては独立採算制の確保に努めるとともに、ファシリティマネジネントの推進、事務事業の統廃合等を行い、できる限り比率の抑制に努める。</t>
    <rPh sb="38" eb="40">
      <t>コウキョウ</t>
    </rPh>
    <rPh sb="40" eb="42">
      <t>シセツ</t>
    </rPh>
    <rPh sb="43" eb="46">
      <t>ロウキュウカ</t>
    </rPh>
    <rPh sb="47" eb="49">
      <t>タハツ</t>
    </rPh>
    <rPh sb="51" eb="53">
      <t>サイガイ</t>
    </rPh>
    <rPh sb="54" eb="56">
      <t>タイオウ</t>
    </rPh>
    <rPh sb="61" eb="63">
      <t>チホウ</t>
    </rPh>
    <rPh sb="70" eb="72">
      <t>タガク</t>
    </rPh>
    <rPh sb="73" eb="75">
      <t>ケイヒ</t>
    </rPh>
    <rPh sb="76" eb="78">
      <t>ヒツヨウ</t>
    </rPh>
    <rPh sb="79" eb="82">
      <t>ダイキボ</t>
    </rPh>
    <rPh sb="82" eb="84">
      <t>カイシュウ</t>
    </rPh>
    <rPh sb="84" eb="86">
      <t>コウジ</t>
    </rPh>
    <rPh sb="98" eb="100">
      <t>ヒツヨウ</t>
    </rPh>
    <rPh sb="226" eb="228">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</si>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</sst>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96E5-4C7A-976C-86E17DCF0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33153</c:v>
                </c:pt>
                <c:pt idx="1">
                  <c:v>32210</c:v>
                </c:pt>
                <c:pt idx="2">
                  <c:v>29496</c:v>
                </c:pt>
                <c:pt idx="3">
                  <c:v>39735</c:v>
                </c:pt>
                <c:pt idx="4">
                  <c:v>53627</c:v>
                </c:pt>
              </c:numCache>
            </c:numRef>
          </c:val>
          <c:smooth val="0"/>
          <c:extLst>
            <c:ext xmlns:c16="http://schemas.microsoft.com/office/drawing/2014/chart" uri="{C3380CC4-5D6E-409C-BE32-E72D297353CC}">
              <c16:uniqueId val="{00000001-96E5-4C7A-976C-86E17DCF0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5.58</c:v>
                </c:pt>
                <c:pt idx="1">
                  <c:v>5.19</c:v>
                </c:pt>
                <c:pt idx="2">
                  <c:v>4.67</c:v>
                </c:pt>
                <c:pt idx="3">
                  <c:v>4.5599999999999996</c:v>
                </c:pt>
                <c:pt idx="4">
                  <c:v>3.79</c:v>
                </c:pt>
              </c:numCache>
            </c:numRef>
          </c:val>
          <c:extLst>
            <c:ext xmlns:c16="http://schemas.microsoft.com/office/drawing/2014/chart" uri="{C3380CC4-5D6E-409C-BE32-E72D297353CC}">
              <c16:uniqueId val="{00000000-1EB5-4D16-8B31-B7E6CCDA7F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15.33</c:v>
                </c:pt>
                <c:pt idx="1">
                  <c:v>15.47</c:v>
                </c:pt>
                <c:pt idx="2">
                  <c:v>15.35</c:v>
                </c:pt>
                <c:pt idx="3">
                  <c:v>14.43</c:v>
                </c:pt>
                <c:pt idx="4">
                  <c:v>13.91</c:v>
                </c:pt>
              </c:numCache>
            </c:numRef>
          </c:val>
          <c:extLst>
            <c:ext xmlns:c16="http://schemas.microsoft.com/office/drawing/2014/chart" uri="{C3380CC4-5D6E-409C-BE32-E72D297353CC}">
              <c16:uniqueId val="{00000001-1EB5-4D16-8B31-B7E6CCDA7F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1.03</c:v>
                </c:pt>
                <c:pt idx="1">
                  <c:v>0.46</c:v>
                </c:pt>
                <c:pt idx="2">
                  <c:v>-0.65</c:v>
                </c:pt>
                <c:pt idx="3">
                  <c:v>-0.97</c:v>
                </c:pt>
                <c:pt idx="4">
                  <c:v>-0.99</c:v>
                </c:pt>
              </c:numCache>
            </c:numRef>
          </c:val>
          <c:smooth val="0"/>
          <c:extLst>
            <c:ext xmlns:c16="http://schemas.microsoft.com/office/drawing/2014/chart" uri="{C3380CC4-5D6E-409C-BE32-E72D297353CC}">
              <c16:uniqueId val="{00000002-1EB5-4D16-8B31-B7E6CCDA7F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0.13</c:v>
                </c:pt>
                <c:pt idx="4">
                  <c:v>#N/A</c:v>
                </c:pt>
                <c:pt idx="5">
                  <c:v>0.87</c:v>
                </c:pt>
                <c:pt idx="6">
                  <c:v>0</c:v>
                </c:pt>
                <c:pt idx="7">
                  <c:v>0</c:v>
                </c:pt>
                <c:pt idx="8">
                  <c:v>0</c:v>
                </c:pt>
                <c:pt idx="9">
                  <c:v>0</c:v>
                </c:pt>
              </c:numCache>
            </c:numRef>
          </c:val>
          <c:extLst>
            <c:ext xmlns:c16="http://schemas.microsoft.com/office/drawing/2014/chart" uri="{C3380CC4-5D6E-409C-BE32-E72D297353CC}">
              <c16:uniqueId val="{00000000-747C-4298-AA14-FC79D8C3B4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7C-4298-AA14-FC79D8C3B417}"/>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47C-4298-AA14-FC79D8C3B417}"/>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747C-4298-AA14-FC79D8C3B41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0.05</c:v>
                </c:pt>
                <c:pt idx="8">
                  <c:v>#N/A</c:v>
                </c:pt>
                <c:pt idx="9">
                  <c:v>0.04</c:v>
                </c:pt>
              </c:numCache>
            </c:numRef>
          </c:val>
          <c:extLst>
            <c:ext xmlns:c16="http://schemas.microsoft.com/office/drawing/2014/chart" uri="{C3380CC4-5D6E-409C-BE32-E72D297353CC}">
              <c16:uniqueId val="{00000004-747C-4298-AA14-FC79D8C3B41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0.69</c:v>
                </c:pt>
                <c:pt idx="2">
                  <c:v>#N/A</c:v>
                </c:pt>
                <c:pt idx="3">
                  <c:v>0.5</c:v>
                </c:pt>
                <c:pt idx="4">
                  <c:v>#N/A</c:v>
                </c:pt>
                <c:pt idx="5">
                  <c:v>1.01</c:v>
                </c:pt>
                <c:pt idx="6">
                  <c:v>#N/A</c:v>
                </c:pt>
                <c:pt idx="7">
                  <c:v>2.8</c:v>
                </c:pt>
                <c:pt idx="8">
                  <c:v>#N/A</c:v>
                </c:pt>
                <c:pt idx="9">
                  <c:v>0.23</c:v>
                </c:pt>
              </c:numCache>
            </c:numRef>
          </c:val>
          <c:extLst>
            <c:ext xmlns:c16="http://schemas.microsoft.com/office/drawing/2014/chart" uri="{C3380CC4-5D6E-409C-BE32-E72D297353CC}">
              <c16:uniqueId val="{00000005-747C-4298-AA14-FC79D8C3B41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1.1399999999999999</c:v>
                </c:pt>
                <c:pt idx="4">
                  <c:v>#N/A</c:v>
                </c:pt>
                <c:pt idx="5">
                  <c:v>1.43</c:v>
                </c:pt>
                <c:pt idx="6">
                  <c:v>#N/A</c:v>
                </c:pt>
                <c:pt idx="7">
                  <c:v>1.38</c:v>
                </c:pt>
                <c:pt idx="8">
                  <c:v>#N/A</c:v>
                </c:pt>
                <c:pt idx="9">
                  <c:v>1.08</c:v>
                </c:pt>
              </c:numCache>
            </c:numRef>
          </c:val>
          <c:extLst>
            <c:ext xmlns:c16="http://schemas.microsoft.com/office/drawing/2014/chart" uri="{C3380CC4-5D6E-409C-BE32-E72D297353CC}">
              <c16:uniqueId val="{00000006-747C-4298-AA14-FC79D8C3B41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1.1100000000000001</c:v>
                </c:pt>
                <c:pt idx="8">
                  <c:v>#N/A</c:v>
                </c:pt>
                <c:pt idx="9">
                  <c:v>1.22</c:v>
                </c:pt>
              </c:numCache>
            </c:numRef>
          </c:val>
          <c:extLst>
            <c:ext xmlns:c16="http://schemas.microsoft.com/office/drawing/2014/chart" uri="{C3380CC4-5D6E-409C-BE32-E72D297353CC}">
              <c16:uniqueId val="{00000007-747C-4298-AA14-FC79D8C3B4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5.56</c:v>
                </c:pt>
                <c:pt idx="2">
                  <c:v>#N/A</c:v>
                </c:pt>
                <c:pt idx="3">
                  <c:v>5.17</c:v>
                </c:pt>
                <c:pt idx="4">
                  <c:v>#N/A</c:v>
                </c:pt>
                <c:pt idx="5">
                  <c:v>4.6500000000000004</c:v>
                </c:pt>
                <c:pt idx="6">
                  <c:v>#N/A</c:v>
                </c:pt>
                <c:pt idx="7">
                  <c:v>4.54</c:v>
                </c:pt>
                <c:pt idx="8">
                  <c:v>#N/A</c:v>
                </c:pt>
                <c:pt idx="9">
                  <c:v>3.78</c:v>
                </c:pt>
              </c:numCache>
            </c:numRef>
          </c:val>
          <c:extLst>
            <c:ext xmlns:c16="http://schemas.microsoft.com/office/drawing/2014/chart" uri="{C3380CC4-5D6E-409C-BE32-E72D297353CC}">
              <c16:uniqueId val="{00000008-747C-4298-AA14-FC79D8C3B4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11.32</c:v>
                </c:pt>
                <c:pt idx="2">
                  <c:v>#N/A</c:v>
                </c:pt>
                <c:pt idx="3">
                  <c:v>11.04</c:v>
                </c:pt>
                <c:pt idx="4">
                  <c:v>#N/A</c:v>
                </c:pt>
                <c:pt idx="5">
                  <c:v>10.57</c:v>
                </c:pt>
                <c:pt idx="6">
                  <c:v>#N/A</c:v>
                </c:pt>
                <c:pt idx="7">
                  <c:v>10.32</c:v>
                </c:pt>
                <c:pt idx="8">
                  <c:v>#N/A</c:v>
                </c:pt>
                <c:pt idx="9">
                  <c:v>9.7899999999999991</c:v>
                </c:pt>
              </c:numCache>
            </c:numRef>
          </c:val>
          <c:extLst>
            <c:ext xmlns:c16="http://schemas.microsoft.com/office/drawing/2014/chart" uri="{C3380CC4-5D6E-409C-BE32-E72D297353CC}">
              <c16:uniqueId val="{00000009-747C-4298-AA14-FC79D8C3B4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2048</c:v>
                </c:pt>
                <c:pt idx="5">
                  <c:v>1817</c:v>
                </c:pt>
                <c:pt idx="8">
                  <c:v>1935</c:v>
                </c:pt>
                <c:pt idx="11">
                  <c:v>1910</c:v>
                </c:pt>
                <c:pt idx="14">
                  <c:v>1910</c:v>
                </c:pt>
              </c:numCache>
            </c:numRef>
          </c:val>
          <c:extLst>
            <c:ext xmlns:c16="http://schemas.microsoft.com/office/drawing/2014/chart" uri="{C3380CC4-5D6E-409C-BE32-E72D297353CC}">
              <c16:uniqueId val="{00000000-00E5-49DC-B800-DF0107280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E5-49DC-B800-DF0107280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E5-49DC-B800-DF0107280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208</c:v>
                </c:pt>
                <c:pt idx="3">
                  <c:v>151</c:v>
                </c:pt>
                <c:pt idx="6">
                  <c:v>125</c:v>
                </c:pt>
                <c:pt idx="9">
                  <c:v>230</c:v>
                </c:pt>
                <c:pt idx="12">
                  <c:v>197</c:v>
                </c:pt>
              </c:numCache>
            </c:numRef>
          </c:val>
          <c:extLst>
            <c:ext xmlns:c16="http://schemas.microsoft.com/office/drawing/2014/chart" uri="{C3380CC4-5D6E-409C-BE32-E72D297353CC}">
              <c16:uniqueId val="{00000003-00E5-49DC-B800-DF0107280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462</c:v>
                </c:pt>
                <c:pt idx="3">
                  <c:v>480</c:v>
                </c:pt>
                <c:pt idx="6">
                  <c:v>477</c:v>
                </c:pt>
                <c:pt idx="9">
                  <c:v>355</c:v>
                </c:pt>
                <c:pt idx="12">
                  <c:v>355</c:v>
                </c:pt>
              </c:numCache>
            </c:numRef>
          </c:val>
          <c:extLst>
            <c:ext xmlns:c16="http://schemas.microsoft.com/office/drawing/2014/chart" uri="{C3380CC4-5D6E-409C-BE32-E72D297353CC}">
              <c16:uniqueId val="{00000004-00E5-49DC-B800-DF0107280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E5-49DC-B800-DF0107280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E5-49DC-B800-DF0107280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1736</c:v>
                </c:pt>
                <c:pt idx="3">
                  <c:v>1770</c:v>
                </c:pt>
                <c:pt idx="6">
                  <c:v>1749</c:v>
                </c:pt>
                <c:pt idx="9">
                  <c:v>1840</c:v>
                </c:pt>
                <c:pt idx="12">
                  <c:v>1736</c:v>
                </c:pt>
              </c:numCache>
            </c:numRef>
          </c:val>
          <c:extLst>
            <c:ext xmlns:c16="http://schemas.microsoft.com/office/drawing/2014/chart" uri="{C3380CC4-5D6E-409C-BE32-E72D297353CC}">
              <c16:uniqueId val="{00000007-00E5-49DC-B800-DF01072802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358</c:v>
                </c:pt>
                <c:pt idx="2">
                  <c:v>#N/A</c:v>
                </c:pt>
                <c:pt idx="3">
                  <c:v>#N/A</c:v>
                </c:pt>
                <c:pt idx="4">
                  <c:v>584</c:v>
                </c:pt>
                <c:pt idx="5">
                  <c:v>#N/A</c:v>
                </c:pt>
                <c:pt idx="6">
                  <c:v>#N/A</c:v>
                </c:pt>
                <c:pt idx="7">
                  <c:v>416</c:v>
                </c:pt>
                <c:pt idx="8">
                  <c:v>#N/A</c:v>
                </c:pt>
                <c:pt idx="9">
                  <c:v>#N/A</c:v>
                </c:pt>
                <c:pt idx="10">
                  <c:v>515</c:v>
                </c:pt>
                <c:pt idx="11">
                  <c:v>#N/A</c:v>
                </c:pt>
                <c:pt idx="12">
                  <c:v>#N/A</c:v>
                </c:pt>
                <c:pt idx="13">
                  <c:v>378</c:v>
                </c:pt>
                <c:pt idx="14">
                  <c:v>#N/A</c:v>
                </c:pt>
              </c:numCache>
            </c:numRef>
          </c:val>
          <c:smooth val="0"/>
          <c:extLst>
            <c:ext xmlns:c16="http://schemas.microsoft.com/office/drawing/2014/chart" uri="{C3380CC4-5D6E-409C-BE32-E72D297353CC}">
              <c16:uniqueId val="{00000008-00E5-49DC-B800-DF01072802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17368</c:v>
                </c:pt>
                <c:pt idx="5">
                  <c:v>17105</c:v>
                </c:pt>
                <c:pt idx="8">
                  <c:v>17245</c:v>
                </c:pt>
                <c:pt idx="11">
                  <c:v>17935</c:v>
                </c:pt>
                <c:pt idx="14">
                  <c:v>18495</c:v>
                </c:pt>
              </c:numCache>
            </c:numRef>
          </c:val>
          <c:extLst>
            <c:ext xmlns:c16="http://schemas.microsoft.com/office/drawing/2014/chart" uri="{C3380CC4-5D6E-409C-BE32-E72D297353CC}">
              <c16:uniqueId val="{00000000-255B-42B7-8A89-45043DC382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5707</c:v>
                </c:pt>
                <c:pt idx="5">
                  <c:v>5598</c:v>
                </c:pt>
                <c:pt idx="8">
                  <c:v>5734</c:v>
                </c:pt>
                <c:pt idx="11">
                  <c:v>5702</c:v>
                </c:pt>
                <c:pt idx="14">
                  <c:v>6431</c:v>
                </c:pt>
              </c:numCache>
            </c:numRef>
          </c:val>
          <c:extLst>
            <c:ext xmlns:c16="http://schemas.microsoft.com/office/drawing/2014/chart" uri="{C3380CC4-5D6E-409C-BE32-E72D297353CC}">
              <c16:uniqueId val="{00000001-255B-42B7-8A89-45043DC382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4421</c:v>
                </c:pt>
                <c:pt idx="5">
                  <c:v>4445</c:v>
                </c:pt>
                <c:pt idx="8">
                  <c:v>4478</c:v>
                </c:pt>
                <c:pt idx="11">
                  <c:v>4516</c:v>
                </c:pt>
                <c:pt idx="14">
                  <c:v>4995</c:v>
                </c:pt>
              </c:numCache>
            </c:numRef>
          </c:val>
          <c:extLst>
            <c:ext xmlns:c16="http://schemas.microsoft.com/office/drawing/2014/chart" uri="{C3380CC4-5D6E-409C-BE32-E72D297353CC}">
              <c16:uniqueId val="{00000002-255B-42B7-8A89-45043DC382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5B-42B7-8A89-45043DC382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5B-42B7-8A89-45043DC382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B-42B7-8A89-45043DC382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2852</c:v>
                </c:pt>
                <c:pt idx="3">
                  <c:v>2328</c:v>
                </c:pt>
                <c:pt idx="6">
                  <c:v>2673</c:v>
                </c:pt>
                <c:pt idx="9">
                  <c:v>2717</c:v>
                </c:pt>
                <c:pt idx="12">
                  <c:v>2745</c:v>
                </c:pt>
              </c:numCache>
            </c:numRef>
          </c:val>
          <c:extLst>
            <c:ext xmlns:c16="http://schemas.microsoft.com/office/drawing/2014/chart" uri="{C3380CC4-5D6E-409C-BE32-E72D297353CC}">
              <c16:uniqueId val="{00000006-255B-42B7-8A89-45043DC382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1747</c:v>
                </c:pt>
                <c:pt idx="3">
                  <c:v>1137</c:v>
                </c:pt>
                <c:pt idx="6">
                  <c:v>937</c:v>
                </c:pt>
                <c:pt idx="9">
                  <c:v>2215</c:v>
                </c:pt>
                <c:pt idx="12">
                  <c:v>3485</c:v>
                </c:pt>
              </c:numCache>
            </c:numRef>
          </c:val>
          <c:extLst>
            <c:ext xmlns:c16="http://schemas.microsoft.com/office/drawing/2014/chart" uri="{C3380CC4-5D6E-409C-BE32-E72D297353CC}">
              <c16:uniqueId val="{00000007-255B-42B7-8A89-45043DC382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5770</c:v>
                </c:pt>
                <c:pt idx="3">
                  <c:v>5622</c:v>
                </c:pt>
                <c:pt idx="6">
                  <c:v>5726</c:v>
                </c:pt>
                <c:pt idx="9">
                  <c:v>5433</c:v>
                </c:pt>
                <c:pt idx="12">
                  <c:v>4948</c:v>
                </c:pt>
              </c:numCache>
            </c:numRef>
          </c:val>
          <c:extLst>
            <c:ext xmlns:c16="http://schemas.microsoft.com/office/drawing/2014/chart" uri="{C3380CC4-5D6E-409C-BE32-E72D297353CC}">
              <c16:uniqueId val="{00000008-255B-42B7-8A89-45043DC382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838</c:v>
                </c:pt>
                <c:pt idx="3">
                  <c:v>485</c:v>
                </c:pt>
                <c:pt idx="6">
                  <c:v>301</c:v>
                </c:pt>
                <c:pt idx="9">
                  <c:v>0</c:v>
                </c:pt>
                <c:pt idx="12">
                  <c:v>0</c:v>
                </c:pt>
              </c:numCache>
            </c:numRef>
          </c:val>
          <c:extLst>
            <c:ext xmlns:c16="http://schemas.microsoft.com/office/drawing/2014/chart" uri="{C3380CC4-5D6E-409C-BE32-E72D297353CC}">
              <c16:uniqueId val="{00000009-255B-42B7-8A89-45043DC382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17781</c:v>
                </c:pt>
                <c:pt idx="3">
                  <c:v>17704</c:v>
                </c:pt>
                <c:pt idx="6">
                  <c:v>17562</c:v>
                </c:pt>
                <c:pt idx="9">
                  <c:v>17832</c:v>
                </c:pt>
                <c:pt idx="12">
                  <c:v>18808</c:v>
                </c:pt>
              </c:numCache>
            </c:numRef>
          </c:val>
          <c:extLst>
            <c:ext xmlns:c16="http://schemas.microsoft.com/office/drawing/2014/chart" uri="{C3380CC4-5D6E-409C-BE32-E72D297353CC}">
              <c16:uniqueId val="{0000000A-255B-42B7-8A89-45043DC382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1492</c:v>
                </c:pt>
                <c:pt idx="2">
                  <c:v>#N/A</c:v>
                </c:pt>
                <c:pt idx="3">
                  <c:v>#N/A</c:v>
                </c:pt>
                <c:pt idx="4">
                  <c:v>128</c:v>
                </c:pt>
                <c:pt idx="5">
                  <c:v>#N/A</c:v>
                </c:pt>
                <c:pt idx="6">
                  <c:v>#N/A</c:v>
                </c:pt>
                <c:pt idx="7">
                  <c:v>0</c:v>
                </c:pt>
                <c:pt idx="8">
                  <c:v>#N/A</c:v>
                </c:pt>
                <c:pt idx="9">
                  <c:v>#N/A</c:v>
                </c:pt>
                <c:pt idx="10">
                  <c:v>43</c:v>
                </c:pt>
                <c:pt idx="11">
                  <c:v>#N/A</c:v>
                </c:pt>
                <c:pt idx="12">
                  <c:v>#N/A</c:v>
                </c:pt>
                <c:pt idx="13">
                  <c:v>64</c:v>
                </c:pt>
                <c:pt idx="14">
                  <c:v>#N/A</c:v>
                </c:pt>
              </c:numCache>
            </c:numRef>
          </c:val>
          <c:smooth val="0"/>
          <c:extLst>
            <c:ext xmlns:c16="http://schemas.microsoft.com/office/drawing/2014/chart" uri="{C3380CC4-5D6E-409C-BE32-E72D297353CC}">
              <c16:uniqueId val="{0000000B-255B-42B7-8A89-45043DC382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2249</c:v>
                </c:pt>
                <c:pt idx="1">
                  <c:v>2121</c:v>
                </c:pt>
                <c:pt idx="2">
                  <c:v>2078</c:v>
                </c:pt>
              </c:numCache>
            </c:numRef>
          </c:val>
          <c:extLst>
            <c:ext xmlns:c16="http://schemas.microsoft.com/office/drawing/2014/chart" uri="{C3380CC4-5D6E-409C-BE32-E72D297353CC}">
              <c16:uniqueId val="{00000000-C19A-4DCC-8AC8-64E940D7D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C19A-4DCC-8AC8-64E940D7D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1576</c:v>
                </c:pt>
                <c:pt idx="1">
                  <c:v>1651</c:v>
                </c:pt>
                <c:pt idx="2">
                  <c:v>1760</c:v>
                </c:pt>
              </c:numCache>
            </c:numRef>
          </c:val>
          <c:extLst>
            <c:ext xmlns:c16="http://schemas.microsoft.com/office/drawing/2014/chart" uri="{C3380CC4-5D6E-409C-BE32-E72D297353CC}">
              <c16:uniqueId val="{00000002-C19A-4DCC-8AC8-64E940D7D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{167FA49A-8D00-4AB6-A0F3-EE27423E7DF2}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46F-42B6-BC26-7AB46E8932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{3C4D55F1-A914-4948-B5B2-F236BFFABF66}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6F-42B6-BC26-7AB46E8932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{7799223F-753F-4880-95DD-1CA25D7EE2E2}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6F-42B6-BC26-7AB46E8932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{7240BA08-7930-487C-A214-C5B0507AE36B}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6F-42B6-BC26-7AB46E8932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{E99A032B-1653-4BC9-850B-947AB7A9CC42}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6F-42B6-BC26-7AB46E89326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{E2B1CE19-06E0-49C7-9114-1584F84D80A4}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46F-42B6-BC26-7AB46E89326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{2E010608-6AB8-4F5C-BAC5-C74A90D9D61A}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46F-42B6-BC26-7AB46E89326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{460AEA61-FA01-4D9A-BEF6-AC95D21D5BD5}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46F-42B6-BC26-7AB46E89326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{4915F6F2-BA6F-40CF-8432-EB2A5155DDC0}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46F-42B6-BC26-7AB46E8932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58.3</c:v>
                </c:pt>
                <c:pt idx="32">
                  <c:v>58.4</c:v>
                </c:pt>
              </c:numCache>
            </c:numRef>
          </c:xVal>
          <c:yVal>
            <c:numRef>
              <c:f>公会計指標分析・財政指標組合せ分析表!$BP$51:$DC$51</c:f>
              <c:numCache>
                <c:formatCode>#,##0.0;"▲ "#,##0.0</c:formatCode>
                <c:ptCount val="40"/>
                <c:pt idx="24">
                  <c:v>0.3</c:v>
                </c:pt>
                <c:pt idx="32">
                  <c:v>0.4</c:v>
                </c:pt>
              </c:numCache>
            </c:numRef>
          </c:yVal>
          <c:smooth val="0"/>
          <c:extLst>
            <c:ext xmlns:c16="http://schemas.microsoft.com/office/drawing/2014/chart" uri="{C3380CC4-5D6E-409C-BE32-E72D297353CC}">
              <c16:uniqueId val="{00000009-846F-42B6-BC26-7AB46E8932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{FB623D02-AE4C-45AA-95A7-8A66A28BEF39}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46F-42B6-BC26-7AB46E8932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{5D45952F-2979-47A5-861D-18C417BF2AC7}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6F-42B6-BC26-7AB46E8932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{F1D20B08-E5A5-433E-8EB8-76F429142317}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6F-42B6-BC26-7AB46E8932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{D43F50A1-38CD-44A3-8646-8D0379E80E5C}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6F-42B6-BC26-7AB46E8932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{A3CBA497-74D1-471C-88D7-1B0A94C0D526}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6F-42B6-BC26-7AB46E89326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{1A697691-3D86-43DF-B9AB-12166603F14C}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46F-42B6-BC26-7AB46E89326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{EBA4C08F-1FE6-4386-BE2F-46A7B88B77C1}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46F-42B6-BC26-7AB46E89326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{08944AA7-FCFA-4C56-B4D9-4E07B30F538F}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46F-42B6-BC26-7AB46E89326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{4AB78B4B-C772-4DFF-9034-3AF1199603A3}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46F-42B6-BC26-7AB46E8932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846F-42B6-BC26-7AB46E893263}"/>
            </c:ext>
          </c:extLst>
        </c:ser>
        <c:dLbls>
          <c:showLegendKey val="0"/>
          <c:showVal val="1"/>
          <c:showCatName val="0"/>
          <c:showSerName val="0"/>
          <c:showPercent val="0"/>
          <c:showBubbleSize val="0"/>
        </c:dLbls>
        <c:axId val="46179840"/>
        <c:axId val="46181760"/>
      </c:scatterChart>
      <c:valAx>
        <c:axId val="46179840"/>
        <c:scaling>
          <c:orientation val="minMax"/>
          <c:max val="60.6"/>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{E06624BD-E67C-46CA-B4F3-68DFEEC81AEC}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D9-474C-ABA4-B95AC90F38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{522FE20F-F69D-4FFE-BEE5-9B6BC2963702}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D9-474C-ABA4-B95AC90F38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{1B62C686-2DE1-4D51-AD38-D3EAA10F4B02}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D9-474C-ABA4-B95AC90F38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{4D45F652-EF83-4F7E-AEF0-07C0CF6E00EB}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D9-474C-ABA4-B95AC90F38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{25201F33-48F4-4B23-928A-706823660AEC}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D9-474C-ABA4-B95AC90F38CC}"/>
                </c:ext>
              </c:extLst>
            </c:dLbl>
            <c:dLbl>
              <c:idx val="8"/>
              <c:layout>
                <c:manualLayout>
                  <c:x val="0"/>
                  <c:y val="-1.567428610178593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{A5919B96-20DB-458D-B1B9-35DE150088EA}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D9-474C-ABA4-B95AC90F38C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{046746BF-074E-4A13-8EE9-FCE822D91056}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D9-474C-ABA4-B95AC90F38C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{7F0E150E-864A-4BBB-94D7-E89E959D8B68}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D9-474C-ABA4-B95AC90F38CC}"/>
                </c:ext>
              </c:extLst>
            </c:dLbl>
            <c:dLbl>
              <c:idx val="32"/>
              <c:layout>
                <c:manualLayout>
                  <c:x val="0"/>
                  <c:y val="1.567428610178593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{9BE05C1E-12CC-41D1-B12D-13E81ACC5780}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D9-474C-ABA4-B95AC90F38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3.4</c:v>
                </c:pt>
                <c:pt idx="16">
                  <c:v>3.4</c:v>
                </c:pt>
                <c:pt idx="24">
                  <c:v>3.8</c:v>
                </c:pt>
                <c:pt idx="32">
                  <c:v>3.2</c:v>
                </c:pt>
              </c:numCache>
            </c:numRef>
          </c:xVal>
          <c:yVal>
            <c:numRef>
              <c:f>公会計指標分析・財政指標組合せ分析表!$BP$73:$DC$73</c:f>
              <c:numCache>
                <c:formatCode>#,##0.0;"▲ "#,##0.0</c:formatCode>
                <c:ptCount val="40"/>
                <c:pt idx="0">
                  <c:v>11.8</c:v>
                </c:pt>
                <c:pt idx="8">
                  <c:v>0.9</c:v>
                </c:pt>
                <c:pt idx="24">
                  <c:v>0.3</c:v>
                </c:pt>
                <c:pt idx="32">
                  <c:v>0.4</c:v>
                </c:pt>
              </c:numCache>
            </c:numRef>
          </c:yVal>
          <c:smooth val="0"/>
          <c:extLst>
            <c:ext xmlns:c16="http://schemas.microsoft.com/office/drawing/2014/chart" uri="{C3380CC4-5D6E-409C-BE32-E72D297353CC}">
              <c16:uniqueId val="{00000009-4CD9-474C-ABA4-B95AC90F38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{D61F67AB-4849-41B6-9D2C-7BD8ED63D2C9}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D9-474C-ABA4-B95AC90F38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{EF427437-066C-4B10-B242-EE3FEA358037}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D9-474C-ABA4-B95AC90F38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{A9FBDA52-BD12-4178-9A36-287AF84AAB46}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D9-474C-ABA4-B95AC90F38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{1A85ABA8-77B2-47AD-BD3F-186E9BBC23E3}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D9-474C-ABA4-B95AC90F38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{A67D0E6B-9E43-42AB-B481-A8D174EFE821}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D9-474C-ABA4-B95AC90F38CC}"/>
                </c:ext>
              </c:extLst>
            </c:dLbl>
            <c:dLbl>
              <c:idx val="8"/>
              <c:layout>
                <c:manualLayout>
                  <c:x val="-2.4755126632297803E-2"/>
                  <c:y val="-5.45336107025995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{31A8F3CC-7D7E-4B06-84A1-9A6090CF367E}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D9-474C-ABA4-B95AC90F38CC}"/>
                </c:ext>
              </c:extLst>
            </c:dLbl>
            <c:dLbl>
              <c:idx val="16"/>
              <c:layout>
                <c:manualLayout>
                  <c:x val="-3.8640856605923597E-2"/>
                  <c:y val="-7.029934098541892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{C238577C-284C-424F-8519-02020274051D}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D9-474C-ABA4-B95AC90F38C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{F61F9D7E-25AC-4B01-8552-8CB8C40DE42A}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D9-474C-ABA4-B95AC90F38C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{DBB7F52F-BE5A-41BA-BBD5-161A316BFAD8}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D9-474C-ABA4-B95AC90F38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4CD9-474C-ABA4-B95AC90F38CC}"/>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過去の高金利及び大型事業の地方債の償還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完了と新発債の据置期間満了に伴う元金の償還開始により、単年度ごとの増減を経て、概ね横ばいで推移してきたが、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大型事業の償還が始まることから、増加が見込まれる。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の元利償還金に対する繰入金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主なものは下水道事業の準元利償還金である。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分流式下水道等に要する繰出額等が減少し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平成３０年度は、横ばいで推移している。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公立陶生病院の建設事業債の発行に伴う元利償還金に対する負担金が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過去の高金利及び大型事業の地方債の償還完了による元利償還金の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及び公立陶生病院の地方債に充てたと認められる負担金の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した。元利償還金及び準元利償還金の変動に伴い、概ね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６００百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万円前後の間を推移している。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満期一括償還地方債の該当なし。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年度までは、大型事業の地方債の償還が進んだこと、また、新発債の抑制に努めていたことから減少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、文化会館改修工事等に充当した地方債発行額が元金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分流式下水道等に要する経費の減少等により、公共下水道事業の準元利償還金算入額が減少したため、繰入見込額は減少した。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公立陶生病院の建設事業債の発行により地方債残高が増加したため、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負担等見込額は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今後も普通交付税の基準財政需要額に算入される地方債を活用し、充当可能財源を確保するよう努める。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基金全体の残高は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、概ね横ばいで推移している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積立額以上に取崩しを行っ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における土地売払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による増加が上回り、残高は増加している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財政運営基本方針に基づき、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残高の確保を図る。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億円の確保を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年度までの目標としている。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尾張旭市公共施設整備基金：各種施設等の建設や用地取得、改修等に充当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旭平和墓園管理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en-US" sz="1300">
              <a:latin typeface="ＭＳ ゴシック" panose="020B0609070205080204" pitchFamily="49" charset="-128"/>
              <a:ea typeface="ＭＳ ゴシック" panose="020B0609070205080204" pitchFamily="49" charset="-128"/>
            </a:rPr>
            <a:t>墓園の管理に要する費用に充当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尾張旭市地域福祉基金：</a:t>
          </a:r>
          <a:r>
            <a:rPr lang="ja-JP" altLang="en-US" sz="1300">
              <a:latin typeface="ＭＳ ゴシック" panose="020B0609070205080204" pitchFamily="49" charset="-128"/>
              <a:ea typeface="ＭＳ ゴシック" panose="020B0609070205080204" pitchFamily="49" charset="-128"/>
            </a:rPr>
            <a:t>地域福祉の推進に要する費用に充当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尾張旭市緑化推進基金：</a:t>
          </a:r>
          <a:r>
            <a:rPr lang="ja-JP" altLang="en-US" sz="1300">
              <a:latin typeface="ＭＳ ゴシック" panose="020B0609070205080204" pitchFamily="49" charset="-128"/>
              <a:ea typeface="ＭＳ ゴシック" panose="020B0609070205080204" pitchFamily="49" charset="-128"/>
            </a:rPr>
            <a:t>市民とともに緑化を推進し、緑あふれる美しいまちづくりに要する費用に充当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尾張旭市文化振興基金：</a:t>
          </a:r>
          <a:r>
            <a:rPr lang="ja-JP" altLang="en-US" sz="1300">
              <a:latin typeface="ＭＳ ゴシック" panose="020B0609070205080204" pitchFamily="49" charset="-128"/>
              <a:ea typeface="ＭＳ ゴシック" panose="020B0609070205080204" pitchFamily="49" charset="-128"/>
            </a:rPr>
            <a:t>文化財の保護・保全及び文化の継承等の活動の支援・育成に要する費用に充当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尾張旭市公共施設整備基金：土地の売払収入が増加したため、公共施設整備基金への積立額が増加し、残高も増加した。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全国植樹祭（令和元年度実施）に向けた緑化推進事業に充当するための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尾張旭市公共施設整備基金：財政運営基本方針に基づき、財産売払収入や補正予算の編成等を通じて積立てを行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。また、基金の残高は、公共施設、道路、橋りょう等の老朽化対策の事業費に重点的に活用する。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財政調整基金の残高は減少傾向にある。その主な要因は、社会保障関係経費の増大や景気の動向による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法人関係税等の変動などが挙げられる。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基金の必要額は、標準財政規模の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％を下回らないことを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つの目安とし、財政運営基本方針では、残高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億円の確保を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年度までの目標としている。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新規事業実施等に係る財源の不足を補うため、積立額以上に基金を取り崩す必要が続く見通しであることから、残高は減少していく見込みである。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毎年の基金の積立ては、歳入歳出決算剰余金のうち、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を下回らない額を目安に積み立てており、この額は地方財政法第７条の規定に基づいている。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減債基金の残高は、運用益の積立てのみを行っているため、横ばいを続けている。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今後も確実かつ計画的な運用を行っていく。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有形固定資産減価償却率は、類似団体内平均を下回っているものの、上昇傾向を示している。本市において、公共建築物の約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割を占める学校教育系の施設等の老朽化が影響していると考えられる。本市では、公共施設等総合管理計画において、公共建築物の総延床面積を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％削減する目標を掲げており、令和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年度に策定予定の個別施設計画と合わせ、比率の減少に努める。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8" name="直線コネクタ 67"/>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1"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2" name="直線コネクタ 71"/>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3"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4" name="フローチャート: 判断 73"/>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5" name="フローチャート: 判断 74"/>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6" name="フローチャート: 判断 75"/>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7" name="フローチャート: 判断 76"/>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83" name="楕円 82"/>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84" name="有形固定資産減価償却率該当値テキスト"/>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5" name="楕円 84"/>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15694</xdr:rowOff>
    </xdr:to>
    <xdr:cxnSp macro="">
      <xdr:nvCxnSpPr>
        <xdr:cNvPr id="86" name="直線コネクタ 85"/>
        <xdr:cNvCxnSpPr/>
      </xdr:nvCxnSpPr>
      <xdr:spPr>
        <a:xfrm flipV="1">
          <a:off x="4051300" y="592763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7" name="楕円 86"/>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55789</xdr:rowOff>
    </xdr:to>
    <xdr:cxnSp macro="">
      <xdr:nvCxnSpPr>
        <xdr:cNvPr id="88" name="直線コネクタ 87"/>
        <xdr:cNvCxnSpPr/>
      </xdr:nvCxnSpPr>
      <xdr:spPr>
        <a:xfrm flipV="1">
          <a:off x="3289300" y="593071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2" name="n_1mainValue有形固定資産減価償却率"/>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3" name="n_2main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債務償還比率は、地方債の発行抑制などにより、以前から将来負担額の低減に努めてきたことで、類似団体内平均を下回っている。</a:t>
          </a:r>
        </a:p>
        <a:p>
          <a:r>
            <a:rPr kumimoji="1" lang="ja-JP" altLang="en-US" sz="1100">
              <a:latin typeface="ＭＳ Ｐゴシック" panose="020B0600070205080204" pitchFamily="50" charset="-128"/>
              <a:ea typeface="ＭＳ Ｐゴシック" panose="020B0600070205080204" pitchFamily="50" charset="-128"/>
            </a:rPr>
            <a:t>今後は、公共施設の老朽化や多発する災害に対応するため、地方債を発行して、多額の経費が必要な大規模改修工事などの大型事業を実施する必要があることから、比率の上昇が予想される。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今後も、適切な地方債の発行管理、公営企業においては独立採算制の確保に努めるとともに、ファシリティマネジネントの推進、事務事業の統廃合等を行い、できる限り比率の抑制に努める。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2" name="直線コネクタ 12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6" name="直線コネクタ 12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8" name="フローチャート: 判断 12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9" name="フローチャート: 判断 12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54271</xdr:rowOff>
    </xdr:from>
    <xdr:to>
      <xdr:col>76</xdr:col>
      <xdr:colOff>73025</xdr:colOff>
      <xdr:row>31</xdr:row>
      <xdr:rowOff>155871</xdr:rowOff>
    </xdr:to>
    <xdr:sp macro="" textlink="">
      <xdr:nvSpPr>
        <xdr:cNvPr id="135" name="楕円 134"/>
        <xdr:cNvSpPr/>
      </xdr:nvSpPr>
      <xdr:spPr>
        <a:xfrm>
          <a:off x="14744700" y="61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32698</xdr:rowOff>
    </xdr:from>
    <xdr:ext cx="469744" cy="259045"/>
    <xdr:sp macro="" textlink="">
      <xdr:nvSpPr>
        <xdr:cNvPr id="136" name="債務償還比率該当値テキスト"/>
        <xdr:cNvSpPr txBox="1"/>
      </xdr:nvSpPr>
      <xdr:spPr>
        <a:xfrm>
          <a:off x="14846300" y="611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38199</xdr:rowOff>
    </xdr:from>
    <xdr:to>
      <xdr:col>72</xdr:col>
      <xdr:colOff>123825</xdr:colOff>
      <xdr:row>31</xdr:row>
      <xdr:rowOff>139799</xdr:rowOff>
    </xdr:to>
    <xdr:sp macro="" textlink="">
      <xdr:nvSpPr>
        <xdr:cNvPr id="137" name="楕円 136"/>
        <xdr:cNvSpPr/>
      </xdr:nvSpPr>
      <xdr:spPr>
        <a:xfrm>
          <a:off x="14033500" y="61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88999</xdr:rowOff>
    </xdr:from>
    <xdr:to>
      <xdr:col>76</xdr:col>
      <xdr:colOff>22225</xdr:colOff>
      <xdr:row>31</xdr:row>
      <xdr:rowOff>105071</xdr:rowOff>
    </xdr:to>
    <xdr:cxnSp macro="">
      <xdr:nvCxnSpPr>
        <xdr:cNvPr id="138" name="直線コネクタ 137"/>
        <xdr:cNvCxnSpPr/>
      </xdr:nvCxnSpPr>
      <xdr:spPr>
        <a:xfrm>
          <a:off x="14084300" y="6175474"/>
          <a:ext cx="7112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3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130926</xdr:rowOff>
    </xdr:from>
    <xdr:ext cx="469744" cy="259045"/>
    <xdr:sp macro="" textlink="">
      <xdr:nvSpPr>
        <xdr:cNvPr id="140" name="n_1mainValue債務償還比率"/>
        <xdr:cNvSpPr txBox="1"/>
      </xdr:nvSpPr>
      <xdr:spPr>
        <a:xfrm>
          <a:off x="13836727" y="621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2" name="楕円 71"/>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28320</xdr:rowOff>
    </xdr:from>
    <xdr:ext cx="405111" cy="259045"/>
    <xdr:sp macro="" textlink="">
      <xdr:nvSpPr>
        <xdr:cNvPr id="73" name="【道路】&#10;有形固定資産減価償却率該当値テキスト"/>
        <xdr:cNvSpPr txBox="1"/>
      </xdr:nvSpPr>
      <xdr:spPr>
        <a:xfrm>
          <a:off x="4673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4" name="楕円 73"/>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108857</xdr:rowOff>
    </xdr:to>
    <xdr:cxnSp macro="">
      <xdr:nvCxnSpPr>
        <xdr:cNvPr id="75" name="直線コネクタ 74"/>
        <xdr:cNvCxnSpPr/>
      </xdr:nvCxnSpPr>
      <xdr:spPr>
        <a:xfrm flipV="1">
          <a:off x="3797300" y="66157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6" name="楕円 75"/>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108857</xdr:rowOff>
    </xdr:from>
    <xdr:to>
      <xdr:col>19</xdr:col>
      <xdr:colOff>177800</xdr:colOff>
      <xdr:row>38</xdr:row>
      <xdr:rowOff>141515</xdr:rowOff>
    </xdr:to>
    <xdr:cxnSp macro="">
      <xdr:nvCxnSpPr>
        <xdr:cNvPr id="77" name="直線コネクタ 76"/>
        <xdr:cNvCxnSpPr/>
      </xdr:nvCxnSpPr>
      <xdr:spPr>
        <a:xfrm flipV="1">
          <a:off x="2908300" y="6623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150784</xdr:rowOff>
    </xdr:from>
    <xdr:ext cx="405111" cy="259045"/>
    <xdr:sp macro="" textlink="">
      <xdr:nvSpPr>
        <xdr:cNvPr id="81" name="n_1mainValue【道路】&#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2" name="n_2mainValue【道路】&#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108090</xdr:rowOff>
    </xdr:from>
    <xdr:to>
      <xdr:col>55</xdr:col>
      <xdr:colOff>50800</xdr:colOff>
      <xdr:row>42</xdr:row>
      <xdr:rowOff>38240</xdr:rowOff>
    </xdr:to>
    <xdr:sp macro="" textlink="">
      <xdr:nvSpPr>
        <xdr:cNvPr id="121" name="楕円 120"/>
        <xdr:cNvSpPr/>
      </xdr:nvSpPr>
      <xdr:spPr>
        <a:xfrm>
          <a:off x="10426700" y="71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23017</xdr:rowOff>
    </xdr:from>
    <xdr:ext cx="469744" cy="259045"/>
    <xdr:sp macro="" textlink="">
      <xdr:nvSpPr>
        <xdr:cNvPr id="122" name="【道路】&#10;一人当たり延長該当値テキスト"/>
        <xdr:cNvSpPr txBox="1"/>
      </xdr:nvSpPr>
      <xdr:spPr>
        <a:xfrm>
          <a:off x="10515600" y="705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108153</xdr:rowOff>
    </xdr:from>
    <xdr:to>
      <xdr:col>50</xdr:col>
      <xdr:colOff>165100</xdr:colOff>
      <xdr:row>42</xdr:row>
      <xdr:rowOff>38303</xdr:rowOff>
    </xdr:to>
    <xdr:sp macro="" textlink="">
      <xdr:nvSpPr>
        <xdr:cNvPr id="123" name="楕円 122"/>
        <xdr:cNvSpPr/>
      </xdr:nvSpPr>
      <xdr:spPr>
        <a:xfrm>
          <a:off x="9588500" y="71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158890</xdr:rowOff>
    </xdr:from>
    <xdr:to>
      <xdr:col>55</xdr:col>
      <xdr:colOff>0</xdr:colOff>
      <xdr:row>41</xdr:row>
      <xdr:rowOff>158953</xdr:rowOff>
    </xdr:to>
    <xdr:cxnSp macro="">
      <xdr:nvCxnSpPr>
        <xdr:cNvPr id="124" name="直線コネクタ 123"/>
        <xdr:cNvCxnSpPr/>
      </xdr:nvCxnSpPr>
      <xdr:spPr>
        <a:xfrm flipV="1">
          <a:off x="9639300" y="7188340"/>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107912</xdr:rowOff>
    </xdr:from>
    <xdr:to>
      <xdr:col>46</xdr:col>
      <xdr:colOff>38100</xdr:colOff>
      <xdr:row>42</xdr:row>
      <xdr:rowOff>38062</xdr:rowOff>
    </xdr:to>
    <xdr:sp macro="" textlink="">
      <xdr:nvSpPr>
        <xdr:cNvPr id="125" name="楕円 124"/>
        <xdr:cNvSpPr/>
      </xdr:nvSpPr>
      <xdr:spPr>
        <a:xfrm>
          <a:off x="8699500" y="7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158712</xdr:rowOff>
    </xdr:from>
    <xdr:to>
      <xdr:col>50</xdr:col>
      <xdr:colOff>114300</xdr:colOff>
      <xdr:row>41</xdr:row>
      <xdr:rowOff>158953</xdr:rowOff>
    </xdr:to>
    <xdr:cxnSp macro="">
      <xdr:nvCxnSpPr>
        <xdr:cNvPr id="126" name="直線コネクタ 125"/>
        <xdr:cNvCxnSpPr/>
      </xdr:nvCxnSpPr>
      <xdr:spPr>
        <a:xfrm>
          <a:off x="8750300" y="718816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29430</xdr:rowOff>
    </xdr:from>
    <xdr:ext cx="469744" cy="259045"/>
    <xdr:sp macro="" textlink="">
      <xdr:nvSpPr>
        <xdr:cNvPr id="130" name="n_1mainValue【道路】&#10;一人当たり延長"/>
        <xdr:cNvSpPr txBox="1"/>
      </xdr:nvSpPr>
      <xdr:spPr>
        <a:xfrm>
          <a:off x="9391727" y="72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29189</xdr:rowOff>
    </xdr:from>
    <xdr:ext cx="469744" cy="259045"/>
    <xdr:sp macro="" textlink="">
      <xdr:nvSpPr>
        <xdr:cNvPr id="131" name="n_2mainValue【道路】&#10;一人当たり延長"/>
        <xdr:cNvSpPr txBox="1"/>
      </xdr:nvSpPr>
      <xdr:spPr>
        <a:xfrm>
          <a:off x="8515427" y="723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125549</xdr:rowOff>
    </xdr:from>
    <xdr:to>
      <xdr:col>24</xdr:col>
      <xdr:colOff>114300</xdr:colOff>
      <xdr:row>58</xdr:row>
      <xdr:rowOff>55699</xdr:rowOff>
    </xdr:to>
    <xdr:sp macro="" textlink="">
      <xdr:nvSpPr>
        <xdr:cNvPr id="172" name="楕円 171"/>
        <xdr:cNvSpPr/>
      </xdr:nvSpPr>
      <xdr:spPr>
        <a:xfrm>
          <a:off x="4584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148426</xdr:rowOff>
    </xdr:from>
    <xdr:ext cx="405111" cy="259045"/>
    <xdr:sp macro="" textlink="">
      <xdr:nvSpPr>
        <xdr:cNvPr id="173" name="【橋りょう・トンネル】&#10;有形固定資産減価償却率該当値テキスト"/>
        <xdr:cNvSpPr txBox="1"/>
      </xdr:nvSpPr>
      <xdr:spPr>
        <a:xfrm>
          <a:off x="4673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140244</xdr:rowOff>
    </xdr:from>
    <xdr:to>
      <xdr:col>20</xdr:col>
      <xdr:colOff>38100</xdr:colOff>
      <xdr:row>58</xdr:row>
      <xdr:rowOff>70394</xdr:rowOff>
    </xdr:to>
    <xdr:sp macro="" textlink="">
      <xdr:nvSpPr>
        <xdr:cNvPr id="174" name="楕円 173"/>
        <xdr:cNvSpPr/>
      </xdr:nvSpPr>
      <xdr:spPr>
        <a:xfrm>
          <a:off x="3746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4899</xdr:rowOff>
    </xdr:from>
    <xdr:to>
      <xdr:col>24</xdr:col>
      <xdr:colOff>63500</xdr:colOff>
      <xdr:row>58</xdr:row>
      <xdr:rowOff>19594</xdr:rowOff>
    </xdr:to>
    <xdr:cxnSp macro="">
      <xdr:nvCxnSpPr>
        <xdr:cNvPr id="175" name="直線コネクタ 174"/>
        <xdr:cNvCxnSpPr/>
      </xdr:nvCxnSpPr>
      <xdr:spPr>
        <a:xfrm flipV="1">
          <a:off x="3797300" y="99489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76" name="楕円 175"/>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19594</xdr:rowOff>
    </xdr:from>
    <xdr:to>
      <xdr:col>19</xdr:col>
      <xdr:colOff>177800</xdr:colOff>
      <xdr:row>58</xdr:row>
      <xdr:rowOff>44087</xdr:rowOff>
    </xdr:to>
    <xdr:cxnSp macro="">
      <xdr:nvCxnSpPr>
        <xdr:cNvPr id="177" name="直線コネクタ 176"/>
        <xdr:cNvCxnSpPr/>
      </xdr:nvCxnSpPr>
      <xdr:spPr>
        <a:xfrm flipV="1">
          <a:off x="2908300" y="99636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86921</xdr:rowOff>
    </xdr:from>
    <xdr:ext cx="405111" cy="259045"/>
    <xdr:sp macro="" textlink="">
      <xdr:nvSpPr>
        <xdr:cNvPr id="181" name="n_1mainValue【橋りょう・トンネル】&#10;有形固定資産減価償却率"/>
        <xdr:cNvSpPr txBox="1"/>
      </xdr:nvSpPr>
      <xdr:spPr>
        <a:xfrm>
          <a:off x="35820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182"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161559</xdr:rowOff>
    </xdr:from>
    <xdr:to>
      <xdr:col>55</xdr:col>
      <xdr:colOff>50800</xdr:colOff>
      <xdr:row>62</xdr:row>
      <xdr:rowOff>91709</xdr:rowOff>
    </xdr:to>
    <xdr:sp macro="" textlink="">
      <xdr:nvSpPr>
        <xdr:cNvPr id="221" name="楕円 220"/>
        <xdr:cNvSpPr/>
      </xdr:nvSpPr>
      <xdr:spPr>
        <a:xfrm>
          <a:off x="10426700" y="106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12986</xdr:rowOff>
    </xdr:from>
    <xdr:ext cx="599010" cy="259045"/>
    <xdr:sp macro="" textlink="">
      <xdr:nvSpPr>
        <xdr:cNvPr id="222" name="【橋りょう・トンネル】&#10;一人当たり有形固定資産（償却資産）額該当値テキスト"/>
        <xdr:cNvSpPr txBox="1"/>
      </xdr:nvSpPr>
      <xdr:spPr>
        <a:xfrm>
          <a:off x="10515600" y="1047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165386</xdr:rowOff>
    </xdr:from>
    <xdr:to>
      <xdr:col>50</xdr:col>
      <xdr:colOff>165100</xdr:colOff>
      <xdr:row>62</xdr:row>
      <xdr:rowOff>95536</xdr:rowOff>
    </xdr:to>
    <xdr:sp macro="" textlink="">
      <xdr:nvSpPr>
        <xdr:cNvPr id="223" name="楕円 222"/>
        <xdr:cNvSpPr/>
      </xdr:nvSpPr>
      <xdr:spPr>
        <a:xfrm>
          <a:off x="9588500" y="106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40909</xdr:rowOff>
    </xdr:from>
    <xdr:to>
      <xdr:col>55</xdr:col>
      <xdr:colOff>0</xdr:colOff>
      <xdr:row>62</xdr:row>
      <xdr:rowOff>44736</xdr:rowOff>
    </xdr:to>
    <xdr:cxnSp macro="">
      <xdr:nvCxnSpPr>
        <xdr:cNvPr id="224" name="直線コネクタ 223"/>
        <xdr:cNvCxnSpPr/>
      </xdr:nvCxnSpPr>
      <xdr:spPr>
        <a:xfrm flipV="1">
          <a:off x="9639300" y="10670809"/>
          <a:ext cx="8382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163564</xdr:rowOff>
    </xdr:from>
    <xdr:to>
      <xdr:col>46</xdr:col>
      <xdr:colOff>38100</xdr:colOff>
      <xdr:row>62</xdr:row>
      <xdr:rowOff>93714</xdr:rowOff>
    </xdr:to>
    <xdr:sp macro="" textlink="">
      <xdr:nvSpPr>
        <xdr:cNvPr id="225" name="楕円 224"/>
        <xdr:cNvSpPr/>
      </xdr:nvSpPr>
      <xdr:spPr>
        <a:xfrm>
          <a:off x="8699500" y="1062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42914</xdr:rowOff>
    </xdr:from>
    <xdr:to>
      <xdr:col>50</xdr:col>
      <xdr:colOff>114300</xdr:colOff>
      <xdr:row>62</xdr:row>
      <xdr:rowOff>44736</xdr:rowOff>
    </xdr:to>
    <xdr:cxnSp macro="">
      <xdr:nvCxnSpPr>
        <xdr:cNvPr id="226" name="直線コネクタ 225"/>
        <xdr:cNvCxnSpPr/>
      </xdr:nvCxnSpPr>
      <xdr:spPr>
        <a:xfrm>
          <a:off x="8750300" y="10672814"/>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27"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28"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112063</xdr:rowOff>
    </xdr:from>
    <xdr:ext cx="599010" cy="259045"/>
    <xdr:sp macro="" textlink="">
      <xdr:nvSpPr>
        <xdr:cNvPr id="230" name="n_1mainValue【橋りょう・トンネル】&#10;一人当たり有形固定資産（償却資産）額"/>
        <xdr:cNvSpPr txBox="1"/>
      </xdr:nvSpPr>
      <xdr:spPr>
        <a:xfrm>
          <a:off x="9327095" y="1039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110241</xdr:rowOff>
    </xdr:from>
    <xdr:ext cx="599010" cy="259045"/>
    <xdr:sp macro="" textlink="">
      <xdr:nvSpPr>
        <xdr:cNvPr id="231" name="n_2mainValue【橋りょう・トンネル】&#10;一人当たり有形固定資産（償却資産）額"/>
        <xdr:cNvSpPr txBox="1"/>
      </xdr:nvSpPr>
      <xdr:spPr>
        <a:xfrm>
          <a:off x="8450795" y="103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271" name="楕円 270"/>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272" name="【公営住宅】&#10;有形固定資産減価償却率該当値テキスト"/>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273" name="楕円 272"/>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161925</xdr:rowOff>
    </xdr:from>
    <xdr:to>
      <xdr:col>24</xdr:col>
      <xdr:colOff>63500</xdr:colOff>
      <xdr:row>84</xdr:row>
      <xdr:rowOff>32386</xdr:rowOff>
    </xdr:to>
    <xdr:cxnSp macro="">
      <xdr:nvCxnSpPr>
        <xdr:cNvPr id="274" name="直線コネクタ 273"/>
        <xdr:cNvCxnSpPr/>
      </xdr:nvCxnSpPr>
      <xdr:spPr>
        <a:xfrm flipV="1">
          <a:off x="3797300" y="143922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275" name="楕円 274"/>
        <xdr:cNvSpPr/>
      </xdr:nvSpPr>
      <xdr:spPr>
        <a:xfrm>
          <a:off x="2857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32386</xdr:rowOff>
    </xdr:from>
    <xdr:to>
      <xdr:col>19</xdr:col>
      <xdr:colOff>177800</xdr:colOff>
      <xdr:row>84</xdr:row>
      <xdr:rowOff>74295</xdr:rowOff>
    </xdr:to>
    <xdr:cxnSp macro="">
      <xdr:nvCxnSpPr>
        <xdr:cNvPr id="276" name="直線コネクタ 275"/>
        <xdr:cNvCxnSpPr/>
      </xdr:nvCxnSpPr>
      <xdr:spPr>
        <a:xfrm flipV="1">
          <a:off x="2908300" y="144341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280" name="n_1mainValue【公営住宅】&#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116222</xdr:rowOff>
    </xdr:from>
    <xdr:ext cx="405111" cy="259045"/>
    <xdr:sp macro="" textlink="">
      <xdr:nvSpPr>
        <xdr:cNvPr id="281" name="n_2mainValue【公営住宅】&#10;有形固定資産減価償却率"/>
        <xdr:cNvSpPr txBox="1"/>
      </xdr:nvSpPr>
      <xdr:spPr>
        <a:xfrm>
          <a:off x="2705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320" name="楕円 319"/>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321" name="【公営住宅】&#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322" name="楕円 321"/>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323" name="直線コネクタ 322"/>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13208</xdr:rowOff>
    </xdr:from>
    <xdr:to>
      <xdr:col>46</xdr:col>
      <xdr:colOff>38100</xdr:colOff>
      <xdr:row>86</xdr:row>
      <xdr:rowOff>114808</xdr:rowOff>
    </xdr:to>
    <xdr:sp macro="" textlink="">
      <xdr:nvSpPr>
        <xdr:cNvPr id="324" name="楕円 323"/>
        <xdr:cNvSpPr/>
      </xdr:nvSpPr>
      <xdr:spPr>
        <a:xfrm>
          <a:off x="8699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64008</xdr:rowOff>
    </xdr:from>
    <xdr:to>
      <xdr:col>50</xdr:col>
      <xdr:colOff>114300</xdr:colOff>
      <xdr:row>86</xdr:row>
      <xdr:rowOff>64770</xdr:rowOff>
    </xdr:to>
    <xdr:cxnSp macro="">
      <xdr:nvCxnSpPr>
        <xdr:cNvPr id="325" name="直線コネクタ 324"/>
        <xdr:cNvCxnSpPr/>
      </xdr:nvCxnSpPr>
      <xdr:spPr>
        <a:xfrm>
          <a:off x="8750300" y="1480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329" name="n_1mainValue【公営住宅】&#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105935</xdr:rowOff>
    </xdr:from>
    <xdr:ext cx="469744" cy="259045"/>
    <xdr:sp macro="" textlink="">
      <xdr:nvSpPr>
        <xdr:cNvPr id="330" name="n_2mainValue【公営住宅】&#10;一人当たり面積"/>
        <xdr:cNvSpPr txBox="1"/>
      </xdr:nvSpPr>
      <xdr:spPr>
        <a:xfrm>
          <a:off x="8515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86" name="楕円 385"/>
        <xdr:cNvSpPr/>
      </xdr:nvSpPr>
      <xdr:spPr>
        <a:xfrm>
          <a:off x="16268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132097</xdr:rowOff>
    </xdr:from>
    <xdr:ext cx="405111" cy="259045"/>
    <xdr:sp macro="" textlink="">
      <xdr:nvSpPr>
        <xdr:cNvPr id="387" name="【認定こども園・幼稚園・保育所】&#10;有形固定資産減価償却率該当値テキスト"/>
        <xdr:cNvSpPr txBox="1"/>
      </xdr:nvSpPr>
      <xdr:spPr>
        <a:xfrm>
          <a:off x="16357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388" name="楕円 387"/>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160020</xdr:rowOff>
    </xdr:from>
    <xdr:to>
      <xdr:col>85</xdr:col>
      <xdr:colOff>127000</xdr:colOff>
      <xdr:row>38</xdr:row>
      <xdr:rowOff>36195</xdr:rowOff>
    </xdr:to>
    <xdr:cxnSp macro="">
      <xdr:nvCxnSpPr>
        <xdr:cNvPr id="389" name="直線コネクタ 388"/>
        <xdr:cNvCxnSpPr/>
      </xdr:nvCxnSpPr>
      <xdr:spPr>
        <a:xfrm flipV="1">
          <a:off x="15481300" y="65036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390" name="楕円 389"/>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83820</xdr:rowOff>
    </xdr:to>
    <xdr:cxnSp macro="">
      <xdr:nvCxnSpPr>
        <xdr:cNvPr id="391" name="直線コネクタ 390"/>
        <xdr:cNvCxnSpPr/>
      </xdr:nvCxnSpPr>
      <xdr:spPr>
        <a:xfrm flipV="1">
          <a:off x="14592300" y="65512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395" name="n_1main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396" name="n_2mainValue【認定こども園・幼稚園・保育所】&#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75692</xdr:rowOff>
    </xdr:from>
    <xdr:to>
      <xdr:col>116</xdr:col>
      <xdr:colOff>114300</xdr:colOff>
      <xdr:row>39</xdr:row>
      <xdr:rowOff>5842</xdr:rowOff>
    </xdr:to>
    <xdr:sp macro="" textlink="">
      <xdr:nvSpPr>
        <xdr:cNvPr id="433" name="楕円 432"/>
        <xdr:cNvSpPr/>
      </xdr:nvSpPr>
      <xdr:spPr>
        <a:xfrm>
          <a:off x="22110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98569</xdr:rowOff>
    </xdr:from>
    <xdr:ext cx="469744" cy="259045"/>
    <xdr:sp macro="" textlink="">
      <xdr:nvSpPr>
        <xdr:cNvPr id="434" name="【認定こども園・幼稚園・保育所】&#10;一人当たり面積該当値テキスト"/>
        <xdr:cNvSpPr txBox="1"/>
      </xdr:nvSpPr>
      <xdr:spPr>
        <a:xfrm>
          <a:off x="221996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35" name="楕円 434"/>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38</xdr:row>
      <xdr:rowOff>126492</xdr:rowOff>
    </xdr:to>
    <xdr:cxnSp macro="">
      <xdr:nvCxnSpPr>
        <xdr:cNvPr id="436" name="直線コネクタ 435"/>
        <xdr:cNvCxnSpPr/>
      </xdr:nvCxnSpPr>
      <xdr:spPr>
        <a:xfrm>
          <a:off x="21323300" y="664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37" name="楕円 436"/>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126492</xdr:rowOff>
    </xdr:to>
    <xdr:cxnSp macro="">
      <xdr:nvCxnSpPr>
        <xdr:cNvPr id="438" name="直線コネクタ 437"/>
        <xdr:cNvCxnSpPr/>
      </xdr:nvCxnSpPr>
      <xdr:spPr>
        <a:xfrm>
          <a:off x="20434300" y="663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42"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43"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93218</xdr:rowOff>
    </xdr:from>
    <xdr:to>
      <xdr:col>85</xdr:col>
      <xdr:colOff>177800</xdr:colOff>
      <xdr:row>58</xdr:row>
      <xdr:rowOff>23368</xdr:rowOff>
    </xdr:to>
    <xdr:sp macro="" textlink="">
      <xdr:nvSpPr>
        <xdr:cNvPr id="481" name="楕円 480"/>
        <xdr:cNvSpPr/>
      </xdr:nvSpPr>
      <xdr:spPr>
        <a:xfrm>
          <a:off x="162687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8145</xdr:rowOff>
    </xdr:from>
    <xdr:ext cx="405111" cy="259045"/>
    <xdr:sp macro="" textlink="">
      <xdr:nvSpPr>
        <xdr:cNvPr id="482" name="【学校施設】&#10;有形固定資産減価償却率該当値テキスト"/>
        <xdr:cNvSpPr txBox="1"/>
      </xdr:nvSpPr>
      <xdr:spPr>
        <a:xfrm>
          <a:off x="16357600" y="978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483" name="楕円 482"/>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144018</xdr:rowOff>
    </xdr:from>
    <xdr:to>
      <xdr:col>85</xdr:col>
      <xdr:colOff>127000</xdr:colOff>
      <xdr:row>58</xdr:row>
      <xdr:rowOff>11430</xdr:rowOff>
    </xdr:to>
    <xdr:cxnSp macro="">
      <xdr:nvCxnSpPr>
        <xdr:cNvPr id="484" name="直線コネクタ 483"/>
        <xdr:cNvCxnSpPr/>
      </xdr:nvCxnSpPr>
      <xdr:spPr>
        <a:xfrm flipV="1">
          <a:off x="15481300" y="99166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134366</xdr:rowOff>
    </xdr:from>
    <xdr:to>
      <xdr:col>76</xdr:col>
      <xdr:colOff>165100</xdr:colOff>
      <xdr:row>58</xdr:row>
      <xdr:rowOff>64516</xdr:rowOff>
    </xdr:to>
    <xdr:sp macro="" textlink="">
      <xdr:nvSpPr>
        <xdr:cNvPr id="485" name="楕円 484"/>
        <xdr:cNvSpPr/>
      </xdr:nvSpPr>
      <xdr:spPr>
        <a:xfrm>
          <a:off x="14541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13716</xdr:rowOff>
    </xdr:to>
    <xdr:cxnSp macro="">
      <xdr:nvCxnSpPr>
        <xdr:cNvPr id="486" name="直線コネクタ 485"/>
        <xdr:cNvCxnSpPr/>
      </xdr:nvCxnSpPr>
      <xdr:spPr>
        <a:xfrm flipV="1">
          <a:off x="14592300" y="99555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490" name="n_1mainValue【学校施設】&#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81043</xdr:rowOff>
    </xdr:from>
    <xdr:ext cx="405111" cy="259045"/>
    <xdr:sp macro="" textlink="">
      <xdr:nvSpPr>
        <xdr:cNvPr id="491" name="n_2mainValue【学校施設】&#10;有形固定資産減価償却率"/>
        <xdr:cNvSpPr txBox="1"/>
      </xdr:nvSpPr>
      <xdr:spPr>
        <a:xfrm>
          <a:off x="14389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146710</xdr:rowOff>
    </xdr:from>
    <xdr:to>
      <xdr:col>116</xdr:col>
      <xdr:colOff>114300</xdr:colOff>
      <xdr:row>64</xdr:row>
      <xdr:rowOff>76860</xdr:rowOff>
    </xdr:to>
    <xdr:sp macro="" textlink="">
      <xdr:nvSpPr>
        <xdr:cNvPr id="529" name="楕円 528"/>
        <xdr:cNvSpPr/>
      </xdr:nvSpPr>
      <xdr:spPr>
        <a:xfrm>
          <a:off x="22110700" y="109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61637</xdr:rowOff>
    </xdr:from>
    <xdr:ext cx="469744" cy="259045"/>
    <xdr:sp macro="" textlink="">
      <xdr:nvSpPr>
        <xdr:cNvPr id="530" name="【学校施設】&#10;一人当たり面積該当値テキスト"/>
        <xdr:cNvSpPr txBox="1"/>
      </xdr:nvSpPr>
      <xdr:spPr>
        <a:xfrm>
          <a:off x="22199600" y="108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146253</xdr:rowOff>
    </xdr:from>
    <xdr:to>
      <xdr:col>112</xdr:col>
      <xdr:colOff>38100</xdr:colOff>
      <xdr:row>64</xdr:row>
      <xdr:rowOff>76403</xdr:rowOff>
    </xdr:to>
    <xdr:sp macro="" textlink="">
      <xdr:nvSpPr>
        <xdr:cNvPr id="531" name="楕円 530"/>
        <xdr:cNvSpPr/>
      </xdr:nvSpPr>
      <xdr:spPr>
        <a:xfrm>
          <a:off x="21272500" y="10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25603</xdr:rowOff>
    </xdr:from>
    <xdr:to>
      <xdr:col>116</xdr:col>
      <xdr:colOff>63500</xdr:colOff>
      <xdr:row>64</xdr:row>
      <xdr:rowOff>26060</xdr:rowOff>
    </xdr:to>
    <xdr:cxnSp macro="">
      <xdr:nvCxnSpPr>
        <xdr:cNvPr id="532" name="直線コネクタ 531"/>
        <xdr:cNvCxnSpPr/>
      </xdr:nvCxnSpPr>
      <xdr:spPr>
        <a:xfrm>
          <a:off x="21323300" y="109984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143967</xdr:rowOff>
    </xdr:from>
    <xdr:to>
      <xdr:col>107</xdr:col>
      <xdr:colOff>101600</xdr:colOff>
      <xdr:row>64</xdr:row>
      <xdr:rowOff>74117</xdr:rowOff>
    </xdr:to>
    <xdr:sp macro="" textlink="">
      <xdr:nvSpPr>
        <xdr:cNvPr id="533" name="楕円 532"/>
        <xdr:cNvSpPr/>
      </xdr:nvSpPr>
      <xdr:spPr>
        <a:xfrm>
          <a:off x="20383500" y="109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23317</xdr:rowOff>
    </xdr:from>
    <xdr:to>
      <xdr:col>111</xdr:col>
      <xdr:colOff>177800</xdr:colOff>
      <xdr:row>64</xdr:row>
      <xdr:rowOff>25603</xdr:rowOff>
    </xdr:to>
    <xdr:cxnSp macro="">
      <xdr:nvCxnSpPr>
        <xdr:cNvPr id="534" name="直線コネクタ 533"/>
        <xdr:cNvCxnSpPr/>
      </xdr:nvCxnSpPr>
      <xdr:spPr>
        <a:xfrm>
          <a:off x="20434300" y="109961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67530</xdr:rowOff>
    </xdr:from>
    <xdr:ext cx="469744" cy="259045"/>
    <xdr:sp macro="" textlink="">
      <xdr:nvSpPr>
        <xdr:cNvPr id="538" name="n_1mainValue【学校施設】&#10;一人当たり面積"/>
        <xdr:cNvSpPr txBox="1"/>
      </xdr:nvSpPr>
      <xdr:spPr>
        <a:xfrm>
          <a:off x="21075727" y="1104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65244</xdr:rowOff>
    </xdr:from>
    <xdr:ext cx="469744" cy="259045"/>
    <xdr:sp macro="" textlink="">
      <xdr:nvSpPr>
        <xdr:cNvPr id="539" name="n_2mainValue【学校施設】&#10;一人当たり面積"/>
        <xdr:cNvSpPr txBox="1"/>
      </xdr:nvSpPr>
      <xdr:spPr>
        <a:xfrm>
          <a:off x="20199427" y="1103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580" name="楕円 579"/>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581" name="【児童館】&#10;有形固定資産減価償却率該当値テキスト"/>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582" name="楕円 581"/>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118111</xdr:rowOff>
    </xdr:to>
    <xdr:cxnSp macro="">
      <xdr:nvCxnSpPr>
        <xdr:cNvPr id="583" name="直線コネクタ 582"/>
        <xdr:cNvCxnSpPr/>
      </xdr:nvCxnSpPr>
      <xdr:spPr>
        <a:xfrm flipV="1">
          <a:off x="15481300" y="139680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584" name="楕円 583"/>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155666</xdr:rowOff>
    </xdr:to>
    <xdr:cxnSp macro="">
      <xdr:nvCxnSpPr>
        <xdr:cNvPr id="585" name="直線コネクタ 584"/>
        <xdr:cNvCxnSpPr/>
      </xdr:nvCxnSpPr>
      <xdr:spPr>
        <a:xfrm flipV="1">
          <a:off x="14592300" y="140055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587" name="n_2aveValue【児童館】&#10;有形固定資産減価償却率"/>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589" name="n_1mainValue【児童館】&#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26143</xdr:rowOff>
    </xdr:from>
    <xdr:ext cx="405111" cy="259045"/>
    <xdr:sp macro="" textlink="">
      <xdr:nvSpPr>
        <xdr:cNvPr id="590" name="n_2mainValue【児童館】&#10;有形固定資産減価償却率"/>
        <xdr:cNvSpPr txBox="1"/>
      </xdr:nvSpPr>
      <xdr:spPr>
        <a:xfrm>
          <a:off x="14389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27" name="楕円 626"/>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28"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29" name="楕円 628"/>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30" name="直線コネクタ 629"/>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631" name="楕円 630"/>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632" name="直線コネクタ 631"/>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36"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37"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78" name="楕円 677"/>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79"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680" name="楕円 679"/>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5987</xdr:rowOff>
    </xdr:to>
    <xdr:cxnSp macro="">
      <xdr:nvCxnSpPr>
        <xdr:cNvPr id="681" name="直線コネクタ 680"/>
        <xdr:cNvCxnSpPr/>
      </xdr:nvCxnSpPr>
      <xdr:spPr>
        <a:xfrm flipV="1">
          <a:off x="15481300" y="176326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159294</xdr:rowOff>
    </xdr:from>
    <xdr:to>
      <xdr:col>76</xdr:col>
      <xdr:colOff>165100</xdr:colOff>
      <xdr:row>103</xdr:row>
      <xdr:rowOff>89444</xdr:rowOff>
    </xdr:to>
    <xdr:sp macro="" textlink="">
      <xdr:nvSpPr>
        <xdr:cNvPr id="682" name="楕円 681"/>
        <xdr:cNvSpPr/>
      </xdr:nvSpPr>
      <xdr:spPr>
        <a:xfrm>
          <a:off x="14541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38644</xdr:rowOff>
    </xdr:to>
    <xdr:cxnSp macro="">
      <xdr:nvCxnSpPr>
        <xdr:cNvPr id="683" name="直線コネクタ 682"/>
        <xdr:cNvCxnSpPr/>
      </xdr:nvCxnSpPr>
      <xdr:spPr>
        <a:xfrm flipV="1">
          <a:off x="14592300" y="1766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687" name="n_1main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105971</xdr:rowOff>
    </xdr:from>
    <xdr:ext cx="405111" cy="259045"/>
    <xdr:sp macro="" textlink="">
      <xdr:nvSpPr>
        <xdr:cNvPr id="688" name="n_2mainValue【公民館】&#10;有形固定資産減価償却率"/>
        <xdr:cNvSpPr txBox="1"/>
      </xdr:nvSpPr>
      <xdr:spPr>
        <a:xfrm>
          <a:off x="14389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7"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7" name="楕円 726"/>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728" name="【公民館】&#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29" name="楕円 728"/>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730" name="直線コネクタ 729"/>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731" name="楕円 730"/>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76200</xdr:rowOff>
    </xdr:to>
    <xdr:cxnSp macro="">
      <xdr:nvCxnSpPr>
        <xdr:cNvPr id="732" name="直線コネクタ 731"/>
        <xdr:cNvCxnSpPr/>
      </xdr:nvCxnSpPr>
      <xdr:spPr>
        <a:xfrm>
          <a:off x="20434300" y="1824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33"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34"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736" name="n_1mainValue【公民館】&#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737" name="n_2main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類似団体と比較すると、特に橋梁と学校施設の減価償却が進んでいる。老朽化が進んでいるものの、計画的な改修等が実施できていないことが原因とみられる。</a:t>
          </a:r>
        </a:p>
        <a:p>
          <a:r>
            <a:rPr kumimoji="1" lang="ja-JP" altLang="en-US" sz="1300">
              <a:latin typeface="ＭＳ Ｐゴシック" panose="020B0600070205080204" pitchFamily="50" charset="-128"/>
              <a:ea typeface="ＭＳ Ｐゴシック" panose="020B0600070205080204" pitchFamily="50" charset="-128"/>
            </a:rPr>
            <a:t>なお、橋梁においては幹線道路の大規模なもの以外に、改修等ができていない小規模な橋が多数存在し、架設年度が不明のものもある。</a:t>
          </a:r>
        </a:p>
        <a:p>
          <a:r>
            <a:rPr kumimoji="1" lang="ja-JP" altLang="en-US" sz="1300">
              <a:latin typeface="ＭＳ Ｐゴシック" panose="020B0600070205080204" pitchFamily="50" charset="-128"/>
              <a:ea typeface="ＭＳ Ｐゴシック" panose="020B0600070205080204" pitchFamily="50" charset="-128"/>
            </a:rPr>
            <a:t>これらの有形固定資産は今後も除却の対象となる方針がないことから、個別施設計画策定により、修繕計画を立て、計画的な修繕、改修、建替えを検討する必要がある。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35197</xdr:rowOff>
    </xdr:from>
    <xdr:to>
      <xdr:col>24</xdr:col>
      <xdr:colOff>114300</xdr:colOff>
      <xdr:row>35</xdr:row>
      <xdr:rowOff>136797</xdr:rowOff>
    </xdr:to>
    <xdr:sp macro="" textlink="">
      <xdr:nvSpPr>
        <xdr:cNvPr id="72" name="楕円 71"/>
        <xdr:cNvSpPr/>
      </xdr:nvSpPr>
      <xdr:spPr>
        <a:xfrm>
          <a:off x="45847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58074</xdr:rowOff>
    </xdr:from>
    <xdr:ext cx="405111" cy="259045"/>
    <xdr:sp macro="" textlink="">
      <xdr:nvSpPr>
        <xdr:cNvPr id="73" name="【図書館】&#10;有形固定資産減価償却率該当値テキスト"/>
        <xdr:cNvSpPr txBox="1"/>
      </xdr:nvSpPr>
      <xdr:spPr>
        <a:xfrm>
          <a:off x="4673600" y="588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69487</xdr:rowOff>
    </xdr:from>
    <xdr:to>
      <xdr:col>20</xdr:col>
      <xdr:colOff>38100</xdr:colOff>
      <xdr:row>35</xdr:row>
      <xdr:rowOff>171087</xdr:rowOff>
    </xdr:to>
    <xdr:sp macro="" textlink="">
      <xdr:nvSpPr>
        <xdr:cNvPr id="74" name="楕円 73"/>
        <xdr:cNvSpPr/>
      </xdr:nvSpPr>
      <xdr:spPr>
        <a:xfrm>
          <a:off x="3746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85997</xdr:rowOff>
    </xdr:from>
    <xdr:to>
      <xdr:col>24</xdr:col>
      <xdr:colOff>63500</xdr:colOff>
      <xdr:row>35</xdr:row>
      <xdr:rowOff>120287</xdr:rowOff>
    </xdr:to>
    <xdr:cxnSp macro="">
      <xdr:nvCxnSpPr>
        <xdr:cNvPr id="75" name="直線コネクタ 74"/>
        <xdr:cNvCxnSpPr/>
      </xdr:nvCxnSpPr>
      <xdr:spPr>
        <a:xfrm flipV="1">
          <a:off x="3797300" y="608674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102144</xdr:rowOff>
    </xdr:from>
    <xdr:to>
      <xdr:col>15</xdr:col>
      <xdr:colOff>101600</xdr:colOff>
      <xdr:row>36</xdr:row>
      <xdr:rowOff>32294</xdr:rowOff>
    </xdr:to>
    <xdr:sp macro="" textlink="">
      <xdr:nvSpPr>
        <xdr:cNvPr id="76" name="楕円 75"/>
        <xdr:cNvSpPr/>
      </xdr:nvSpPr>
      <xdr:spPr>
        <a:xfrm>
          <a:off x="2857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120287</xdr:rowOff>
    </xdr:from>
    <xdr:to>
      <xdr:col>19</xdr:col>
      <xdr:colOff>177800</xdr:colOff>
      <xdr:row>35</xdr:row>
      <xdr:rowOff>152944</xdr:rowOff>
    </xdr:to>
    <xdr:cxnSp macro="">
      <xdr:nvCxnSpPr>
        <xdr:cNvPr id="77" name="直線コネクタ 76"/>
        <xdr:cNvCxnSpPr/>
      </xdr:nvCxnSpPr>
      <xdr:spPr>
        <a:xfrm flipV="1">
          <a:off x="2908300" y="612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16164</xdr:rowOff>
    </xdr:from>
    <xdr:ext cx="405111" cy="259045"/>
    <xdr:sp macro="" textlink="">
      <xdr:nvSpPr>
        <xdr:cNvPr id="81" name="n_1mainValue【図書館】&#10;有形固定資産減価償却率"/>
        <xdr:cNvSpPr txBox="1"/>
      </xdr:nvSpPr>
      <xdr:spPr>
        <a:xfrm>
          <a:off x="35820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48821</xdr:rowOff>
    </xdr:from>
    <xdr:ext cx="405111" cy="259045"/>
    <xdr:sp macro="" textlink="">
      <xdr:nvSpPr>
        <xdr:cNvPr id="82" name="n_2mainValue【図書館】&#10;有形固定資産減価償却率"/>
        <xdr:cNvSpPr txBox="1"/>
      </xdr:nvSpPr>
      <xdr:spPr>
        <a:xfrm>
          <a:off x="2705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1" name="楕円 120"/>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2"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3" name="楕円 12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24" name="直線コネクタ 123"/>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6" name="直線コネクタ 125"/>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3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29210</xdr:rowOff>
    </xdr:from>
    <xdr:to>
      <xdr:col>24</xdr:col>
      <xdr:colOff>114300</xdr:colOff>
      <xdr:row>56</xdr:row>
      <xdr:rowOff>130810</xdr:rowOff>
    </xdr:to>
    <xdr:sp macro="" textlink="">
      <xdr:nvSpPr>
        <xdr:cNvPr id="171" name="楕円 170"/>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115587</xdr:rowOff>
    </xdr:from>
    <xdr:ext cx="405111" cy="259045"/>
    <xdr:sp macro="" textlink="">
      <xdr:nvSpPr>
        <xdr:cNvPr id="172" name="【体育館・プール】&#10;有形固定資産減価償却率該当値テキスト"/>
        <xdr:cNvSpPr txBox="1"/>
      </xdr:nvSpPr>
      <xdr:spPr>
        <a:xfrm>
          <a:off x="4673600"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73" name="楕円 172"/>
        <xdr:cNvSpPr/>
      </xdr:nvSpPr>
      <xdr:spPr>
        <a:xfrm>
          <a:off x="3746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80010</xdr:rowOff>
    </xdr:from>
    <xdr:to>
      <xdr:col>24</xdr:col>
      <xdr:colOff>63500</xdr:colOff>
      <xdr:row>56</xdr:row>
      <xdr:rowOff>114300</xdr:rowOff>
    </xdr:to>
    <xdr:cxnSp macro="">
      <xdr:nvCxnSpPr>
        <xdr:cNvPr id="174" name="直線コネクタ 173"/>
        <xdr:cNvCxnSpPr/>
      </xdr:nvCxnSpPr>
      <xdr:spPr>
        <a:xfrm flipV="1">
          <a:off x="3797300" y="9681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27940</xdr:rowOff>
    </xdr:to>
    <xdr:sp macro="" textlink="">
      <xdr:nvSpPr>
        <xdr:cNvPr id="175" name="楕円 174"/>
        <xdr:cNvSpPr/>
      </xdr:nvSpPr>
      <xdr:spPr>
        <a:xfrm>
          <a:off x="2857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56</xdr:row>
      <xdr:rowOff>148590</xdr:rowOff>
    </xdr:to>
    <xdr:cxnSp macro="">
      <xdr:nvCxnSpPr>
        <xdr:cNvPr id="176" name="直線コネクタ 175"/>
        <xdr:cNvCxnSpPr/>
      </xdr:nvCxnSpPr>
      <xdr:spPr>
        <a:xfrm flipV="1">
          <a:off x="2908300" y="9715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10177</xdr:rowOff>
    </xdr:from>
    <xdr:ext cx="405111" cy="259045"/>
    <xdr:sp macro="" textlink="">
      <xdr:nvSpPr>
        <xdr:cNvPr id="180" name="n_1mainValue【体育館・プール】&#10;有形固定資産減価償却率"/>
        <xdr:cNvSpPr txBox="1"/>
      </xdr:nvSpPr>
      <xdr:spPr>
        <a:xfrm>
          <a:off x="3582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44467</xdr:rowOff>
    </xdr:from>
    <xdr:ext cx="405111" cy="259045"/>
    <xdr:sp macro="" textlink="">
      <xdr:nvSpPr>
        <xdr:cNvPr id="181" name="n_2mainValue【体育館・プール】&#10;有形固定資産減価償却率"/>
        <xdr:cNvSpPr txBox="1"/>
      </xdr:nvSpPr>
      <xdr:spPr>
        <a:xfrm>
          <a:off x="2705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20" name="楕円 219"/>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21"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22" name="楕円 221"/>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223" name="直線コネクタ 222"/>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24" name="楕円 223"/>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63</xdr:row>
      <xdr:rowOff>0</xdr:rowOff>
    </xdr:to>
    <xdr:cxnSp macro="">
      <xdr:nvCxnSpPr>
        <xdr:cNvPr id="225" name="直線コネクタ 224"/>
        <xdr:cNvCxnSpPr/>
      </xdr:nvCxnSpPr>
      <xdr:spPr>
        <a:xfrm>
          <a:off x="8750300" y="1079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29"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38117</xdr:rowOff>
    </xdr:from>
    <xdr:ext cx="469744" cy="259045"/>
    <xdr:sp macro="" textlink="">
      <xdr:nvSpPr>
        <xdr:cNvPr id="230" name="n_2mainValue【体育館・プール】&#10;一人当たり面積"/>
        <xdr:cNvSpPr txBox="1"/>
      </xdr:nvSpPr>
      <xdr:spPr>
        <a:xfrm>
          <a:off x="8515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7" name="直線コネクタ 2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8" name="テキスト ボックス 2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9" name="直線コネクタ 2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0" name="テキスト ボックス 2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1" name="直線コネクタ 2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2" name="テキスト ボックス 2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3" name="直線コネクタ 2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4" name="テキスト ボックス 2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5" name="直線コネクタ 2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6" name="テキスト ボックス 2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7" name="直線コネクタ 2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8" name="テキスト ボックス 2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272" name="直線コネクタ 271"/>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273"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274" name="直線コネクタ 273"/>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275"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276" name="直線コネクタ 275"/>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277"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278" name="フローチャート: 判断 277"/>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279" name="フローチャート: 判断 278"/>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80" name="フローチャート: 判断 279"/>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281" name="フローチャート: 判断 280"/>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95613</xdr:rowOff>
    </xdr:from>
    <xdr:to>
      <xdr:col>20</xdr:col>
      <xdr:colOff>38100</xdr:colOff>
      <xdr:row>101</xdr:row>
      <xdr:rowOff>25763</xdr:rowOff>
    </xdr:to>
    <xdr:sp macro="" textlink="">
      <xdr:nvSpPr>
        <xdr:cNvPr id="287" name="楕円 286"/>
        <xdr:cNvSpPr/>
      </xdr:nvSpPr>
      <xdr:spPr>
        <a:xfrm>
          <a:off x="3746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131536</xdr:rowOff>
    </xdr:from>
    <xdr:to>
      <xdr:col>15</xdr:col>
      <xdr:colOff>101600</xdr:colOff>
      <xdr:row>101</xdr:row>
      <xdr:rowOff>61686</xdr:rowOff>
    </xdr:to>
    <xdr:sp macro="" textlink="">
      <xdr:nvSpPr>
        <xdr:cNvPr id="288" name="楕円 287"/>
        <xdr:cNvSpPr/>
      </xdr:nvSpPr>
      <xdr:spPr>
        <a:xfrm>
          <a:off x="2857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146413</xdr:rowOff>
    </xdr:from>
    <xdr:to>
      <xdr:col>19</xdr:col>
      <xdr:colOff>177800</xdr:colOff>
      <xdr:row>101</xdr:row>
      <xdr:rowOff>10886</xdr:rowOff>
    </xdr:to>
    <xdr:cxnSp macro="">
      <xdr:nvCxnSpPr>
        <xdr:cNvPr id="289" name="直線コネクタ 288"/>
        <xdr:cNvCxnSpPr/>
      </xdr:nvCxnSpPr>
      <xdr:spPr>
        <a:xfrm flipV="1">
          <a:off x="2908300" y="17291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2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2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29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42290</xdr:rowOff>
    </xdr:from>
    <xdr:ext cx="405111" cy="259045"/>
    <xdr:sp macro="" textlink="">
      <xdr:nvSpPr>
        <xdr:cNvPr id="293" name="n_1mainValue【市民会館】&#10;有形固定資産減価償却率"/>
        <xdr:cNvSpPr txBox="1"/>
      </xdr:nvSpPr>
      <xdr:spPr>
        <a:xfrm>
          <a:off x="3582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78213</xdr:rowOff>
    </xdr:from>
    <xdr:ext cx="405111" cy="259045"/>
    <xdr:sp macro="" textlink="">
      <xdr:nvSpPr>
        <xdr:cNvPr id="294" name="n_2mainValue【市民会館】&#10;有形固定資産減価償却率"/>
        <xdr:cNvSpPr txBox="1"/>
      </xdr:nvSpPr>
      <xdr:spPr>
        <a:xfrm>
          <a:off x="2705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18" name="直線コネクタ 31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1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20" name="直線コネクタ 31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2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22" name="直線コネクタ 32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2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24" name="フローチャート: 判断 32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25" name="フローチャート: 判断 32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326" name="フローチャート: 判断 32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327" name="フローチャート: 判断 32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333" name="楕円 332"/>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334" name="楕円 333"/>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80011</xdr:rowOff>
    </xdr:from>
    <xdr:to>
      <xdr:col>50</xdr:col>
      <xdr:colOff>114300</xdr:colOff>
      <xdr:row>106</xdr:row>
      <xdr:rowOff>83820</xdr:rowOff>
    </xdr:to>
    <xdr:cxnSp macro="">
      <xdr:nvCxnSpPr>
        <xdr:cNvPr id="335" name="直線コネクタ 334"/>
        <xdr:cNvCxnSpPr/>
      </xdr:nvCxnSpPr>
      <xdr:spPr>
        <a:xfrm>
          <a:off x="8750300" y="1825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33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337"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338"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339"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340" name="n_2main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66" name="直線コネクタ 365"/>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67"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68" name="直線コネクタ 367"/>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69"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70" name="直線コネクタ 369"/>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71"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72" name="フローチャート: 判断 371"/>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73" name="フローチャート: 判断 372"/>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74" name="フローチャート: 判断 37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75" name="フローチャート: 判断 374"/>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90714</xdr:rowOff>
    </xdr:from>
    <xdr:to>
      <xdr:col>85</xdr:col>
      <xdr:colOff>177800</xdr:colOff>
      <xdr:row>36</xdr:row>
      <xdr:rowOff>20864</xdr:rowOff>
    </xdr:to>
    <xdr:sp macro="" textlink="">
      <xdr:nvSpPr>
        <xdr:cNvPr id="381" name="楕円 380"/>
        <xdr:cNvSpPr/>
      </xdr:nvSpPr>
      <xdr:spPr>
        <a:xfrm>
          <a:off x="162687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113591</xdr:rowOff>
    </xdr:from>
    <xdr:ext cx="405111" cy="259045"/>
    <xdr:sp macro="" textlink="">
      <xdr:nvSpPr>
        <xdr:cNvPr id="382" name="【一般廃棄物処理施設】&#10;有形固定資産減価償却率該当値テキスト"/>
        <xdr:cNvSpPr txBox="1"/>
      </xdr:nvSpPr>
      <xdr:spPr>
        <a:xfrm>
          <a:off x="16357600" y="59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383" name="楕円 382"/>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141514</xdr:rowOff>
    </xdr:from>
    <xdr:to>
      <xdr:col>85</xdr:col>
      <xdr:colOff>127000</xdr:colOff>
      <xdr:row>37</xdr:row>
      <xdr:rowOff>32113</xdr:rowOff>
    </xdr:to>
    <xdr:cxnSp macro="">
      <xdr:nvCxnSpPr>
        <xdr:cNvPr id="384" name="直線コネクタ 383"/>
        <xdr:cNvCxnSpPr/>
      </xdr:nvCxnSpPr>
      <xdr:spPr>
        <a:xfrm flipV="1">
          <a:off x="15481300" y="6142264"/>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385" name="楕円 384"/>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74567</xdr:rowOff>
    </xdr:to>
    <xdr:cxnSp macro="">
      <xdr:nvCxnSpPr>
        <xdr:cNvPr id="386" name="直線コネクタ 385"/>
        <xdr:cNvCxnSpPr/>
      </xdr:nvCxnSpPr>
      <xdr:spPr>
        <a:xfrm flipV="1">
          <a:off x="14592300" y="63757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87"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88"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89"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74040</xdr:rowOff>
    </xdr:from>
    <xdr:ext cx="405111" cy="259045"/>
    <xdr:sp macro="" textlink="">
      <xdr:nvSpPr>
        <xdr:cNvPr id="390" name="n_1mainValue【一般廃棄物処理施設】&#10;有形固定資産減価償却率"/>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116494</xdr:rowOff>
    </xdr:from>
    <xdr:ext cx="405111" cy="259045"/>
    <xdr:sp macro="" textlink="">
      <xdr:nvSpPr>
        <xdr:cNvPr id="391" name="n_2mainValue【一般廃棄物処理施設】&#10;有形固定資産減価償却率"/>
        <xdr:cNvSpPr txBox="1"/>
      </xdr:nvSpPr>
      <xdr:spPr>
        <a:xfrm>
          <a:off x="14389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15" name="直線コネクタ 41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1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17" name="直線コネクタ 41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1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19" name="直線コネクタ 41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2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21" name="フローチャート: 判断 42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22" name="フローチャート: 判断 42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23" name="フローチャート: 判断 42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24" name="フローチャート: 判断 42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149850</xdr:rowOff>
    </xdr:from>
    <xdr:to>
      <xdr:col>116</xdr:col>
      <xdr:colOff>114300</xdr:colOff>
      <xdr:row>40</xdr:row>
      <xdr:rowOff>80000</xdr:rowOff>
    </xdr:to>
    <xdr:sp macro="" textlink="">
      <xdr:nvSpPr>
        <xdr:cNvPr id="430" name="楕円 429"/>
        <xdr:cNvSpPr/>
      </xdr:nvSpPr>
      <xdr:spPr>
        <a:xfrm>
          <a:off x="221107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128277</xdr:rowOff>
    </xdr:from>
    <xdr:ext cx="534377" cy="259045"/>
    <xdr:sp macro="" textlink="">
      <xdr:nvSpPr>
        <xdr:cNvPr id="431" name="【一般廃棄物処理施設】&#10;一人当たり有形固定資産（償却資産）額該当値テキスト"/>
        <xdr:cNvSpPr txBox="1"/>
      </xdr:nvSpPr>
      <xdr:spPr>
        <a:xfrm>
          <a:off x="22199600" y="68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14184</xdr:rowOff>
    </xdr:from>
    <xdr:to>
      <xdr:col>112</xdr:col>
      <xdr:colOff>38100</xdr:colOff>
      <xdr:row>41</xdr:row>
      <xdr:rowOff>115784</xdr:rowOff>
    </xdr:to>
    <xdr:sp macro="" textlink="">
      <xdr:nvSpPr>
        <xdr:cNvPr id="432" name="楕円 431"/>
        <xdr:cNvSpPr/>
      </xdr:nvSpPr>
      <xdr:spPr>
        <a:xfrm>
          <a:off x="21272500" y="70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29200</xdr:rowOff>
    </xdr:from>
    <xdr:to>
      <xdr:col>116</xdr:col>
      <xdr:colOff>63500</xdr:colOff>
      <xdr:row>41</xdr:row>
      <xdr:rowOff>64984</xdr:rowOff>
    </xdr:to>
    <xdr:cxnSp macro="">
      <xdr:nvCxnSpPr>
        <xdr:cNvPr id="433" name="直線コネクタ 432"/>
        <xdr:cNvCxnSpPr/>
      </xdr:nvCxnSpPr>
      <xdr:spPr>
        <a:xfrm flipV="1">
          <a:off x="21323300" y="6887200"/>
          <a:ext cx="838200" cy="20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11715</xdr:rowOff>
    </xdr:from>
    <xdr:to>
      <xdr:col>107</xdr:col>
      <xdr:colOff>101600</xdr:colOff>
      <xdr:row>41</xdr:row>
      <xdr:rowOff>113315</xdr:rowOff>
    </xdr:to>
    <xdr:sp macro="" textlink="">
      <xdr:nvSpPr>
        <xdr:cNvPr id="434" name="楕円 433"/>
        <xdr:cNvSpPr/>
      </xdr:nvSpPr>
      <xdr:spPr>
        <a:xfrm>
          <a:off x="20383500" y="7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62515</xdr:rowOff>
    </xdr:from>
    <xdr:to>
      <xdr:col>111</xdr:col>
      <xdr:colOff>177800</xdr:colOff>
      <xdr:row>41</xdr:row>
      <xdr:rowOff>64984</xdr:rowOff>
    </xdr:to>
    <xdr:cxnSp macro="">
      <xdr:nvCxnSpPr>
        <xdr:cNvPr id="435" name="直線コネクタ 434"/>
        <xdr:cNvCxnSpPr/>
      </xdr:nvCxnSpPr>
      <xdr:spPr>
        <a:xfrm>
          <a:off x="20434300" y="709196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36"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37"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38"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106911</xdr:rowOff>
    </xdr:from>
    <xdr:ext cx="534377" cy="259045"/>
    <xdr:sp macro="" textlink="">
      <xdr:nvSpPr>
        <xdr:cNvPr id="439" name="n_1mainValue【一般廃棄物処理施設】&#10;一人当たり有形固定資産（償却資産）額"/>
        <xdr:cNvSpPr txBox="1"/>
      </xdr:nvSpPr>
      <xdr:spPr>
        <a:xfrm>
          <a:off x="21043411" y="71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104442</xdr:rowOff>
    </xdr:from>
    <xdr:ext cx="534377" cy="259045"/>
    <xdr:sp macro="" textlink="">
      <xdr:nvSpPr>
        <xdr:cNvPr id="440" name="n_2mainValue【一般廃棄物処理施設】&#10;一人当たり有形固定資産（償却資産）額"/>
        <xdr:cNvSpPr txBox="1"/>
      </xdr:nvSpPr>
      <xdr:spPr>
        <a:xfrm>
          <a:off x="20167111" y="71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2" name="テキスト ボックス 45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2" name="テキスト ボックス 46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66" name="直線コネクタ 465"/>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7"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8" name="直線コネクタ 46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69"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70" name="直線コネクタ 469"/>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71"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72" name="フローチャート: 判断 471"/>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3" name="フローチャート: 判断 472"/>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74" name="フローチャート: 判断 473"/>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75" name="フローチャート: 判断 474"/>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481" name="楕円 480"/>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39024</xdr:rowOff>
    </xdr:from>
    <xdr:ext cx="405111" cy="259045"/>
    <xdr:sp macro="" textlink="">
      <xdr:nvSpPr>
        <xdr:cNvPr id="482" name="【保健センター・保健所】&#10;有形固定資産減価償却率該当値テキスト"/>
        <xdr:cNvSpPr txBox="1"/>
      </xdr:nvSpPr>
      <xdr:spPr>
        <a:xfrm>
          <a:off x="16357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483" name="楕円 482"/>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111034</xdr:rowOff>
    </xdr:to>
    <xdr:cxnSp macro="">
      <xdr:nvCxnSpPr>
        <xdr:cNvPr id="484" name="直線コネクタ 483"/>
        <xdr:cNvCxnSpPr/>
      </xdr:nvCxnSpPr>
      <xdr:spPr>
        <a:xfrm flipV="1">
          <a:off x="15481300" y="103539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485" name="楕円 484"/>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155122</xdr:rowOff>
    </xdr:to>
    <xdr:cxnSp macro="">
      <xdr:nvCxnSpPr>
        <xdr:cNvPr id="486" name="直線コネクタ 485"/>
        <xdr:cNvCxnSpPr/>
      </xdr:nvCxnSpPr>
      <xdr:spPr>
        <a:xfrm flipV="1">
          <a:off x="14592300" y="103980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87"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88"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89"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6911</xdr:rowOff>
    </xdr:from>
    <xdr:ext cx="405111" cy="259045"/>
    <xdr:sp macro="" textlink="">
      <xdr:nvSpPr>
        <xdr:cNvPr id="490" name="n_1mainValue【保健センター・保健所】&#10;有形固定資産減価償却率"/>
        <xdr:cNvSpPr txBox="1"/>
      </xdr:nvSpPr>
      <xdr:spPr>
        <a:xfrm>
          <a:off x="15266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50999</xdr:rowOff>
    </xdr:from>
    <xdr:ext cx="405111" cy="259045"/>
    <xdr:sp macro="" textlink="">
      <xdr:nvSpPr>
        <xdr:cNvPr id="491" name="n_2mainValue【保健センター・保健所】&#10;有形固定資産減価償却率"/>
        <xdr:cNvSpPr txBox="1"/>
      </xdr:nvSpPr>
      <xdr:spPr>
        <a:xfrm>
          <a:off x="14389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3" name="直線コネクタ 512"/>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14"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15" name="直線コネクタ 514"/>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1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17" name="直線コネクタ 51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18"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19" name="フローチャート: 判断 51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20" name="フローチャート: 判断 519"/>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21" name="フローチャート: 判断 520"/>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22" name="フローチャート: 判断 521"/>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28" name="楕円 527"/>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77233</xdr:rowOff>
    </xdr:from>
    <xdr:ext cx="469744" cy="259045"/>
    <xdr:sp macro="" textlink="">
      <xdr:nvSpPr>
        <xdr:cNvPr id="529" name="【保健センター・保健所】&#10;一人当たり面積該当値テキスト"/>
        <xdr:cNvSpPr txBox="1"/>
      </xdr:nvSpPr>
      <xdr:spPr>
        <a:xfrm>
          <a:off x="22199600" y="105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30" name="楕円 529"/>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105156</xdr:rowOff>
    </xdr:to>
    <xdr:cxnSp macro="">
      <xdr:nvCxnSpPr>
        <xdr:cNvPr id="531" name="直線コネクタ 530"/>
        <xdr:cNvCxnSpPr/>
      </xdr:nvCxnSpPr>
      <xdr:spPr>
        <a:xfrm>
          <a:off x="21323300" y="1073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532" name="楕円 531"/>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533" name="直線コネクタ 532"/>
        <xdr:cNvCxnSpPr/>
      </xdr:nvCxnSpPr>
      <xdr:spPr>
        <a:xfrm>
          <a:off x="20434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534"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535"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36"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1033</xdr:rowOff>
    </xdr:from>
    <xdr:ext cx="469744" cy="259045"/>
    <xdr:sp macro="" textlink="">
      <xdr:nvSpPr>
        <xdr:cNvPr id="537" name="n_1main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538" name="n_2main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4" name="直線コネクタ 563"/>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6" name="直線コネクタ 56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7"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8" name="直線コネクタ 567"/>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569"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70" name="フローチャート: 判断 569"/>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1" name="フローチャート: 判断 570"/>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2" name="フローチャート: 判断 57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3" name="フローチャート: 判断 5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31387</xdr:rowOff>
    </xdr:from>
    <xdr:to>
      <xdr:col>85</xdr:col>
      <xdr:colOff>177800</xdr:colOff>
      <xdr:row>80</xdr:row>
      <xdr:rowOff>132987</xdr:rowOff>
    </xdr:to>
    <xdr:sp macro="" textlink="">
      <xdr:nvSpPr>
        <xdr:cNvPr id="579" name="楕円 578"/>
        <xdr:cNvSpPr/>
      </xdr:nvSpPr>
      <xdr:spPr>
        <a:xfrm>
          <a:off x="162687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54264</xdr:rowOff>
    </xdr:from>
    <xdr:ext cx="405111" cy="259045"/>
    <xdr:sp macro="" textlink="">
      <xdr:nvSpPr>
        <xdr:cNvPr id="580" name="【消防施設】&#10;有形固定資産減価償却率該当値テキスト"/>
        <xdr:cNvSpPr txBox="1"/>
      </xdr:nvSpPr>
      <xdr:spPr>
        <a:xfrm>
          <a:off x="16357600" y="1359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581" name="楕円 580"/>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82187</xdr:rowOff>
    </xdr:from>
    <xdr:to>
      <xdr:col>85</xdr:col>
      <xdr:colOff>127000</xdr:colOff>
      <xdr:row>80</xdr:row>
      <xdr:rowOff>119743</xdr:rowOff>
    </xdr:to>
    <xdr:cxnSp macro="">
      <xdr:nvCxnSpPr>
        <xdr:cNvPr id="582" name="直線コネクタ 581"/>
        <xdr:cNvCxnSpPr/>
      </xdr:nvCxnSpPr>
      <xdr:spPr>
        <a:xfrm flipV="1">
          <a:off x="15481300" y="137981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106499</xdr:rowOff>
    </xdr:from>
    <xdr:to>
      <xdr:col>76</xdr:col>
      <xdr:colOff>165100</xdr:colOff>
      <xdr:row>81</xdr:row>
      <xdr:rowOff>36649</xdr:rowOff>
    </xdr:to>
    <xdr:sp macro="" textlink="">
      <xdr:nvSpPr>
        <xdr:cNvPr id="583" name="楕円 582"/>
        <xdr:cNvSpPr/>
      </xdr:nvSpPr>
      <xdr:spPr>
        <a:xfrm>
          <a:off x="14541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157299</xdr:rowOff>
    </xdr:to>
    <xdr:cxnSp macro="">
      <xdr:nvCxnSpPr>
        <xdr:cNvPr id="584" name="直線コネクタ 583"/>
        <xdr:cNvCxnSpPr/>
      </xdr:nvCxnSpPr>
      <xdr:spPr>
        <a:xfrm flipV="1">
          <a:off x="14592300" y="138357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585" name="n_1aveValue【消防施設】&#10;有形固定資産減価償却率"/>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86"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87"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588" name="n_1mainValue【消防施設】&#10;有形固定資産減価償却率"/>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27776</xdr:rowOff>
    </xdr:from>
    <xdr:ext cx="405111" cy="259045"/>
    <xdr:sp macro="" textlink="">
      <xdr:nvSpPr>
        <xdr:cNvPr id="589" name="n_2mainValue【消防施設】&#10;有形固定資産減価償却率"/>
        <xdr:cNvSpPr txBox="1"/>
      </xdr:nvSpPr>
      <xdr:spPr>
        <a:xfrm>
          <a:off x="14389744" y="1391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0" name="直線コネクタ 5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1" name="テキスト ボックス 6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2" name="直線コネクタ 6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3" name="テキスト ボックス 6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4" name="直線コネクタ 6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5" name="テキスト ボックス 6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6" name="直線コネクタ 6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7" name="テキスト ボックス 6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1" name="直線コネクタ 610"/>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3" name="直線コネクタ 61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4"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5" name="直線コネクタ 614"/>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16"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7" name="フローチャート: 判断 61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8" name="フローチャート: 判断 617"/>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19" name="フローチャート: 判断 618"/>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20" name="フローチャート: 判断 619"/>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26" name="楕円 625"/>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27"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28" name="楕円 627"/>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29" name="直線コネクタ 628"/>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30" name="楕円 629"/>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31" name="直線コネクタ 630"/>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632"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33"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34"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35"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36"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8" name="テキスト ボックス 6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8" name="テキスト ボックス 6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2" name="直線コネクタ 661"/>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3"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4" name="直線コネクタ 663"/>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5"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6" name="直線コネクタ 665"/>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67"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8" name="フローチャート: 判断 667"/>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69" name="フローチャート: 判断 668"/>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70" name="フローチャート: 判断 669"/>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71" name="フローチャート: 判断 670"/>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677" name="楕円 676"/>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678" name="【庁舎】&#10;有形固定資産減価償却率該当値テキスト"/>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679" name="楕円 678"/>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45176</xdr:rowOff>
    </xdr:to>
    <xdr:cxnSp macro="">
      <xdr:nvCxnSpPr>
        <xdr:cNvPr id="680" name="直線コネクタ 679"/>
        <xdr:cNvCxnSpPr/>
      </xdr:nvCxnSpPr>
      <xdr:spPr>
        <a:xfrm flipV="1">
          <a:off x="15481300" y="17844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681" name="楕円 680"/>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77832</xdr:rowOff>
    </xdr:to>
    <xdr:cxnSp macro="">
      <xdr:nvCxnSpPr>
        <xdr:cNvPr id="682" name="直線コネクタ 681"/>
        <xdr:cNvCxnSpPr/>
      </xdr:nvCxnSpPr>
      <xdr:spPr>
        <a:xfrm flipV="1">
          <a:off x="14592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3"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84"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85"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87103</xdr:rowOff>
    </xdr:from>
    <xdr:ext cx="405111" cy="259045"/>
    <xdr:sp macro="" textlink="">
      <xdr:nvSpPr>
        <xdr:cNvPr id="686" name="n_1mainValue【庁舎】&#10;有形固定資産減価償却率"/>
        <xdr:cNvSpPr txBox="1"/>
      </xdr:nvSpPr>
      <xdr:spPr>
        <a:xfrm>
          <a:off x="15266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119759</xdr:rowOff>
    </xdr:from>
    <xdr:ext cx="405111" cy="259045"/>
    <xdr:sp macro="" textlink="">
      <xdr:nvSpPr>
        <xdr:cNvPr id="687" name="n_2mainValue【庁舎】&#10;有形固定資産減価償却率"/>
        <xdr:cNvSpPr txBox="1"/>
      </xdr:nvSpPr>
      <xdr:spPr>
        <a:xfrm>
          <a:off x="14389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3" name="直線コネクタ 712"/>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5" name="直線コネクタ 71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7" name="直線コネクタ 71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18"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19" name="フローチャート: 判断 718"/>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20" name="フローチャート: 判断 719"/>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1" name="フローチャート: 判断 72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2" name="フローチャート: 判断 721"/>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8" name="楕円 727"/>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29"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30" name="楕円 729"/>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731" name="直線コネクタ 730"/>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732" name="楕円 731"/>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733" name="直線コネクタ 732"/>
        <xdr:cNvCxnSpPr/>
      </xdr:nvCxnSpPr>
      <xdr:spPr>
        <a:xfrm>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3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3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3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37"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738"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図書館や体育館・プールの類型において、有形固定資産減価償却率が類似団体内平均と比べ非常に高く、施設の老朽化が著しく進んでいる。</a:t>
          </a:r>
        </a:p>
        <a:p>
          <a:r>
            <a:rPr kumimoji="1" lang="ja-JP" altLang="en-US" sz="1300">
              <a:latin typeface="ＭＳ Ｐゴシック" panose="020B0600070205080204" pitchFamily="50" charset="-128"/>
              <a:ea typeface="ＭＳ Ｐゴシック" panose="020B0600070205080204" pitchFamily="50" charset="-128"/>
            </a:rPr>
            <a:t>市民会館については、施設老朽化に伴い、解体した。</a:t>
          </a:r>
        </a:p>
        <a:p>
          <a:r>
            <a:rPr kumimoji="1" lang="ja-JP" altLang="en-US" sz="1300">
              <a:latin typeface="ＭＳ Ｐゴシック" panose="020B0600070205080204" pitchFamily="50" charset="-128"/>
              <a:ea typeface="ＭＳ Ｐゴシック" panose="020B0600070205080204" pitchFamily="50" charset="-128"/>
            </a:rPr>
            <a:t>図書館・体育館は立地も近く、今後の再整備に向け検討を進めているところである。</a:t>
          </a:r>
        </a:p>
        <a:p>
          <a:r>
            <a:rPr kumimoji="1" lang="ja-JP" altLang="en-US" sz="1300">
              <a:latin typeface="ＭＳ Ｐゴシック" panose="020B0600070205080204" pitchFamily="50" charset="-128"/>
              <a:ea typeface="ＭＳ Ｐゴシック" panose="020B0600070205080204" pitchFamily="50" charset="-128"/>
            </a:rPr>
            <a:t>その他施設についても、個別施設計画策定の際に、具体的な修繕計画を立て、計画的な資産管理を行っていく。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財政力指数は、類似団体内平均、全国市町村平均を大きく上回っている。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３か年平均の財政力指数は、同水準で推移しているが、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昨年度と比べ、基準財政収入額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単年度の財政力指数は、０．９２となっている。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基準財政需要額において、引き続き社会福祉費や高齢者保健福祉費が増加する状況が続くと見込まれるため、歳入確保を中心とした財政基盤の強化と行財政運営の効率化に努める。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37042</xdr:rowOff>
    </xdr:to>
    <xdr:cxnSp macro="">
      <xdr:nvCxnSpPr>
        <xdr:cNvPr id="69" name="直線コネクタ 68"/>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37042</xdr:rowOff>
    </xdr:to>
    <xdr:cxnSp macro="">
      <xdr:nvCxnSpPr>
        <xdr:cNvPr id="72" name="直線コネクタ 71"/>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57150</xdr:rowOff>
    </xdr:to>
    <xdr:cxnSp macro="">
      <xdr:nvCxnSpPr>
        <xdr:cNvPr id="75" name="直線コネクタ 74"/>
        <xdr:cNvCxnSpPr/>
      </xdr:nvCxnSpPr>
      <xdr:spPr>
        <a:xfrm flipV="1">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97367</xdr:rowOff>
    </xdr:to>
    <xdr:cxnSp macro="">
      <xdr:nvCxnSpPr>
        <xdr:cNvPr id="78" name="直線コネクタ 77"/>
        <xdr:cNvCxnSpPr/>
      </xdr:nvCxnSpPr>
      <xdr:spPr>
        <a:xfrm flipV="1">
          <a:off x="1447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経常収支比率は、過去に発行した高金利の地方債償還が終了したことなどにより、一時的に改善している。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今後は、会計年度任用職員制度開始による人件費の増加や大型の地方債の据置期間満了に伴う元金の償還開始により、比率の上昇が見込まれるため、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ファシリティマネジネントの推進、事務事業の統廃合等による行政改革及び財政構造の健全化・弾力性の確保に努める。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157988</xdr:rowOff>
    </xdr:to>
    <xdr:cxnSp macro="">
      <xdr:nvCxnSpPr>
        <xdr:cNvPr id="130" name="直線コネクタ 129"/>
        <xdr:cNvCxnSpPr/>
      </xdr:nvCxnSpPr>
      <xdr:spPr>
        <a:xfrm flipV="1">
          <a:off x="4114800" y="1050061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61</xdr:row>
      <xdr:rowOff>167640</xdr:rowOff>
    </xdr:to>
    <xdr:cxnSp macro="">
      <xdr:nvCxnSpPr>
        <xdr:cNvPr id="133" name="直線コネクタ 132"/>
        <xdr:cNvCxnSpPr/>
      </xdr:nvCxnSpPr>
      <xdr:spPr>
        <a:xfrm flipV="1">
          <a:off x="3225800" y="106164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15494</xdr:rowOff>
    </xdr:to>
    <xdr:cxnSp macro="">
      <xdr:nvCxnSpPr>
        <xdr:cNvPr id="136" name="直線コネクタ 135"/>
        <xdr:cNvCxnSpPr/>
      </xdr:nvCxnSpPr>
      <xdr:spPr>
        <a:xfrm flipV="1">
          <a:off x="2336800" y="106260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15494</xdr:rowOff>
    </xdr:to>
    <xdr:cxnSp macro="">
      <xdr:nvCxnSpPr>
        <xdr:cNvPr id="139" name="直線コネクタ 138"/>
        <xdr:cNvCxnSpPr/>
      </xdr:nvCxnSpPr>
      <xdr:spPr>
        <a:xfrm>
          <a:off x="1447800" y="1055370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49" name="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4" name="テキスト ボックス 153"/>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人件費、物件費については、類似団体内平均、全国市町村平均、愛知県市町村平均の全てにおいて下回っている。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、一般職給料の減少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したものの、それ以上に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放課後児童対策事業委託料や文化会館の施設用備品購入費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したため、総額では昨年度と比べて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内部管理経費の見直しや、事務事業の統廃合等を図り、コスト削減を努める。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152747</xdr:rowOff>
    </xdr:from>
    <xdr:to>
      <xdr:col>23</xdr:col>
      <xdr:colOff>133350</xdr:colOff>
      <xdr:row>83</xdr:row>
      <xdr:rowOff>171168</xdr:rowOff>
    </xdr:to>
    <xdr:cxnSp macro="">
      <xdr:nvCxnSpPr>
        <xdr:cNvPr id="193" name="直線コネクタ 192"/>
        <xdr:cNvCxnSpPr/>
      </xdr:nvCxnSpPr>
      <xdr:spPr>
        <a:xfrm>
          <a:off x="4114800" y="14383097"/>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152747</xdr:rowOff>
    </xdr:from>
    <xdr:to>
      <xdr:col>19</xdr:col>
      <xdr:colOff>133350</xdr:colOff>
      <xdr:row>83</xdr:row>
      <xdr:rowOff>170900</xdr:rowOff>
    </xdr:to>
    <xdr:cxnSp macro="">
      <xdr:nvCxnSpPr>
        <xdr:cNvPr id="196" name="直線コネクタ 195"/>
        <xdr:cNvCxnSpPr/>
      </xdr:nvCxnSpPr>
      <xdr:spPr>
        <a:xfrm flipV="1">
          <a:off x="3225800" y="14383097"/>
          <a:ext cx="889000" cy="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162655</xdr:rowOff>
    </xdr:from>
    <xdr:to>
      <xdr:col>15</xdr:col>
      <xdr:colOff>82550</xdr:colOff>
      <xdr:row>83</xdr:row>
      <xdr:rowOff>170900</xdr:rowOff>
    </xdr:to>
    <xdr:cxnSp macro="">
      <xdr:nvCxnSpPr>
        <xdr:cNvPr id="199" name="直線コネクタ 198"/>
        <xdr:cNvCxnSpPr/>
      </xdr:nvCxnSpPr>
      <xdr:spPr>
        <a:xfrm>
          <a:off x="2336800" y="14393005"/>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129087</xdr:rowOff>
    </xdr:from>
    <xdr:to>
      <xdr:col>11</xdr:col>
      <xdr:colOff>31750</xdr:colOff>
      <xdr:row>83</xdr:row>
      <xdr:rowOff>162655</xdr:rowOff>
    </xdr:to>
    <xdr:cxnSp macro="">
      <xdr:nvCxnSpPr>
        <xdr:cNvPr id="202" name="直線コネクタ 201"/>
        <xdr:cNvCxnSpPr/>
      </xdr:nvCxnSpPr>
      <xdr:spPr>
        <a:xfrm>
          <a:off x="1447800" y="14359437"/>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120368</xdr:rowOff>
    </xdr:from>
    <xdr:to>
      <xdr:col>23</xdr:col>
      <xdr:colOff>184150</xdr:colOff>
      <xdr:row>84</xdr:row>
      <xdr:rowOff>50518</xdr:rowOff>
    </xdr:to>
    <xdr:sp macro="" textlink="">
      <xdr:nvSpPr>
        <xdr:cNvPr id="212" name="楕円 211"/>
        <xdr:cNvSpPr/>
      </xdr:nvSpPr>
      <xdr:spPr>
        <a:xfrm>
          <a:off x="4902200" y="143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136895</xdr:rowOff>
    </xdr:from>
    <xdr:ext cx="762000" cy="259045"/>
    <xdr:sp macro="" textlink="">
      <xdr:nvSpPr>
        <xdr:cNvPr id="213" name="人件費・物件費等の状況該当値テキスト"/>
        <xdr:cNvSpPr txBox="1"/>
      </xdr:nvSpPr>
      <xdr:spPr>
        <a:xfrm>
          <a:off x="5041900" y="141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101947</xdr:rowOff>
    </xdr:from>
    <xdr:to>
      <xdr:col>19</xdr:col>
      <xdr:colOff>184150</xdr:colOff>
      <xdr:row>84</xdr:row>
      <xdr:rowOff>32097</xdr:rowOff>
    </xdr:to>
    <xdr:sp macro="" textlink="">
      <xdr:nvSpPr>
        <xdr:cNvPr id="214" name="楕円 213"/>
        <xdr:cNvSpPr/>
      </xdr:nvSpPr>
      <xdr:spPr>
        <a:xfrm>
          <a:off x="4064000" y="143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42274</xdr:rowOff>
    </xdr:from>
    <xdr:ext cx="736600" cy="259045"/>
    <xdr:sp macro="" textlink="">
      <xdr:nvSpPr>
        <xdr:cNvPr id="215" name="テキスト ボックス 214"/>
        <xdr:cNvSpPr txBox="1"/>
      </xdr:nvSpPr>
      <xdr:spPr>
        <a:xfrm>
          <a:off x="3733800" y="1410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120100</xdr:rowOff>
    </xdr:from>
    <xdr:to>
      <xdr:col>15</xdr:col>
      <xdr:colOff>133350</xdr:colOff>
      <xdr:row>84</xdr:row>
      <xdr:rowOff>50250</xdr:rowOff>
    </xdr:to>
    <xdr:sp macro="" textlink="">
      <xdr:nvSpPr>
        <xdr:cNvPr id="216" name="楕円 215"/>
        <xdr:cNvSpPr/>
      </xdr:nvSpPr>
      <xdr:spPr>
        <a:xfrm>
          <a:off x="3175000" y="14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60427</xdr:rowOff>
    </xdr:from>
    <xdr:ext cx="762000" cy="259045"/>
    <xdr:sp macro="" textlink="">
      <xdr:nvSpPr>
        <xdr:cNvPr id="217" name="テキスト ボックス 216"/>
        <xdr:cNvSpPr txBox="1"/>
      </xdr:nvSpPr>
      <xdr:spPr>
        <a:xfrm>
          <a:off x="2844800" y="141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111855</xdr:rowOff>
    </xdr:from>
    <xdr:to>
      <xdr:col>11</xdr:col>
      <xdr:colOff>82550</xdr:colOff>
      <xdr:row>84</xdr:row>
      <xdr:rowOff>42005</xdr:rowOff>
    </xdr:to>
    <xdr:sp macro="" textlink="">
      <xdr:nvSpPr>
        <xdr:cNvPr id="218" name="楕円 217"/>
        <xdr:cNvSpPr/>
      </xdr:nvSpPr>
      <xdr:spPr>
        <a:xfrm>
          <a:off x="2286000" y="143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52182</xdr:rowOff>
    </xdr:from>
    <xdr:ext cx="762000" cy="259045"/>
    <xdr:sp macro="" textlink="">
      <xdr:nvSpPr>
        <xdr:cNvPr id="219" name="テキスト ボックス 218"/>
        <xdr:cNvSpPr txBox="1"/>
      </xdr:nvSpPr>
      <xdr:spPr>
        <a:xfrm>
          <a:off x="1955800" y="1411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78287</xdr:rowOff>
    </xdr:from>
    <xdr:to>
      <xdr:col>7</xdr:col>
      <xdr:colOff>31750</xdr:colOff>
      <xdr:row>84</xdr:row>
      <xdr:rowOff>8437</xdr:rowOff>
    </xdr:to>
    <xdr:sp macro="" textlink="">
      <xdr:nvSpPr>
        <xdr:cNvPr id="220" name="楕円 219"/>
        <xdr:cNvSpPr/>
      </xdr:nvSpPr>
      <xdr:spPr>
        <a:xfrm>
          <a:off x="1397000" y="143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18614</xdr:rowOff>
    </xdr:from>
    <xdr:ext cx="762000" cy="259045"/>
    <xdr:sp macro="" textlink="">
      <xdr:nvSpPr>
        <xdr:cNvPr id="221" name="テキスト ボックス 220"/>
        <xdr:cNvSpPr txBox="1"/>
      </xdr:nvSpPr>
      <xdr:spPr>
        <a:xfrm>
          <a:off x="1066800" y="1407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ラスパイレス指数については、平成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日時点の数値が非常に高くなって以降、昇任・昇格の抑制等、給与の適正化に係る対応を行ってきたこともあり、平成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日時点の数値は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今後も、等級別職務基準表の見直し等を行い、長期的な対応を図っていく。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131234</xdr:rowOff>
    </xdr:to>
    <xdr:cxnSp macro="">
      <xdr:nvCxnSpPr>
        <xdr:cNvPr id="250" name="直線コネクタ 249"/>
        <xdr:cNvCxnSpPr/>
      </xdr:nvCxnSpPr>
      <xdr:spPr>
        <a:xfrm flipV="1">
          <a:off x="17018000" y="1377385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103311</xdr:rowOff>
    </xdr:from>
    <xdr:ext cx="762000" cy="259045"/>
    <xdr:sp macro="" textlink="">
      <xdr:nvSpPr>
        <xdr:cNvPr id="251"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131234</xdr:rowOff>
    </xdr:from>
    <xdr:to>
      <xdr:col>81</xdr:col>
      <xdr:colOff>133350</xdr:colOff>
      <xdr:row>87</xdr:row>
      <xdr:rowOff>131234</xdr:rowOff>
    </xdr:to>
    <xdr:cxnSp macro="">
      <xdr:nvCxnSpPr>
        <xdr:cNvPr id="252" name="直線コネクタ 251"/>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3"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4" name="直線コネクタ 253"/>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87</xdr:row>
      <xdr:rowOff>104422</xdr:rowOff>
    </xdr:to>
    <xdr:cxnSp macro="">
      <xdr:nvCxnSpPr>
        <xdr:cNvPr id="255" name="直線コネクタ 254"/>
        <xdr:cNvCxnSpPr/>
      </xdr:nvCxnSpPr>
      <xdr:spPr>
        <a:xfrm flipV="1">
          <a:off x="16179800" y="14645216"/>
          <a:ext cx="8382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144639</xdr:rowOff>
    </xdr:to>
    <xdr:cxnSp macro="">
      <xdr:nvCxnSpPr>
        <xdr:cNvPr id="258" name="直線コネクタ 257"/>
        <xdr:cNvCxnSpPr/>
      </xdr:nvCxnSpPr>
      <xdr:spPr>
        <a:xfrm flipV="1">
          <a:off x="15290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26811</xdr:rowOff>
    </xdr:to>
    <xdr:cxnSp macro="">
      <xdr:nvCxnSpPr>
        <xdr:cNvPr id="261" name="直線コネクタ 260"/>
        <xdr:cNvCxnSpPr/>
      </xdr:nvCxnSpPr>
      <xdr:spPr>
        <a:xfrm flipV="1">
          <a:off x="14401800" y="1506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2" name="フローチャート: 判断 261"/>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3" name="テキスト ボックス 262"/>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26811</xdr:rowOff>
    </xdr:to>
    <xdr:cxnSp macro="">
      <xdr:nvCxnSpPr>
        <xdr:cNvPr id="264" name="直線コネクタ 263"/>
        <xdr:cNvCxnSpPr/>
      </xdr:nvCxnSpPr>
      <xdr:spPr>
        <a:xfrm>
          <a:off x="13512800" y="14886516"/>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6" name="楕円 275"/>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7" name="テキスト ボックス 276"/>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8" name="楕円 277"/>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9" name="テキスト ボックス 278"/>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0" name="楕円 279"/>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1" name="テキスト ボックス 280"/>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3" name="テキスト ボックス 282"/>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上回っているが、全国市町村平均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愛知県市町村平均と比べると下回っている。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限られた職員による効率的な運営を行っていると認識しているが、育児休業者が増加してきていることにより、その代替職員として任期付職員を雇用するなどの措置も必要となってきている。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行政サービスの提供体制を工夫し、最適な組織規模で効率的・効果的な行政運営を行うよう努める。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3" name="直線コネクタ 312"/>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4"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5" name="直線コネクタ 314"/>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6"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7" name="直線コネクタ 316"/>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65088</xdr:rowOff>
    </xdr:from>
    <xdr:to>
      <xdr:col>81</xdr:col>
      <xdr:colOff>44450</xdr:colOff>
      <xdr:row>61</xdr:row>
      <xdr:rowOff>83185</xdr:rowOff>
    </xdr:to>
    <xdr:cxnSp macro="">
      <xdr:nvCxnSpPr>
        <xdr:cNvPr id="318" name="直線コネクタ 317"/>
        <xdr:cNvCxnSpPr/>
      </xdr:nvCxnSpPr>
      <xdr:spPr>
        <a:xfrm>
          <a:off x="16179800" y="1052353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19"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0" name="フローチャート: 判断 319"/>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65088</xdr:rowOff>
    </xdr:from>
    <xdr:to>
      <xdr:col>77</xdr:col>
      <xdr:colOff>44450</xdr:colOff>
      <xdr:row>61</xdr:row>
      <xdr:rowOff>87206</xdr:rowOff>
    </xdr:to>
    <xdr:cxnSp macro="">
      <xdr:nvCxnSpPr>
        <xdr:cNvPr id="321" name="直線コネクタ 320"/>
        <xdr:cNvCxnSpPr/>
      </xdr:nvCxnSpPr>
      <xdr:spPr>
        <a:xfrm flipV="1">
          <a:off x="15290800" y="105235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2" name="フローチャート: 判断 321"/>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3" name="テキスト ボックス 322"/>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73131</xdr:rowOff>
    </xdr:from>
    <xdr:to>
      <xdr:col>72</xdr:col>
      <xdr:colOff>203200</xdr:colOff>
      <xdr:row>61</xdr:row>
      <xdr:rowOff>87206</xdr:rowOff>
    </xdr:to>
    <xdr:cxnSp macro="">
      <xdr:nvCxnSpPr>
        <xdr:cNvPr id="324" name="直線コネクタ 323"/>
        <xdr:cNvCxnSpPr/>
      </xdr:nvCxnSpPr>
      <xdr:spPr>
        <a:xfrm>
          <a:off x="14401800" y="105315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5" name="フローチャート: 判断 324"/>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6" name="テキスト ボックス 325"/>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73131</xdr:rowOff>
    </xdr:to>
    <xdr:cxnSp macro="">
      <xdr:nvCxnSpPr>
        <xdr:cNvPr id="327" name="直線コネクタ 326"/>
        <xdr:cNvCxnSpPr/>
      </xdr:nvCxnSpPr>
      <xdr:spPr>
        <a:xfrm>
          <a:off x="13512800" y="1051750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28" name="フローチャート: 判断 327"/>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29" name="テキスト ボックス 328"/>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4462</xdr:rowOff>
    </xdr:from>
    <xdr:ext cx="762000" cy="259045"/>
    <xdr:sp macro="" textlink="">
      <xdr:nvSpPr>
        <xdr:cNvPr id="338" name="定員管理の状況該当値テキスト"/>
        <xdr:cNvSpPr txBox="1"/>
      </xdr:nvSpPr>
      <xdr:spPr>
        <a:xfrm>
          <a:off x="17106900" y="1046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14288</xdr:rowOff>
    </xdr:from>
    <xdr:to>
      <xdr:col>77</xdr:col>
      <xdr:colOff>95250</xdr:colOff>
      <xdr:row>61</xdr:row>
      <xdr:rowOff>115888</xdr:rowOff>
    </xdr:to>
    <xdr:sp macro="" textlink="">
      <xdr:nvSpPr>
        <xdr:cNvPr id="339" name="楕円 338"/>
        <xdr:cNvSpPr/>
      </xdr:nvSpPr>
      <xdr:spPr>
        <a:xfrm>
          <a:off x="16129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100665</xdr:rowOff>
    </xdr:from>
    <xdr:ext cx="736600" cy="259045"/>
    <xdr:sp macro="" textlink="">
      <xdr:nvSpPr>
        <xdr:cNvPr id="340" name="テキスト ボックス 339"/>
        <xdr:cNvSpPr txBox="1"/>
      </xdr:nvSpPr>
      <xdr:spPr>
        <a:xfrm>
          <a:off x="15798800" y="1055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36406</xdr:rowOff>
    </xdr:from>
    <xdr:to>
      <xdr:col>73</xdr:col>
      <xdr:colOff>44450</xdr:colOff>
      <xdr:row>61</xdr:row>
      <xdr:rowOff>138006</xdr:rowOff>
    </xdr:to>
    <xdr:sp macro="" textlink="">
      <xdr:nvSpPr>
        <xdr:cNvPr id="341" name="楕円 340"/>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122783</xdr:rowOff>
    </xdr:from>
    <xdr:ext cx="762000" cy="259045"/>
    <xdr:sp macro="" textlink="">
      <xdr:nvSpPr>
        <xdr:cNvPr id="342" name="テキスト ボックス 341"/>
        <xdr:cNvSpPr txBox="1"/>
      </xdr:nvSpPr>
      <xdr:spPr>
        <a:xfrm>
          <a:off x="14909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22331</xdr:rowOff>
    </xdr:from>
    <xdr:to>
      <xdr:col>68</xdr:col>
      <xdr:colOff>203200</xdr:colOff>
      <xdr:row>61</xdr:row>
      <xdr:rowOff>123931</xdr:rowOff>
    </xdr:to>
    <xdr:sp macro="" textlink="">
      <xdr:nvSpPr>
        <xdr:cNvPr id="343" name="楕円 342"/>
        <xdr:cNvSpPr/>
      </xdr:nvSpPr>
      <xdr:spPr>
        <a:xfrm>
          <a:off x="14351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108708</xdr:rowOff>
    </xdr:from>
    <xdr:ext cx="762000" cy="259045"/>
    <xdr:sp macro="" textlink="">
      <xdr:nvSpPr>
        <xdr:cNvPr id="344" name="テキスト ボックス 343"/>
        <xdr:cNvSpPr txBox="1"/>
      </xdr:nvSpPr>
      <xdr:spPr>
        <a:xfrm>
          <a:off x="14020800" y="1056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45" name="楕円 344"/>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46" name="テキスト ボックス 345"/>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実質公債費比率は、過去に高金利で借り入れた事業債の償還が進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、類似団体内平均、全国市町村平均、愛知県市町村平均の全てにおいて下回っている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平成３０年度は昨年度と比べ、標準財政規模が増加したことにより、比率が改善した。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大型事業の実施に伴う新発債の償還額の増加により数値の上昇が予想される。今後も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世代間の負担の公平化と将来負担のバランスをとりながら、適切な地方債の発行管理に努める。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2" name="直線コネクタ 371"/>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3"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4" name="直線コネクタ 373"/>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5"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6" name="直線コネクタ 375"/>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69088</xdr:rowOff>
    </xdr:to>
    <xdr:cxnSp macro="">
      <xdr:nvCxnSpPr>
        <xdr:cNvPr id="377" name="直線コネクタ 376"/>
        <xdr:cNvCxnSpPr/>
      </xdr:nvCxnSpPr>
      <xdr:spPr>
        <a:xfrm flipV="1">
          <a:off x="16179800" y="68981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78"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79" name="フローチャート: 判断 378"/>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69088</xdr:rowOff>
    </xdr:to>
    <xdr:cxnSp macro="">
      <xdr:nvCxnSpPr>
        <xdr:cNvPr id="380" name="直線コネクタ 379"/>
        <xdr:cNvCxnSpPr/>
      </xdr:nvCxnSpPr>
      <xdr:spPr>
        <a:xfrm>
          <a:off x="15290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1" name="フローチャート: 判断 380"/>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2" name="テキスト ボックス 381"/>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49784</xdr:rowOff>
    </xdr:to>
    <xdr:cxnSp macro="">
      <xdr:nvCxnSpPr>
        <xdr:cNvPr id="383" name="直線コネクタ 382"/>
        <xdr:cNvCxnSpPr/>
      </xdr:nvCxnSpPr>
      <xdr:spPr>
        <a:xfrm>
          <a:off x="14401800" y="6907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4" name="フローチャート: 判断 383"/>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5" name="テキスト ボックス 384"/>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59436</xdr:rowOff>
    </xdr:to>
    <xdr:cxnSp macro="">
      <xdr:nvCxnSpPr>
        <xdr:cNvPr id="386" name="直線コネクタ 385"/>
        <xdr:cNvCxnSpPr/>
      </xdr:nvCxnSpPr>
      <xdr:spPr>
        <a:xfrm flipV="1">
          <a:off x="13512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7" name="フローチャート: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89" name="フローチャート: 判断 388"/>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0" name="テキスト ボックス 389"/>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6" name="楕円 395"/>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397"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8" name="楕円 397"/>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9" name="テキスト ボックス 398"/>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0" name="楕円 399"/>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1" name="テキスト ボックス 400"/>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2" name="楕円 401"/>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3" name="テキスト ボックス 402"/>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04" name="楕円 403"/>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05" name="テキスト ボックス 404"/>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将来負担比率は、類似団体内平均、全国市町村平均、愛知県市町村平均の全てにおいて大きく下回っている。これは、市債発行の抑制などにより、以前から将来負担額の低減に努めてきた結果である。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昨年度を上回った主な要因は、公立陶生病院の建設事業債の発行により地方債残高が増加したことで組合負担等見込額が増加したためである。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市債発行の適正化、公営企業においては独立採算制の確保に努めるとともに、将来負担比率の動向に留意し、健全な財政運営を図る。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2" name="直線コネクタ 431"/>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3"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4" name="直線コネクタ 433"/>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53696</xdr:rowOff>
    </xdr:from>
    <xdr:to>
      <xdr:col>81</xdr:col>
      <xdr:colOff>44450</xdr:colOff>
      <xdr:row>14</xdr:row>
      <xdr:rowOff>54661</xdr:rowOff>
    </xdr:to>
    <xdr:cxnSp macro="">
      <xdr:nvCxnSpPr>
        <xdr:cNvPr id="437" name="直線コネクタ 436"/>
        <xdr:cNvCxnSpPr/>
      </xdr:nvCxnSpPr>
      <xdr:spPr>
        <a:xfrm>
          <a:off x="16179800" y="245399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8"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39" name="フローチャート: 判断 438"/>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0" name="フローチャート: 判断 439"/>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1" name="テキスト ボックス 440"/>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59487</xdr:rowOff>
    </xdr:from>
    <xdr:to>
      <xdr:col>68</xdr:col>
      <xdr:colOff>152400</xdr:colOff>
      <xdr:row>14</xdr:row>
      <xdr:rowOff>164694</xdr:rowOff>
    </xdr:to>
    <xdr:cxnSp macro="">
      <xdr:nvCxnSpPr>
        <xdr:cNvPr id="442" name="直線コネクタ 441"/>
        <xdr:cNvCxnSpPr/>
      </xdr:nvCxnSpPr>
      <xdr:spPr>
        <a:xfrm flipV="1">
          <a:off x="13512800" y="2459787"/>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46" name="テキスト ボックス 445"/>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48" name="テキスト ボックス 447"/>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3861</xdr:rowOff>
    </xdr:from>
    <xdr:to>
      <xdr:col>81</xdr:col>
      <xdr:colOff>95250</xdr:colOff>
      <xdr:row>14</xdr:row>
      <xdr:rowOff>105461</xdr:rowOff>
    </xdr:to>
    <xdr:sp macro="" textlink="">
      <xdr:nvSpPr>
        <xdr:cNvPr id="454" name="楕円 453"/>
        <xdr:cNvSpPr/>
      </xdr:nvSpPr>
      <xdr:spPr>
        <a:xfrm>
          <a:off x="169672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96588</xdr:rowOff>
    </xdr:from>
    <xdr:ext cx="762000" cy="259045"/>
    <xdr:sp macro="" textlink="">
      <xdr:nvSpPr>
        <xdr:cNvPr id="455" name="将来負担の状況該当値テキスト"/>
        <xdr:cNvSpPr txBox="1"/>
      </xdr:nvSpPr>
      <xdr:spPr>
        <a:xfrm>
          <a:off x="17106900" y="23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2896</xdr:rowOff>
    </xdr:from>
    <xdr:to>
      <xdr:col>77</xdr:col>
      <xdr:colOff>95250</xdr:colOff>
      <xdr:row>14</xdr:row>
      <xdr:rowOff>104496</xdr:rowOff>
    </xdr:to>
    <xdr:sp macro="" textlink="">
      <xdr:nvSpPr>
        <xdr:cNvPr id="456" name="楕円 455"/>
        <xdr:cNvSpPr/>
      </xdr:nvSpPr>
      <xdr:spPr>
        <a:xfrm>
          <a:off x="16129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114673</xdr:rowOff>
    </xdr:from>
    <xdr:ext cx="736600" cy="259045"/>
    <xdr:sp macro="" textlink="">
      <xdr:nvSpPr>
        <xdr:cNvPr id="457" name="テキスト ボックス 456"/>
        <xdr:cNvSpPr txBox="1"/>
      </xdr:nvSpPr>
      <xdr:spPr>
        <a:xfrm>
          <a:off x="15798800" y="217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8687</xdr:rowOff>
    </xdr:from>
    <xdr:to>
      <xdr:col>68</xdr:col>
      <xdr:colOff>203200</xdr:colOff>
      <xdr:row>14</xdr:row>
      <xdr:rowOff>110287</xdr:rowOff>
    </xdr:to>
    <xdr:sp macro="" textlink="">
      <xdr:nvSpPr>
        <xdr:cNvPr id="458" name="楕円 457"/>
        <xdr:cNvSpPr/>
      </xdr:nvSpPr>
      <xdr:spPr>
        <a:xfrm>
          <a:off x="14351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120464</xdr:rowOff>
    </xdr:from>
    <xdr:ext cx="762000" cy="259045"/>
    <xdr:sp macro="" textlink="">
      <xdr:nvSpPr>
        <xdr:cNvPr id="459" name="テキスト ボックス 458"/>
        <xdr:cNvSpPr txBox="1"/>
      </xdr:nvSpPr>
      <xdr:spPr>
        <a:xfrm>
          <a:off x="14020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113894</xdr:rowOff>
    </xdr:from>
    <xdr:to>
      <xdr:col>64</xdr:col>
      <xdr:colOff>152400</xdr:colOff>
      <xdr:row>15</xdr:row>
      <xdr:rowOff>44044</xdr:rowOff>
    </xdr:to>
    <xdr:sp macro="" textlink="">
      <xdr:nvSpPr>
        <xdr:cNvPr id="460" name="楕円 459"/>
        <xdr:cNvSpPr/>
      </xdr:nvSpPr>
      <xdr:spPr>
        <a:xfrm>
          <a:off x="13462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54221</xdr:rowOff>
    </xdr:from>
    <xdr:ext cx="762000" cy="259045"/>
    <xdr:sp macro="" textlink="">
      <xdr:nvSpPr>
        <xdr:cNvPr id="461" name="テキスト ボックス 460"/>
        <xdr:cNvSpPr txBox="1"/>
      </xdr:nvSpPr>
      <xdr:spPr>
        <a:xfrm>
          <a:off x="13131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人件費に係る経常収支比率は、類似団体内平均の値を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、文化会館改修工事等に伴い、人件費の一部を普通建設事業費にて計上したため、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行政サービスを維持しつつ、内部事務の見直しや組織の簡素化を進め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、定員適正化計画に基づき職員数及び給与の適正化を進め、人件費の抑制に努める。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73660</xdr:rowOff>
    </xdr:to>
    <xdr:cxnSp macro="">
      <xdr:nvCxnSpPr>
        <xdr:cNvPr id="66" name="直線コネクタ 65"/>
        <xdr:cNvCxnSpPr/>
      </xdr:nvCxnSpPr>
      <xdr:spPr>
        <a:xfrm flipV="1">
          <a:off x="3987800" y="6504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88900</xdr:rowOff>
    </xdr:to>
    <xdr:cxnSp macro="">
      <xdr:nvCxnSpPr>
        <xdr:cNvPr id="69" name="直線コネクタ 68"/>
        <xdr:cNvCxnSpPr/>
      </xdr:nvCxnSpPr>
      <xdr:spPr>
        <a:xfrm flipV="1">
          <a:off x="3098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88900</xdr:rowOff>
    </xdr:to>
    <xdr:cxnSp macro="">
      <xdr:nvCxnSpPr>
        <xdr:cNvPr id="72" name="直線コネクタ 71"/>
        <xdr:cNvCxnSpPr/>
      </xdr:nvCxnSpPr>
      <xdr:spPr>
        <a:xfrm>
          <a:off x="2209800" y="659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81280</xdr:rowOff>
    </xdr:to>
    <xdr:cxnSp macro="">
      <xdr:nvCxnSpPr>
        <xdr:cNvPr id="75" name="直線コネクタ 74"/>
        <xdr:cNvCxnSpPr/>
      </xdr:nvCxnSpPr>
      <xdr:spPr>
        <a:xfrm>
          <a:off x="1320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物件費に係る経常収支比率が高率で推移しているのは、業務の民間委託化により職員人件費から物件費（委託料）へのシフトを進めてきたことによるものである。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放課後児童対策事業委託料の増加等により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、個人市民税及び法人市民税の増加により分母となる経常一般財源等が増加したため、昨年度に比べ０．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今後も内部管理経費の見直しや事務事業の統廃合等を図り、物件費の削減に努める。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8128</xdr:rowOff>
    </xdr:to>
    <xdr:cxnSp macro="">
      <xdr:nvCxnSpPr>
        <xdr:cNvPr id="125" name="直線コネクタ 124"/>
        <xdr:cNvCxnSpPr/>
      </xdr:nvCxnSpPr>
      <xdr:spPr>
        <a:xfrm flipV="1">
          <a:off x="15671800" y="3066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62992</xdr:rowOff>
    </xdr:to>
    <xdr:cxnSp macro="">
      <xdr:nvCxnSpPr>
        <xdr:cNvPr id="128" name="直線コネクタ 127"/>
        <xdr:cNvCxnSpPr/>
      </xdr:nvCxnSpPr>
      <xdr:spPr>
        <a:xfrm flipV="1">
          <a:off x="14782800" y="3094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19</xdr:row>
      <xdr:rowOff>28702</xdr:rowOff>
    </xdr:to>
    <xdr:cxnSp macro="">
      <xdr:nvCxnSpPr>
        <xdr:cNvPr id="131" name="直線コネクタ 130"/>
        <xdr:cNvCxnSpPr/>
      </xdr:nvCxnSpPr>
      <xdr:spPr>
        <a:xfrm flipV="1">
          <a:off x="13893800" y="31490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28702</xdr:rowOff>
    </xdr:to>
    <xdr:cxnSp macro="">
      <xdr:nvCxnSpPr>
        <xdr:cNvPr id="134" name="直線コネクタ 133"/>
        <xdr:cNvCxnSpPr/>
      </xdr:nvCxnSpPr>
      <xdr:spPr>
        <a:xfrm>
          <a:off x="13004800" y="3240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128778</xdr:rowOff>
    </xdr:from>
    <xdr:to>
      <xdr:col>78</xdr:col>
      <xdr:colOff>120650</xdr:colOff>
      <xdr:row>18</xdr:row>
      <xdr:rowOff>58928</xdr:rowOff>
    </xdr:to>
    <xdr:sp macro="" textlink="">
      <xdr:nvSpPr>
        <xdr:cNvPr id="146" name="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8" name="楕円 147"/>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9" name="テキスト ボックス 148"/>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50" name="楕円 149"/>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1" name="テキスト ボックス 150"/>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2" name="楕円 151"/>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3" name="テキスト ボックス 152"/>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し、類似団体内平均、全国市町村平均、愛知県市町村平均を下回っている。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した主な理由は、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経済対策臨時福祉給付金（繰越明許費）の皆減等によるもの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により、扶助費は確実に増加してくことが見込まれる。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45357</xdr:rowOff>
    </xdr:to>
    <xdr:cxnSp macro="">
      <xdr:nvCxnSpPr>
        <xdr:cNvPr id="188" name="直線コネクタ 187"/>
        <xdr:cNvCxnSpPr/>
      </xdr:nvCxnSpPr>
      <xdr:spPr>
        <a:xfrm flipV="1">
          <a:off x="3987800" y="957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45357</xdr:rowOff>
    </xdr:to>
    <xdr:cxnSp macro="">
      <xdr:nvCxnSpPr>
        <xdr:cNvPr id="191" name="直線コネクタ 190"/>
        <xdr:cNvCxnSpPr/>
      </xdr:nvCxnSpPr>
      <xdr:spPr>
        <a:xfrm>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34472</xdr:rowOff>
    </xdr:to>
    <xdr:cxnSp macro="">
      <xdr:nvCxnSpPr>
        <xdr:cNvPr id="194" name="直線コネクタ 193"/>
        <xdr:cNvCxnSpPr/>
      </xdr:nvCxnSpPr>
      <xdr:spPr>
        <a:xfrm>
          <a:off x="2209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140607</xdr:rowOff>
    </xdr:to>
    <xdr:cxnSp macro="">
      <xdr:nvCxnSpPr>
        <xdr:cNvPr id="197" name="直線コネクタ 196"/>
        <xdr:cNvCxnSpPr/>
      </xdr:nvCxnSpPr>
      <xdr:spPr>
        <a:xfrm>
          <a:off x="1320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6" name="テキスト ボックス 215"/>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その他に係る経常収支比率は、類似団体内平均、全国市町村平均を下回って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土地開発公社の解散に伴う土地開発基金繰出金の増加等により、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事業の一層の効率化及び適正化を図ることなどにより、税収を主な財源とする普通会計からの繰出金の縮減に引き続き努める。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146594</xdr:rowOff>
    </xdr:from>
    <xdr:to>
      <xdr:col>82</xdr:col>
      <xdr:colOff>107950</xdr:colOff>
      <xdr:row>54</xdr:row>
      <xdr:rowOff>159657</xdr:rowOff>
    </xdr:to>
    <xdr:cxnSp macro="">
      <xdr:nvCxnSpPr>
        <xdr:cNvPr id="251" name="直線コネクタ 250"/>
        <xdr:cNvCxnSpPr/>
      </xdr:nvCxnSpPr>
      <xdr:spPr>
        <a:xfrm>
          <a:off x="15671800" y="94048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55</xdr:row>
      <xdr:rowOff>125367</xdr:rowOff>
    </xdr:to>
    <xdr:cxnSp macro="">
      <xdr:nvCxnSpPr>
        <xdr:cNvPr id="254" name="直線コネクタ 253"/>
        <xdr:cNvCxnSpPr/>
      </xdr:nvCxnSpPr>
      <xdr:spPr>
        <a:xfrm flipV="1">
          <a:off x="14782800" y="94048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125367</xdr:rowOff>
    </xdr:from>
    <xdr:to>
      <xdr:col>73</xdr:col>
      <xdr:colOff>180975</xdr:colOff>
      <xdr:row>55</xdr:row>
      <xdr:rowOff>131899</xdr:rowOff>
    </xdr:to>
    <xdr:cxnSp macro="">
      <xdr:nvCxnSpPr>
        <xdr:cNvPr id="257" name="直線コネクタ 256"/>
        <xdr:cNvCxnSpPr/>
      </xdr:nvCxnSpPr>
      <xdr:spPr>
        <a:xfrm flipV="1">
          <a:off x="13893800" y="9555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131899</xdr:rowOff>
    </xdr:to>
    <xdr:cxnSp macro="">
      <xdr:nvCxnSpPr>
        <xdr:cNvPr id="260" name="直線コネクタ 259"/>
        <xdr:cNvCxnSpPr/>
      </xdr:nvCxnSpPr>
      <xdr:spPr>
        <a:xfrm>
          <a:off x="13004800" y="9522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0" name="楕円 269"/>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1"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95794</xdr:rowOff>
    </xdr:from>
    <xdr:to>
      <xdr:col>78</xdr:col>
      <xdr:colOff>120650</xdr:colOff>
      <xdr:row>55</xdr:row>
      <xdr:rowOff>25944</xdr:rowOff>
    </xdr:to>
    <xdr:sp macro="" textlink="">
      <xdr:nvSpPr>
        <xdr:cNvPr id="272" name="楕円 271"/>
        <xdr:cNvSpPr/>
      </xdr:nvSpPr>
      <xdr:spPr>
        <a:xfrm>
          <a:off x="15621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36121</xdr:rowOff>
    </xdr:from>
    <xdr:ext cx="736600" cy="259045"/>
    <xdr:sp macro="" textlink="">
      <xdr:nvSpPr>
        <xdr:cNvPr id="273" name="テキスト ボックス 272"/>
        <xdr:cNvSpPr txBox="1"/>
      </xdr:nvSpPr>
      <xdr:spPr>
        <a:xfrm>
          <a:off x="15290800" y="912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4" name="楕円 273"/>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5" name="テキスト ボックス 274"/>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6" name="楕円 275"/>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7" name="テキスト ボックス 276"/>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補助費等に係る経常収支比率は、長期間に渡り経常的に支出されている補助金等の見直しを進めていることなどから、類似団体内平均、愛知県市町村平均を下回っている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平成３０年度は、公立陶生病院組合負担金の増加等により、昨年度に比べ０．５ポイント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補助金の適正な見直しを行い、補助費等の削減に努める。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36</xdr:row>
      <xdr:rowOff>143328</xdr:rowOff>
    </xdr:to>
    <xdr:cxnSp macro="">
      <xdr:nvCxnSpPr>
        <xdr:cNvPr id="313" name="直線コネクタ 312"/>
        <xdr:cNvCxnSpPr/>
      </xdr:nvCxnSpPr>
      <xdr:spPr>
        <a:xfrm>
          <a:off x="15671800" y="628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110672</xdr:rowOff>
    </xdr:to>
    <xdr:cxnSp macro="">
      <xdr:nvCxnSpPr>
        <xdr:cNvPr id="316" name="直線コネクタ 315"/>
        <xdr:cNvCxnSpPr/>
      </xdr:nvCxnSpPr>
      <xdr:spPr>
        <a:xfrm>
          <a:off x="14782800" y="6119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35</xdr:row>
      <xdr:rowOff>118836</xdr:rowOff>
    </xdr:to>
    <xdr:cxnSp macro="">
      <xdr:nvCxnSpPr>
        <xdr:cNvPr id="319" name="直線コネクタ 318"/>
        <xdr:cNvCxnSpPr/>
      </xdr:nvCxnSpPr>
      <xdr:spPr>
        <a:xfrm>
          <a:off x="13893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138430</xdr:rowOff>
    </xdr:to>
    <xdr:cxnSp macro="">
      <xdr:nvCxnSpPr>
        <xdr:cNvPr id="322" name="直線コネクタ 321"/>
        <xdr:cNvCxnSpPr/>
      </xdr:nvCxnSpPr>
      <xdr:spPr>
        <a:xfrm flipV="1">
          <a:off x="13004800" y="6086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2" name="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4" name="楕円 333"/>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35" name="テキスト ボックス 334"/>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6" name="楕円 335"/>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37" name="テキスト ボックス 336"/>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38" name="楕円 337"/>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39" name="テキスト ボックス 338"/>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0" name="楕円 33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1" name="テキスト ボックス 34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公債費に係る経常収支比率は、地方債の償還元金が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したため、昨年度と比べて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し、類似団体内平均、全国市町村平均、愛知県市町村平均を下回っている。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これは、過去の高金利及び大型事業の地方債の償還が進む中で、新発債抑制を進めてきた結果によるものである。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大型事業の実施に伴う新発債の償還額の増加により数値の上昇が予想される。今後も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世代間の負担の公平化と将来負担のバランスをとりながら、適切な地方債の発行管理に努める。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117856</xdr:rowOff>
    </xdr:to>
    <xdr:cxnSp macro="">
      <xdr:nvCxnSpPr>
        <xdr:cNvPr id="371" name="直線コネクタ 370"/>
        <xdr:cNvCxnSpPr/>
      </xdr:nvCxnSpPr>
      <xdr:spPr>
        <a:xfrm flipV="1">
          <a:off x="3987800" y="13102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117856</xdr:rowOff>
    </xdr:to>
    <xdr:cxnSp macro="">
      <xdr:nvCxnSpPr>
        <xdr:cNvPr id="374" name="直線コネクタ 373"/>
        <xdr:cNvCxnSpPr/>
      </xdr:nvCxnSpPr>
      <xdr:spPr>
        <a:xfrm>
          <a:off x="3098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104139</xdr:rowOff>
    </xdr:to>
    <xdr:cxnSp macro="">
      <xdr:nvCxnSpPr>
        <xdr:cNvPr id="377" name="直線コネクタ 376"/>
        <xdr:cNvCxnSpPr/>
      </xdr:nvCxnSpPr>
      <xdr:spPr>
        <a:xfrm>
          <a:off x="2209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104139</xdr:rowOff>
    </xdr:to>
    <xdr:cxnSp macro="">
      <xdr:nvCxnSpPr>
        <xdr:cNvPr id="380" name="直線コネクタ 379"/>
        <xdr:cNvCxnSpPr/>
      </xdr:nvCxnSpPr>
      <xdr:spPr>
        <a:xfrm>
          <a:off x="1320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90" name="楕円 38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91"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2" name="楕円 391"/>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3" name="テキスト ボックス 392"/>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8" name="楕円 397"/>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9" name="テキスト ボックス 398"/>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公債費以外に係る経常収支比率は、類似団体内平均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物件費及び人件費に占める経常一般財源等の割合が高いことから、全国市町村平均、愛知県市町村平均を上回っている状況にある。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人当たり決算額で比較した場合の人件費、物件費等においては、類似団体内平均、全国市町村平均、愛知県市町村平均の全てにおいて下回っている。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今後も引き続き、歳出削減を図るとともに、内部管理費の見直しや事務事業の統廃合を図り、物件費等の削減に努める。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81280</xdr:rowOff>
    </xdr:to>
    <xdr:cxnSp macro="">
      <xdr:nvCxnSpPr>
        <xdr:cNvPr id="430" name="直線コネクタ 429"/>
        <xdr:cNvCxnSpPr/>
      </xdr:nvCxnSpPr>
      <xdr:spPr>
        <a:xfrm flipV="1">
          <a:off x="15671800" y="13390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104139</xdr:rowOff>
    </xdr:to>
    <xdr:cxnSp macro="">
      <xdr:nvCxnSpPr>
        <xdr:cNvPr id="433" name="直線コネクタ 432"/>
        <xdr:cNvCxnSpPr/>
      </xdr:nvCxnSpPr>
      <xdr:spPr>
        <a:xfrm flipV="1">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122428</xdr:rowOff>
    </xdr:to>
    <xdr:cxnSp macro="">
      <xdr:nvCxnSpPr>
        <xdr:cNvPr id="436" name="直線コネクタ 435"/>
        <xdr:cNvCxnSpPr/>
      </xdr:nvCxnSpPr>
      <xdr:spPr>
        <a:xfrm flipV="1">
          <a:off x="13893800" y="134772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122428</xdr:rowOff>
    </xdr:to>
    <xdr:cxnSp macro="">
      <xdr:nvCxnSpPr>
        <xdr:cNvPr id="439" name="直線コネクタ 438"/>
        <xdr:cNvCxnSpPr/>
      </xdr:nvCxnSpPr>
      <xdr:spPr>
        <a:xfrm>
          <a:off x="13004800" y="13417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9" name="楕円 448"/>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154449</xdr:rowOff>
    </xdr:from>
    <xdr:ext cx="762000" cy="259045"/>
    <xdr:sp macro="" textlink="">
      <xdr:nvSpPr>
        <xdr:cNvPr id="450" name="公債費以外該当値テキスト"/>
        <xdr:cNvSpPr txBox="1"/>
      </xdr:nvSpPr>
      <xdr:spPr>
        <a:xfrm>
          <a:off x="16598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3" name="楕円 452"/>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4" name="テキスト ボックス 453"/>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7" name="楕円 456"/>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8" name="テキスト ボックス 457"/>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30150</xdr:rowOff>
    </xdr:from>
    <xdr:to>
      <xdr:col>29</xdr:col>
      <xdr:colOff>127000</xdr:colOff>
      <xdr:row>18</xdr:row>
      <xdr:rowOff>37941</xdr:rowOff>
    </xdr:to>
    <xdr:cxnSp macro="">
      <xdr:nvCxnSpPr>
        <xdr:cNvPr id="50" name="直線コネクタ 49"/>
        <xdr:cNvCxnSpPr/>
      </xdr:nvCxnSpPr>
      <xdr:spPr bwMode="auto">
        <a:xfrm flipV="1">
          <a:off x="5003800" y="3163875"/>
          <a:ext cx="647700" cy="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37941</xdr:rowOff>
    </xdr:from>
    <xdr:to>
      <xdr:col>26</xdr:col>
      <xdr:colOff>50800</xdr:colOff>
      <xdr:row>18</xdr:row>
      <xdr:rowOff>41313</xdr:rowOff>
    </xdr:to>
    <xdr:cxnSp macro="">
      <xdr:nvCxnSpPr>
        <xdr:cNvPr id="53" name="直線コネクタ 52"/>
        <xdr:cNvCxnSpPr/>
      </xdr:nvCxnSpPr>
      <xdr:spPr bwMode="auto">
        <a:xfrm flipV="1">
          <a:off x="4305300" y="31716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31502</xdr:rowOff>
    </xdr:from>
    <xdr:to>
      <xdr:col>22</xdr:col>
      <xdr:colOff>114300</xdr:colOff>
      <xdr:row>18</xdr:row>
      <xdr:rowOff>41313</xdr:rowOff>
    </xdr:to>
    <xdr:cxnSp macro="">
      <xdr:nvCxnSpPr>
        <xdr:cNvPr id="56" name="直線コネクタ 55"/>
        <xdr:cNvCxnSpPr/>
      </xdr:nvCxnSpPr>
      <xdr:spPr bwMode="auto">
        <a:xfrm>
          <a:off x="3606800" y="3165227"/>
          <a:ext cx="6985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31502</xdr:rowOff>
    </xdr:from>
    <xdr:to>
      <xdr:col>18</xdr:col>
      <xdr:colOff>177800</xdr:colOff>
      <xdr:row>18</xdr:row>
      <xdr:rowOff>57048</xdr:rowOff>
    </xdr:to>
    <xdr:cxnSp macro="">
      <xdr:nvCxnSpPr>
        <xdr:cNvPr id="59" name="直線コネクタ 58"/>
        <xdr:cNvCxnSpPr/>
      </xdr:nvCxnSpPr>
      <xdr:spPr bwMode="auto">
        <a:xfrm flipV="1">
          <a:off x="2908300" y="3165227"/>
          <a:ext cx="6985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150800</xdr:rowOff>
    </xdr:from>
    <xdr:to>
      <xdr:col>29</xdr:col>
      <xdr:colOff>177800</xdr:colOff>
      <xdr:row>18</xdr:row>
      <xdr:rowOff>80950</xdr:rowOff>
    </xdr:to>
    <xdr:sp macro="" textlink="">
      <xdr:nvSpPr>
        <xdr:cNvPr id="69" name="楕円 68"/>
        <xdr:cNvSpPr/>
      </xdr:nvSpPr>
      <xdr:spPr bwMode="auto">
        <a:xfrm>
          <a:off x="5600700" y="311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122877</xdr:rowOff>
    </xdr:from>
    <xdr:ext cx="762000" cy="259045"/>
    <xdr:sp macro="" textlink="">
      <xdr:nvSpPr>
        <xdr:cNvPr id="70" name="人口1人当たり決算額の推移該当値テキスト130"/>
        <xdr:cNvSpPr txBox="1"/>
      </xdr:nvSpPr>
      <xdr:spPr>
        <a:xfrm>
          <a:off x="5740400" y="30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158591</xdr:rowOff>
    </xdr:from>
    <xdr:to>
      <xdr:col>26</xdr:col>
      <xdr:colOff>101600</xdr:colOff>
      <xdr:row>18</xdr:row>
      <xdr:rowOff>88741</xdr:rowOff>
    </xdr:to>
    <xdr:sp macro="" textlink="">
      <xdr:nvSpPr>
        <xdr:cNvPr id="71" name="楕円 70"/>
        <xdr:cNvSpPr/>
      </xdr:nvSpPr>
      <xdr:spPr bwMode="auto">
        <a:xfrm>
          <a:off x="4953000" y="312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73518</xdr:rowOff>
    </xdr:from>
    <xdr:ext cx="736600" cy="259045"/>
    <xdr:sp macro="" textlink="">
      <xdr:nvSpPr>
        <xdr:cNvPr id="72" name="テキスト ボックス 71"/>
        <xdr:cNvSpPr txBox="1"/>
      </xdr:nvSpPr>
      <xdr:spPr>
        <a:xfrm>
          <a:off x="4622800" y="320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161963</xdr:rowOff>
    </xdr:from>
    <xdr:to>
      <xdr:col>22</xdr:col>
      <xdr:colOff>165100</xdr:colOff>
      <xdr:row>18</xdr:row>
      <xdr:rowOff>92113</xdr:rowOff>
    </xdr:to>
    <xdr:sp macro="" textlink="">
      <xdr:nvSpPr>
        <xdr:cNvPr id="73" name="楕円 72"/>
        <xdr:cNvSpPr/>
      </xdr:nvSpPr>
      <xdr:spPr bwMode="auto">
        <a:xfrm>
          <a:off x="42545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76890</xdr:rowOff>
    </xdr:from>
    <xdr:ext cx="762000" cy="259045"/>
    <xdr:sp macro="" textlink="">
      <xdr:nvSpPr>
        <xdr:cNvPr id="74" name="テキスト ボックス 73"/>
        <xdr:cNvSpPr txBox="1"/>
      </xdr:nvSpPr>
      <xdr:spPr>
        <a:xfrm>
          <a:off x="3924300" y="321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152152</xdr:rowOff>
    </xdr:from>
    <xdr:to>
      <xdr:col>19</xdr:col>
      <xdr:colOff>38100</xdr:colOff>
      <xdr:row>18</xdr:row>
      <xdr:rowOff>82302</xdr:rowOff>
    </xdr:to>
    <xdr:sp macro="" textlink="">
      <xdr:nvSpPr>
        <xdr:cNvPr id="75" name="楕円 74"/>
        <xdr:cNvSpPr/>
      </xdr:nvSpPr>
      <xdr:spPr bwMode="auto">
        <a:xfrm>
          <a:off x="3556000" y="311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67079</xdr:rowOff>
    </xdr:from>
    <xdr:ext cx="762000" cy="259045"/>
    <xdr:sp macro="" textlink="">
      <xdr:nvSpPr>
        <xdr:cNvPr id="76" name="テキスト ボックス 75"/>
        <xdr:cNvSpPr txBox="1"/>
      </xdr:nvSpPr>
      <xdr:spPr>
        <a:xfrm>
          <a:off x="3225800" y="320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6248</xdr:rowOff>
    </xdr:from>
    <xdr:to>
      <xdr:col>15</xdr:col>
      <xdr:colOff>101600</xdr:colOff>
      <xdr:row>18</xdr:row>
      <xdr:rowOff>107848</xdr:rowOff>
    </xdr:to>
    <xdr:sp macro="" textlink="">
      <xdr:nvSpPr>
        <xdr:cNvPr id="77" name="楕円 76"/>
        <xdr:cNvSpPr/>
      </xdr:nvSpPr>
      <xdr:spPr bwMode="auto">
        <a:xfrm>
          <a:off x="2857500" y="31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92625</xdr:rowOff>
    </xdr:from>
    <xdr:ext cx="762000" cy="259045"/>
    <xdr:sp macro="" textlink="">
      <xdr:nvSpPr>
        <xdr:cNvPr id="78" name="テキスト ボックス 77"/>
        <xdr:cNvSpPr txBox="1"/>
      </xdr:nvSpPr>
      <xdr:spPr>
        <a:xfrm>
          <a:off x="2527300" y="32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129646</xdr:rowOff>
    </xdr:from>
    <xdr:to>
      <xdr:col>29</xdr:col>
      <xdr:colOff>127000</xdr:colOff>
      <xdr:row>37</xdr:row>
      <xdr:rowOff>12210</xdr:rowOff>
    </xdr:to>
    <xdr:cxnSp macro="">
      <xdr:nvCxnSpPr>
        <xdr:cNvPr id="113" name="直線コネクタ 112"/>
        <xdr:cNvCxnSpPr/>
      </xdr:nvCxnSpPr>
      <xdr:spPr bwMode="auto">
        <a:xfrm>
          <a:off x="5003800" y="7082896"/>
          <a:ext cx="647700" cy="54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129646</xdr:rowOff>
    </xdr:from>
    <xdr:to>
      <xdr:col>26</xdr:col>
      <xdr:colOff>50800</xdr:colOff>
      <xdr:row>36</xdr:row>
      <xdr:rowOff>167005</xdr:rowOff>
    </xdr:to>
    <xdr:cxnSp macro="">
      <xdr:nvCxnSpPr>
        <xdr:cNvPr id="116" name="直線コネクタ 115"/>
        <xdr:cNvCxnSpPr/>
      </xdr:nvCxnSpPr>
      <xdr:spPr bwMode="auto">
        <a:xfrm flipV="1">
          <a:off x="4305300" y="7082896"/>
          <a:ext cx="698500" cy="3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100613</xdr:rowOff>
    </xdr:from>
    <xdr:to>
      <xdr:col>22</xdr:col>
      <xdr:colOff>114300</xdr:colOff>
      <xdr:row>36</xdr:row>
      <xdr:rowOff>167005</xdr:rowOff>
    </xdr:to>
    <xdr:cxnSp macro="">
      <xdr:nvCxnSpPr>
        <xdr:cNvPr id="119" name="直線コネクタ 118"/>
        <xdr:cNvCxnSpPr/>
      </xdr:nvCxnSpPr>
      <xdr:spPr bwMode="auto">
        <a:xfrm>
          <a:off x="3606800" y="7053863"/>
          <a:ext cx="6985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100613</xdr:rowOff>
    </xdr:from>
    <xdr:to>
      <xdr:col>18</xdr:col>
      <xdr:colOff>177800</xdr:colOff>
      <xdr:row>37</xdr:row>
      <xdr:rowOff>17435</xdr:rowOff>
    </xdr:to>
    <xdr:cxnSp macro="">
      <xdr:nvCxnSpPr>
        <xdr:cNvPr id="122" name="直線コネクタ 121"/>
        <xdr:cNvCxnSpPr/>
      </xdr:nvCxnSpPr>
      <xdr:spPr bwMode="auto">
        <a:xfrm flipV="1">
          <a:off x="2908300" y="7053863"/>
          <a:ext cx="698500" cy="8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132860</xdr:rowOff>
    </xdr:from>
    <xdr:to>
      <xdr:col>29</xdr:col>
      <xdr:colOff>177800</xdr:colOff>
      <xdr:row>37</xdr:row>
      <xdr:rowOff>63010</xdr:rowOff>
    </xdr:to>
    <xdr:sp macro="" textlink="">
      <xdr:nvSpPr>
        <xdr:cNvPr id="132" name="楕円 131"/>
        <xdr:cNvSpPr/>
      </xdr:nvSpPr>
      <xdr:spPr bwMode="auto">
        <a:xfrm>
          <a:off x="56007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104937</xdr:rowOff>
    </xdr:from>
    <xdr:ext cx="762000" cy="259045"/>
    <xdr:sp macro="" textlink="">
      <xdr:nvSpPr>
        <xdr:cNvPr id="133" name="人口1人当たり決算額の推移該当値テキスト445"/>
        <xdr:cNvSpPr txBox="1"/>
      </xdr:nvSpPr>
      <xdr:spPr>
        <a:xfrm>
          <a:off x="5740400" y="70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78846</xdr:rowOff>
    </xdr:from>
    <xdr:to>
      <xdr:col>26</xdr:col>
      <xdr:colOff>101600</xdr:colOff>
      <xdr:row>37</xdr:row>
      <xdr:rowOff>8996</xdr:rowOff>
    </xdr:to>
    <xdr:sp macro="" textlink="">
      <xdr:nvSpPr>
        <xdr:cNvPr id="134" name="楕円 133"/>
        <xdr:cNvSpPr/>
      </xdr:nvSpPr>
      <xdr:spPr bwMode="auto">
        <a:xfrm>
          <a:off x="49530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165223</xdr:rowOff>
    </xdr:from>
    <xdr:ext cx="736600" cy="259045"/>
    <xdr:sp macro="" textlink="">
      <xdr:nvSpPr>
        <xdr:cNvPr id="135" name="テキスト ボックス 134"/>
        <xdr:cNvSpPr txBox="1"/>
      </xdr:nvSpPr>
      <xdr:spPr>
        <a:xfrm>
          <a:off x="4622800" y="711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116205</xdr:rowOff>
    </xdr:from>
    <xdr:to>
      <xdr:col>22</xdr:col>
      <xdr:colOff>165100</xdr:colOff>
      <xdr:row>37</xdr:row>
      <xdr:rowOff>46355</xdr:rowOff>
    </xdr:to>
    <xdr:sp macro="" textlink="">
      <xdr:nvSpPr>
        <xdr:cNvPr id="136" name="楕円 135"/>
        <xdr:cNvSpPr/>
      </xdr:nvSpPr>
      <xdr:spPr bwMode="auto">
        <a:xfrm>
          <a:off x="4254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31132</xdr:rowOff>
    </xdr:from>
    <xdr:ext cx="762000" cy="259045"/>
    <xdr:sp macro="" textlink="">
      <xdr:nvSpPr>
        <xdr:cNvPr id="137" name="テキスト ボックス 136"/>
        <xdr:cNvSpPr txBox="1"/>
      </xdr:nvSpPr>
      <xdr:spPr>
        <a:xfrm>
          <a:off x="3924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49813</xdr:rowOff>
    </xdr:from>
    <xdr:to>
      <xdr:col>19</xdr:col>
      <xdr:colOff>38100</xdr:colOff>
      <xdr:row>36</xdr:row>
      <xdr:rowOff>151413</xdr:rowOff>
    </xdr:to>
    <xdr:sp macro="" textlink="">
      <xdr:nvSpPr>
        <xdr:cNvPr id="138" name="楕円 137"/>
        <xdr:cNvSpPr/>
      </xdr:nvSpPr>
      <xdr:spPr bwMode="auto">
        <a:xfrm>
          <a:off x="3556000" y="700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136190</xdr:rowOff>
    </xdr:from>
    <xdr:ext cx="762000" cy="259045"/>
    <xdr:sp macro="" textlink="">
      <xdr:nvSpPr>
        <xdr:cNvPr id="139" name="テキスト ボックス 138"/>
        <xdr:cNvSpPr txBox="1"/>
      </xdr:nvSpPr>
      <xdr:spPr>
        <a:xfrm>
          <a:off x="3225800" y="70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138085</xdr:rowOff>
    </xdr:from>
    <xdr:to>
      <xdr:col>15</xdr:col>
      <xdr:colOff>101600</xdr:colOff>
      <xdr:row>37</xdr:row>
      <xdr:rowOff>68235</xdr:rowOff>
    </xdr:to>
    <xdr:sp macro="" textlink="">
      <xdr:nvSpPr>
        <xdr:cNvPr id="140" name="楕円 139"/>
        <xdr:cNvSpPr/>
      </xdr:nvSpPr>
      <xdr:spPr bwMode="auto">
        <a:xfrm>
          <a:off x="2857500" y="709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53012</xdr:rowOff>
    </xdr:from>
    <xdr:ext cx="762000" cy="259045"/>
    <xdr:sp macro="" textlink="">
      <xdr:nvSpPr>
        <xdr:cNvPr id="141" name="テキスト ボックス 140"/>
        <xdr:cNvSpPr txBox="1"/>
      </xdr:nvSpPr>
      <xdr:spPr>
        <a:xfrm>
          <a:off x="2527300" y="717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113106</xdr:rowOff>
    </xdr:from>
    <xdr:to>
      <xdr:col>24</xdr:col>
      <xdr:colOff>63500</xdr:colOff>
      <xdr:row>37</xdr:row>
      <xdr:rowOff>130499</xdr:rowOff>
    </xdr:to>
    <xdr:cxnSp macro="">
      <xdr:nvCxnSpPr>
        <xdr:cNvPr id="61" name="直線コネクタ 60"/>
        <xdr:cNvCxnSpPr/>
      </xdr:nvCxnSpPr>
      <xdr:spPr>
        <a:xfrm>
          <a:off x="3797300" y="6456756"/>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109048</xdr:rowOff>
    </xdr:from>
    <xdr:to>
      <xdr:col>19</xdr:col>
      <xdr:colOff>177800</xdr:colOff>
      <xdr:row>37</xdr:row>
      <xdr:rowOff>113106</xdr:rowOff>
    </xdr:to>
    <xdr:cxnSp macro="">
      <xdr:nvCxnSpPr>
        <xdr:cNvPr id="64" name="直線コネクタ 63"/>
        <xdr:cNvCxnSpPr/>
      </xdr:nvCxnSpPr>
      <xdr:spPr>
        <a:xfrm>
          <a:off x="2908300" y="64526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92608</xdr:rowOff>
    </xdr:from>
    <xdr:to>
      <xdr:col>15</xdr:col>
      <xdr:colOff>50800</xdr:colOff>
      <xdr:row>37</xdr:row>
      <xdr:rowOff>109048</xdr:rowOff>
    </xdr:to>
    <xdr:cxnSp macro="">
      <xdr:nvCxnSpPr>
        <xdr:cNvPr id="67" name="直線コネクタ 66"/>
        <xdr:cNvCxnSpPr/>
      </xdr:nvCxnSpPr>
      <xdr:spPr>
        <a:xfrm>
          <a:off x="2019300" y="6436258"/>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92608</xdr:rowOff>
    </xdr:from>
    <xdr:to>
      <xdr:col>10</xdr:col>
      <xdr:colOff>114300</xdr:colOff>
      <xdr:row>37</xdr:row>
      <xdr:rowOff>125812</xdr:rowOff>
    </xdr:to>
    <xdr:cxnSp macro="">
      <xdr:nvCxnSpPr>
        <xdr:cNvPr id="70" name="直線コネクタ 69"/>
        <xdr:cNvCxnSpPr/>
      </xdr:nvCxnSpPr>
      <xdr:spPr>
        <a:xfrm flipV="1">
          <a:off x="1130300" y="6436258"/>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79699</xdr:rowOff>
    </xdr:from>
    <xdr:to>
      <xdr:col>24</xdr:col>
      <xdr:colOff>114300</xdr:colOff>
      <xdr:row>38</xdr:row>
      <xdr:rowOff>9849</xdr:rowOff>
    </xdr:to>
    <xdr:sp macro="" textlink="">
      <xdr:nvSpPr>
        <xdr:cNvPr id="80" name="楕円 79"/>
        <xdr:cNvSpPr/>
      </xdr:nvSpPr>
      <xdr:spPr>
        <a:xfrm>
          <a:off x="45847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58126</xdr:rowOff>
    </xdr:from>
    <xdr:ext cx="534377" cy="259045"/>
    <xdr:sp macro="" textlink="">
      <xdr:nvSpPr>
        <xdr:cNvPr id="81" name="人件費該当値テキスト"/>
        <xdr:cNvSpPr txBox="1"/>
      </xdr:nvSpPr>
      <xdr:spPr>
        <a:xfrm>
          <a:off x="4686300" y="6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62306</xdr:rowOff>
    </xdr:from>
    <xdr:to>
      <xdr:col>20</xdr:col>
      <xdr:colOff>38100</xdr:colOff>
      <xdr:row>37</xdr:row>
      <xdr:rowOff>163906</xdr:rowOff>
    </xdr:to>
    <xdr:sp macro="" textlink="">
      <xdr:nvSpPr>
        <xdr:cNvPr id="82" name="楕円 81"/>
        <xdr:cNvSpPr/>
      </xdr:nvSpPr>
      <xdr:spPr>
        <a:xfrm>
          <a:off x="3746500" y="64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155033</xdr:rowOff>
    </xdr:from>
    <xdr:ext cx="534377" cy="259045"/>
    <xdr:sp macro="" textlink="">
      <xdr:nvSpPr>
        <xdr:cNvPr id="83" name="テキスト ボックス 82"/>
        <xdr:cNvSpPr txBox="1"/>
      </xdr:nvSpPr>
      <xdr:spPr>
        <a:xfrm>
          <a:off x="3530111" y="64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58248</xdr:rowOff>
    </xdr:from>
    <xdr:to>
      <xdr:col>15</xdr:col>
      <xdr:colOff>101600</xdr:colOff>
      <xdr:row>37</xdr:row>
      <xdr:rowOff>159848</xdr:rowOff>
    </xdr:to>
    <xdr:sp macro="" textlink="">
      <xdr:nvSpPr>
        <xdr:cNvPr id="84" name="楕円 83"/>
        <xdr:cNvSpPr/>
      </xdr:nvSpPr>
      <xdr:spPr>
        <a:xfrm>
          <a:off x="2857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150975</xdr:rowOff>
    </xdr:from>
    <xdr:ext cx="534377" cy="259045"/>
    <xdr:sp macro="" textlink="">
      <xdr:nvSpPr>
        <xdr:cNvPr id="85" name="テキスト ボックス 84"/>
        <xdr:cNvSpPr txBox="1"/>
      </xdr:nvSpPr>
      <xdr:spPr>
        <a:xfrm>
          <a:off x="2641111" y="64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41808</xdr:rowOff>
    </xdr:from>
    <xdr:to>
      <xdr:col>10</xdr:col>
      <xdr:colOff>165100</xdr:colOff>
      <xdr:row>37</xdr:row>
      <xdr:rowOff>143408</xdr:rowOff>
    </xdr:to>
    <xdr:sp macro="" textlink="">
      <xdr:nvSpPr>
        <xdr:cNvPr id="86" name="楕円 85"/>
        <xdr:cNvSpPr/>
      </xdr:nvSpPr>
      <xdr:spPr>
        <a:xfrm>
          <a:off x="1968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134535</xdr:rowOff>
    </xdr:from>
    <xdr:ext cx="534377" cy="259045"/>
    <xdr:sp macro="" textlink="">
      <xdr:nvSpPr>
        <xdr:cNvPr id="87" name="テキスト ボックス 86"/>
        <xdr:cNvSpPr txBox="1"/>
      </xdr:nvSpPr>
      <xdr:spPr>
        <a:xfrm>
          <a:off x="1752111" y="64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75012</xdr:rowOff>
    </xdr:from>
    <xdr:to>
      <xdr:col>6</xdr:col>
      <xdr:colOff>38100</xdr:colOff>
      <xdr:row>38</xdr:row>
      <xdr:rowOff>5162</xdr:rowOff>
    </xdr:to>
    <xdr:sp macro="" textlink="">
      <xdr:nvSpPr>
        <xdr:cNvPr id="88" name="楕円 87"/>
        <xdr:cNvSpPr/>
      </xdr:nvSpPr>
      <xdr:spPr>
        <a:xfrm>
          <a:off x="1079500" y="64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167739</xdr:rowOff>
    </xdr:from>
    <xdr:ext cx="534377" cy="259045"/>
    <xdr:sp macro="" textlink="">
      <xdr:nvSpPr>
        <xdr:cNvPr id="89" name="テキスト ボックス 88"/>
        <xdr:cNvSpPr txBox="1"/>
      </xdr:nvSpPr>
      <xdr:spPr>
        <a:xfrm>
          <a:off x="863111" y="65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107011</xdr:rowOff>
    </xdr:from>
    <xdr:to>
      <xdr:col>24</xdr:col>
      <xdr:colOff>63500</xdr:colOff>
      <xdr:row>54</xdr:row>
      <xdr:rowOff>136499</xdr:rowOff>
    </xdr:to>
    <xdr:cxnSp macro="">
      <xdr:nvCxnSpPr>
        <xdr:cNvPr id="117" name="直線コネクタ 116"/>
        <xdr:cNvCxnSpPr/>
      </xdr:nvCxnSpPr>
      <xdr:spPr>
        <a:xfrm flipV="1">
          <a:off x="3797300" y="9365311"/>
          <a:ext cx="8382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111445</xdr:rowOff>
    </xdr:from>
    <xdr:to>
      <xdr:col>19</xdr:col>
      <xdr:colOff>177800</xdr:colOff>
      <xdr:row>54</xdr:row>
      <xdr:rowOff>136499</xdr:rowOff>
    </xdr:to>
    <xdr:cxnSp macro="">
      <xdr:nvCxnSpPr>
        <xdr:cNvPr id="120" name="直線コネクタ 119"/>
        <xdr:cNvCxnSpPr/>
      </xdr:nvCxnSpPr>
      <xdr:spPr>
        <a:xfrm>
          <a:off x="2908300" y="9369745"/>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111445</xdr:rowOff>
    </xdr:from>
    <xdr:to>
      <xdr:col>15</xdr:col>
      <xdr:colOff>50800</xdr:colOff>
      <xdr:row>54</xdr:row>
      <xdr:rowOff>139495</xdr:rowOff>
    </xdr:to>
    <xdr:cxnSp macro="">
      <xdr:nvCxnSpPr>
        <xdr:cNvPr id="123" name="直線コネクタ 122"/>
        <xdr:cNvCxnSpPr/>
      </xdr:nvCxnSpPr>
      <xdr:spPr>
        <a:xfrm flipV="1">
          <a:off x="2019300" y="9369745"/>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139495</xdr:rowOff>
    </xdr:from>
    <xdr:to>
      <xdr:col>10</xdr:col>
      <xdr:colOff>114300</xdr:colOff>
      <xdr:row>54</xdr:row>
      <xdr:rowOff>165029</xdr:rowOff>
    </xdr:to>
    <xdr:cxnSp macro="">
      <xdr:nvCxnSpPr>
        <xdr:cNvPr id="126" name="直線コネクタ 125"/>
        <xdr:cNvCxnSpPr/>
      </xdr:nvCxnSpPr>
      <xdr:spPr>
        <a:xfrm flipV="1">
          <a:off x="1130300" y="9397795"/>
          <a:ext cx="889000" cy="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56211</xdr:rowOff>
    </xdr:from>
    <xdr:to>
      <xdr:col>24</xdr:col>
      <xdr:colOff>114300</xdr:colOff>
      <xdr:row>54</xdr:row>
      <xdr:rowOff>157811</xdr:rowOff>
    </xdr:to>
    <xdr:sp macro="" textlink="">
      <xdr:nvSpPr>
        <xdr:cNvPr id="136" name="楕円 135"/>
        <xdr:cNvSpPr/>
      </xdr:nvSpPr>
      <xdr:spPr>
        <a:xfrm>
          <a:off x="4584700" y="93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34638</xdr:rowOff>
    </xdr:from>
    <xdr:ext cx="534377" cy="259045"/>
    <xdr:sp macro="" textlink="">
      <xdr:nvSpPr>
        <xdr:cNvPr id="137" name="物件費該当値テキスト"/>
        <xdr:cNvSpPr txBox="1"/>
      </xdr:nvSpPr>
      <xdr:spPr>
        <a:xfrm>
          <a:off x="4686300" y="92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85699</xdr:rowOff>
    </xdr:from>
    <xdr:to>
      <xdr:col>20</xdr:col>
      <xdr:colOff>38100</xdr:colOff>
      <xdr:row>55</xdr:row>
      <xdr:rowOff>15849</xdr:rowOff>
    </xdr:to>
    <xdr:sp macro="" textlink="">
      <xdr:nvSpPr>
        <xdr:cNvPr id="138" name="楕円 137"/>
        <xdr:cNvSpPr/>
      </xdr:nvSpPr>
      <xdr:spPr>
        <a:xfrm>
          <a:off x="3746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6976</xdr:rowOff>
    </xdr:from>
    <xdr:ext cx="534377" cy="259045"/>
    <xdr:sp macro="" textlink="">
      <xdr:nvSpPr>
        <xdr:cNvPr id="139" name="テキスト ボックス 138"/>
        <xdr:cNvSpPr txBox="1"/>
      </xdr:nvSpPr>
      <xdr:spPr>
        <a:xfrm>
          <a:off x="3530111" y="94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60645</xdr:rowOff>
    </xdr:from>
    <xdr:to>
      <xdr:col>15</xdr:col>
      <xdr:colOff>101600</xdr:colOff>
      <xdr:row>54</xdr:row>
      <xdr:rowOff>162245</xdr:rowOff>
    </xdr:to>
    <xdr:sp macro="" textlink="">
      <xdr:nvSpPr>
        <xdr:cNvPr id="140" name="楕円 139"/>
        <xdr:cNvSpPr/>
      </xdr:nvSpPr>
      <xdr:spPr>
        <a:xfrm>
          <a:off x="2857500" y="93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7322</xdr:rowOff>
    </xdr:from>
    <xdr:ext cx="534377" cy="259045"/>
    <xdr:sp macro="" textlink="">
      <xdr:nvSpPr>
        <xdr:cNvPr id="141" name="テキスト ボックス 140"/>
        <xdr:cNvSpPr txBox="1"/>
      </xdr:nvSpPr>
      <xdr:spPr>
        <a:xfrm>
          <a:off x="2641111" y="90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88695</xdr:rowOff>
    </xdr:from>
    <xdr:to>
      <xdr:col>10</xdr:col>
      <xdr:colOff>165100</xdr:colOff>
      <xdr:row>55</xdr:row>
      <xdr:rowOff>18845</xdr:rowOff>
    </xdr:to>
    <xdr:sp macro="" textlink="">
      <xdr:nvSpPr>
        <xdr:cNvPr id="142" name="楕円 141"/>
        <xdr:cNvSpPr/>
      </xdr:nvSpPr>
      <xdr:spPr>
        <a:xfrm>
          <a:off x="1968500" y="93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35372</xdr:rowOff>
    </xdr:from>
    <xdr:ext cx="534377" cy="259045"/>
    <xdr:sp macro="" textlink="">
      <xdr:nvSpPr>
        <xdr:cNvPr id="143" name="テキスト ボックス 142"/>
        <xdr:cNvSpPr txBox="1"/>
      </xdr:nvSpPr>
      <xdr:spPr>
        <a:xfrm>
          <a:off x="1752111" y="91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114229</xdr:rowOff>
    </xdr:from>
    <xdr:to>
      <xdr:col>6</xdr:col>
      <xdr:colOff>38100</xdr:colOff>
      <xdr:row>55</xdr:row>
      <xdr:rowOff>44379</xdr:rowOff>
    </xdr:to>
    <xdr:sp macro="" textlink="">
      <xdr:nvSpPr>
        <xdr:cNvPr id="144" name="楕円 143"/>
        <xdr:cNvSpPr/>
      </xdr:nvSpPr>
      <xdr:spPr>
        <a:xfrm>
          <a:off x="1079500" y="93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35506</xdr:rowOff>
    </xdr:from>
    <xdr:ext cx="534377" cy="259045"/>
    <xdr:sp macro="" textlink="">
      <xdr:nvSpPr>
        <xdr:cNvPr id="145" name="テキスト ボックス 144"/>
        <xdr:cNvSpPr txBox="1"/>
      </xdr:nvSpPr>
      <xdr:spPr>
        <a:xfrm>
          <a:off x="863111" y="94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66594</xdr:rowOff>
    </xdr:from>
    <xdr:to>
      <xdr:col>24</xdr:col>
      <xdr:colOff>63500</xdr:colOff>
      <xdr:row>78</xdr:row>
      <xdr:rowOff>75921</xdr:rowOff>
    </xdr:to>
    <xdr:cxnSp macro="">
      <xdr:nvCxnSpPr>
        <xdr:cNvPr id="172" name="直線コネクタ 171"/>
        <xdr:cNvCxnSpPr/>
      </xdr:nvCxnSpPr>
      <xdr:spPr>
        <a:xfrm flipV="1">
          <a:off x="3797300" y="13439694"/>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70526</xdr:rowOff>
    </xdr:from>
    <xdr:to>
      <xdr:col>19</xdr:col>
      <xdr:colOff>177800</xdr:colOff>
      <xdr:row>78</xdr:row>
      <xdr:rowOff>75921</xdr:rowOff>
    </xdr:to>
    <xdr:cxnSp macro="">
      <xdr:nvCxnSpPr>
        <xdr:cNvPr id="175" name="直線コネクタ 174"/>
        <xdr:cNvCxnSpPr/>
      </xdr:nvCxnSpPr>
      <xdr:spPr>
        <a:xfrm>
          <a:off x="2908300" y="1344362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70526</xdr:rowOff>
    </xdr:from>
    <xdr:to>
      <xdr:col>15</xdr:col>
      <xdr:colOff>50800</xdr:colOff>
      <xdr:row>78</xdr:row>
      <xdr:rowOff>76789</xdr:rowOff>
    </xdr:to>
    <xdr:cxnSp macro="">
      <xdr:nvCxnSpPr>
        <xdr:cNvPr id="178" name="直線コネクタ 177"/>
        <xdr:cNvCxnSpPr/>
      </xdr:nvCxnSpPr>
      <xdr:spPr>
        <a:xfrm flipV="1">
          <a:off x="2019300" y="13443626"/>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69611</xdr:rowOff>
    </xdr:from>
    <xdr:to>
      <xdr:col>10</xdr:col>
      <xdr:colOff>114300</xdr:colOff>
      <xdr:row>78</xdr:row>
      <xdr:rowOff>76789</xdr:rowOff>
    </xdr:to>
    <xdr:cxnSp macro="">
      <xdr:nvCxnSpPr>
        <xdr:cNvPr id="181" name="直線コネクタ 180"/>
        <xdr:cNvCxnSpPr/>
      </xdr:nvCxnSpPr>
      <xdr:spPr>
        <a:xfrm>
          <a:off x="1130300" y="1344271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15794</xdr:rowOff>
    </xdr:from>
    <xdr:to>
      <xdr:col>24</xdr:col>
      <xdr:colOff>114300</xdr:colOff>
      <xdr:row>78</xdr:row>
      <xdr:rowOff>117394</xdr:rowOff>
    </xdr:to>
    <xdr:sp macro="" textlink="">
      <xdr:nvSpPr>
        <xdr:cNvPr id="191" name="楕円 190"/>
        <xdr:cNvSpPr/>
      </xdr:nvSpPr>
      <xdr:spPr>
        <a:xfrm>
          <a:off x="45847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102171</xdr:rowOff>
    </xdr:from>
    <xdr:ext cx="469744" cy="259045"/>
    <xdr:sp macro="" textlink="">
      <xdr:nvSpPr>
        <xdr:cNvPr id="192" name="維持補修費該当値テキスト"/>
        <xdr:cNvSpPr txBox="1"/>
      </xdr:nvSpPr>
      <xdr:spPr>
        <a:xfrm>
          <a:off x="4686300" y="133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25121</xdr:rowOff>
    </xdr:from>
    <xdr:to>
      <xdr:col>20</xdr:col>
      <xdr:colOff>38100</xdr:colOff>
      <xdr:row>78</xdr:row>
      <xdr:rowOff>126721</xdr:rowOff>
    </xdr:to>
    <xdr:sp macro="" textlink="">
      <xdr:nvSpPr>
        <xdr:cNvPr id="193" name="楕円 192"/>
        <xdr:cNvSpPr/>
      </xdr:nvSpPr>
      <xdr:spPr>
        <a:xfrm>
          <a:off x="3746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117848</xdr:rowOff>
    </xdr:from>
    <xdr:ext cx="469744" cy="259045"/>
    <xdr:sp macro="" textlink="">
      <xdr:nvSpPr>
        <xdr:cNvPr id="194" name="テキスト ボックス 193"/>
        <xdr:cNvSpPr txBox="1"/>
      </xdr:nvSpPr>
      <xdr:spPr>
        <a:xfrm>
          <a:off x="3562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19726</xdr:rowOff>
    </xdr:from>
    <xdr:to>
      <xdr:col>15</xdr:col>
      <xdr:colOff>101600</xdr:colOff>
      <xdr:row>78</xdr:row>
      <xdr:rowOff>121326</xdr:rowOff>
    </xdr:to>
    <xdr:sp macro="" textlink="">
      <xdr:nvSpPr>
        <xdr:cNvPr id="195" name="楕円 194"/>
        <xdr:cNvSpPr/>
      </xdr:nvSpPr>
      <xdr:spPr>
        <a:xfrm>
          <a:off x="2857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112453</xdr:rowOff>
    </xdr:from>
    <xdr:ext cx="469744" cy="259045"/>
    <xdr:sp macro="" textlink="">
      <xdr:nvSpPr>
        <xdr:cNvPr id="196" name="テキスト ボックス 195"/>
        <xdr:cNvSpPr txBox="1"/>
      </xdr:nvSpPr>
      <xdr:spPr>
        <a:xfrm>
          <a:off x="2673428" y="134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25989</xdr:rowOff>
    </xdr:from>
    <xdr:to>
      <xdr:col>10</xdr:col>
      <xdr:colOff>165100</xdr:colOff>
      <xdr:row>78</xdr:row>
      <xdr:rowOff>127589</xdr:rowOff>
    </xdr:to>
    <xdr:sp macro="" textlink="">
      <xdr:nvSpPr>
        <xdr:cNvPr id="197" name="楕円 196"/>
        <xdr:cNvSpPr/>
      </xdr:nvSpPr>
      <xdr:spPr>
        <a:xfrm>
          <a:off x="1968500" y="13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118716</xdr:rowOff>
    </xdr:from>
    <xdr:ext cx="469744" cy="259045"/>
    <xdr:sp macro="" textlink="">
      <xdr:nvSpPr>
        <xdr:cNvPr id="198" name="テキスト ボックス 197"/>
        <xdr:cNvSpPr txBox="1"/>
      </xdr:nvSpPr>
      <xdr:spPr>
        <a:xfrm>
          <a:off x="1784428" y="134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18811</xdr:rowOff>
    </xdr:from>
    <xdr:to>
      <xdr:col>6</xdr:col>
      <xdr:colOff>38100</xdr:colOff>
      <xdr:row>78</xdr:row>
      <xdr:rowOff>120411</xdr:rowOff>
    </xdr:to>
    <xdr:sp macro="" textlink="">
      <xdr:nvSpPr>
        <xdr:cNvPr id="199" name="楕円 198"/>
        <xdr:cNvSpPr/>
      </xdr:nvSpPr>
      <xdr:spPr>
        <a:xfrm>
          <a:off x="1079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111538</xdr:rowOff>
    </xdr:from>
    <xdr:ext cx="469744" cy="259045"/>
    <xdr:sp macro="" textlink="">
      <xdr:nvSpPr>
        <xdr:cNvPr id="200" name="テキスト ボックス 199"/>
        <xdr:cNvSpPr txBox="1"/>
      </xdr:nvSpPr>
      <xdr:spPr>
        <a:xfrm>
          <a:off x="895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166263</xdr:rowOff>
    </xdr:from>
    <xdr:to>
      <xdr:col>24</xdr:col>
      <xdr:colOff>63500</xdr:colOff>
      <xdr:row>99</xdr:row>
      <xdr:rowOff>13528</xdr:rowOff>
    </xdr:to>
    <xdr:cxnSp macro="">
      <xdr:nvCxnSpPr>
        <xdr:cNvPr id="228" name="直線コネクタ 227"/>
        <xdr:cNvCxnSpPr/>
      </xdr:nvCxnSpPr>
      <xdr:spPr>
        <a:xfrm>
          <a:off x="3797300" y="16968363"/>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166263</xdr:rowOff>
    </xdr:from>
    <xdr:to>
      <xdr:col>19</xdr:col>
      <xdr:colOff>177800</xdr:colOff>
      <xdr:row>98</xdr:row>
      <xdr:rowOff>171399</xdr:rowOff>
    </xdr:to>
    <xdr:cxnSp macro="">
      <xdr:nvCxnSpPr>
        <xdr:cNvPr id="231" name="直線コネクタ 230"/>
        <xdr:cNvCxnSpPr/>
      </xdr:nvCxnSpPr>
      <xdr:spPr>
        <a:xfrm flipV="1">
          <a:off x="2908300" y="1696836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171399</xdr:rowOff>
    </xdr:from>
    <xdr:to>
      <xdr:col>15</xdr:col>
      <xdr:colOff>50800</xdr:colOff>
      <xdr:row>99</xdr:row>
      <xdr:rowOff>54448</xdr:rowOff>
    </xdr:to>
    <xdr:cxnSp macro="">
      <xdr:nvCxnSpPr>
        <xdr:cNvPr id="234" name="直線コネクタ 233"/>
        <xdr:cNvCxnSpPr/>
      </xdr:nvCxnSpPr>
      <xdr:spPr>
        <a:xfrm flipV="1">
          <a:off x="2019300" y="16973499"/>
          <a:ext cx="8890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43856</xdr:rowOff>
    </xdr:from>
    <xdr:to>
      <xdr:col>10</xdr:col>
      <xdr:colOff>114300</xdr:colOff>
      <xdr:row>99</xdr:row>
      <xdr:rowOff>54448</xdr:rowOff>
    </xdr:to>
    <xdr:cxnSp macro="">
      <xdr:nvCxnSpPr>
        <xdr:cNvPr id="237" name="直線コネクタ 236"/>
        <xdr:cNvCxnSpPr/>
      </xdr:nvCxnSpPr>
      <xdr:spPr>
        <a:xfrm>
          <a:off x="1130300" y="1701740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134178</xdr:rowOff>
    </xdr:from>
    <xdr:to>
      <xdr:col>24</xdr:col>
      <xdr:colOff>114300</xdr:colOff>
      <xdr:row>99</xdr:row>
      <xdr:rowOff>64328</xdr:rowOff>
    </xdr:to>
    <xdr:sp macro="" textlink="">
      <xdr:nvSpPr>
        <xdr:cNvPr id="247" name="楕円 246"/>
        <xdr:cNvSpPr/>
      </xdr:nvSpPr>
      <xdr:spPr>
        <a:xfrm>
          <a:off x="4584700" y="169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49105</xdr:rowOff>
    </xdr:from>
    <xdr:ext cx="534377" cy="259045"/>
    <xdr:sp macro="" textlink="">
      <xdr:nvSpPr>
        <xdr:cNvPr id="248" name="扶助費該当値テキスト"/>
        <xdr:cNvSpPr txBox="1"/>
      </xdr:nvSpPr>
      <xdr:spPr>
        <a:xfrm>
          <a:off x="4686300" y="168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115463</xdr:rowOff>
    </xdr:from>
    <xdr:to>
      <xdr:col>20</xdr:col>
      <xdr:colOff>38100</xdr:colOff>
      <xdr:row>99</xdr:row>
      <xdr:rowOff>45613</xdr:rowOff>
    </xdr:to>
    <xdr:sp macro="" textlink="">
      <xdr:nvSpPr>
        <xdr:cNvPr id="249" name="楕円 248"/>
        <xdr:cNvSpPr/>
      </xdr:nvSpPr>
      <xdr:spPr>
        <a:xfrm>
          <a:off x="3746500" y="16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36740</xdr:rowOff>
    </xdr:from>
    <xdr:ext cx="534377" cy="259045"/>
    <xdr:sp macro="" textlink="">
      <xdr:nvSpPr>
        <xdr:cNvPr id="250" name="テキスト ボックス 249"/>
        <xdr:cNvSpPr txBox="1"/>
      </xdr:nvSpPr>
      <xdr:spPr>
        <a:xfrm>
          <a:off x="3530111" y="1701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120599</xdr:rowOff>
    </xdr:from>
    <xdr:to>
      <xdr:col>15</xdr:col>
      <xdr:colOff>101600</xdr:colOff>
      <xdr:row>99</xdr:row>
      <xdr:rowOff>50749</xdr:rowOff>
    </xdr:to>
    <xdr:sp macro="" textlink="">
      <xdr:nvSpPr>
        <xdr:cNvPr id="251" name="楕円 250"/>
        <xdr:cNvSpPr/>
      </xdr:nvSpPr>
      <xdr:spPr>
        <a:xfrm>
          <a:off x="2857500" y="169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41876</xdr:rowOff>
    </xdr:from>
    <xdr:ext cx="534377" cy="259045"/>
    <xdr:sp macro="" textlink="">
      <xdr:nvSpPr>
        <xdr:cNvPr id="252" name="テキスト ボックス 251"/>
        <xdr:cNvSpPr txBox="1"/>
      </xdr:nvSpPr>
      <xdr:spPr>
        <a:xfrm>
          <a:off x="2641111" y="170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3648</xdr:rowOff>
    </xdr:from>
    <xdr:to>
      <xdr:col>10</xdr:col>
      <xdr:colOff>165100</xdr:colOff>
      <xdr:row>99</xdr:row>
      <xdr:rowOff>105248</xdr:rowOff>
    </xdr:to>
    <xdr:sp macro="" textlink="">
      <xdr:nvSpPr>
        <xdr:cNvPr id="253" name="楕円 252"/>
        <xdr:cNvSpPr/>
      </xdr:nvSpPr>
      <xdr:spPr>
        <a:xfrm>
          <a:off x="1968500" y="169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96375</xdr:rowOff>
    </xdr:from>
    <xdr:ext cx="534377" cy="259045"/>
    <xdr:sp macro="" textlink="">
      <xdr:nvSpPr>
        <xdr:cNvPr id="254" name="テキスト ボックス 253"/>
        <xdr:cNvSpPr txBox="1"/>
      </xdr:nvSpPr>
      <xdr:spPr>
        <a:xfrm>
          <a:off x="1752111" y="170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164506</xdr:rowOff>
    </xdr:from>
    <xdr:to>
      <xdr:col>6</xdr:col>
      <xdr:colOff>38100</xdr:colOff>
      <xdr:row>99</xdr:row>
      <xdr:rowOff>94656</xdr:rowOff>
    </xdr:to>
    <xdr:sp macro="" textlink="">
      <xdr:nvSpPr>
        <xdr:cNvPr id="255" name="楕円 254"/>
        <xdr:cNvSpPr/>
      </xdr:nvSpPr>
      <xdr:spPr>
        <a:xfrm>
          <a:off x="1079500" y="169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85783</xdr:rowOff>
    </xdr:from>
    <xdr:ext cx="534377" cy="259045"/>
    <xdr:sp macro="" textlink="">
      <xdr:nvSpPr>
        <xdr:cNvPr id="256" name="テキスト ボックス 255"/>
        <xdr:cNvSpPr txBox="1"/>
      </xdr:nvSpPr>
      <xdr:spPr>
        <a:xfrm>
          <a:off x="863111" y="1705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95123</xdr:rowOff>
    </xdr:from>
    <xdr:to>
      <xdr:col>55</xdr:col>
      <xdr:colOff>0</xdr:colOff>
      <xdr:row>37</xdr:row>
      <xdr:rowOff>108739</xdr:rowOff>
    </xdr:to>
    <xdr:cxnSp macro="">
      <xdr:nvCxnSpPr>
        <xdr:cNvPr id="289" name="直線コネクタ 288"/>
        <xdr:cNvCxnSpPr/>
      </xdr:nvCxnSpPr>
      <xdr:spPr>
        <a:xfrm>
          <a:off x="9639300" y="6438773"/>
          <a:ext cx="8382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95123</xdr:rowOff>
    </xdr:from>
    <xdr:to>
      <xdr:col>50</xdr:col>
      <xdr:colOff>114300</xdr:colOff>
      <xdr:row>38</xdr:row>
      <xdr:rowOff>42288</xdr:rowOff>
    </xdr:to>
    <xdr:cxnSp macro="">
      <xdr:nvCxnSpPr>
        <xdr:cNvPr id="292" name="直線コネクタ 291"/>
        <xdr:cNvCxnSpPr/>
      </xdr:nvCxnSpPr>
      <xdr:spPr>
        <a:xfrm flipV="1">
          <a:off x="8750300" y="6438773"/>
          <a:ext cx="889000" cy="1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42288</xdr:rowOff>
    </xdr:from>
    <xdr:to>
      <xdr:col>45</xdr:col>
      <xdr:colOff>177800</xdr:colOff>
      <xdr:row>38</xdr:row>
      <xdr:rowOff>55504</xdr:rowOff>
    </xdr:to>
    <xdr:cxnSp macro="">
      <xdr:nvCxnSpPr>
        <xdr:cNvPr id="295" name="直線コネクタ 294"/>
        <xdr:cNvCxnSpPr/>
      </xdr:nvCxnSpPr>
      <xdr:spPr>
        <a:xfrm flipV="1">
          <a:off x="7861300" y="6557388"/>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55504</xdr:rowOff>
    </xdr:from>
    <xdr:to>
      <xdr:col>41</xdr:col>
      <xdr:colOff>50800</xdr:colOff>
      <xdr:row>38</xdr:row>
      <xdr:rowOff>65533</xdr:rowOff>
    </xdr:to>
    <xdr:cxnSp macro="">
      <xdr:nvCxnSpPr>
        <xdr:cNvPr id="298" name="直線コネクタ 297"/>
        <xdr:cNvCxnSpPr/>
      </xdr:nvCxnSpPr>
      <xdr:spPr>
        <a:xfrm flipV="1">
          <a:off x="6972300" y="6570604"/>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57939</xdr:rowOff>
    </xdr:from>
    <xdr:to>
      <xdr:col>55</xdr:col>
      <xdr:colOff>50800</xdr:colOff>
      <xdr:row>37</xdr:row>
      <xdr:rowOff>159539</xdr:rowOff>
    </xdr:to>
    <xdr:sp macro="" textlink="">
      <xdr:nvSpPr>
        <xdr:cNvPr id="308" name="楕円 307"/>
        <xdr:cNvSpPr/>
      </xdr:nvSpPr>
      <xdr:spPr>
        <a:xfrm>
          <a:off x="10426700" y="64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36366</xdr:rowOff>
    </xdr:from>
    <xdr:ext cx="534377" cy="259045"/>
    <xdr:sp macro="" textlink="">
      <xdr:nvSpPr>
        <xdr:cNvPr id="309" name="補助費等該当値テキスト"/>
        <xdr:cNvSpPr txBox="1"/>
      </xdr:nvSpPr>
      <xdr:spPr>
        <a:xfrm>
          <a:off x="10528300" y="63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44323</xdr:rowOff>
    </xdr:from>
    <xdr:to>
      <xdr:col>50</xdr:col>
      <xdr:colOff>165100</xdr:colOff>
      <xdr:row>37</xdr:row>
      <xdr:rowOff>145923</xdr:rowOff>
    </xdr:to>
    <xdr:sp macro="" textlink="">
      <xdr:nvSpPr>
        <xdr:cNvPr id="310" name="楕円 309"/>
        <xdr:cNvSpPr/>
      </xdr:nvSpPr>
      <xdr:spPr>
        <a:xfrm>
          <a:off x="958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137050</xdr:rowOff>
    </xdr:from>
    <xdr:ext cx="534377" cy="259045"/>
    <xdr:sp macro="" textlink="">
      <xdr:nvSpPr>
        <xdr:cNvPr id="311" name="テキスト ボックス 310"/>
        <xdr:cNvSpPr txBox="1"/>
      </xdr:nvSpPr>
      <xdr:spPr>
        <a:xfrm>
          <a:off x="9372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162938</xdr:rowOff>
    </xdr:from>
    <xdr:to>
      <xdr:col>46</xdr:col>
      <xdr:colOff>38100</xdr:colOff>
      <xdr:row>38</xdr:row>
      <xdr:rowOff>93088</xdr:rowOff>
    </xdr:to>
    <xdr:sp macro="" textlink="">
      <xdr:nvSpPr>
        <xdr:cNvPr id="312" name="楕円 311"/>
        <xdr:cNvSpPr/>
      </xdr:nvSpPr>
      <xdr:spPr>
        <a:xfrm>
          <a:off x="8699500" y="65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84215</xdr:rowOff>
    </xdr:from>
    <xdr:ext cx="534377" cy="259045"/>
    <xdr:sp macro="" textlink="">
      <xdr:nvSpPr>
        <xdr:cNvPr id="313" name="テキスト ボックス 312"/>
        <xdr:cNvSpPr txBox="1"/>
      </xdr:nvSpPr>
      <xdr:spPr>
        <a:xfrm>
          <a:off x="8483111" y="65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4704</xdr:rowOff>
    </xdr:from>
    <xdr:to>
      <xdr:col>41</xdr:col>
      <xdr:colOff>101600</xdr:colOff>
      <xdr:row>38</xdr:row>
      <xdr:rowOff>106304</xdr:rowOff>
    </xdr:to>
    <xdr:sp macro="" textlink="">
      <xdr:nvSpPr>
        <xdr:cNvPr id="314" name="楕円 313"/>
        <xdr:cNvSpPr/>
      </xdr:nvSpPr>
      <xdr:spPr>
        <a:xfrm>
          <a:off x="7810500" y="65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97431</xdr:rowOff>
    </xdr:from>
    <xdr:ext cx="534377" cy="259045"/>
    <xdr:sp macro="" textlink="">
      <xdr:nvSpPr>
        <xdr:cNvPr id="315" name="テキスト ボックス 314"/>
        <xdr:cNvSpPr txBox="1"/>
      </xdr:nvSpPr>
      <xdr:spPr>
        <a:xfrm>
          <a:off x="7594111" y="66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14733</xdr:rowOff>
    </xdr:from>
    <xdr:to>
      <xdr:col>36</xdr:col>
      <xdr:colOff>165100</xdr:colOff>
      <xdr:row>38</xdr:row>
      <xdr:rowOff>116333</xdr:rowOff>
    </xdr:to>
    <xdr:sp macro="" textlink="">
      <xdr:nvSpPr>
        <xdr:cNvPr id="316" name="楕円 315"/>
        <xdr:cNvSpPr/>
      </xdr:nvSpPr>
      <xdr:spPr>
        <a:xfrm>
          <a:off x="6921500" y="65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107460</xdr:rowOff>
    </xdr:from>
    <xdr:ext cx="534377" cy="259045"/>
    <xdr:sp macro="" textlink="">
      <xdr:nvSpPr>
        <xdr:cNvPr id="317" name="テキスト ボックス 316"/>
        <xdr:cNvSpPr txBox="1"/>
      </xdr:nvSpPr>
      <xdr:spPr>
        <a:xfrm>
          <a:off x="6705111" y="66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65967</xdr:rowOff>
    </xdr:from>
    <xdr:to>
      <xdr:col>55</xdr:col>
      <xdr:colOff>0</xdr:colOff>
      <xdr:row>57</xdr:row>
      <xdr:rowOff>129481</xdr:rowOff>
    </xdr:to>
    <xdr:cxnSp macro="">
      <xdr:nvCxnSpPr>
        <xdr:cNvPr id="344" name="直線コネクタ 343"/>
        <xdr:cNvCxnSpPr/>
      </xdr:nvCxnSpPr>
      <xdr:spPr>
        <a:xfrm flipV="1">
          <a:off x="9639300" y="9838617"/>
          <a:ext cx="838200" cy="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129481</xdr:rowOff>
    </xdr:from>
    <xdr:to>
      <xdr:col>50</xdr:col>
      <xdr:colOff>114300</xdr:colOff>
      <xdr:row>58</xdr:row>
      <xdr:rowOff>4845</xdr:rowOff>
    </xdr:to>
    <xdr:cxnSp macro="">
      <xdr:nvCxnSpPr>
        <xdr:cNvPr id="347" name="直線コネクタ 346"/>
        <xdr:cNvCxnSpPr/>
      </xdr:nvCxnSpPr>
      <xdr:spPr>
        <a:xfrm flipV="1">
          <a:off x="8750300" y="9902131"/>
          <a:ext cx="889000" cy="4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163886</xdr:rowOff>
    </xdr:from>
    <xdr:to>
      <xdr:col>45</xdr:col>
      <xdr:colOff>177800</xdr:colOff>
      <xdr:row>58</xdr:row>
      <xdr:rowOff>4845</xdr:rowOff>
    </xdr:to>
    <xdr:cxnSp macro="">
      <xdr:nvCxnSpPr>
        <xdr:cNvPr id="350" name="直線コネクタ 349"/>
        <xdr:cNvCxnSpPr/>
      </xdr:nvCxnSpPr>
      <xdr:spPr>
        <a:xfrm>
          <a:off x="7861300" y="9936536"/>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159575</xdr:rowOff>
    </xdr:from>
    <xdr:to>
      <xdr:col>41</xdr:col>
      <xdr:colOff>50800</xdr:colOff>
      <xdr:row>57</xdr:row>
      <xdr:rowOff>163886</xdr:rowOff>
    </xdr:to>
    <xdr:cxnSp macro="">
      <xdr:nvCxnSpPr>
        <xdr:cNvPr id="353" name="直線コネクタ 352"/>
        <xdr:cNvCxnSpPr/>
      </xdr:nvCxnSpPr>
      <xdr:spPr>
        <a:xfrm>
          <a:off x="6972300" y="993222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15167</xdr:rowOff>
    </xdr:from>
    <xdr:to>
      <xdr:col>55</xdr:col>
      <xdr:colOff>50800</xdr:colOff>
      <xdr:row>57</xdr:row>
      <xdr:rowOff>116767</xdr:rowOff>
    </xdr:to>
    <xdr:sp macro="" textlink="">
      <xdr:nvSpPr>
        <xdr:cNvPr id="363" name="楕円 362"/>
        <xdr:cNvSpPr/>
      </xdr:nvSpPr>
      <xdr:spPr>
        <a:xfrm>
          <a:off x="10426700" y="97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38044</xdr:rowOff>
    </xdr:from>
    <xdr:ext cx="534377" cy="259045"/>
    <xdr:sp macro="" textlink="">
      <xdr:nvSpPr>
        <xdr:cNvPr id="364" name="普通建設事業費該当値テキスト"/>
        <xdr:cNvSpPr txBox="1"/>
      </xdr:nvSpPr>
      <xdr:spPr>
        <a:xfrm>
          <a:off x="10528300" y="963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78681</xdr:rowOff>
    </xdr:from>
    <xdr:to>
      <xdr:col>50</xdr:col>
      <xdr:colOff>165100</xdr:colOff>
      <xdr:row>58</xdr:row>
      <xdr:rowOff>8831</xdr:rowOff>
    </xdr:to>
    <xdr:sp macro="" textlink="">
      <xdr:nvSpPr>
        <xdr:cNvPr id="365" name="楕円 364"/>
        <xdr:cNvSpPr/>
      </xdr:nvSpPr>
      <xdr:spPr>
        <a:xfrm>
          <a:off x="9588500" y="98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171408</xdr:rowOff>
    </xdr:from>
    <xdr:ext cx="534377" cy="259045"/>
    <xdr:sp macro="" textlink="">
      <xdr:nvSpPr>
        <xdr:cNvPr id="366" name="テキスト ボックス 365"/>
        <xdr:cNvSpPr txBox="1"/>
      </xdr:nvSpPr>
      <xdr:spPr>
        <a:xfrm>
          <a:off x="9372111" y="99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125495</xdr:rowOff>
    </xdr:from>
    <xdr:to>
      <xdr:col>46</xdr:col>
      <xdr:colOff>38100</xdr:colOff>
      <xdr:row>58</xdr:row>
      <xdr:rowOff>55645</xdr:rowOff>
    </xdr:to>
    <xdr:sp macro="" textlink="">
      <xdr:nvSpPr>
        <xdr:cNvPr id="367" name="楕円 366"/>
        <xdr:cNvSpPr/>
      </xdr:nvSpPr>
      <xdr:spPr>
        <a:xfrm>
          <a:off x="8699500" y="98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46772</xdr:rowOff>
    </xdr:from>
    <xdr:ext cx="534377" cy="259045"/>
    <xdr:sp macro="" textlink="">
      <xdr:nvSpPr>
        <xdr:cNvPr id="368" name="テキスト ボックス 367"/>
        <xdr:cNvSpPr txBox="1"/>
      </xdr:nvSpPr>
      <xdr:spPr>
        <a:xfrm>
          <a:off x="8483111" y="99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113086</xdr:rowOff>
    </xdr:from>
    <xdr:to>
      <xdr:col>41</xdr:col>
      <xdr:colOff>101600</xdr:colOff>
      <xdr:row>58</xdr:row>
      <xdr:rowOff>43236</xdr:rowOff>
    </xdr:to>
    <xdr:sp macro="" textlink="">
      <xdr:nvSpPr>
        <xdr:cNvPr id="369" name="楕円 368"/>
        <xdr:cNvSpPr/>
      </xdr:nvSpPr>
      <xdr:spPr>
        <a:xfrm>
          <a:off x="7810500" y="98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34363</xdr:rowOff>
    </xdr:from>
    <xdr:ext cx="534377" cy="259045"/>
    <xdr:sp macro="" textlink="">
      <xdr:nvSpPr>
        <xdr:cNvPr id="370" name="テキスト ボックス 369"/>
        <xdr:cNvSpPr txBox="1"/>
      </xdr:nvSpPr>
      <xdr:spPr>
        <a:xfrm>
          <a:off x="7594111" y="99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108775</xdr:rowOff>
    </xdr:from>
    <xdr:to>
      <xdr:col>36</xdr:col>
      <xdr:colOff>165100</xdr:colOff>
      <xdr:row>58</xdr:row>
      <xdr:rowOff>38925</xdr:rowOff>
    </xdr:to>
    <xdr:sp macro="" textlink="">
      <xdr:nvSpPr>
        <xdr:cNvPr id="371" name="楕円 370"/>
        <xdr:cNvSpPr/>
      </xdr:nvSpPr>
      <xdr:spPr>
        <a:xfrm>
          <a:off x="6921500" y="98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30052</xdr:rowOff>
    </xdr:from>
    <xdr:ext cx="534377" cy="259045"/>
    <xdr:sp macro="" textlink="">
      <xdr:nvSpPr>
        <xdr:cNvPr id="372" name="テキスト ボックス 371"/>
        <xdr:cNvSpPr txBox="1"/>
      </xdr:nvSpPr>
      <xdr:spPr>
        <a:xfrm>
          <a:off x="6705111" y="99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35851</xdr:rowOff>
    </xdr:from>
    <xdr:to>
      <xdr:col>55</xdr:col>
      <xdr:colOff>0</xdr:colOff>
      <xdr:row>79</xdr:row>
      <xdr:rowOff>69814</xdr:rowOff>
    </xdr:to>
    <xdr:cxnSp macro="">
      <xdr:nvCxnSpPr>
        <xdr:cNvPr id="403" name="直線コネクタ 402"/>
        <xdr:cNvCxnSpPr/>
      </xdr:nvCxnSpPr>
      <xdr:spPr>
        <a:xfrm flipV="1">
          <a:off x="9639300" y="13580401"/>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69814</xdr:rowOff>
    </xdr:from>
    <xdr:to>
      <xdr:col>50</xdr:col>
      <xdr:colOff>114300</xdr:colOff>
      <xdr:row>79</xdr:row>
      <xdr:rowOff>81048</xdr:rowOff>
    </xdr:to>
    <xdr:cxnSp macro="">
      <xdr:nvCxnSpPr>
        <xdr:cNvPr id="406" name="直線コネクタ 405"/>
        <xdr:cNvCxnSpPr/>
      </xdr:nvCxnSpPr>
      <xdr:spPr>
        <a:xfrm flipV="1">
          <a:off x="8750300" y="13614364"/>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78032</xdr:rowOff>
    </xdr:from>
    <xdr:to>
      <xdr:col>45</xdr:col>
      <xdr:colOff>177800</xdr:colOff>
      <xdr:row>79</xdr:row>
      <xdr:rowOff>81048</xdr:rowOff>
    </xdr:to>
    <xdr:cxnSp macro="">
      <xdr:nvCxnSpPr>
        <xdr:cNvPr id="409" name="直線コネクタ 408"/>
        <xdr:cNvCxnSpPr/>
      </xdr:nvCxnSpPr>
      <xdr:spPr>
        <a:xfrm>
          <a:off x="7861300" y="13622582"/>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55204</xdr:rowOff>
    </xdr:from>
    <xdr:to>
      <xdr:col>41</xdr:col>
      <xdr:colOff>50800</xdr:colOff>
      <xdr:row>79</xdr:row>
      <xdr:rowOff>78032</xdr:rowOff>
    </xdr:to>
    <xdr:cxnSp macro="">
      <xdr:nvCxnSpPr>
        <xdr:cNvPr id="412" name="直線コネクタ 411"/>
        <xdr:cNvCxnSpPr/>
      </xdr:nvCxnSpPr>
      <xdr:spPr>
        <a:xfrm>
          <a:off x="6972300" y="13599754"/>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156501</xdr:rowOff>
    </xdr:from>
    <xdr:to>
      <xdr:col>55</xdr:col>
      <xdr:colOff>50800</xdr:colOff>
      <xdr:row>79</xdr:row>
      <xdr:rowOff>86651</xdr:rowOff>
    </xdr:to>
    <xdr:sp macro="" textlink="">
      <xdr:nvSpPr>
        <xdr:cNvPr id="422" name="楕円 421"/>
        <xdr:cNvSpPr/>
      </xdr:nvSpPr>
      <xdr:spPr>
        <a:xfrm>
          <a:off x="10426700" y="135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71428</xdr:rowOff>
    </xdr:from>
    <xdr:ext cx="469744" cy="259045"/>
    <xdr:sp macro="" textlink="">
      <xdr:nvSpPr>
        <xdr:cNvPr id="423" name="普通建設事業費 （ うち新規整備　）該当値テキスト"/>
        <xdr:cNvSpPr txBox="1"/>
      </xdr:nvSpPr>
      <xdr:spPr>
        <a:xfrm>
          <a:off x="10528300" y="134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19014</xdr:rowOff>
    </xdr:from>
    <xdr:to>
      <xdr:col>50</xdr:col>
      <xdr:colOff>165100</xdr:colOff>
      <xdr:row>79</xdr:row>
      <xdr:rowOff>120614</xdr:rowOff>
    </xdr:to>
    <xdr:sp macro="" textlink="">
      <xdr:nvSpPr>
        <xdr:cNvPr id="424" name="楕円 423"/>
        <xdr:cNvSpPr/>
      </xdr:nvSpPr>
      <xdr:spPr>
        <a:xfrm>
          <a:off x="9588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111741</xdr:rowOff>
    </xdr:from>
    <xdr:ext cx="469744" cy="259045"/>
    <xdr:sp macro="" textlink="">
      <xdr:nvSpPr>
        <xdr:cNvPr id="425" name="テキスト ボックス 424"/>
        <xdr:cNvSpPr txBox="1"/>
      </xdr:nvSpPr>
      <xdr:spPr>
        <a:xfrm>
          <a:off x="9404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30248</xdr:rowOff>
    </xdr:from>
    <xdr:to>
      <xdr:col>46</xdr:col>
      <xdr:colOff>38100</xdr:colOff>
      <xdr:row>79</xdr:row>
      <xdr:rowOff>131848</xdr:rowOff>
    </xdr:to>
    <xdr:sp macro="" textlink="">
      <xdr:nvSpPr>
        <xdr:cNvPr id="426" name="楕円 425"/>
        <xdr:cNvSpPr/>
      </xdr:nvSpPr>
      <xdr:spPr>
        <a:xfrm>
          <a:off x="8699500" y="135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122975</xdr:rowOff>
    </xdr:from>
    <xdr:ext cx="469744" cy="259045"/>
    <xdr:sp macro="" textlink="">
      <xdr:nvSpPr>
        <xdr:cNvPr id="427" name="テキスト ボックス 426"/>
        <xdr:cNvSpPr txBox="1"/>
      </xdr:nvSpPr>
      <xdr:spPr>
        <a:xfrm>
          <a:off x="8515428" y="1366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27232</xdr:rowOff>
    </xdr:from>
    <xdr:to>
      <xdr:col>41</xdr:col>
      <xdr:colOff>101600</xdr:colOff>
      <xdr:row>79</xdr:row>
      <xdr:rowOff>128832</xdr:rowOff>
    </xdr:to>
    <xdr:sp macro="" textlink="">
      <xdr:nvSpPr>
        <xdr:cNvPr id="428" name="楕円 427"/>
        <xdr:cNvSpPr/>
      </xdr:nvSpPr>
      <xdr:spPr>
        <a:xfrm>
          <a:off x="7810500" y="135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119959</xdr:rowOff>
    </xdr:from>
    <xdr:ext cx="469744" cy="259045"/>
    <xdr:sp macro="" textlink="">
      <xdr:nvSpPr>
        <xdr:cNvPr id="429" name="テキスト ボックス 428"/>
        <xdr:cNvSpPr txBox="1"/>
      </xdr:nvSpPr>
      <xdr:spPr>
        <a:xfrm>
          <a:off x="7626428" y="136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4404</xdr:rowOff>
    </xdr:from>
    <xdr:to>
      <xdr:col>36</xdr:col>
      <xdr:colOff>165100</xdr:colOff>
      <xdr:row>79</xdr:row>
      <xdr:rowOff>106004</xdr:rowOff>
    </xdr:to>
    <xdr:sp macro="" textlink="">
      <xdr:nvSpPr>
        <xdr:cNvPr id="430" name="楕円 429"/>
        <xdr:cNvSpPr/>
      </xdr:nvSpPr>
      <xdr:spPr>
        <a:xfrm>
          <a:off x="6921500" y="135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97131</xdr:rowOff>
    </xdr:from>
    <xdr:ext cx="469744" cy="259045"/>
    <xdr:sp macro="" textlink="">
      <xdr:nvSpPr>
        <xdr:cNvPr id="431" name="テキスト ボックス 430"/>
        <xdr:cNvSpPr txBox="1"/>
      </xdr:nvSpPr>
      <xdr:spPr>
        <a:xfrm>
          <a:off x="6737428" y="136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25025</xdr:rowOff>
    </xdr:from>
    <xdr:to>
      <xdr:col>55</xdr:col>
      <xdr:colOff>0</xdr:colOff>
      <xdr:row>98</xdr:row>
      <xdr:rowOff>18999</xdr:rowOff>
    </xdr:to>
    <xdr:cxnSp macro="">
      <xdr:nvCxnSpPr>
        <xdr:cNvPr id="462" name="直線コネクタ 461"/>
        <xdr:cNvCxnSpPr/>
      </xdr:nvCxnSpPr>
      <xdr:spPr>
        <a:xfrm flipV="1">
          <a:off x="9639300" y="16484225"/>
          <a:ext cx="838200" cy="3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18999</xdr:rowOff>
    </xdr:from>
    <xdr:to>
      <xdr:col>50</xdr:col>
      <xdr:colOff>114300</xdr:colOff>
      <xdr:row>98</xdr:row>
      <xdr:rowOff>106145</xdr:rowOff>
    </xdr:to>
    <xdr:cxnSp macro="">
      <xdr:nvCxnSpPr>
        <xdr:cNvPr id="465" name="直線コネクタ 464"/>
        <xdr:cNvCxnSpPr/>
      </xdr:nvCxnSpPr>
      <xdr:spPr>
        <a:xfrm flipV="1">
          <a:off x="8750300" y="16821099"/>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54237</xdr:rowOff>
    </xdr:from>
    <xdr:to>
      <xdr:col>45</xdr:col>
      <xdr:colOff>177800</xdr:colOff>
      <xdr:row>98</xdr:row>
      <xdr:rowOff>106145</xdr:rowOff>
    </xdr:to>
    <xdr:cxnSp macro="">
      <xdr:nvCxnSpPr>
        <xdr:cNvPr id="468" name="直線コネクタ 467"/>
        <xdr:cNvCxnSpPr/>
      </xdr:nvCxnSpPr>
      <xdr:spPr>
        <a:xfrm>
          <a:off x="7861300" y="16856337"/>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167753</xdr:rowOff>
    </xdr:from>
    <xdr:to>
      <xdr:col>41</xdr:col>
      <xdr:colOff>50800</xdr:colOff>
      <xdr:row>98</xdr:row>
      <xdr:rowOff>54237</xdr:rowOff>
    </xdr:to>
    <xdr:cxnSp macro="">
      <xdr:nvCxnSpPr>
        <xdr:cNvPr id="471" name="直線コネクタ 470"/>
        <xdr:cNvCxnSpPr/>
      </xdr:nvCxnSpPr>
      <xdr:spPr>
        <a:xfrm>
          <a:off x="6972300" y="16798403"/>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145675</xdr:rowOff>
    </xdr:from>
    <xdr:to>
      <xdr:col>55</xdr:col>
      <xdr:colOff>50800</xdr:colOff>
      <xdr:row>96</xdr:row>
      <xdr:rowOff>75825</xdr:rowOff>
    </xdr:to>
    <xdr:sp macro="" textlink="">
      <xdr:nvSpPr>
        <xdr:cNvPr id="481" name="楕円 480"/>
        <xdr:cNvSpPr/>
      </xdr:nvSpPr>
      <xdr:spPr>
        <a:xfrm>
          <a:off x="10426700" y="16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168552</xdr:rowOff>
    </xdr:from>
    <xdr:ext cx="534377" cy="259045"/>
    <xdr:sp macro="" textlink="">
      <xdr:nvSpPr>
        <xdr:cNvPr id="482" name="普通建設事業費 （ うち更新整備　）該当値テキスト"/>
        <xdr:cNvSpPr txBox="1"/>
      </xdr:nvSpPr>
      <xdr:spPr>
        <a:xfrm>
          <a:off x="10528300" y="162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139649</xdr:rowOff>
    </xdr:from>
    <xdr:to>
      <xdr:col>50</xdr:col>
      <xdr:colOff>165100</xdr:colOff>
      <xdr:row>98</xdr:row>
      <xdr:rowOff>69799</xdr:rowOff>
    </xdr:to>
    <xdr:sp macro="" textlink="">
      <xdr:nvSpPr>
        <xdr:cNvPr id="483" name="楕円 482"/>
        <xdr:cNvSpPr/>
      </xdr:nvSpPr>
      <xdr:spPr>
        <a:xfrm>
          <a:off x="9588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60926</xdr:rowOff>
    </xdr:from>
    <xdr:ext cx="534377" cy="259045"/>
    <xdr:sp macro="" textlink="">
      <xdr:nvSpPr>
        <xdr:cNvPr id="484" name="テキスト ボックス 483"/>
        <xdr:cNvSpPr txBox="1"/>
      </xdr:nvSpPr>
      <xdr:spPr>
        <a:xfrm>
          <a:off x="9372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55345</xdr:rowOff>
    </xdr:from>
    <xdr:to>
      <xdr:col>46</xdr:col>
      <xdr:colOff>38100</xdr:colOff>
      <xdr:row>98</xdr:row>
      <xdr:rowOff>156945</xdr:rowOff>
    </xdr:to>
    <xdr:sp macro="" textlink="">
      <xdr:nvSpPr>
        <xdr:cNvPr id="485" name="楕円 484"/>
        <xdr:cNvSpPr/>
      </xdr:nvSpPr>
      <xdr:spPr>
        <a:xfrm>
          <a:off x="8699500" y="168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148072</xdr:rowOff>
    </xdr:from>
    <xdr:ext cx="534377" cy="259045"/>
    <xdr:sp macro="" textlink="">
      <xdr:nvSpPr>
        <xdr:cNvPr id="486" name="テキスト ボックス 485"/>
        <xdr:cNvSpPr txBox="1"/>
      </xdr:nvSpPr>
      <xdr:spPr>
        <a:xfrm>
          <a:off x="8483111" y="169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3437</xdr:rowOff>
    </xdr:from>
    <xdr:to>
      <xdr:col>41</xdr:col>
      <xdr:colOff>101600</xdr:colOff>
      <xdr:row>98</xdr:row>
      <xdr:rowOff>105037</xdr:rowOff>
    </xdr:to>
    <xdr:sp macro="" textlink="">
      <xdr:nvSpPr>
        <xdr:cNvPr id="487" name="楕円 486"/>
        <xdr:cNvSpPr/>
      </xdr:nvSpPr>
      <xdr:spPr>
        <a:xfrm>
          <a:off x="7810500" y="168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96164</xdr:rowOff>
    </xdr:from>
    <xdr:ext cx="534377" cy="259045"/>
    <xdr:sp macro="" textlink="">
      <xdr:nvSpPr>
        <xdr:cNvPr id="488" name="テキスト ボックス 487"/>
        <xdr:cNvSpPr txBox="1"/>
      </xdr:nvSpPr>
      <xdr:spPr>
        <a:xfrm>
          <a:off x="7594111"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116953</xdr:rowOff>
    </xdr:from>
    <xdr:to>
      <xdr:col>36</xdr:col>
      <xdr:colOff>165100</xdr:colOff>
      <xdr:row>98</xdr:row>
      <xdr:rowOff>47103</xdr:rowOff>
    </xdr:to>
    <xdr:sp macro="" textlink="">
      <xdr:nvSpPr>
        <xdr:cNvPr id="489" name="楕円 488"/>
        <xdr:cNvSpPr/>
      </xdr:nvSpPr>
      <xdr:spPr>
        <a:xfrm>
          <a:off x="6921500" y="16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38230</xdr:rowOff>
    </xdr:from>
    <xdr:ext cx="534377" cy="259045"/>
    <xdr:sp macro="" textlink="">
      <xdr:nvSpPr>
        <xdr:cNvPr id="490" name="テキスト ボックス 489"/>
        <xdr:cNvSpPr txBox="1"/>
      </xdr:nvSpPr>
      <xdr:spPr>
        <a:xfrm>
          <a:off x="6705111" y="168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167574</xdr:rowOff>
    </xdr:from>
    <xdr:to>
      <xdr:col>85</xdr:col>
      <xdr:colOff>127000</xdr:colOff>
      <xdr:row>78</xdr:row>
      <xdr:rowOff>14213</xdr:rowOff>
    </xdr:to>
    <xdr:cxnSp macro="">
      <xdr:nvCxnSpPr>
        <xdr:cNvPr id="629" name="直線コネクタ 628"/>
        <xdr:cNvCxnSpPr/>
      </xdr:nvCxnSpPr>
      <xdr:spPr>
        <a:xfrm>
          <a:off x="15481300" y="13369224"/>
          <a:ext cx="838200" cy="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167574</xdr:rowOff>
    </xdr:from>
    <xdr:to>
      <xdr:col>81</xdr:col>
      <xdr:colOff>50800</xdr:colOff>
      <xdr:row>78</xdr:row>
      <xdr:rowOff>10198</xdr:rowOff>
    </xdr:to>
    <xdr:cxnSp macro="">
      <xdr:nvCxnSpPr>
        <xdr:cNvPr id="632" name="直線コネクタ 631"/>
        <xdr:cNvCxnSpPr/>
      </xdr:nvCxnSpPr>
      <xdr:spPr>
        <a:xfrm flipV="1">
          <a:off x="14592300" y="13369224"/>
          <a:ext cx="8890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4998</xdr:rowOff>
    </xdr:from>
    <xdr:to>
      <xdr:col>76</xdr:col>
      <xdr:colOff>114300</xdr:colOff>
      <xdr:row>78</xdr:row>
      <xdr:rowOff>10198</xdr:rowOff>
    </xdr:to>
    <xdr:cxnSp macro="">
      <xdr:nvCxnSpPr>
        <xdr:cNvPr id="635" name="直線コネクタ 634"/>
        <xdr:cNvCxnSpPr/>
      </xdr:nvCxnSpPr>
      <xdr:spPr>
        <a:xfrm>
          <a:off x="13703300" y="13378098"/>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4998</xdr:rowOff>
    </xdr:from>
    <xdr:to>
      <xdr:col>71</xdr:col>
      <xdr:colOff>177800</xdr:colOff>
      <xdr:row>78</xdr:row>
      <xdr:rowOff>10069</xdr:rowOff>
    </xdr:to>
    <xdr:cxnSp macro="">
      <xdr:nvCxnSpPr>
        <xdr:cNvPr id="638" name="直線コネクタ 637"/>
        <xdr:cNvCxnSpPr/>
      </xdr:nvCxnSpPr>
      <xdr:spPr>
        <a:xfrm flipV="1">
          <a:off x="12814300" y="1337809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134863</xdr:rowOff>
    </xdr:from>
    <xdr:to>
      <xdr:col>85</xdr:col>
      <xdr:colOff>177800</xdr:colOff>
      <xdr:row>78</xdr:row>
      <xdr:rowOff>65013</xdr:rowOff>
    </xdr:to>
    <xdr:sp macro="" textlink="">
      <xdr:nvSpPr>
        <xdr:cNvPr id="648" name="楕円 647"/>
        <xdr:cNvSpPr/>
      </xdr:nvSpPr>
      <xdr:spPr>
        <a:xfrm>
          <a:off x="16268700" y="133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113290</xdr:rowOff>
    </xdr:from>
    <xdr:ext cx="534377" cy="259045"/>
    <xdr:sp macro="" textlink="">
      <xdr:nvSpPr>
        <xdr:cNvPr id="649" name="公債費該当値テキスト"/>
        <xdr:cNvSpPr txBox="1"/>
      </xdr:nvSpPr>
      <xdr:spPr>
        <a:xfrm>
          <a:off x="16370300" y="133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116774</xdr:rowOff>
    </xdr:from>
    <xdr:to>
      <xdr:col>81</xdr:col>
      <xdr:colOff>101600</xdr:colOff>
      <xdr:row>78</xdr:row>
      <xdr:rowOff>46924</xdr:rowOff>
    </xdr:to>
    <xdr:sp macro="" textlink="">
      <xdr:nvSpPr>
        <xdr:cNvPr id="650" name="楕円 649"/>
        <xdr:cNvSpPr/>
      </xdr:nvSpPr>
      <xdr:spPr>
        <a:xfrm>
          <a:off x="15430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38051</xdr:rowOff>
    </xdr:from>
    <xdr:ext cx="534377" cy="259045"/>
    <xdr:sp macro="" textlink="">
      <xdr:nvSpPr>
        <xdr:cNvPr id="651" name="テキスト ボックス 650"/>
        <xdr:cNvSpPr txBox="1"/>
      </xdr:nvSpPr>
      <xdr:spPr>
        <a:xfrm>
          <a:off x="15214111" y="13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130848</xdr:rowOff>
    </xdr:from>
    <xdr:to>
      <xdr:col>76</xdr:col>
      <xdr:colOff>165100</xdr:colOff>
      <xdr:row>78</xdr:row>
      <xdr:rowOff>60998</xdr:rowOff>
    </xdr:to>
    <xdr:sp macro="" textlink="">
      <xdr:nvSpPr>
        <xdr:cNvPr id="652" name="楕円 651"/>
        <xdr:cNvSpPr/>
      </xdr:nvSpPr>
      <xdr:spPr>
        <a:xfrm>
          <a:off x="14541500" y="133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52125</xdr:rowOff>
    </xdr:from>
    <xdr:ext cx="534377" cy="259045"/>
    <xdr:sp macro="" textlink="">
      <xdr:nvSpPr>
        <xdr:cNvPr id="653" name="テキスト ボックス 652"/>
        <xdr:cNvSpPr txBox="1"/>
      </xdr:nvSpPr>
      <xdr:spPr>
        <a:xfrm>
          <a:off x="14325111" y="134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125648</xdr:rowOff>
    </xdr:from>
    <xdr:to>
      <xdr:col>72</xdr:col>
      <xdr:colOff>38100</xdr:colOff>
      <xdr:row>78</xdr:row>
      <xdr:rowOff>55798</xdr:rowOff>
    </xdr:to>
    <xdr:sp macro="" textlink="">
      <xdr:nvSpPr>
        <xdr:cNvPr id="654" name="楕円 653"/>
        <xdr:cNvSpPr/>
      </xdr:nvSpPr>
      <xdr:spPr>
        <a:xfrm>
          <a:off x="13652500" y="13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46925</xdr:rowOff>
    </xdr:from>
    <xdr:ext cx="534377" cy="259045"/>
    <xdr:sp macro="" textlink="">
      <xdr:nvSpPr>
        <xdr:cNvPr id="655" name="テキスト ボックス 654"/>
        <xdr:cNvSpPr txBox="1"/>
      </xdr:nvSpPr>
      <xdr:spPr>
        <a:xfrm>
          <a:off x="13436111" y="134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130719</xdr:rowOff>
    </xdr:from>
    <xdr:to>
      <xdr:col>67</xdr:col>
      <xdr:colOff>101600</xdr:colOff>
      <xdr:row>78</xdr:row>
      <xdr:rowOff>60869</xdr:rowOff>
    </xdr:to>
    <xdr:sp macro="" textlink="">
      <xdr:nvSpPr>
        <xdr:cNvPr id="656" name="楕円 655"/>
        <xdr:cNvSpPr/>
      </xdr:nvSpPr>
      <xdr:spPr>
        <a:xfrm>
          <a:off x="12763500" y="133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51996</xdr:rowOff>
    </xdr:from>
    <xdr:ext cx="534377" cy="259045"/>
    <xdr:sp macro="" textlink="">
      <xdr:nvSpPr>
        <xdr:cNvPr id="657" name="テキスト ボックス 656"/>
        <xdr:cNvSpPr txBox="1"/>
      </xdr:nvSpPr>
      <xdr:spPr>
        <a:xfrm>
          <a:off x="12547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69559</xdr:rowOff>
    </xdr:from>
    <xdr:to>
      <xdr:col>85</xdr:col>
      <xdr:colOff>127000</xdr:colOff>
      <xdr:row>98</xdr:row>
      <xdr:rowOff>95199</xdr:rowOff>
    </xdr:to>
    <xdr:cxnSp macro="">
      <xdr:nvCxnSpPr>
        <xdr:cNvPr id="686" name="直線コネクタ 685"/>
        <xdr:cNvCxnSpPr/>
      </xdr:nvCxnSpPr>
      <xdr:spPr>
        <a:xfrm flipV="1">
          <a:off x="15481300" y="16871659"/>
          <a:ext cx="838200" cy="2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95199</xdr:rowOff>
    </xdr:from>
    <xdr:to>
      <xdr:col>81</xdr:col>
      <xdr:colOff>50800</xdr:colOff>
      <xdr:row>98</xdr:row>
      <xdr:rowOff>110534</xdr:rowOff>
    </xdr:to>
    <xdr:cxnSp macro="">
      <xdr:nvCxnSpPr>
        <xdr:cNvPr id="689" name="直線コネクタ 688"/>
        <xdr:cNvCxnSpPr/>
      </xdr:nvCxnSpPr>
      <xdr:spPr>
        <a:xfrm flipV="1">
          <a:off x="14592300" y="16897299"/>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104839</xdr:rowOff>
    </xdr:from>
    <xdr:to>
      <xdr:col>76</xdr:col>
      <xdr:colOff>114300</xdr:colOff>
      <xdr:row>98</xdr:row>
      <xdr:rowOff>110534</xdr:rowOff>
    </xdr:to>
    <xdr:cxnSp macro="">
      <xdr:nvCxnSpPr>
        <xdr:cNvPr id="692" name="直線コネクタ 691"/>
        <xdr:cNvCxnSpPr/>
      </xdr:nvCxnSpPr>
      <xdr:spPr>
        <a:xfrm>
          <a:off x="13703300" y="16906939"/>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80645</xdr:rowOff>
    </xdr:from>
    <xdr:to>
      <xdr:col>71</xdr:col>
      <xdr:colOff>177800</xdr:colOff>
      <xdr:row>98</xdr:row>
      <xdr:rowOff>104839</xdr:rowOff>
    </xdr:to>
    <xdr:cxnSp macro="">
      <xdr:nvCxnSpPr>
        <xdr:cNvPr id="695" name="直線コネクタ 694"/>
        <xdr:cNvCxnSpPr/>
      </xdr:nvCxnSpPr>
      <xdr:spPr>
        <a:xfrm>
          <a:off x="12814300" y="16882745"/>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18759</xdr:rowOff>
    </xdr:from>
    <xdr:to>
      <xdr:col>85</xdr:col>
      <xdr:colOff>177800</xdr:colOff>
      <xdr:row>98</xdr:row>
      <xdr:rowOff>120359</xdr:rowOff>
    </xdr:to>
    <xdr:sp macro="" textlink="">
      <xdr:nvSpPr>
        <xdr:cNvPr id="705" name="楕円 704"/>
        <xdr:cNvSpPr/>
      </xdr:nvSpPr>
      <xdr:spPr>
        <a:xfrm>
          <a:off x="16268700" y="168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168636</xdr:rowOff>
    </xdr:from>
    <xdr:ext cx="469744" cy="259045"/>
    <xdr:sp macro="" textlink="">
      <xdr:nvSpPr>
        <xdr:cNvPr id="706" name="積立金該当値テキスト"/>
        <xdr:cNvSpPr txBox="1"/>
      </xdr:nvSpPr>
      <xdr:spPr>
        <a:xfrm>
          <a:off x="16370300" y="1679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44399</xdr:rowOff>
    </xdr:from>
    <xdr:to>
      <xdr:col>81</xdr:col>
      <xdr:colOff>101600</xdr:colOff>
      <xdr:row>98</xdr:row>
      <xdr:rowOff>145999</xdr:rowOff>
    </xdr:to>
    <xdr:sp macro="" textlink="">
      <xdr:nvSpPr>
        <xdr:cNvPr id="707" name="楕円 706"/>
        <xdr:cNvSpPr/>
      </xdr:nvSpPr>
      <xdr:spPr>
        <a:xfrm>
          <a:off x="15430500" y="168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137126</xdr:rowOff>
    </xdr:from>
    <xdr:ext cx="469744" cy="259045"/>
    <xdr:sp macro="" textlink="">
      <xdr:nvSpPr>
        <xdr:cNvPr id="708" name="テキスト ボックス 707"/>
        <xdr:cNvSpPr txBox="1"/>
      </xdr:nvSpPr>
      <xdr:spPr>
        <a:xfrm>
          <a:off x="15246428"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59734</xdr:rowOff>
    </xdr:from>
    <xdr:to>
      <xdr:col>76</xdr:col>
      <xdr:colOff>165100</xdr:colOff>
      <xdr:row>98</xdr:row>
      <xdr:rowOff>161334</xdr:rowOff>
    </xdr:to>
    <xdr:sp macro="" textlink="">
      <xdr:nvSpPr>
        <xdr:cNvPr id="709" name="楕円 708"/>
        <xdr:cNvSpPr/>
      </xdr:nvSpPr>
      <xdr:spPr>
        <a:xfrm>
          <a:off x="14541500" y="16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152461</xdr:rowOff>
    </xdr:from>
    <xdr:ext cx="469744" cy="259045"/>
    <xdr:sp macro="" textlink="">
      <xdr:nvSpPr>
        <xdr:cNvPr id="710" name="テキスト ボックス 709"/>
        <xdr:cNvSpPr txBox="1"/>
      </xdr:nvSpPr>
      <xdr:spPr>
        <a:xfrm>
          <a:off x="14357428" y="1695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54039</xdr:rowOff>
    </xdr:from>
    <xdr:to>
      <xdr:col>72</xdr:col>
      <xdr:colOff>38100</xdr:colOff>
      <xdr:row>98</xdr:row>
      <xdr:rowOff>155639</xdr:rowOff>
    </xdr:to>
    <xdr:sp macro="" textlink="">
      <xdr:nvSpPr>
        <xdr:cNvPr id="711" name="楕円 710"/>
        <xdr:cNvSpPr/>
      </xdr:nvSpPr>
      <xdr:spPr>
        <a:xfrm>
          <a:off x="13652500" y="16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146766</xdr:rowOff>
    </xdr:from>
    <xdr:ext cx="469744" cy="259045"/>
    <xdr:sp macro="" textlink="">
      <xdr:nvSpPr>
        <xdr:cNvPr id="712" name="テキスト ボックス 711"/>
        <xdr:cNvSpPr txBox="1"/>
      </xdr:nvSpPr>
      <xdr:spPr>
        <a:xfrm>
          <a:off x="13468428" y="1694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29845</xdr:rowOff>
    </xdr:from>
    <xdr:to>
      <xdr:col>67</xdr:col>
      <xdr:colOff>101600</xdr:colOff>
      <xdr:row>98</xdr:row>
      <xdr:rowOff>131445</xdr:rowOff>
    </xdr:to>
    <xdr:sp macro="" textlink="">
      <xdr:nvSpPr>
        <xdr:cNvPr id="713" name="楕円 712"/>
        <xdr:cNvSpPr/>
      </xdr:nvSpPr>
      <xdr:spPr>
        <a:xfrm>
          <a:off x="12763500" y="168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122572</xdr:rowOff>
    </xdr:from>
    <xdr:ext cx="469744" cy="259045"/>
    <xdr:sp macro="" textlink="">
      <xdr:nvSpPr>
        <xdr:cNvPr id="714" name="テキスト ボックス 713"/>
        <xdr:cNvSpPr txBox="1"/>
      </xdr:nvSpPr>
      <xdr:spPr>
        <a:xfrm>
          <a:off x="12579428" y="1692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54029</xdr:rowOff>
    </xdr:from>
    <xdr:to>
      <xdr:col>116</xdr:col>
      <xdr:colOff>63500</xdr:colOff>
      <xdr:row>38</xdr:row>
      <xdr:rowOff>93653</xdr:rowOff>
    </xdr:to>
    <xdr:cxnSp macro="">
      <xdr:nvCxnSpPr>
        <xdr:cNvPr id="745" name="直線コネクタ 744"/>
        <xdr:cNvCxnSpPr/>
      </xdr:nvCxnSpPr>
      <xdr:spPr>
        <a:xfrm>
          <a:off x="21323300" y="656912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54029</xdr:rowOff>
    </xdr:from>
    <xdr:to>
      <xdr:col>111</xdr:col>
      <xdr:colOff>177800</xdr:colOff>
      <xdr:row>39</xdr:row>
      <xdr:rowOff>98878</xdr:rowOff>
    </xdr:to>
    <xdr:cxnSp macro="">
      <xdr:nvCxnSpPr>
        <xdr:cNvPr id="748" name="直線コネクタ 747"/>
        <xdr:cNvCxnSpPr/>
      </xdr:nvCxnSpPr>
      <xdr:spPr>
        <a:xfrm flipV="1">
          <a:off x="20434300" y="6569129"/>
          <a:ext cx="889000" cy="2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42853</xdr:rowOff>
    </xdr:from>
    <xdr:to>
      <xdr:col>116</xdr:col>
      <xdr:colOff>114300</xdr:colOff>
      <xdr:row>38</xdr:row>
      <xdr:rowOff>144453</xdr:rowOff>
    </xdr:to>
    <xdr:sp macro="" textlink="">
      <xdr:nvSpPr>
        <xdr:cNvPr id="764" name="楕円 763"/>
        <xdr:cNvSpPr/>
      </xdr:nvSpPr>
      <xdr:spPr>
        <a:xfrm>
          <a:off x="221107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65731</xdr:rowOff>
    </xdr:from>
    <xdr:ext cx="469744" cy="259045"/>
    <xdr:sp macro="" textlink="">
      <xdr:nvSpPr>
        <xdr:cNvPr id="765" name="投資及び出資金該当値テキスト"/>
        <xdr:cNvSpPr txBox="1"/>
      </xdr:nvSpPr>
      <xdr:spPr>
        <a:xfrm>
          <a:off x="22212300" y="64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3229</xdr:rowOff>
    </xdr:from>
    <xdr:to>
      <xdr:col>112</xdr:col>
      <xdr:colOff>38100</xdr:colOff>
      <xdr:row>38</xdr:row>
      <xdr:rowOff>104829</xdr:rowOff>
    </xdr:to>
    <xdr:sp macro="" textlink="">
      <xdr:nvSpPr>
        <xdr:cNvPr id="766" name="楕円 765"/>
        <xdr:cNvSpPr/>
      </xdr:nvSpPr>
      <xdr:spPr>
        <a:xfrm>
          <a:off x="21272500" y="65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121356</xdr:rowOff>
    </xdr:from>
    <xdr:ext cx="469744" cy="259045"/>
    <xdr:sp macro="" textlink="">
      <xdr:nvSpPr>
        <xdr:cNvPr id="767" name="テキスト ボックス 766"/>
        <xdr:cNvSpPr txBox="1"/>
      </xdr:nvSpPr>
      <xdr:spPr>
        <a:xfrm>
          <a:off x="21088428" y="62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132347</xdr:rowOff>
    </xdr:from>
    <xdr:to>
      <xdr:col>116</xdr:col>
      <xdr:colOff>63500</xdr:colOff>
      <xdr:row>58</xdr:row>
      <xdr:rowOff>132385</xdr:rowOff>
    </xdr:to>
    <xdr:cxnSp macro="">
      <xdr:nvCxnSpPr>
        <xdr:cNvPr id="802" name="直線コネクタ 801"/>
        <xdr:cNvCxnSpPr/>
      </xdr:nvCxnSpPr>
      <xdr:spPr>
        <a:xfrm>
          <a:off x="21323300" y="1007644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131928</xdr:rowOff>
    </xdr:from>
    <xdr:to>
      <xdr:col>111</xdr:col>
      <xdr:colOff>177800</xdr:colOff>
      <xdr:row>58</xdr:row>
      <xdr:rowOff>132347</xdr:rowOff>
    </xdr:to>
    <xdr:cxnSp macro="">
      <xdr:nvCxnSpPr>
        <xdr:cNvPr id="805" name="直線コネクタ 804"/>
        <xdr:cNvCxnSpPr/>
      </xdr:nvCxnSpPr>
      <xdr:spPr>
        <a:xfrm>
          <a:off x="20434300" y="1007602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131508</xdr:rowOff>
    </xdr:from>
    <xdr:to>
      <xdr:col>107</xdr:col>
      <xdr:colOff>50800</xdr:colOff>
      <xdr:row>58</xdr:row>
      <xdr:rowOff>131928</xdr:rowOff>
    </xdr:to>
    <xdr:cxnSp macro="">
      <xdr:nvCxnSpPr>
        <xdr:cNvPr id="808" name="直線コネクタ 807"/>
        <xdr:cNvCxnSpPr/>
      </xdr:nvCxnSpPr>
      <xdr:spPr>
        <a:xfrm>
          <a:off x="19545300" y="1007560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131242</xdr:rowOff>
    </xdr:from>
    <xdr:to>
      <xdr:col>102</xdr:col>
      <xdr:colOff>114300</xdr:colOff>
      <xdr:row>58</xdr:row>
      <xdr:rowOff>131508</xdr:rowOff>
    </xdr:to>
    <xdr:cxnSp macro="">
      <xdr:nvCxnSpPr>
        <xdr:cNvPr id="811" name="直線コネクタ 810"/>
        <xdr:cNvCxnSpPr/>
      </xdr:nvCxnSpPr>
      <xdr:spPr>
        <a:xfrm>
          <a:off x="18656300" y="1007534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81585</xdr:rowOff>
    </xdr:from>
    <xdr:to>
      <xdr:col>116</xdr:col>
      <xdr:colOff>114300</xdr:colOff>
      <xdr:row>59</xdr:row>
      <xdr:rowOff>11735</xdr:rowOff>
    </xdr:to>
    <xdr:sp macro="" textlink="">
      <xdr:nvSpPr>
        <xdr:cNvPr id="821" name="楕円 820"/>
        <xdr:cNvSpPr/>
      </xdr:nvSpPr>
      <xdr:spPr>
        <a:xfrm>
          <a:off x="22110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50678</xdr:rowOff>
    </xdr:from>
    <xdr:ext cx="469744" cy="259045"/>
    <xdr:sp macro="" textlink="">
      <xdr:nvSpPr>
        <xdr:cNvPr id="822" name="貸付金該当値テキスト"/>
        <xdr:cNvSpPr txBox="1"/>
      </xdr:nvSpPr>
      <xdr:spPr>
        <a:xfrm>
          <a:off x="22212300" y="99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81547</xdr:rowOff>
    </xdr:from>
    <xdr:to>
      <xdr:col>112</xdr:col>
      <xdr:colOff>38100</xdr:colOff>
      <xdr:row>59</xdr:row>
      <xdr:rowOff>11697</xdr:rowOff>
    </xdr:to>
    <xdr:sp macro="" textlink="">
      <xdr:nvSpPr>
        <xdr:cNvPr id="823" name="楕円 822"/>
        <xdr:cNvSpPr/>
      </xdr:nvSpPr>
      <xdr:spPr>
        <a:xfrm>
          <a:off x="21272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2824</xdr:rowOff>
    </xdr:from>
    <xdr:ext cx="469744" cy="259045"/>
    <xdr:sp macro="" textlink="">
      <xdr:nvSpPr>
        <xdr:cNvPr id="824" name="テキスト ボックス 823"/>
        <xdr:cNvSpPr txBox="1"/>
      </xdr:nvSpPr>
      <xdr:spPr>
        <a:xfrm>
          <a:off x="21088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81128</xdr:rowOff>
    </xdr:from>
    <xdr:to>
      <xdr:col>107</xdr:col>
      <xdr:colOff>101600</xdr:colOff>
      <xdr:row>59</xdr:row>
      <xdr:rowOff>11278</xdr:rowOff>
    </xdr:to>
    <xdr:sp macro="" textlink="">
      <xdr:nvSpPr>
        <xdr:cNvPr id="825" name="楕円 824"/>
        <xdr:cNvSpPr/>
      </xdr:nvSpPr>
      <xdr:spPr>
        <a:xfrm>
          <a:off x="20383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2405</xdr:rowOff>
    </xdr:from>
    <xdr:ext cx="469744" cy="259045"/>
    <xdr:sp macro="" textlink="">
      <xdr:nvSpPr>
        <xdr:cNvPr id="826" name="テキスト ボックス 825"/>
        <xdr:cNvSpPr txBox="1"/>
      </xdr:nvSpPr>
      <xdr:spPr>
        <a:xfrm>
          <a:off x="20199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80708</xdr:rowOff>
    </xdr:from>
    <xdr:to>
      <xdr:col>102</xdr:col>
      <xdr:colOff>165100</xdr:colOff>
      <xdr:row>59</xdr:row>
      <xdr:rowOff>10858</xdr:rowOff>
    </xdr:to>
    <xdr:sp macro="" textlink="">
      <xdr:nvSpPr>
        <xdr:cNvPr id="827" name="楕円 826"/>
        <xdr:cNvSpPr/>
      </xdr:nvSpPr>
      <xdr:spPr>
        <a:xfrm>
          <a:off x="19494500" y="100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1985</xdr:rowOff>
    </xdr:from>
    <xdr:ext cx="469744" cy="259045"/>
    <xdr:sp macro="" textlink="">
      <xdr:nvSpPr>
        <xdr:cNvPr id="828" name="テキスト ボックス 827"/>
        <xdr:cNvSpPr txBox="1"/>
      </xdr:nvSpPr>
      <xdr:spPr>
        <a:xfrm>
          <a:off x="19310428" y="101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80442</xdr:rowOff>
    </xdr:from>
    <xdr:to>
      <xdr:col>98</xdr:col>
      <xdr:colOff>38100</xdr:colOff>
      <xdr:row>59</xdr:row>
      <xdr:rowOff>10592</xdr:rowOff>
    </xdr:to>
    <xdr:sp macro="" textlink="">
      <xdr:nvSpPr>
        <xdr:cNvPr id="829" name="楕円 828"/>
        <xdr:cNvSpPr/>
      </xdr:nvSpPr>
      <xdr:spPr>
        <a:xfrm>
          <a:off x="18605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1719</xdr:rowOff>
    </xdr:from>
    <xdr:ext cx="469744" cy="259045"/>
    <xdr:sp macro="" textlink="">
      <xdr:nvSpPr>
        <xdr:cNvPr id="830" name="テキスト ボックス 829"/>
        <xdr:cNvSpPr txBox="1"/>
      </xdr:nvSpPr>
      <xdr:spPr>
        <a:xfrm>
          <a:off x="18421428" y="101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127653</xdr:rowOff>
    </xdr:from>
    <xdr:to>
      <xdr:col>116</xdr:col>
      <xdr:colOff>63500</xdr:colOff>
      <xdr:row>77</xdr:row>
      <xdr:rowOff>158468</xdr:rowOff>
    </xdr:to>
    <xdr:cxnSp macro="">
      <xdr:nvCxnSpPr>
        <xdr:cNvPr id="858" name="直線コネクタ 857"/>
        <xdr:cNvCxnSpPr/>
      </xdr:nvCxnSpPr>
      <xdr:spPr>
        <a:xfrm flipV="1">
          <a:off x="21323300" y="13329303"/>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164069</xdr:rowOff>
    </xdr:from>
    <xdr:to>
      <xdr:col>111</xdr:col>
      <xdr:colOff>177800</xdr:colOff>
      <xdr:row>77</xdr:row>
      <xdr:rowOff>158468</xdr:rowOff>
    </xdr:to>
    <xdr:cxnSp macro="">
      <xdr:nvCxnSpPr>
        <xdr:cNvPr id="861" name="直線コネクタ 860"/>
        <xdr:cNvCxnSpPr/>
      </xdr:nvCxnSpPr>
      <xdr:spPr>
        <a:xfrm>
          <a:off x="20434300" y="13194269"/>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164069</xdr:rowOff>
    </xdr:from>
    <xdr:to>
      <xdr:col>107</xdr:col>
      <xdr:colOff>50800</xdr:colOff>
      <xdr:row>76</xdr:row>
      <xdr:rowOff>170583</xdr:rowOff>
    </xdr:to>
    <xdr:cxnSp macro="">
      <xdr:nvCxnSpPr>
        <xdr:cNvPr id="864" name="直線コネクタ 863"/>
        <xdr:cNvCxnSpPr/>
      </xdr:nvCxnSpPr>
      <xdr:spPr>
        <a:xfrm flipV="1">
          <a:off x="19545300" y="13194269"/>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170583</xdr:rowOff>
    </xdr:from>
    <xdr:to>
      <xdr:col>102</xdr:col>
      <xdr:colOff>114300</xdr:colOff>
      <xdr:row>77</xdr:row>
      <xdr:rowOff>33286</xdr:rowOff>
    </xdr:to>
    <xdr:cxnSp macro="">
      <xdr:nvCxnSpPr>
        <xdr:cNvPr id="867" name="直線コネクタ 866"/>
        <xdr:cNvCxnSpPr/>
      </xdr:nvCxnSpPr>
      <xdr:spPr>
        <a:xfrm flipV="1">
          <a:off x="18656300" y="13200783"/>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76853</xdr:rowOff>
    </xdr:from>
    <xdr:to>
      <xdr:col>116</xdr:col>
      <xdr:colOff>114300</xdr:colOff>
      <xdr:row>78</xdr:row>
      <xdr:rowOff>7003</xdr:rowOff>
    </xdr:to>
    <xdr:sp macro="" textlink="">
      <xdr:nvSpPr>
        <xdr:cNvPr id="877" name="楕円 876"/>
        <xdr:cNvSpPr/>
      </xdr:nvSpPr>
      <xdr:spPr>
        <a:xfrm>
          <a:off x="22110700" y="132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55280</xdr:rowOff>
    </xdr:from>
    <xdr:ext cx="534377" cy="259045"/>
    <xdr:sp macro="" textlink="">
      <xdr:nvSpPr>
        <xdr:cNvPr id="878" name="繰出金該当値テキスト"/>
        <xdr:cNvSpPr txBox="1"/>
      </xdr:nvSpPr>
      <xdr:spPr>
        <a:xfrm>
          <a:off x="22212300" y="132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107668</xdr:rowOff>
    </xdr:from>
    <xdr:to>
      <xdr:col>112</xdr:col>
      <xdr:colOff>38100</xdr:colOff>
      <xdr:row>78</xdr:row>
      <xdr:rowOff>37818</xdr:rowOff>
    </xdr:to>
    <xdr:sp macro="" textlink="">
      <xdr:nvSpPr>
        <xdr:cNvPr id="879" name="楕円 878"/>
        <xdr:cNvSpPr/>
      </xdr:nvSpPr>
      <xdr:spPr>
        <a:xfrm>
          <a:off x="21272500" y="13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28945</xdr:rowOff>
    </xdr:from>
    <xdr:ext cx="534377" cy="259045"/>
    <xdr:sp macro="" textlink="">
      <xdr:nvSpPr>
        <xdr:cNvPr id="880" name="テキスト ボックス 879"/>
        <xdr:cNvSpPr txBox="1"/>
      </xdr:nvSpPr>
      <xdr:spPr>
        <a:xfrm>
          <a:off x="21056111" y="13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113269</xdr:rowOff>
    </xdr:from>
    <xdr:to>
      <xdr:col>107</xdr:col>
      <xdr:colOff>101600</xdr:colOff>
      <xdr:row>77</xdr:row>
      <xdr:rowOff>43419</xdr:rowOff>
    </xdr:to>
    <xdr:sp macro="" textlink="">
      <xdr:nvSpPr>
        <xdr:cNvPr id="881" name="楕円 880"/>
        <xdr:cNvSpPr/>
      </xdr:nvSpPr>
      <xdr:spPr>
        <a:xfrm>
          <a:off x="20383500" y="131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34546</xdr:rowOff>
    </xdr:from>
    <xdr:ext cx="534377" cy="259045"/>
    <xdr:sp macro="" textlink="">
      <xdr:nvSpPr>
        <xdr:cNvPr id="882" name="テキスト ボックス 881"/>
        <xdr:cNvSpPr txBox="1"/>
      </xdr:nvSpPr>
      <xdr:spPr>
        <a:xfrm>
          <a:off x="20167111" y="1323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119783</xdr:rowOff>
    </xdr:from>
    <xdr:to>
      <xdr:col>102</xdr:col>
      <xdr:colOff>165100</xdr:colOff>
      <xdr:row>77</xdr:row>
      <xdr:rowOff>49933</xdr:rowOff>
    </xdr:to>
    <xdr:sp macro="" textlink="">
      <xdr:nvSpPr>
        <xdr:cNvPr id="883" name="楕円 882"/>
        <xdr:cNvSpPr/>
      </xdr:nvSpPr>
      <xdr:spPr>
        <a:xfrm>
          <a:off x="19494500" y="131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41060</xdr:rowOff>
    </xdr:from>
    <xdr:ext cx="534377" cy="259045"/>
    <xdr:sp macro="" textlink="">
      <xdr:nvSpPr>
        <xdr:cNvPr id="884" name="テキスト ボックス 883"/>
        <xdr:cNvSpPr txBox="1"/>
      </xdr:nvSpPr>
      <xdr:spPr>
        <a:xfrm>
          <a:off x="19278111" y="132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153936</xdr:rowOff>
    </xdr:from>
    <xdr:to>
      <xdr:col>98</xdr:col>
      <xdr:colOff>38100</xdr:colOff>
      <xdr:row>77</xdr:row>
      <xdr:rowOff>84086</xdr:rowOff>
    </xdr:to>
    <xdr:sp macro="" textlink="">
      <xdr:nvSpPr>
        <xdr:cNvPr id="885" name="楕円 884"/>
        <xdr:cNvSpPr/>
      </xdr:nvSpPr>
      <xdr:spPr>
        <a:xfrm>
          <a:off x="18605500" y="131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75213</xdr:rowOff>
    </xdr:from>
    <xdr:ext cx="534377" cy="259045"/>
    <xdr:sp macro="" textlink="">
      <xdr:nvSpPr>
        <xdr:cNvPr id="886" name="テキスト ボックス 885"/>
        <xdr:cNvSpPr txBox="1"/>
      </xdr:nvSpPr>
      <xdr:spPr>
        <a:xfrm>
          <a:off x="18389111" y="13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303,642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構成項目の１つである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昨年度に比べ大幅に増加し、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類似団体内平均、全国市町村平均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愛知県市町村平均を上回っている。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その主な要因は、文化会館改修工事の皆増によるものである。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また、投資及び出資金は、平成２９年度に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公共下水道事業が公営企業会計へ移行したことにより、繰出金の一部を投資及び出資金に組み替えたため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、類似団体内平均を上回っている。平成３０年度は、過去の地方債の償還が進んだことにより、公共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83,504
82,171
21.03
25,941,052
25,355,286
566,225
14,935,454
18,808,293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147930</xdr:rowOff>
    </xdr:from>
    <xdr:to>
      <xdr:col>24</xdr:col>
      <xdr:colOff>63500</xdr:colOff>
      <xdr:row>35</xdr:row>
      <xdr:rowOff>152502</xdr:rowOff>
    </xdr:to>
    <xdr:cxnSp macro="">
      <xdr:nvCxnSpPr>
        <xdr:cNvPr id="59" name="直線コネクタ 58"/>
        <xdr:cNvCxnSpPr/>
      </xdr:nvCxnSpPr>
      <xdr:spPr>
        <a:xfrm>
          <a:off x="3797300" y="6148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141072</xdr:rowOff>
    </xdr:from>
    <xdr:to>
      <xdr:col>19</xdr:col>
      <xdr:colOff>177800</xdr:colOff>
      <xdr:row>35</xdr:row>
      <xdr:rowOff>147930</xdr:rowOff>
    </xdr:to>
    <xdr:cxnSp macro="">
      <xdr:nvCxnSpPr>
        <xdr:cNvPr id="62" name="直線コネクタ 61"/>
        <xdr:cNvCxnSpPr/>
      </xdr:nvCxnSpPr>
      <xdr:spPr>
        <a:xfrm>
          <a:off x="2908300" y="61418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141072</xdr:rowOff>
    </xdr:to>
    <xdr:cxnSp macro="">
      <xdr:nvCxnSpPr>
        <xdr:cNvPr id="65" name="直線コネクタ 64"/>
        <xdr:cNvCxnSpPr/>
      </xdr:nvCxnSpPr>
      <xdr:spPr>
        <a:xfrm>
          <a:off x="2019300" y="609701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96266</xdr:rowOff>
    </xdr:from>
    <xdr:to>
      <xdr:col>10</xdr:col>
      <xdr:colOff>114300</xdr:colOff>
      <xdr:row>35</xdr:row>
      <xdr:rowOff>150673</xdr:rowOff>
    </xdr:to>
    <xdr:cxnSp macro="">
      <xdr:nvCxnSpPr>
        <xdr:cNvPr id="68" name="直線コネクタ 67"/>
        <xdr:cNvCxnSpPr/>
      </xdr:nvCxnSpPr>
      <xdr:spPr>
        <a:xfrm flipV="1">
          <a:off x="1130300" y="609701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101702</xdr:rowOff>
    </xdr:from>
    <xdr:to>
      <xdr:col>24</xdr:col>
      <xdr:colOff>114300</xdr:colOff>
      <xdr:row>36</xdr:row>
      <xdr:rowOff>31852</xdr:rowOff>
    </xdr:to>
    <xdr:sp macro="" textlink="">
      <xdr:nvSpPr>
        <xdr:cNvPr id="78" name="楕円 77"/>
        <xdr:cNvSpPr/>
      </xdr:nvSpPr>
      <xdr:spPr>
        <a:xfrm>
          <a:off x="45847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80129</xdr:rowOff>
    </xdr:from>
    <xdr:ext cx="469744" cy="259045"/>
    <xdr:sp macro="" textlink="">
      <xdr:nvSpPr>
        <xdr:cNvPr id="79" name="議会費該当値テキスト"/>
        <xdr:cNvSpPr txBox="1"/>
      </xdr:nvSpPr>
      <xdr:spPr>
        <a:xfrm>
          <a:off x="4686300" y="60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97130</xdr:rowOff>
    </xdr:from>
    <xdr:to>
      <xdr:col>20</xdr:col>
      <xdr:colOff>38100</xdr:colOff>
      <xdr:row>36</xdr:row>
      <xdr:rowOff>27280</xdr:rowOff>
    </xdr:to>
    <xdr:sp macro="" textlink="">
      <xdr:nvSpPr>
        <xdr:cNvPr id="80" name="楕円 79"/>
        <xdr:cNvSpPr/>
      </xdr:nvSpPr>
      <xdr:spPr>
        <a:xfrm>
          <a:off x="3746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18407</xdr:rowOff>
    </xdr:from>
    <xdr:ext cx="469744" cy="259045"/>
    <xdr:sp macro="" textlink="">
      <xdr:nvSpPr>
        <xdr:cNvPr id="81" name="テキスト ボックス 80"/>
        <xdr:cNvSpPr txBox="1"/>
      </xdr:nvSpPr>
      <xdr:spPr>
        <a:xfrm>
          <a:off x="3562428" y="61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90272</xdr:rowOff>
    </xdr:from>
    <xdr:to>
      <xdr:col>15</xdr:col>
      <xdr:colOff>101600</xdr:colOff>
      <xdr:row>36</xdr:row>
      <xdr:rowOff>20422</xdr:rowOff>
    </xdr:to>
    <xdr:sp macro="" textlink="">
      <xdr:nvSpPr>
        <xdr:cNvPr id="82" name="楕円 81"/>
        <xdr:cNvSpPr/>
      </xdr:nvSpPr>
      <xdr:spPr>
        <a:xfrm>
          <a:off x="28575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11549</xdr:rowOff>
    </xdr:from>
    <xdr:ext cx="469744" cy="259045"/>
    <xdr:sp macro="" textlink="">
      <xdr:nvSpPr>
        <xdr:cNvPr id="83" name="テキスト ボックス 82"/>
        <xdr:cNvSpPr txBox="1"/>
      </xdr:nvSpPr>
      <xdr:spPr>
        <a:xfrm>
          <a:off x="2673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45466</xdr:rowOff>
    </xdr:from>
    <xdr:to>
      <xdr:col>10</xdr:col>
      <xdr:colOff>165100</xdr:colOff>
      <xdr:row>35</xdr:row>
      <xdr:rowOff>147066</xdr:rowOff>
    </xdr:to>
    <xdr:sp macro="" textlink="">
      <xdr:nvSpPr>
        <xdr:cNvPr id="84" name="楕円 83"/>
        <xdr:cNvSpPr/>
      </xdr:nvSpPr>
      <xdr:spPr>
        <a:xfrm>
          <a:off x="1968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138193</xdr:rowOff>
    </xdr:from>
    <xdr:ext cx="469744" cy="259045"/>
    <xdr:sp macro="" textlink="">
      <xdr:nvSpPr>
        <xdr:cNvPr id="85" name="テキスト ボックス 84"/>
        <xdr:cNvSpPr txBox="1"/>
      </xdr:nvSpPr>
      <xdr:spPr>
        <a:xfrm>
          <a:off x="1784428"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99873</xdr:rowOff>
    </xdr:from>
    <xdr:to>
      <xdr:col>6</xdr:col>
      <xdr:colOff>38100</xdr:colOff>
      <xdr:row>36</xdr:row>
      <xdr:rowOff>30023</xdr:rowOff>
    </xdr:to>
    <xdr:sp macro="" textlink="">
      <xdr:nvSpPr>
        <xdr:cNvPr id="86" name="楕円 85"/>
        <xdr:cNvSpPr/>
      </xdr:nvSpPr>
      <xdr:spPr>
        <a:xfrm>
          <a:off x="1079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21150</xdr:rowOff>
    </xdr:from>
    <xdr:ext cx="469744" cy="259045"/>
    <xdr:sp macro="" textlink="">
      <xdr:nvSpPr>
        <xdr:cNvPr id="87" name="テキスト ボックス 86"/>
        <xdr:cNvSpPr txBox="1"/>
      </xdr:nvSpPr>
      <xdr:spPr>
        <a:xfrm>
          <a:off x="895428"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101818</xdr:rowOff>
    </xdr:from>
    <xdr:to>
      <xdr:col>24</xdr:col>
      <xdr:colOff>63500</xdr:colOff>
      <xdr:row>58</xdr:row>
      <xdr:rowOff>4287</xdr:rowOff>
    </xdr:to>
    <xdr:cxnSp macro="">
      <xdr:nvCxnSpPr>
        <xdr:cNvPr id="119" name="直線コネクタ 118"/>
        <xdr:cNvCxnSpPr/>
      </xdr:nvCxnSpPr>
      <xdr:spPr>
        <a:xfrm flipV="1">
          <a:off x="3797300" y="9874468"/>
          <a:ext cx="838200" cy="7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159670</xdr:rowOff>
    </xdr:from>
    <xdr:to>
      <xdr:col>19</xdr:col>
      <xdr:colOff>177800</xdr:colOff>
      <xdr:row>58</xdr:row>
      <xdr:rowOff>4287</xdr:rowOff>
    </xdr:to>
    <xdr:cxnSp macro="">
      <xdr:nvCxnSpPr>
        <xdr:cNvPr id="122" name="直線コネクタ 121"/>
        <xdr:cNvCxnSpPr/>
      </xdr:nvCxnSpPr>
      <xdr:spPr>
        <a:xfrm>
          <a:off x="2908300" y="9932320"/>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63674</xdr:rowOff>
    </xdr:from>
    <xdr:to>
      <xdr:col>15</xdr:col>
      <xdr:colOff>50800</xdr:colOff>
      <xdr:row>57</xdr:row>
      <xdr:rowOff>159670</xdr:rowOff>
    </xdr:to>
    <xdr:cxnSp macro="">
      <xdr:nvCxnSpPr>
        <xdr:cNvPr id="125" name="直線コネクタ 124"/>
        <xdr:cNvCxnSpPr/>
      </xdr:nvCxnSpPr>
      <xdr:spPr>
        <a:xfrm>
          <a:off x="2019300" y="9836324"/>
          <a:ext cx="889000" cy="9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63674</xdr:rowOff>
    </xdr:from>
    <xdr:to>
      <xdr:col>10</xdr:col>
      <xdr:colOff>114300</xdr:colOff>
      <xdr:row>57</xdr:row>
      <xdr:rowOff>148468</xdr:rowOff>
    </xdr:to>
    <xdr:cxnSp macro="">
      <xdr:nvCxnSpPr>
        <xdr:cNvPr id="128" name="直線コネクタ 127"/>
        <xdr:cNvCxnSpPr/>
      </xdr:nvCxnSpPr>
      <xdr:spPr>
        <a:xfrm flipV="1">
          <a:off x="1130300" y="9836324"/>
          <a:ext cx="889000" cy="8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51018</xdr:rowOff>
    </xdr:from>
    <xdr:to>
      <xdr:col>24</xdr:col>
      <xdr:colOff>114300</xdr:colOff>
      <xdr:row>57</xdr:row>
      <xdr:rowOff>152618</xdr:rowOff>
    </xdr:to>
    <xdr:sp macro="" textlink="">
      <xdr:nvSpPr>
        <xdr:cNvPr id="138" name="楕円 137"/>
        <xdr:cNvSpPr/>
      </xdr:nvSpPr>
      <xdr:spPr>
        <a:xfrm>
          <a:off x="4584700" y="9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29445</xdr:rowOff>
    </xdr:from>
    <xdr:ext cx="534377" cy="259045"/>
    <xdr:sp macro="" textlink="">
      <xdr:nvSpPr>
        <xdr:cNvPr id="139" name="総務費該当値テキスト"/>
        <xdr:cNvSpPr txBox="1"/>
      </xdr:nvSpPr>
      <xdr:spPr>
        <a:xfrm>
          <a:off x="4686300" y="98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124937</xdr:rowOff>
    </xdr:from>
    <xdr:to>
      <xdr:col>20</xdr:col>
      <xdr:colOff>38100</xdr:colOff>
      <xdr:row>58</xdr:row>
      <xdr:rowOff>55087</xdr:rowOff>
    </xdr:to>
    <xdr:sp macro="" textlink="">
      <xdr:nvSpPr>
        <xdr:cNvPr id="140" name="楕円 139"/>
        <xdr:cNvSpPr/>
      </xdr:nvSpPr>
      <xdr:spPr>
        <a:xfrm>
          <a:off x="3746500" y="98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46214</xdr:rowOff>
    </xdr:from>
    <xdr:ext cx="534377" cy="259045"/>
    <xdr:sp macro="" textlink="">
      <xdr:nvSpPr>
        <xdr:cNvPr id="141" name="テキスト ボックス 140"/>
        <xdr:cNvSpPr txBox="1"/>
      </xdr:nvSpPr>
      <xdr:spPr>
        <a:xfrm>
          <a:off x="3530111" y="99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108870</xdr:rowOff>
    </xdr:from>
    <xdr:to>
      <xdr:col>15</xdr:col>
      <xdr:colOff>101600</xdr:colOff>
      <xdr:row>58</xdr:row>
      <xdr:rowOff>39020</xdr:rowOff>
    </xdr:to>
    <xdr:sp macro="" textlink="">
      <xdr:nvSpPr>
        <xdr:cNvPr id="142" name="楕円 141"/>
        <xdr:cNvSpPr/>
      </xdr:nvSpPr>
      <xdr:spPr>
        <a:xfrm>
          <a:off x="2857500" y="9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30147</xdr:rowOff>
    </xdr:from>
    <xdr:ext cx="534377" cy="259045"/>
    <xdr:sp macro="" textlink="">
      <xdr:nvSpPr>
        <xdr:cNvPr id="143" name="テキスト ボックス 142"/>
        <xdr:cNvSpPr txBox="1"/>
      </xdr:nvSpPr>
      <xdr:spPr>
        <a:xfrm>
          <a:off x="2641111" y="99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12874</xdr:rowOff>
    </xdr:from>
    <xdr:to>
      <xdr:col>10</xdr:col>
      <xdr:colOff>165100</xdr:colOff>
      <xdr:row>57</xdr:row>
      <xdr:rowOff>114474</xdr:rowOff>
    </xdr:to>
    <xdr:sp macro="" textlink="">
      <xdr:nvSpPr>
        <xdr:cNvPr id="144" name="楕円 143"/>
        <xdr:cNvSpPr/>
      </xdr:nvSpPr>
      <xdr:spPr>
        <a:xfrm>
          <a:off x="1968500" y="97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105601</xdr:rowOff>
    </xdr:from>
    <xdr:ext cx="534377" cy="259045"/>
    <xdr:sp macro="" textlink="">
      <xdr:nvSpPr>
        <xdr:cNvPr id="145" name="テキスト ボックス 144"/>
        <xdr:cNvSpPr txBox="1"/>
      </xdr:nvSpPr>
      <xdr:spPr>
        <a:xfrm>
          <a:off x="1752111" y="98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97668</xdr:rowOff>
    </xdr:from>
    <xdr:to>
      <xdr:col>6</xdr:col>
      <xdr:colOff>38100</xdr:colOff>
      <xdr:row>58</xdr:row>
      <xdr:rowOff>27818</xdr:rowOff>
    </xdr:to>
    <xdr:sp macro="" textlink="">
      <xdr:nvSpPr>
        <xdr:cNvPr id="146" name="楕円 145"/>
        <xdr:cNvSpPr/>
      </xdr:nvSpPr>
      <xdr:spPr>
        <a:xfrm>
          <a:off x="1079500" y="98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18945</xdr:rowOff>
    </xdr:from>
    <xdr:ext cx="534377" cy="259045"/>
    <xdr:sp macro="" textlink="">
      <xdr:nvSpPr>
        <xdr:cNvPr id="147" name="テキスト ボックス 146"/>
        <xdr:cNvSpPr txBox="1"/>
      </xdr:nvSpPr>
      <xdr:spPr>
        <a:xfrm>
          <a:off x="863111" y="996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13588</xdr:rowOff>
    </xdr:from>
    <xdr:to>
      <xdr:col>24</xdr:col>
      <xdr:colOff>63500</xdr:colOff>
      <xdr:row>78</xdr:row>
      <xdr:rowOff>14438</xdr:rowOff>
    </xdr:to>
    <xdr:cxnSp macro="">
      <xdr:nvCxnSpPr>
        <xdr:cNvPr id="179" name="直線コネクタ 178"/>
        <xdr:cNvCxnSpPr/>
      </xdr:nvCxnSpPr>
      <xdr:spPr>
        <a:xfrm flipV="1">
          <a:off x="3797300" y="13386688"/>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14438</xdr:rowOff>
    </xdr:from>
    <xdr:to>
      <xdr:col>19</xdr:col>
      <xdr:colOff>177800</xdr:colOff>
      <xdr:row>78</xdr:row>
      <xdr:rowOff>28480</xdr:rowOff>
    </xdr:to>
    <xdr:cxnSp macro="">
      <xdr:nvCxnSpPr>
        <xdr:cNvPr id="182" name="直線コネクタ 181"/>
        <xdr:cNvCxnSpPr/>
      </xdr:nvCxnSpPr>
      <xdr:spPr>
        <a:xfrm flipV="1">
          <a:off x="2908300" y="13387538"/>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28480</xdr:rowOff>
    </xdr:from>
    <xdr:to>
      <xdr:col>15</xdr:col>
      <xdr:colOff>50800</xdr:colOff>
      <xdr:row>78</xdr:row>
      <xdr:rowOff>80732</xdr:rowOff>
    </xdr:to>
    <xdr:cxnSp macro="">
      <xdr:nvCxnSpPr>
        <xdr:cNvPr id="185" name="直線コネクタ 184"/>
        <xdr:cNvCxnSpPr/>
      </xdr:nvCxnSpPr>
      <xdr:spPr>
        <a:xfrm flipV="1">
          <a:off x="2019300" y="1340158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40325</xdr:rowOff>
    </xdr:from>
    <xdr:to>
      <xdr:col>10</xdr:col>
      <xdr:colOff>114300</xdr:colOff>
      <xdr:row>78</xdr:row>
      <xdr:rowOff>80732</xdr:rowOff>
    </xdr:to>
    <xdr:cxnSp macro="">
      <xdr:nvCxnSpPr>
        <xdr:cNvPr id="188" name="直線コネクタ 187"/>
        <xdr:cNvCxnSpPr/>
      </xdr:nvCxnSpPr>
      <xdr:spPr>
        <a:xfrm>
          <a:off x="1130300" y="13413425"/>
          <a:ext cx="889000" cy="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134238</xdr:rowOff>
    </xdr:from>
    <xdr:to>
      <xdr:col>24</xdr:col>
      <xdr:colOff>114300</xdr:colOff>
      <xdr:row>78</xdr:row>
      <xdr:rowOff>64388</xdr:rowOff>
    </xdr:to>
    <xdr:sp macro="" textlink="">
      <xdr:nvSpPr>
        <xdr:cNvPr id="198" name="楕円 197"/>
        <xdr:cNvSpPr/>
      </xdr:nvSpPr>
      <xdr:spPr>
        <a:xfrm>
          <a:off x="45847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112665</xdr:rowOff>
    </xdr:from>
    <xdr:ext cx="599010" cy="259045"/>
    <xdr:sp macro="" textlink="">
      <xdr:nvSpPr>
        <xdr:cNvPr id="199" name="民生費該当値テキスト"/>
        <xdr:cNvSpPr txBox="1"/>
      </xdr:nvSpPr>
      <xdr:spPr>
        <a:xfrm>
          <a:off x="4686300" y="1331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135088</xdr:rowOff>
    </xdr:from>
    <xdr:to>
      <xdr:col>20</xdr:col>
      <xdr:colOff>38100</xdr:colOff>
      <xdr:row>78</xdr:row>
      <xdr:rowOff>65238</xdr:rowOff>
    </xdr:to>
    <xdr:sp macro="" textlink="">
      <xdr:nvSpPr>
        <xdr:cNvPr id="200" name="楕円 199"/>
        <xdr:cNvSpPr/>
      </xdr:nvSpPr>
      <xdr:spPr>
        <a:xfrm>
          <a:off x="3746500" y="133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56365</xdr:rowOff>
    </xdr:from>
    <xdr:ext cx="599010" cy="259045"/>
    <xdr:sp macro="" textlink="">
      <xdr:nvSpPr>
        <xdr:cNvPr id="201" name="テキスト ボックス 200"/>
        <xdr:cNvSpPr txBox="1"/>
      </xdr:nvSpPr>
      <xdr:spPr>
        <a:xfrm>
          <a:off x="3497795" y="134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149130</xdr:rowOff>
    </xdr:from>
    <xdr:to>
      <xdr:col>15</xdr:col>
      <xdr:colOff>101600</xdr:colOff>
      <xdr:row>78</xdr:row>
      <xdr:rowOff>79280</xdr:rowOff>
    </xdr:to>
    <xdr:sp macro="" textlink="">
      <xdr:nvSpPr>
        <xdr:cNvPr id="202" name="楕円 201"/>
        <xdr:cNvSpPr/>
      </xdr:nvSpPr>
      <xdr:spPr>
        <a:xfrm>
          <a:off x="2857500" y="133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70407</xdr:rowOff>
    </xdr:from>
    <xdr:ext cx="599010" cy="259045"/>
    <xdr:sp macro="" textlink="">
      <xdr:nvSpPr>
        <xdr:cNvPr id="203" name="テキスト ボックス 202"/>
        <xdr:cNvSpPr txBox="1"/>
      </xdr:nvSpPr>
      <xdr:spPr>
        <a:xfrm>
          <a:off x="2608795" y="13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29932</xdr:rowOff>
    </xdr:from>
    <xdr:to>
      <xdr:col>10</xdr:col>
      <xdr:colOff>165100</xdr:colOff>
      <xdr:row>78</xdr:row>
      <xdr:rowOff>131532</xdr:rowOff>
    </xdr:to>
    <xdr:sp macro="" textlink="">
      <xdr:nvSpPr>
        <xdr:cNvPr id="204" name="楕円 203"/>
        <xdr:cNvSpPr/>
      </xdr:nvSpPr>
      <xdr:spPr>
        <a:xfrm>
          <a:off x="1968500" y="134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122659</xdr:rowOff>
    </xdr:from>
    <xdr:ext cx="599010" cy="259045"/>
    <xdr:sp macro="" textlink="">
      <xdr:nvSpPr>
        <xdr:cNvPr id="205" name="テキスト ボックス 204"/>
        <xdr:cNvSpPr txBox="1"/>
      </xdr:nvSpPr>
      <xdr:spPr>
        <a:xfrm>
          <a:off x="1719795" y="1349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160975</xdr:rowOff>
    </xdr:from>
    <xdr:to>
      <xdr:col>6</xdr:col>
      <xdr:colOff>38100</xdr:colOff>
      <xdr:row>78</xdr:row>
      <xdr:rowOff>91125</xdr:rowOff>
    </xdr:to>
    <xdr:sp macro="" textlink="">
      <xdr:nvSpPr>
        <xdr:cNvPr id="206" name="楕円 205"/>
        <xdr:cNvSpPr/>
      </xdr:nvSpPr>
      <xdr:spPr>
        <a:xfrm>
          <a:off x="1079500" y="133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82252</xdr:rowOff>
    </xdr:from>
    <xdr:ext cx="599010" cy="259045"/>
    <xdr:sp macro="" textlink="">
      <xdr:nvSpPr>
        <xdr:cNvPr id="207" name="テキスト ボックス 206"/>
        <xdr:cNvSpPr txBox="1"/>
      </xdr:nvSpPr>
      <xdr:spPr>
        <a:xfrm>
          <a:off x="830795" y="134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37205</xdr:rowOff>
    </xdr:from>
    <xdr:to>
      <xdr:col>24</xdr:col>
      <xdr:colOff>63500</xdr:colOff>
      <xdr:row>99</xdr:row>
      <xdr:rowOff>39949</xdr:rowOff>
    </xdr:to>
    <xdr:cxnSp macro="">
      <xdr:nvCxnSpPr>
        <xdr:cNvPr id="239" name="直線コネクタ 238"/>
        <xdr:cNvCxnSpPr/>
      </xdr:nvCxnSpPr>
      <xdr:spPr>
        <a:xfrm flipV="1">
          <a:off x="3797300" y="1701075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39949</xdr:rowOff>
    </xdr:from>
    <xdr:to>
      <xdr:col>19</xdr:col>
      <xdr:colOff>177800</xdr:colOff>
      <xdr:row>99</xdr:row>
      <xdr:rowOff>43884</xdr:rowOff>
    </xdr:to>
    <xdr:cxnSp macro="">
      <xdr:nvCxnSpPr>
        <xdr:cNvPr id="242" name="直線コネクタ 241"/>
        <xdr:cNvCxnSpPr/>
      </xdr:nvCxnSpPr>
      <xdr:spPr>
        <a:xfrm flipV="1">
          <a:off x="2908300" y="17013499"/>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43884</xdr:rowOff>
    </xdr:from>
    <xdr:to>
      <xdr:col>15</xdr:col>
      <xdr:colOff>50800</xdr:colOff>
      <xdr:row>99</xdr:row>
      <xdr:rowOff>70662</xdr:rowOff>
    </xdr:to>
    <xdr:cxnSp macro="">
      <xdr:nvCxnSpPr>
        <xdr:cNvPr id="245" name="直線コネクタ 244"/>
        <xdr:cNvCxnSpPr/>
      </xdr:nvCxnSpPr>
      <xdr:spPr>
        <a:xfrm flipV="1">
          <a:off x="2019300" y="1701743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64376</xdr:rowOff>
    </xdr:from>
    <xdr:to>
      <xdr:col>10</xdr:col>
      <xdr:colOff>114300</xdr:colOff>
      <xdr:row>99</xdr:row>
      <xdr:rowOff>70662</xdr:rowOff>
    </xdr:to>
    <xdr:cxnSp macro="">
      <xdr:nvCxnSpPr>
        <xdr:cNvPr id="248" name="直線コネクタ 247"/>
        <xdr:cNvCxnSpPr/>
      </xdr:nvCxnSpPr>
      <xdr:spPr>
        <a:xfrm>
          <a:off x="1130300" y="1703792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157855</xdr:rowOff>
    </xdr:from>
    <xdr:to>
      <xdr:col>24</xdr:col>
      <xdr:colOff>114300</xdr:colOff>
      <xdr:row>99</xdr:row>
      <xdr:rowOff>88005</xdr:rowOff>
    </xdr:to>
    <xdr:sp macro="" textlink="">
      <xdr:nvSpPr>
        <xdr:cNvPr id="258" name="楕円 257"/>
        <xdr:cNvSpPr/>
      </xdr:nvSpPr>
      <xdr:spPr>
        <a:xfrm>
          <a:off x="45847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72782</xdr:rowOff>
    </xdr:from>
    <xdr:ext cx="534377" cy="259045"/>
    <xdr:sp macro="" textlink="">
      <xdr:nvSpPr>
        <xdr:cNvPr id="259" name="衛生費該当値テキスト"/>
        <xdr:cNvSpPr txBox="1"/>
      </xdr:nvSpPr>
      <xdr:spPr>
        <a:xfrm>
          <a:off x="4686300" y="168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160599</xdr:rowOff>
    </xdr:from>
    <xdr:to>
      <xdr:col>20</xdr:col>
      <xdr:colOff>38100</xdr:colOff>
      <xdr:row>99</xdr:row>
      <xdr:rowOff>90749</xdr:rowOff>
    </xdr:to>
    <xdr:sp macro="" textlink="">
      <xdr:nvSpPr>
        <xdr:cNvPr id="260" name="楕円 259"/>
        <xdr:cNvSpPr/>
      </xdr:nvSpPr>
      <xdr:spPr>
        <a:xfrm>
          <a:off x="3746500" y="169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81876</xdr:rowOff>
    </xdr:from>
    <xdr:ext cx="534377" cy="259045"/>
    <xdr:sp macro="" textlink="">
      <xdr:nvSpPr>
        <xdr:cNvPr id="261" name="テキスト ボックス 260"/>
        <xdr:cNvSpPr txBox="1"/>
      </xdr:nvSpPr>
      <xdr:spPr>
        <a:xfrm>
          <a:off x="3530111" y="170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164534</xdr:rowOff>
    </xdr:from>
    <xdr:to>
      <xdr:col>15</xdr:col>
      <xdr:colOff>101600</xdr:colOff>
      <xdr:row>99</xdr:row>
      <xdr:rowOff>94684</xdr:rowOff>
    </xdr:to>
    <xdr:sp macro="" textlink="">
      <xdr:nvSpPr>
        <xdr:cNvPr id="262" name="楕円 261"/>
        <xdr:cNvSpPr/>
      </xdr:nvSpPr>
      <xdr:spPr>
        <a:xfrm>
          <a:off x="2857500" y="169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85811</xdr:rowOff>
    </xdr:from>
    <xdr:ext cx="534377" cy="259045"/>
    <xdr:sp macro="" textlink="">
      <xdr:nvSpPr>
        <xdr:cNvPr id="263" name="テキスト ボックス 262"/>
        <xdr:cNvSpPr txBox="1"/>
      </xdr:nvSpPr>
      <xdr:spPr>
        <a:xfrm>
          <a:off x="2641111" y="170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19862</xdr:rowOff>
    </xdr:from>
    <xdr:to>
      <xdr:col>10</xdr:col>
      <xdr:colOff>165100</xdr:colOff>
      <xdr:row>99</xdr:row>
      <xdr:rowOff>121462</xdr:rowOff>
    </xdr:to>
    <xdr:sp macro="" textlink="">
      <xdr:nvSpPr>
        <xdr:cNvPr id="264" name="楕円 263"/>
        <xdr:cNvSpPr/>
      </xdr:nvSpPr>
      <xdr:spPr>
        <a:xfrm>
          <a:off x="1968500" y="169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112589</xdr:rowOff>
    </xdr:from>
    <xdr:ext cx="534377" cy="259045"/>
    <xdr:sp macro="" textlink="">
      <xdr:nvSpPr>
        <xdr:cNvPr id="265" name="テキスト ボックス 264"/>
        <xdr:cNvSpPr txBox="1"/>
      </xdr:nvSpPr>
      <xdr:spPr>
        <a:xfrm>
          <a:off x="1752111" y="1708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13576</xdr:rowOff>
    </xdr:from>
    <xdr:to>
      <xdr:col>6</xdr:col>
      <xdr:colOff>38100</xdr:colOff>
      <xdr:row>99</xdr:row>
      <xdr:rowOff>115176</xdr:rowOff>
    </xdr:to>
    <xdr:sp macro="" textlink="">
      <xdr:nvSpPr>
        <xdr:cNvPr id="266" name="楕円 265"/>
        <xdr:cNvSpPr/>
      </xdr:nvSpPr>
      <xdr:spPr>
        <a:xfrm>
          <a:off x="1079500" y="169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106303</xdr:rowOff>
    </xdr:from>
    <xdr:ext cx="534377" cy="259045"/>
    <xdr:sp macro="" textlink="">
      <xdr:nvSpPr>
        <xdr:cNvPr id="267" name="テキスト ボックス 266"/>
        <xdr:cNvSpPr txBox="1"/>
      </xdr:nvSpPr>
      <xdr:spPr>
        <a:xfrm>
          <a:off x="863111" y="170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146939</xdr:rowOff>
    </xdr:from>
    <xdr:to>
      <xdr:col>55</xdr:col>
      <xdr:colOff>0</xdr:colOff>
      <xdr:row>36</xdr:row>
      <xdr:rowOff>156845</xdr:rowOff>
    </xdr:to>
    <xdr:cxnSp macro="">
      <xdr:nvCxnSpPr>
        <xdr:cNvPr id="296" name="直線コネクタ 295"/>
        <xdr:cNvCxnSpPr/>
      </xdr:nvCxnSpPr>
      <xdr:spPr>
        <a:xfrm>
          <a:off x="9639300" y="631913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146939</xdr:rowOff>
    </xdr:from>
    <xdr:to>
      <xdr:col>50</xdr:col>
      <xdr:colOff>114300</xdr:colOff>
      <xdr:row>36</xdr:row>
      <xdr:rowOff>153035</xdr:rowOff>
    </xdr:to>
    <xdr:cxnSp macro="">
      <xdr:nvCxnSpPr>
        <xdr:cNvPr id="299" name="直線コネクタ 298"/>
        <xdr:cNvCxnSpPr/>
      </xdr:nvCxnSpPr>
      <xdr:spPr>
        <a:xfrm flipV="1">
          <a:off x="8750300" y="631913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117602</xdr:rowOff>
    </xdr:from>
    <xdr:to>
      <xdr:col>45</xdr:col>
      <xdr:colOff>177800</xdr:colOff>
      <xdr:row>36</xdr:row>
      <xdr:rowOff>153035</xdr:rowOff>
    </xdr:to>
    <xdr:cxnSp macro="">
      <xdr:nvCxnSpPr>
        <xdr:cNvPr id="302" name="直線コネクタ 301"/>
        <xdr:cNvCxnSpPr/>
      </xdr:nvCxnSpPr>
      <xdr:spPr>
        <a:xfrm>
          <a:off x="7861300" y="6289802"/>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21209</xdr:rowOff>
    </xdr:from>
    <xdr:to>
      <xdr:col>41</xdr:col>
      <xdr:colOff>50800</xdr:colOff>
      <xdr:row>36</xdr:row>
      <xdr:rowOff>117602</xdr:rowOff>
    </xdr:to>
    <xdr:cxnSp macro="">
      <xdr:nvCxnSpPr>
        <xdr:cNvPr id="305" name="直線コネクタ 304"/>
        <xdr:cNvCxnSpPr/>
      </xdr:nvCxnSpPr>
      <xdr:spPr>
        <a:xfrm>
          <a:off x="6972300" y="5850509"/>
          <a:ext cx="889000" cy="4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106045</xdr:rowOff>
    </xdr:from>
    <xdr:to>
      <xdr:col>55</xdr:col>
      <xdr:colOff>50800</xdr:colOff>
      <xdr:row>37</xdr:row>
      <xdr:rowOff>36195</xdr:rowOff>
    </xdr:to>
    <xdr:sp macro="" textlink="">
      <xdr:nvSpPr>
        <xdr:cNvPr id="315" name="楕円 314"/>
        <xdr:cNvSpPr/>
      </xdr:nvSpPr>
      <xdr:spPr>
        <a:xfrm>
          <a:off x="10426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128922</xdr:rowOff>
    </xdr:from>
    <xdr:ext cx="469744" cy="259045"/>
    <xdr:sp macro="" textlink="">
      <xdr:nvSpPr>
        <xdr:cNvPr id="316" name="労働費該当値テキスト"/>
        <xdr:cNvSpPr txBox="1"/>
      </xdr:nvSpPr>
      <xdr:spPr>
        <a:xfrm>
          <a:off x="10528300" y="61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96139</xdr:rowOff>
    </xdr:from>
    <xdr:to>
      <xdr:col>50</xdr:col>
      <xdr:colOff>165100</xdr:colOff>
      <xdr:row>37</xdr:row>
      <xdr:rowOff>26289</xdr:rowOff>
    </xdr:to>
    <xdr:sp macro="" textlink="">
      <xdr:nvSpPr>
        <xdr:cNvPr id="317" name="楕円 316"/>
        <xdr:cNvSpPr/>
      </xdr:nvSpPr>
      <xdr:spPr>
        <a:xfrm>
          <a:off x="9588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42816</xdr:rowOff>
    </xdr:from>
    <xdr:ext cx="469744" cy="259045"/>
    <xdr:sp macro="" textlink="">
      <xdr:nvSpPr>
        <xdr:cNvPr id="318" name="テキスト ボックス 317"/>
        <xdr:cNvSpPr txBox="1"/>
      </xdr:nvSpPr>
      <xdr:spPr>
        <a:xfrm>
          <a:off x="9404428" y="60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102235</xdr:rowOff>
    </xdr:from>
    <xdr:to>
      <xdr:col>46</xdr:col>
      <xdr:colOff>38100</xdr:colOff>
      <xdr:row>37</xdr:row>
      <xdr:rowOff>32385</xdr:rowOff>
    </xdr:to>
    <xdr:sp macro="" textlink="">
      <xdr:nvSpPr>
        <xdr:cNvPr id="319" name="楕円 318"/>
        <xdr:cNvSpPr/>
      </xdr:nvSpPr>
      <xdr:spPr>
        <a:xfrm>
          <a:off x="8699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48912</xdr:rowOff>
    </xdr:from>
    <xdr:ext cx="469744" cy="259045"/>
    <xdr:sp macro="" textlink="">
      <xdr:nvSpPr>
        <xdr:cNvPr id="320" name="テキスト ボックス 319"/>
        <xdr:cNvSpPr txBox="1"/>
      </xdr:nvSpPr>
      <xdr:spPr>
        <a:xfrm>
          <a:off x="8515428"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66802</xdr:rowOff>
    </xdr:from>
    <xdr:to>
      <xdr:col>41</xdr:col>
      <xdr:colOff>101600</xdr:colOff>
      <xdr:row>36</xdr:row>
      <xdr:rowOff>168402</xdr:rowOff>
    </xdr:to>
    <xdr:sp macro="" textlink="">
      <xdr:nvSpPr>
        <xdr:cNvPr id="321" name="楕円 320"/>
        <xdr:cNvSpPr/>
      </xdr:nvSpPr>
      <xdr:spPr>
        <a:xfrm>
          <a:off x="7810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13479</xdr:rowOff>
    </xdr:from>
    <xdr:ext cx="469744" cy="259045"/>
    <xdr:sp macro="" textlink="">
      <xdr:nvSpPr>
        <xdr:cNvPr id="322" name="テキスト ボックス 321"/>
        <xdr:cNvSpPr txBox="1"/>
      </xdr:nvSpPr>
      <xdr:spPr>
        <a:xfrm>
          <a:off x="7626428"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141859</xdr:rowOff>
    </xdr:from>
    <xdr:to>
      <xdr:col>36</xdr:col>
      <xdr:colOff>165100</xdr:colOff>
      <xdr:row>34</xdr:row>
      <xdr:rowOff>72009</xdr:rowOff>
    </xdr:to>
    <xdr:sp macro="" textlink="">
      <xdr:nvSpPr>
        <xdr:cNvPr id="323" name="楕円 322"/>
        <xdr:cNvSpPr/>
      </xdr:nvSpPr>
      <xdr:spPr>
        <a:xfrm>
          <a:off x="6921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88536</xdr:rowOff>
    </xdr:from>
    <xdr:ext cx="469744" cy="259045"/>
    <xdr:sp macro="" textlink="">
      <xdr:nvSpPr>
        <xdr:cNvPr id="324" name="テキスト ボックス 323"/>
        <xdr:cNvSpPr txBox="1"/>
      </xdr:nvSpPr>
      <xdr:spPr>
        <a:xfrm>
          <a:off x="6737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7683</xdr:rowOff>
    </xdr:from>
    <xdr:to>
      <xdr:col>55</xdr:col>
      <xdr:colOff>0</xdr:colOff>
      <xdr:row>59</xdr:row>
      <xdr:rowOff>17266</xdr:rowOff>
    </xdr:to>
    <xdr:cxnSp macro="">
      <xdr:nvCxnSpPr>
        <xdr:cNvPr id="353" name="直線コネクタ 352"/>
        <xdr:cNvCxnSpPr/>
      </xdr:nvCxnSpPr>
      <xdr:spPr>
        <a:xfrm flipV="1">
          <a:off x="9639300" y="10123233"/>
          <a:ext cx="8382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17266</xdr:rowOff>
    </xdr:from>
    <xdr:to>
      <xdr:col>50</xdr:col>
      <xdr:colOff>114300</xdr:colOff>
      <xdr:row>59</xdr:row>
      <xdr:rowOff>18732</xdr:rowOff>
    </xdr:to>
    <xdr:cxnSp macro="">
      <xdr:nvCxnSpPr>
        <xdr:cNvPr id="356" name="直線コネクタ 355"/>
        <xdr:cNvCxnSpPr/>
      </xdr:nvCxnSpPr>
      <xdr:spPr>
        <a:xfrm flipV="1">
          <a:off x="8750300" y="10132816"/>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18732</xdr:rowOff>
    </xdr:from>
    <xdr:to>
      <xdr:col>45</xdr:col>
      <xdr:colOff>177800</xdr:colOff>
      <xdr:row>59</xdr:row>
      <xdr:rowOff>20447</xdr:rowOff>
    </xdr:to>
    <xdr:cxnSp macro="">
      <xdr:nvCxnSpPr>
        <xdr:cNvPr id="359" name="直線コネクタ 358"/>
        <xdr:cNvCxnSpPr/>
      </xdr:nvCxnSpPr>
      <xdr:spPr>
        <a:xfrm flipV="1">
          <a:off x="7861300" y="1013428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20447</xdr:rowOff>
    </xdr:from>
    <xdr:to>
      <xdr:col>41</xdr:col>
      <xdr:colOff>50800</xdr:colOff>
      <xdr:row>59</xdr:row>
      <xdr:rowOff>26276</xdr:rowOff>
    </xdr:to>
    <xdr:cxnSp macro="">
      <xdr:nvCxnSpPr>
        <xdr:cNvPr id="362" name="直線コネクタ 361"/>
        <xdr:cNvCxnSpPr/>
      </xdr:nvCxnSpPr>
      <xdr:spPr>
        <a:xfrm flipV="1">
          <a:off x="6972300" y="10135997"/>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128333</xdr:rowOff>
    </xdr:from>
    <xdr:to>
      <xdr:col>55</xdr:col>
      <xdr:colOff>50800</xdr:colOff>
      <xdr:row>59</xdr:row>
      <xdr:rowOff>58483</xdr:rowOff>
    </xdr:to>
    <xdr:sp macro="" textlink="">
      <xdr:nvSpPr>
        <xdr:cNvPr id="372" name="楕円 371"/>
        <xdr:cNvSpPr/>
      </xdr:nvSpPr>
      <xdr:spPr>
        <a:xfrm>
          <a:off x="104267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43260</xdr:rowOff>
    </xdr:from>
    <xdr:ext cx="469744" cy="259045"/>
    <xdr:sp macro="" textlink="">
      <xdr:nvSpPr>
        <xdr:cNvPr id="373" name="農林水産業費該当値テキスト"/>
        <xdr:cNvSpPr txBox="1"/>
      </xdr:nvSpPr>
      <xdr:spPr>
        <a:xfrm>
          <a:off x="10528300" y="998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137916</xdr:rowOff>
    </xdr:from>
    <xdr:to>
      <xdr:col>50</xdr:col>
      <xdr:colOff>165100</xdr:colOff>
      <xdr:row>59</xdr:row>
      <xdr:rowOff>68066</xdr:rowOff>
    </xdr:to>
    <xdr:sp macro="" textlink="">
      <xdr:nvSpPr>
        <xdr:cNvPr id="374" name="楕円 373"/>
        <xdr:cNvSpPr/>
      </xdr:nvSpPr>
      <xdr:spPr>
        <a:xfrm>
          <a:off x="9588500" y="100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59193</xdr:rowOff>
    </xdr:from>
    <xdr:ext cx="469744" cy="259045"/>
    <xdr:sp macro="" textlink="">
      <xdr:nvSpPr>
        <xdr:cNvPr id="375" name="テキスト ボックス 374"/>
        <xdr:cNvSpPr txBox="1"/>
      </xdr:nvSpPr>
      <xdr:spPr>
        <a:xfrm>
          <a:off x="9404428" y="101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139382</xdr:rowOff>
    </xdr:from>
    <xdr:to>
      <xdr:col>46</xdr:col>
      <xdr:colOff>38100</xdr:colOff>
      <xdr:row>59</xdr:row>
      <xdr:rowOff>69532</xdr:rowOff>
    </xdr:to>
    <xdr:sp macro="" textlink="">
      <xdr:nvSpPr>
        <xdr:cNvPr id="376" name="楕円 375"/>
        <xdr:cNvSpPr/>
      </xdr:nvSpPr>
      <xdr:spPr>
        <a:xfrm>
          <a:off x="8699500" y="100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60659</xdr:rowOff>
    </xdr:from>
    <xdr:ext cx="469744" cy="259045"/>
    <xdr:sp macro="" textlink="">
      <xdr:nvSpPr>
        <xdr:cNvPr id="377" name="テキスト ボックス 376"/>
        <xdr:cNvSpPr txBox="1"/>
      </xdr:nvSpPr>
      <xdr:spPr>
        <a:xfrm>
          <a:off x="8515428" y="1017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141097</xdr:rowOff>
    </xdr:from>
    <xdr:to>
      <xdr:col>41</xdr:col>
      <xdr:colOff>101600</xdr:colOff>
      <xdr:row>59</xdr:row>
      <xdr:rowOff>71247</xdr:rowOff>
    </xdr:to>
    <xdr:sp macro="" textlink="">
      <xdr:nvSpPr>
        <xdr:cNvPr id="378" name="楕円 377"/>
        <xdr:cNvSpPr/>
      </xdr:nvSpPr>
      <xdr:spPr>
        <a:xfrm>
          <a:off x="78105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62374</xdr:rowOff>
    </xdr:from>
    <xdr:ext cx="469744" cy="259045"/>
    <xdr:sp macro="" textlink="">
      <xdr:nvSpPr>
        <xdr:cNvPr id="379" name="テキスト ボックス 378"/>
        <xdr:cNvSpPr txBox="1"/>
      </xdr:nvSpPr>
      <xdr:spPr>
        <a:xfrm>
          <a:off x="7626428" y="101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146926</xdr:rowOff>
    </xdr:from>
    <xdr:to>
      <xdr:col>36</xdr:col>
      <xdr:colOff>165100</xdr:colOff>
      <xdr:row>59</xdr:row>
      <xdr:rowOff>77076</xdr:rowOff>
    </xdr:to>
    <xdr:sp macro="" textlink="">
      <xdr:nvSpPr>
        <xdr:cNvPr id="380" name="楕円 379"/>
        <xdr:cNvSpPr/>
      </xdr:nvSpPr>
      <xdr:spPr>
        <a:xfrm>
          <a:off x="69215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68203</xdr:rowOff>
    </xdr:from>
    <xdr:ext cx="378565" cy="259045"/>
    <xdr:sp macro="" textlink="">
      <xdr:nvSpPr>
        <xdr:cNvPr id="381" name="テキスト ボックス 380"/>
        <xdr:cNvSpPr txBox="1"/>
      </xdr:nvSpPr>
      <xdr:spPr>
        <a:xfrm>
          <a:off x="6783017" y="1018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160868</xdr:rowOff>
    </xdr:from>
    <xdr:to>
      <xdr:col>55</xdr:col>
      <xdr:colOff>0</xdr:colOff>
      <xdr:row>77</xdr:row>
      <xdr:rowOff>170287</xdr:rowOff>
    </xdr:to>
    <xdr:cxnSp macro="">
      <xdr:nvCxnSpPr>
        <xdr:cNvPr id="408" name="直線コネクタ 407"/>
        <xdr:cNvCxnSpPr/>
      </xdr:nvCxnSpPr>
      <xdr:spPr>
        <a:xfrm flipV="1">
          <a:off x="9639300" y="13362518"/>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170058</xdr:rowOff>
    </xdr:from>
    <xdr:to>
      <xdr:col>50</xdr:col>
      <xdr:colOff>114300</xdr:colOff>
      <xdr:row>77</xdr:row>
      <xdr:rowOff>170287</xdr:rowOff>
    </xdr:to>
    <xdr:cxnSp macro="">
      <xdr:nvCxnSpPr>
        <xdr:cNvPr id="411" name="直線コネクタ 410"/>
        <xdr:cNvCxnSpPr/>
      </xdr:nvCxnSpPr>
      <xdr:spPr>
        <a:xfrm>
          <a:off x="8750300" y="13371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120269</xdr:rowOff>
    </xdr:from>
    <xdr:to>
      <xdr:col>45</xdr:col>
      <xdr:colOff>177800</xdr:colOff>
      <xdr:row>77</xdr:row>
      <xdr:rowOff>170058</xdr:rowOff>
    </xdr:to>
    <xdr:cxnSp macro="">
      <xdr:nvCxnSpPr>
        <xdr:cNvPr id="414" name="直線コネクタ 413"/>
        <xdr:cNvCxnSpPr/>
      </xdr:nvCxnSpPr>
      <xdr:spPr>
        <a:xfrm>
          <a:off x="7861300" y="13321919"/>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120269</xdr:rowOff>
    </xdr:from>
    <xdr:to>
      <xdr:col>41</xdr:col>
      <xdr:colOff>50800</xdr:colOff>
      <xdr:row>77</xdr:row>
      <xdr:rowOff>166584</xdr:rowOff>
    </xdr:to>
    <xdr:cxnSp macro="">
      <xdr:nvCxnSpPr>
        <xdr:cNvPr id="417" name="直線コネクタ 416"/>
        <xdr:cNvCxnSpPr/>
      </xdr:nvCxnSpPr>
      <xdr:spPr>
        <a:xfrm flipV="1">
          <a:off x="6972300" y="13321919"/>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110068</xdr:rowOff>
    </xdr:from>
    <xdr:to>
      <xdr:col>55</xdr:col>
      <xdr:colOff>50800</xdr:colOff>
      <xdr:row>78</xdr:row>
      <xdr:rowOff>40218</xdr:rowOff>
    </xdr:to>
    <xdr:sp macro="" textlink="">
      <xdr:nvSpPr>
        <xdr:cNvPr id="427" name="楕円 426"/>
        <xdr:cNvSpPr/>
      </xdr:nvSpPr>
      <xdr:spPr>
        <a:xfrm>
          <a:off x="104267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24995</xdr:rowOff>
    </xdr:from>
    <xdr:ext cx="469744" cy="259045"/>
    <xdr:sp macro="" textlink="">
      <xdr:nvSpPr>
        <xdr:cNvPr id="428" name="商工費該当値テキスト"/>
        <xdr:cNvSpPr txBox="1"/>
      </xdr:nvSpPr>
      <xdr:spPr>
        <a:xfrm>
          <a:off x="10528300" y="1322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119487</xdr:rowOff>
    </xdr:from>
    <xdr:to>
      <xdr:col>50</xdr:col>
      <xdr:colOff>165100</xdr:colOff>
      <xdr:row>78</xdr:row>
      <xdr:rowOff>49637</xdr:rowOff>
    </xdr:to>
    <xdr:sp macro="" textlink="">
      <xdr:nvSpPr>
        <xdr:cNvPr id="429" name="楕円 428"/>
        <xdr:cNvSpPr/>
      </xdr:nvSpPr>
      <xdr:spPr>
        <a:xfrm>
          <a:off x="9588500" y="133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40764</xdr:rowOff>
    </xdr:from>
    <xdr:ext cx="469744" cy="259045"/>
    <xdr:sp macro="" textlink="">
      <xdr:nvSpPr>
        <xdr:cNvPr id="430" name="テキスト ボックス 429"/>
        <xdr:cNvSpPr txBox="1"/>
      </xdr:nvSpPr>
      <xdr:spPr>
        <a:xfrm>
          <a:off x="9404428" y="1341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119258</xdr:rowOff>
    </xdr:from>
    <xdr:to>
      <xdr:col>46</xdr:col>
      <xdr:colOff>38100</xdr:colOff>
      <xdr:row>78</xdr:row>
      <xdr:rowOff>49408</xdr:rowOff>
    </xdr:to>
    <xdr:sp macro="" textlink="">
      <xdr:nvSpPr>
        <xdr:cNvPr id="431" name="楕円 430"/>
        <xdr:cNvSpPr/>
      </xdr:nvSpPr>
      <xdr:spPr>
        <a:xfrm>
          <a:off x="8699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40535</xdr:rowOff>
    </xdr:from>
    <xdr:ext cx="469744" cy="259045"/>
    <xdr:sp macro="" textlink="">
      <xdr:nvSpPr>
        <xdr:cNvPr id="432" name="テキスト ボックス 431"/>
        <xdr:cNvSpPr txBox="1"/>
      </xdr:nvSpPr>
      <xdr:spPr>
        <a:xfrm>
          <a:off x="8515428"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69469</xdr:rowOff>
    </xdr:from>
    <xdr:to>
      <xdr:col>41</xdr:col>
      <xdr:colOff>101600</xdr:colOff>
      <xdr:row>77</xdr:row>
      <xdr:rowOff>171069</xdr:rowOff>
    </xdr:to>
    <xdr:sp macro="" textlink="">
      <xdr:nvSpPr>
        <xdr:cNvPr id="433" name="楕円 432"/>
        <xdr:cNvSpPr/>
      </xdr:nvSpPr>
      <xdr:spPr>
        <a:xfrm>
          <a:off x="7810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162196</xdr:rowOff>
    </xdr:from>
    <xdr:ext cx="469744" cy="259045"/>
    <xdr:sp macro="" textlink="">
      <xdr:nvSpPr>
        <xdr:cNvPr id="434" name="テキスト ボックス 433"/>
        <xdr:cNvSpPr txBox="1"/>
      </xdr:nvSpPr>
      <xdr:spPr>
        <a:xfrm>
          <a:off x="7626428"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115784</xdr:rowOff>
    </xdr:from>
    <xdr:to>
      <xdr:col>36</xdr:col>
      <xdr:colOff>165100</xdr:colOff>
      <xdr:row>78</xdr:row>
      <xdr:rowOff>45934</xdr:rowOff>
    </xdr:to>
    <xdr:sp macro="" textlink="">
      <xdr:nvSpPr>
        <xdr:cNvPr id="435" name="楕円 434"/>
        <xdr:cNvSpPr/>
      </xdr:nvSpPr>
      <xdr:spPr>
        <a:xfrm>
          <a:off x="6921500" y="133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37061</xdr:rowOff>
    </xdr:from>
    <xdr:ext cx="469744" cy="259045"/>
    <xdr:sp macro="" textlink="">
      <xdr:nvSpPr>
        <xdr:cNvPr id="436" name="テキスト ボックス 435"/>
        <xdr:cNvSpPr txBox="1"/>
      </xdr:nvSpPr>
      <xdr:spPr>
        <a:xfrm>
          <a:off x="6737428" y="1341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122152</xdr:rowOff>
    </xdr:from>
    <xdr:to>
      <xdr:col>55</xdr:col>
      <xdr:colOff>0</xdr:colOff>
      <xdr:row>97</xdr:row>
      <xdr:rowOff>143061</xdr:rowOff>
    </xdr:to>
    <xdr:cxnSp macro="">
      <xdr:nvCxnSpPr>
        <xdr:cNvPr id="463" name="直線コネクタ 462"/>
        <xdr:cNvCxnSpPr/>
      </xdr:nvCxnSpPr>
      <xdr:spPr>
        <a:xfrm>
          <a:off x="9639300" y="16752802"/>
          <a:ext cx="8382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122152</xdr:rowOff>
    </xdr:from>
    <xdr:to>
      <xdr:col>50</xdr:col>
      <xdr:colOff>114300</xdr:colOff>
      <xdr:row>97</xdr:row>
      <xdr:rowOff>155290</xdr:rowOff>
    </xdr:to>
    <xdr:cxnSp macro="">
      <xdr:nvCxnSpPr>
        <xdr:cNvPr id="466" name="直線コネクタ 465"/>
        <xdr:cNvCxnSpPr/>
      </xdr:nvCxnSpPr>
      <xdr:spPr>
        <a:xfrm flipV="1">
          <a:off x="8750300" y="16752802"/>
          <a:ext cx="889000" cy="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155290</xdr:rowOff>
    </xdr:from>
    <xdr:to>
      <xdr:col>45</xdr:col>
      <xdr:colOff>177800</xdr:colOff>
      <xdr:row>97</xdr:row>
      <xdr:rowOff>163553</xdr:rowOff>
    </xdr:to>
    <xdr:cxnSp macro="">
      <xdr:nvCxnSpPr>
        <xdr:cNvPr id="469" name="直線コネクタ 468"/>
        <xdr:cNvCxnSpPr/>
      </xdr:nvCxnSpPr>
      <xdr:spPr>
        <a:xfrm flipV="1">
          <a:off x="7861300" y="16785940"/>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163553</xdr:rowOff>
    </xdr:from>
    <xdr:to>
      <xdr:col>41</xdr:col>
      <xdr:colOff>50800</xdr:colOff>
      <xdr:row>97</xdr:row>
      <xdr:rowOff>170799</xdr:rowOff>
    </xdr:to>
    <xdr:cxnSp macro="">
      <xdr:nvCxnSpPr>
        <xdr:cNvPr id="472" name="直線コネクタ 471"/>
        <xdr:cNvCxnSpPr/>
      </xdr:nvCxnSpPr>
      <xdr:spPr>
        <a:xfrm flipV="1">
          <a:off x="6972300" y="1679420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92261</xdr:rowOff>
    </xdr:from>
    <xdr:to>
      <xdr:col>55</xdr:col>
      <xdr:colOff>50800</xdr:colOff>
      <xdr:row>98</xdr:row>
      <xdr:rowOff>22411</xdr:rowOff>
    </xdr:to>
    <xdr:sp macro="" textlink="">
      <xdr:nvSpPr>
        <xdr:cNvPr id="482" name="楕円 481"/>
        <xdr:cNvSpPr/>
      </xdr:nvSpPr>
      <xdr:spPr>
        <a:xfrm>
          <a:off x="10426700" y="167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71352</xdr:rowOff>
    </xdr:from>
    <xdr:to>
      <xdr:col>50</xdr:col>
      <xdr:colOff>165100</xdr:colOff>
      <xdr:row>98</xdr:row>
      <xdr:rowOff>1502</xdr:rowOff>
    </xdr:to>
    <xdr:sp macro="" textlink="">
      <xdr:nvSpPr>
        <xdr:cNvPr id="484" name="楕円 483"/>
        <xdr:cNvSpPr/>
      </xdr:nvSpPr>
      <xdr:spPr>
        <a:xfrm>
          <a:off x="9588500" y="167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18029</xdr:rowOff>
    </xdr:from>
    <xdr:ext cx="534377" cy="259045"/>
    <xdr:sp macro="" textlink="">
      <xdr:nvSpPr>
        <xdr:cNvPr id="485" name="テキスト ボックス 484"/>
        <xdr:cNvSpPr txBox="1"/>
      </xdr:nvSpPr>
      <xdr:spPr>
        <a:xfrm>
          <a:off x="9372111" y="164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104490</xdr:rowOff>
    </xdr:from>
    <xdr:to>
      <xdr:col>46</xdr:col>
      <xdr:colOff>38100</xdr:colOff>
      <xdr:row>98</xdr:row>
      <xdr:rowOff>34640</xdr:rowOff>
    </xdr:to>
    <xdr:sp macro="" textlink="">
      <xdr:nvSpPr>
        <xdr:cNvPr id="486" name="楕円 485"/>
        <xdr:cNvSpPr/>
      </xdr:nvSpPr>
      <xdr:spPr>
        <a:xfrm>
          <a:off x="8699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25767</xdr:rowOff>
    </xdr:from>
    <xdr:ext cx="534377" cy="259045"/>
    <xdr:sp macro="" textlink="">
      <xdr:nvSpPr>
        <xdr:cNvPr id="487" name="テキスト ボックス 486"/>
        <xdr:cNvSpPr txBox="1"/>
      </xdr:nvSpPr>
      <xdr:spPr>
        <a:xfrm>
          <a:off x="8483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112753</xdr:rowOff>
    </xdr:from>
    <xdr:to>
      <xdr:col>41</xdr:col>
      <xdr:colOff>101600</xdr:colOff>
      <xdr:row>98</xdr:row>
      <xdr:rowOff>42903</xdr:rowOff>
    </xdr:to>
    <xdr:sp macro="" textlink="">
      <xdr:nvSpPr>
        <xdr:cNvPr id="488" name="楕円 487"/>
        <xdr:cNvSpPr/>
      </xdr:nvSpPr>
      <xdr:spPr>
        <a:xfrm>
          <a:off x="7810500" y="167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34030</xdr:rowOff>
    </xdr:from>
    <xdr:ext cx="534377" cy="259045"/>
    <xdr:sp macro="" textlink="">
      <xdr:nvSpPr>
        <xdr:cNvPr id="489" name="テキスト ボックス 488"/>
        <xdr:cNvSpPr txBox="1"/>
      </xdr:nvSpPr>
      <xdr:spPr>
        <a:xfrm>
          <a:off x="7594111" y="168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119999</xdr:rowOff>
    </xdr:from>
    <xdr:to>
      <xdr:col>36</xdr:col>
      <xdr:colOff>165100</xdr:colOff>
      <xdr:row>98</xdr:row>
      <xdr:rowOff>50149</xdr:rowOff>
    </xdr:to>
    <xdr:sp macro="" textlink="">
      <xdr:nvSpPr>
        <xdr:cNvPr id="490" name="楕円 489"/>
        <xdr:cNvSpPr/>
      </xdr:nvSpPr>
      <xdr:spPr>
        <a:xfrm>
          <a:off x="6921500" y="167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41276</xdr:rowOff>
    </xdr:from>
    <xdr:ext cx="534377" cy="259045"/>
    <xdr:sp macro="" textlink="">
      <xdr:nvSpPr>
        <xdr:cNvPr id="491" name="テキスト ボックス 490"/>
        <xdr:cNvSpPr txBox="1"/>
      </xdr:nvSpPr>
      <xdr:spPr>
        <a:xfrm>
          <a:off x="6705111" y="168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110485</xdr:rowOff>
    </xdr:from>
    <xdr:to>
      <xdr:col>85</xdr:col>
      <xdr:colOff>127000</xdr:colOff>
      <xdr:row>38</xdr:row>
      <xdr:rowOff>168641</xdr:rowOff>
    </xdr:to>
    <xdr:cxnSp macro="">
      <xdr:nvCxnSpPr>
        <xdr:cNvPr id="519" name="直線コネクタ 518"/>
        <xdr:cNvCxnSpPr/>
      </xdr:nvCxnSpPr>
      <xdr:spPr>
        <a:xfrm>
          <a:off x="15481300" y="6625585"/>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110485</xdr:rowOff>
    </xdr:from>
    <xdr:to>
      <xdr:col>81</xdr:col>
      <xdr:colOff>50800</xdr:colOff>
      <xdr:row>38</xdr:row>
      <xdr:rowOff>141803</xdr:rowOff>
    </xdr:to>
    <xdr:cxnSp macro="">
      <xdr:nvCxnSpPr>
        <xdr:cNvPr id="522" name="直線コネクタ 521"/>
        <xdr:cNvCxnSpPr/>
      </xdr:nvCxnSpPr>
      <xdr:spPr>
        <a:xfrm flipV="1">
          <a:off x="14592300" y="6625585"/>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141803</xdr:rowOff>
    </xdr:from>
    <xdr:to>
      <xdr:col>76</xdr:col>
      <xdr:colOff>114300</xdr:colOff>
      <xdr:row>39</xdr:row>
      <xdr:rowOff>9992</xdr:rowOff>
    </xdr:to>
    <xdr:cxnSp macro="">
      <xdr:nvCxnSpPr>
        <xdr:cNvPr id="525" name="直線コネクタ 524"/>
        <xdr:cNvCxnSpPr/>
      </xdr:nvCxnSpPr>
      <xdr:spPr>
        <a:xfrm flipV="1">
          <a:off x="13703300" y="665690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129962</xdr:rowOff>
    </xdr:from>
    <xdr:to>
      <xdr:col>71</xdr:col>
      <xdr:colOff>177800</xdr:colOff>
      <xdr:row>39</xdr:row>
      <xdr:rowOff>9992</xdr:rowOff>
    </xdr:to>
    <xdr:cxnSp macro="">
      <xdr:nvCxnSpPr>
        <xdr:cNvPr id="528" name="直線コネクタ 527"/>
        <xdr:cNvCxnSpPr/>
      </xdr:nvCxnSpPr>
      <xdr:spPr>
        <a:xfrm>
          <a:off x="12814300" y="6645062"/>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117841</xdr:rowOff>
    </xdr:from>
    <xdr:to>
      <xdr:col>85</xdr:col>
      <xdr:colOff>177800</xdr:colOff>
      <xdr:row>39</xdr:row>
      <xdr:rowOff>47991</xdr:rowOff>
    </xdr:to>
    <xdr:sp macro="" textlink="">
      <xdr:nvSpPr>
        <xdr:cNvPr id="538" name="楕円 537"/>
        <xdr:cNvSpPr/>
      </xdr:nvSpPr>
      <xdr:spPr>
        <a:xfrm>
          <a:off x="162687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32768</xdr:rowOff>
    </xdr:from>
    <xdr:ext cx="469744" cy="259045"/>
    <xdr:sp macro="" textlink="">
      <xdr:nvSpPr>
        <xdr:cNvPr id="539" name="消防費該当値テキスト"/>
        <xdr:cNvSpPr txBox="1"/>
      </xdr:nvSpPr>
      <xdr:spPr>
        <a:xfrm>
          <a:off x="16370300" y="65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59685</xdr:rowOff>
    </xdr:from>
    <xdr:to>
      <xdr:col>81</xdr:col>
      <xdr:colOff>101600</xdr:colOff>
      <xdr:row>38</xdr:row>
      <xdr:rowOff>161285</xdr:rowOff>
    </xdr:to>
    <xdr:sp macro="" textlink="">
      <xdr:nvSpPr>
        <xdr:cNvPr id="540" name="楕円 539"/>
        <xdr:cNvSpPr/>
      </xdr:nvSpPr>
      <xdr:spPr>
        <a:xfrm>
          <a:off x="15430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152412</xdr:rowOff>
    </xdr:from>
    <xdr:ext cx="534377" cy="259045"/>
    <xdr:sp macro="" textlink="">
      <xdr:nvSpPr>
        <xdr:cNvPr id="541" name="テキスト ボックス 540"/>
        <xdr:cNvSpPr txBox="1"/>
      </xdr:nvSpPr>
      <xdr:spPr>
        <a:xfrm>
          <a:off x="15214111" y="66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91003</xdr:rowOff>
    </xdr:from>
    <xdr:to>
      <xdr:col>76</xdr:col>
      <xdr:colOff>165100</xdr:colOff>
      <xdr:row>39</xdr:row>
      <xdr:rowOff>21153</xdr:rowOff>
    </xdr:to>
    <xdr:sp macro="" textlink="">
      <xdr:nvSpPr>
        <xdr:cNvPr id="542" name="楕円 541"/>
        <xdr:cNvSpPr/>
      </xdr:nvSpPr>
      <xdr:spPr>
        <a:xfrm>
          <a:off x="14541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12280</xdr:rowOff>
    </xdr:from>
    <xdr:ext cx="469744" cy="259045"/>
    <xdr:sp macro="" textlink="">
      <xdr:nvSpPr>
        <xdr:cNvPr id="543" name="テキスト ボックス 542"/>
        <xdr:cNvSpPr txBox="1"/>
      </xdr:nvSpPr>
      <xdr:spPr>
        <a:xfrm>
          <a:off x="14357428" y="66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130642</xdr:rowOff>
    </xdr:from>
    <xdr:to>
      <xdr:col>72</xdr:col>
      <xdr:colOff>38100</xdr:colOff>
      <xdr:row>39</xdr:row>
      <xdr:rowOff>60792</xdr:rowOff>
    </xdr:to>
    <xdr:sp macro="" textlink="">
      <xdr:nvSpPr>
        <xdr:cNvPr id="544" name="楕円 543"/>
        <xdr:cNvSpPr/>
      </xdr:nvSpPr>
      <xdr:spPr>
        <a:xfrm>
          <a:off x="13652500" y="66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51919</xdr:rowOff>
    </xdr:from>
    <xdr:ext cx="469744" cy="259045"/>
    <xdr:sp macro="" textlink="">
      <xdr:nvSpPr>
        <xdr:cNvPr id="545" name="テキスト ボックス 544"/>
        <xdr:cNvSpPr txBox="1"/>
      </xdr:nvSpPr>
      <xdr:spPr>
        <a:xfrm>
          <a:off x="13468428" y="67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79162</xdr:rowOff>
    </xdr:from>
    <xdr:to>
      <xdr:col>67</xdr:col>
      <xdr:colOff>101600</xdr:colOff>
      <xdr:row>39</xdr:row>
      <xdr:rowOff>9312</xdr:rowOff>
    </xdr:to>
    <xdr:sp macro="" textlink="">
      <xdr:nvSpPr>
        <xdr:cNvPr id="546" name="楕円 545"/>
        <xdr:cNvSpPr/>
      </xdr:nvSpPr>
      <xdr:spPr>
        <a:xfrm>
          <a:off x="12763500" y="65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439</xdr:rowOff>
    </xdr:from>
    <xdr:ext cx="534377" cy="259045"/>
    <xdr:sp macro="" textlink="">
      <xdr:nvSpPr>
        <xdr:cNvPr id="547" name="テキスト ボックス 546"/>
        <xdr:cNvSpPr txBox="1"/>
      </xdr:nvSpPr>
      <xdr:spPr>
        <a:xfrm>
          <a:off x="12547111" y="66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3035</xdr:rowOff>
    </xdr:from>
    <xdr:to>
      <xdr:col>85</xdr:col>
      <xdr:colOff>127000</xdr:colOff>
      <xdr:row>57</xdr:row>
      <xdr:rowOff>117678</xdr:rowOff>
    </xdr:to>
    <xdr:cxnSp macro="">
      <xdr:nvCxnSpPr>
        <xdr:cNvPr id="577" name="直線コネクタ 576"/>
        <xdr:cNvCxnSpPr/>
      </xdr:nvCxnSpPr>
      <xdr:spPr>
        <a:xfrm flipV="1">
          <a:off x="15481300" y="9604235"/>
          <a:ext cx="838200" cy="28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117678</xdr:rowOff>
    </xdr:from>
    <xdr:to>
      <xdr:col>81</xdr:col>
      <xdr:colOff>50800</xdr:colOff>
      <xdr:row>58</xdr:row>
      <xdr:rowOff>30544</xdr:rowOff>
    </xdr:to>
    <xdr:cxnSp macro="">
      <xdr:nvCxnSpPr>
        <xdr:cNvPr id="580" name="直線コネクタ 579"/>
        <xdr:cNvCxnSpPr/>
      </xdr:nvCxnSpPr>
      <xdr:spPr>
        <a:xfrm flipV="1">
          <a:off x="14592300" y="9890328"/>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30544</xdr:rowOff>
    </xdr:from>
    <xdr:to>
      <xdr:col>76</xdr:col>
      <xdr:colOff>114300</xdr:colOff>
      <xdr:row>58</xdr:row>
      <xdr:rowOff>34639</xdr:rowOff>
    </xdr:to>
    <xdr:cxnSp macro="">
      <xdr:nvCxnSpPr>
        <xdr:cNvPr id="583" name="直線コネクタ 582"/>
        <xdr:cNvCxnSpPr/>
      </xdr:nvCxnSpPr>
      <xdr:spPr>
        <a:xfrm flipV="1">
          <a:off x="13703300" y="997464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34639</xdr:rowOff>
    </xdr:from>
    <xdr:to>
      <xdr:col>71</xdr:col>
      <xdr:colOff>177800</xdr:colOff>
      <xdr:row>58</xdr:row>
      <xdr:rowOff>37420</xdr:rowOff>
    </xdr:to>
    <xdr:cxnSp macro="">
      <xdr:nvCxnSpPr>
        <xdr:cNvPr id="586" name="直線コネクタ 585"/>
        <xdr:cNvCxnSpPr/>
      </xdr:nvCxnSpPr>
      <xdr:spPr>
        <a:xfrm flipV="1">
          <a:off x="12814300" y="997873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123685</xdr:rowOff>
    </xdr:from>
    <xdr:to>
      <xdr:col>85</xdr:col>
      <xdr:colOff>177800</xdr:colOff>
      <xdr:row>56</xdr:row>
      <xdr:rowOff>53835</xdr:rowOff>
    </xdr:to>
    <xdr:sp macro="" textlink="">
      <xdr:nvSpPr>
        <xdr:cNvPr id="596" name="楕円 595"/>
        <xdr:cNvSpPr/>
      </xdr:nvSpPr>
      <xdr:spPr>
        <a:xfrm>
          <a:off x="162687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146562</xdr:rowOff>
    </xdr:from>
    <xdr:ext cx="534377" cy="259045"/>
    <xdr:sp macro="" textlink="">
      <xdr:nvSpPr>
        <xdr:cNvPr id="597" name="教育費該当値テキスト"/>
        <xdr:cNvSpPr txBox="1"/>
      </xdr:nvSpPr>
      <xdr:spPr>
        <a:xfrm>
          <a:off x="16370300" y="940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66878</xdr:rowOff>
    </xdr:from>
    <xdr:to>
      <xdr:col>81</xdr:col>
      <xdr:colOff>101600</xdr:colOff>
      <xdr:row>57</xdr:row>
      <xdr:rowOff>168478</xdr:rowOff>
    </xdr:to>
    <xdr:sp macro="" textlink="">
      <xdr:nvSpPr>
        <xdr:cNvPr id="598" name="楕円 597"/>
        <xdr:cNvSpPr/>
      </xdr:nvSpPr>
      <xdr:spPr>
        <a:xfrm>
          <a:off x="154305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159605</xdr:rowOff>
    </xdr:from>
    <xdr:ext cx="534377" cy="259045"/>
    <xdr:sp macro="" textlink="">
      <xdr:nvSpPr>
        <xdr:cNvPr id="599" name="テキスト ボックス 598"/>
        <xdr:cNvSpPr txBox="1"/>
      </xdr:nvSpPr>
      <xdr:spPr>
        <a:xfrm>
          <a:off x="15214111" y="99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151194</xdr:rowOff>
    </xdr:from>
    <xdr:to>
      <xdr:col>76</xdr:col>
      <xdr:colOff>165100</xdr:colOff>
      <xdr:row>58</xdr:row>
      <xdr:rowOff>81344</xdr:rowOff>
    </xdr:to>
    <xdr:sp macro="" textlink="">
      <xdr:nvSpPr>
        <xdr:cNvPr id="600" name="楕円 599"/>
        <xdr:cNvSpPr/>
      </xdr:nvSpPr>
      <xdr:spPr>
        <a:xfrm>
          <a:off x="14541500" y="99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72471</xdr:rowOff>
    </xdr:from>
    <xdr:ext cx="534377" cy="259045"/>
    <xdr:sp macro="" textlink="">
      <xdr:nvSpPr>
        <xdr:cNvPr id="601" name="テキスト ボックス 600"/>
        <xdr:cNvSpPr txBox="1"/>
      </xdr:nvSpPr>
      <xdr:spPr>
        <a:xfrm>
          <a:off x="14325111" y="100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155289</xdr:rowOff>
    </xdr:from>
    <xdr:to>
      <xdr:col>72</xdr:col>
      <xdr:colOff>38100</xdr:colOff>
      <xdr:row>58</xdr:row>
      <xdr:rowOff>85439</xdr:rowOff>
    </xdr:to>
    <xdr:sp macro="" textlink="">
      <xdr:nvSpPr>
        <xdr:cNvPr id="602" name="楕円 601"/>
        <xdr:cNvSpPr/>
      </xdr:nvSpPr>
      <xdr:spPr>
        <a:xfrm>
          <a:off x="13652500" y="99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76566</xdr:rowOff>
    </xdr:from>
    <xdr:ext cx="534377" cy="259045"/>
    <xdr:sp macro="" textlink="">
      <xdr:nvSpPr>
        <xdr:cNvPr id="603" name="テキスト ボックス 602"/>
        <xdr:cNvSpPr txBox="1"/>
      </xdr:nvSpPr>
      <xdr:spPr>
        <a:xfrm>
          <a:off x="13436111" y="100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158070</xdr:rowOff>
    </xdr:from>
    <xdr:to>
      <xdr:col>67</xdr:col>
      <xdr:colOff>101600</xdr:colOff>
      <xdr:row>58</xdr:row>
      <xdr:rowOff>88220</xdr:rowOff>
    </xdr:to>
    <xdr:sp macro="" textlink="">
      <xdr:nvSpPr>
        <xdr:cNvPr id="604" name="楕円 603"/>
        <xdr:cNvSpPr/>
      </xdr:nvSpPr>
      <xdr:spPr>
        <a:xfrm>
          <a:off x="12763500" y="99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79347</xdr:rowOff>
    </xdr:from>
    <xdr:ext cx="534377" cy="259045"/>
    <xdr:sp macro="" textlink="">
      <xdr:nvSpPr>
        <xdr:cNvPr id="605" name="テキスト ボックス 604"/>
        <xdr:cNvSpPr txBox="1"/>
      </xdr:nvSpPr>
      <xdr:spPr>
        <a:xfrm>
          <a:off x="12547111" y="100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167574</xdr:rowOff>
    </xdr:from>
    <xdr:to>
      <xdr:col>85</xdr:col>
      <xdr:colOff>127000</xdr:colOff>
      <xdr:row>98</xdr:row>
      <xdr:rowOff>14213</xdr:rowOff>
    </xdr:to>
    <xdr:cxnSp macro="">
      <xdr:nvCxnSpPr>
        <xdr:cNvPr id="695" name="直線コネクタ 694"/>
        <xdr:cNvCxnSpPr/>
      </xdr:nvCxnSpPr>
      <xdr:spPr>
        <a:xfrm>
          <a:off x="15481300" y="16798224"/>
          <a:ext cx="838200" cy="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167574</xdr:rowOff>
    </xdr:from>
    <xdr:to>
      <xdr:col>81</xdr:col>
      <xdr:colOff>50800</xdr:colOff>
      <xdr:row>98</xdr:row>
      <xdr:rowOff>10198</xdr:rowOff>
    </xdr:to>
    <xdr:cxnSp macro="">
      <xdr:nvCxnSpPr>
        <xdr:cNvPr id="698" name="直線コネクタ 697"/>
        <xdr:cNvCxnSpPr/>
      </xdr:nvCxnSpPr>
      <xdr:spPr>
        <a:xfrm flipV="1">
          <a:off x="14592300" y="16798224"/>
          <a:ext cx="889000" cy="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4998</xdr:rowOff>
    </xdr:from>
    <xdr:to>
      <xdr:col>76</xdr:col>
      <xdr:colOff>114300</xdr:colOff>
      <xdr:row>98</xdr:row>
      <xdr:rowOff>10198</xdr:rowOff>
    </xdr:to>
    <xdr:cxnSp macro="">
      <xdr:nvCxnSpPr>
        <xdr:cNvPr id="701" name="直線コネクタ 700"/>
        <xdr:cNvCxnSpPr/>
      </xdr:nvCxnSpPr>
      <xdr:spPr>
        <a:xfrm>
          <a:off x="13703300" y="16807098"/>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4998</xdr:rowOff>
    </xdr:from>
    <xdr:to>
      <xdr:col>71</xdr:col>
      <xdr:colOff>177800</xdr:colOff>
      <xdr:row>98</xdr:row>
      <xdr:rowOff>10069</xdr:rowOff>
    </xdr:to>
    <xdr:cxnSp macro="">
      <xdr:nvCxnSpPr>
        <xdr:cNvPr id="704" name="直線コネクタ 703"/>
        <xdr:cNvCxnSpPr/>
      </xdr:nvCxnSpPr>
      <xdr:spPr>
        <a:xfrm flipV="1">
          <a:off x="12814300" y="1680709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134863</xdr:rowOff>
    </xdr:from>
    <xdr:to>
      <xdr:col>85</xdr:col>
      <xdr:colOff>177800</xdr:colOff>
      <xdr:row>98</xdr:row>
      <xdr:rowOff>65013</xdr:rowOff>
    </xdr:to>
    <xdr:sp macro="" textlink="">
      <xdr:nvSpPr>
        <xdr:cNvPr id="714" name="楕円 713"/>
        <xdr:cNvSpPr/>
      </xdr:nvSpPr>
      <xdr:spPr>
        <a:xfrm>
          <a:off x="16268700" y="167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113290</xdr:rowOff>
    </xdr:from>
    <xdr:ext cx="534377" cy="259045"/>
    <xdr:sp macro="" textlink="">
      <xdr:nvSpPr>
        <xdr:cNvPr id="715" name="公債費該当値テキスト"/>
        <xdr:cNvSpPr txBox="1"/>
      </xdr:nvSpPr>
      <xdr:spPr>
        <a:xfrm>
          <a:off x="16370300" y="167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116774</xdr:rowOff>
    </xdr:from>
    <xdr:to>
      <xdr:col>81</xdr:col>
      <xdr:colOff>101600</xdr:colOff>
      <xdr:row>98</xdr:row>
      <xdr:rowOff>46924</xdr:rowOff>
    </xdr:to>
    <xdr:sp macro="" textlink="">
      <xdr:nvSpPr>
        <xdr:cNvPr id="716" name="楕円 715"/>
        <xdr:cNvSpPr/>
      </xdr:nvSpPr>
      <xdr:spPr>
        <a:xfrm>
          <a:off x="15430500" y="167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38051</xdr:rowOff>
    </xdr:from>
    <xdr:ext cx="534377" cy="259045"/>
    <xdr:sp macro="" textlink="">
      <xdr:nvSpPr>
        <xdr:cNvPr id="717" name="テキスト ボックス 716"/>
        <xdr:cNvSpPr txBox="1"/>
      </xdr:nvSpPr>
      <xdr:spPr>
        <a:xfrm>
          <a:off x="15214111" y="168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130848</xdr:rowOff>
    </xdr:from>
    <xdr:to>
      <xdr:col>76</xdr:col>
      <xdr:colOff>165100</xdr:colOff>
      <xdr:row>98</xdr:row>
      <xdr:rowOff>60998</xdr:rowOff>
    </xdr:to>
    <xdr:sp macro="" textlink="">
      <xdr:nvSpPr>
        <xdr:cNvPr id="718" name="楕円 717"/>
        <xdr:cNvSpPr/>
      </xdr:nvSpPr>
      <xdr:spPr>
        <a:xfrm>
          <a:off x="145415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52125</xdr:rowOff>
    </xdr:from>
    <xdr:ext cx="534377" cy="259045"/>
    <xdr:sp macro="" textlink="">
      <xdr:nvSpPr>
        <xdr:cNvPr id="719" name="テキスト ボックス 718"/>
        <xdr:cNvSpPr txBox="1"/>
      </xdr:nvSpPr>
      <xdr:spPr>
        <a:xfrm>
          <a:off x="14325111" y="1685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125648</xdr:rowOff>
    </xdr:from>
    <xdr:to>
      <xdr:col>72</xdr:col>
      <xdr:colOff>38100</xdr:colOff>
      <xdr:row>98</xdr:row>
      <xdr:rowOff>55798</xdr:rowOff>
    </xdr:to>
    <xdr:sp macro="" textlink="">
      <xdr:nvSpPr>
        <xdr:cNvPr id="720" name="楕円 719"/>
        <xdr:cNvSpPr/>
      </xdr:nvSpPr>
      <xdr:spPr>
        <a:xfrm>
          <a:off x="13652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46925</xdr:rowOff>
    </xdr:from>
    <xdr:ext cx="534377" cy="259045"/>
    <xdr:sp macro="" textlink="">
      <xdr:nvSpPr>
        <xdr:cNvPr id="721" name="テキスト ボックス 720"/>
        <xdr:cNvSpPr txBox="1"/>
      </xdr:nvSpPr>
      <xdr:spPr>
        <a:xfrm>
          <a:off x="13436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130719</xdr:rowOff>
    </xdr:from>
    <xdr:to>
      <xdr:col>67</xdr:col>
      <xdr:colOff>101600</xdr:colOff>
      <xdr:row>98</xdr:row>
      <xdr:rowOff>60869</xdr:rowOff>
    </xdr:to>
    <xdr:sp macro="" textlink="">
      <xdr:nvSpPr>
        <xdr:cNvPr id="722" name="楕円 721"/>
        <xdr:cNvSpPr/>
      </xdr:nvSpPr>
      <xdr:spPr>
        <a:xfrm>
          <a:off x="12763500" y="167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51996</xdr:rowOff>
    </xdr:from>
    <xdr:ext cx="534377" cy="259045"/>
    <xdr:sp macro="" textlink="">
      <xdr:nvSpPr>
        <xdr:cNvPr id="723" name="テキスト ボックス 722"/>
        <xdr:cNvSpPr txBox="1"/>
      </xdr:nvSpPr>
      <xdr:spPr>
        <a:xfrm>
          <a:off x="12547111" y="168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住民１人当たりのコストについては、労働費、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費を除く全ての項目において、類似団体内平均より下回っている。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労働費が類似団体内平均より上回っている主な要因は、施設（東部市民センター・勤労福祉会館）の指定管理料であり、今後も同水準で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推移する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費が昨年度と比べて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文化会館改修工事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り、大幅な増加は一時的なものである。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残高</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年度からは財政調整基金残高の減少及び標準財政規模の増加により減少傾向であり、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０．５２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年度により増減はあるものの、概ね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～６％前後の間で推移しており、健全な財政運営が維持されている。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実質収支の減少及び財政調整基金を積立額以上に取り崩したため、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０．０２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すべての会計において赤字は発生しておらず、早期健全化基準を上回っている。各会計において今後も引き続き適正な財政運営・経営に努める。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25941052</v>
      </c>
      <c r="BO4" s="430"/>
      <c r="BP4" s="430"/>
      <c r="BQ4" s="430"/>
      <c r="BR4" s="430"/>
      <c r="BS4" s="430"/>
      <c r="BT4" s="430"/>
      <c r="BU4" s="431"/>
      <c r="BV4" s="429">
        <v>24998798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3.8</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25355286</v>
      </c>
      <c r="BO5" s="467"/>
      <c r="BP5" s="467"/>
      <c r="BQ5" s="467"/>
      <c r="BR5" s="467"/>
      <c r="BS5" s="467"/>
      <c r="BT5" s="467"/>
      <c r="BU5" s="468"/>
      <c r="BV5" s="466">
        <v>24220714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88.9</v>
      </c>
      <c r="CU5" s="464"/>
      <c r="CV5" s="464"/>
      <c r="CW5" s="464"/>
      <c r="CX5" s="464"/>
      <c r="CY5" s="464"/>
      <c r="CZ5" s="464"/>
      <c r="DA5" s="465"/>
      <c r="DB5" s="463">
        <v>91.3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585766</v>
      </c>
      <c r="BO6" s="467"/>
      <c r="BP6" s="467"/>
      <c r="BQ6" s="467"/>
      <c r="BR6" s="467"/>
      <c r="BS6" s="467"/>
      <c r="BT6" s="467"/>
      <c r="BU6" s="468"/>
      <c r="BV6" s="466">
        <v>778084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94.5</v>
      </c>
      <c r="CU6" s="504"/>
      <c r="CV6" s="504"/>
      <c r="CW6" s="504"/>
      <c r="CX6" s="504"/>
      <c r="CY6" s="504"/>
      <c r="CZ6" s="504"/>
      <c r="DA6" s="505"/>
      <c r="DB6" s="503">
        <v>96.2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19541</v>
      </c>
      <c r="BO7" s="467"/>
      <c r="BP7" s="467"/>
      <c r="BQ7" s="467"/>
      <c r="BR7" s="467"/>
      <c r="BS7" s="467"/>
      <c r="BT7" s="467"/>
      <c r="BU7" s="468"/>
      <c r="BV7" s="466">
        <v>108384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14935454</v>
      </c>
      <c r="CU7" s="467"/>
      <c r="CV7" s="467"/>
      <c r="CW7" s="467"/>
      <c r="CX7" s="467"/>
      <c r="CY7" s="467"/>
      <c r="CZ7" s="467"/>
      <c r="DA7" s="468"/>
      <c r="DB7" s="466">
        <v>14696969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566225</v>
      </c>
      <c r="BO8" s="467"/>
      <c r="BP8" s="467"/>
      <c r="BQ8" s="467"/>
      <c r="BR8" s="467"/>
      <c r="BS8" s="467"/>
      <c r="BT8" s="467"/>
      <c r="BU8" s="468"/>
      <c r="BV8" s="466">
        <v>669700</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0.93</v>
      </c>
      <c r="CU8" s="507"/>
      <c r="CV8" s="507"/>
      <c r="CW8" s="507"/>
      <c r="CX8" s="507"/>
      <c r="CY8" s="507"/>
      <c r="CZ8" s="507"/>
      <c r="DA8" s="508"/>
      <c r="DB8" s="506">
        <v>0.93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80787</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-103475</v>
      </c>
      <c r="BO9" s="467"/>
      <c r="BP9" s="467"/>
      <c r="BQ9" s="467"/>
      <c r="BR9" s="467"/>
      <c r="BS9" s="467"/>
      <c r="BT9" s="467"/>
      <c r="BU9" s="468"/>
      <c r="BV9" s="466">
        <v>-14950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10.3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81140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336202</v>
      </c>
      <c r="BO10" s="467"/>
      <c r="BP10" s="467"/>
      <c r="BQ10" s="467"/>
      <c r="BR10" s="467"/>
      <c r="BS10" s="467"/>
      <c r="BT10" s="467"/>
      <c r="BU10" s="468"/>
      <c r="BV10" s="466">
        <v>342822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83504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125</v>
      </c>
      <c r="AV12" s="499"/>
      <c r="AW12" s="499"/>
      <c r="AX12" s="499"/>
      <c r="AY12" s="500" t="s">
        <v>135</v>
      </c>
      <c r="AZ12" s="501"/>
      <c r="BA12" s="501"/>
      <c r="BB12" s="501"/>
      <c r="BC12" s="501"/>
      <c r="BD12" s="501"/>
      <c r="BE12" s="501"/>
      <c r="BF12" s="501"/>
      <c r="BG12" s="501"/>
      <c r="BH12" s="501"/>
      <c r="BI12" s="501"/>
      <c r="BJ12" s="501"/>
      <c r="BK12" s="501"/>
      <c r="BL12" s="501"/>
      <c r="BM12" s="502"/>
      <c r="BN12" s="466">
        <v>380000</v>
      </c>
      <c r="BO12" s="467"/>
      <c r="BP12" s="467"/>
      <c r="BQ12" s="467"/>
      <c r="BR12" s="467"/>
      <c r="BS12" s="467"/>
      <c r="BT12" s="467"/>
      <c r="BU12" s="468"/>
      <c r="BV12" s="466">
        <v>470000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82171</v>
      </c>
      <c r="S13" s="548"/>
      <c r="T13" s="548"/>
      <c r="U13" s="548"/>
      <c r="V13" s="549"/>
      <c r="W13" s="482" t="s">
        <v>139</v>
      </c>
      <c r="X13" s="483"/>
      <c r="Y13" s="483"/>
      <c r="Z13" s="483"/>
      <c r="AA13" s="483"/>
      <c r="AB13" s="473"/>
      <c r="AC13" s="517">
        <v>195</v>
      </c>
      <c r="AD13" s="518"/>
      <c r="AE13" s="518"/>
      <c r="AF13" s="518"/>
      <c r="AG13" s="557"/>
      <c r="AH13" s="517">
        <v>178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-147273</v>
      </c>
      <c r="BO13" s="467"/>
      <c r="BP13" s="467"/>
      <c r="BQ13" s="467"/>
      <c r="BR13" s="467"/>
      <c r="BS13" s="467"/>
      <c r="BT13" s="467"/>
      <c r="BU13" s="468"/>
      <c r="BV13" s="466">
        <v>-142128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3.2</v>
      </c>
      <c r="CU13" s="464"/>
      <c r="CV13" s="464"/>
      <c r="CW13" s="464"/>
      <c r="CX13" s="464"/>
      <c r="CY13" s="464"/>
      <c r="CZ13" s="464"/>
      <c r="DA13" s="465"/>
      <c r="DB13" s="463">
        <v>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83437</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0.4</v>
      </c>
      <c r="CU14" s="562"/>
      <c r="CV14" s="562"/>
      <c r="CW14" s="562"/>
      <c r="CX14" s="562"/>
      <c r="CY14" s="562"/>
      <c r="CZ14" s="562"/>
      <c r="DA14" s="563"/>
      <c r="DB14" s="561">
        <v>0.3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82100</v>
      </c>
      <c r="S15" s="548"/>
      <c r="T15" s="548"/>
      <c r="U15" s="548"/>
      <c r="V15" s="549"/>
      <c r="W15" s="482" t="s">
        <v>146</v>
      </c>
      <c r="X15" s="483"/>
      <c r="Y15" s="483"/>
      <c r="Z15" s="483"/>
      <c r="AA15" s="483"/>
      <c r="AB15" s="473"/>
      <c r="AC15" s="517">
        <v>9973</v>
      </c>
      <c r="AD15" s="518"/>
      <c r="AE15" s="518"/>
      <c r="AF15" s="518"/>
      <c r="AG15" s="557"/>
      <c r="AH15" s="517">
        <v>9654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10185801</v>
      </c>
      <c r="BO15" s="430"/>
      <c r="BP15" s="430"/>
      <c r="BQ15" s="430"/>
      <c r="BR15" s="430"/>
      <c r="BS15" s="430"/>
      <c r="BT15" s="430"/>
      <c r="BU15" s="431"/>
      <c r="BV15" s="429">
        <v>10146608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26.9</v>
      </c>
      <c r="AD16" s="551"/>
      <c r="AE16" s="551"/>
      <c r="AF16" s="551"/>
      <c r="AG16" s="552"/>
      <c r="AH16" s="550">
        <v>26.6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11012750</v>
      </c>
      <c r="BO16" s="467"/>
      <c r="BP16" s="467"/>
      <c r="BQ16" s="467"/>
      <c r="BR16" s="467"/>
      <c r="BS16" s="467"/>
      <c r="BT16" s="467"/>
      <c r="BU16" s="468"/>
      <c r="BV16" s="466">
        <v>10918593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26972</v>
      </c>
      <c r="AD17" s="518"/>
      <c r="AE17" s="518"/>
      <c r="AF17" s="518"/>
      <c r="AG17" s="557"/>
      <c r="AH17" s="517">
        <v>26448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13080054</v>
      </c>
      <c r="BO17" s="467"/>
      <c r="BP17" s="467"/>
      <c r="BQ17" s="467"/>
      <c r="BR17" s="467"/>
      <c r="BS17" s="467"/>
      <c r="BT17" s="467"/>
      <c r="BU17" s="468"/>
      <c r="BV17" s="466">
        <v>13015619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21.03</v>
      </c>
      <c r="M18" s="579"/>
      <c r="N18" s="579"/>
      <c r="O18" s="579"/>
      <c r="P18" s="579"/>
      <c r="Q18" s="579"/>
      <c r="R18" s="580"/>
      <c r="S18" s="580"/>
      <c r="T18" s="580"/>
      <c r="U18" s="580"/>
      <c r="V18" s="581"/>
      <c r="W18" s="484"/>
      <c r="X18" s="485"/>
      <c r="Y18" s="485"/>
      <c r="Z18" s="485"/>
      <c r="AA18" s="485"/>
      <c r="AB18" s="476"/>
      <c r="AC18" s="582">
        <v>72.599999999999994</v>
      </c>
      <c r="AD18" s="583"/>
      <c r="AE18" s="583"/>
      <c r="AF18" s="583"/>
      <c r="AG18" s="584"/>
      <c r="AH18" s="582">
        <v>72.900000000000006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13560975</v>
      </c>
      <c r="BO18" s="467"/>
      <c r="BP18" s="467"/>
      <c r="BQ18" s="467"/>
      <c r="BR18" s="467"/>
      <c r="BS18" s="467"/>
      <c r="BT18" s="467"/>
      <c r="BU18" s="468"/>
      <c r="BV18" s="466">
        <v>13601366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3842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17860437</v>
      </c>
      <c r="BO19" s="467"/>
      <c r="BP19" s="467"/>
      <c r="BQ19" s="467"/>
      <c r="BR19" s="467"/>
      <c r="BS19" s="467"/>
      <c r="BT19" s="467"/>
      <c r="BU19" s="468"/>
      <c r="BV19" s="466">
        <v>17702496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31806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18808293</v>
      </c>
      <c r="BO23" s="467"/>
      <c r="BP23" s="467"/>
      <c r="BQ23" s="467"/>
      <c r="BR23" s="467"/>
      <c r="BS23" s="467"/>
      <c r="BT23" s="467"/>
      <c r="BU23" s="468"/>
      <c r="BV23" s="466">
        <v>17832065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9830</v>
      </c>
      <c r="R24" s="518"/>
      <c r="S24" s="518"/>
      <c r="T24" s="518"/>
      <c r="U24" s="518"/>
      <c r="V24" s="557"/>
      <c r="W24" s="616"/>
      <c r="X24" s="604"/>
      <c r="Y24" s="605"/>
      <c r="Z24" s="516" t="s">
        <v>169</v>
      </c>
      <c r="AA24" s="496"/>
      <c r="AB24" s="496"/>
      <c r="AC24" s="496"/>
      <c r="AD24" s="496"/>
      <c r="AE24" s="496"/>
      <c r="AF24" s="496"/>
      <c r="AG24" s="497"/>
      <c r="AH24" s="517">
        <v>562</v>
      </c>
      <c r="AI24" s="518"/>
      <c r="AJ24" s="518"/>
      <c r="AK24" s="518"/>
      <c r="AL24" s="557"/>
      <c r="AM24" s="517">
        <v>1653404</v>
      </c>
      <c r="AN24" s="518"/>
      <c r="AO24" s="518"/>
      <c r="AP24" s="518"/>
      <c r="AQ24" s="518"/>
      <c r="AR24" s="557"/>
      <c r="AS24" s="517">
        <v>2942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14544889</v>
      </c>
      <c r="BO24" s="467"/>
      <c r="BP24" s="467"/>
      <c r="BQ24" s="467"/>
      <c r="BR24" s="467"/>
      <c r="BS24" s="467"/>
      <c r="BT24" s="467"/>
      <c r="BU24" s="468"/>
      <c r="BV24" s="466">
        <v>13710340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7880</v>
      </c>
      <c r="R25" s="518"/>
      <c r="S25" s="518"/>
      <c r="T25" s="518"/>
      <c r="U25" s="518"/>
      <c r="V25" s="557"/>
      <c r="W25" s="616"/>
      <c r="X25" s="604"/>
      <c r="Y25" s="605"/>
      <c r="Z25" s="516" t="s">
        <v>172</v>
      </c>
      <c r="AA25" s="496"/>
      <c r="AB25" s="496"/>
      <c r="AC25" s="496"/>
      <c r="AD25" s="496"/>
      <c r="AE25" s="496"/>
      <c r="AF25" s="496"/>
      <c r="AG25" s="497"/>
      <c r="AH25" s="517">
        <v>87</v>
      </c>
      <c r="AI25" s="518"/>
      <c r="AJ25" s="518"/>
      <c r="AK25" s="518"/>
      <c r="AL25" s="557"/>
      <c r="AM25" s="517">
        <v>259521</v>
      </c>
      <c r="AN25" s="518"/>
      <c r="AO25" s="518"/>
      <c r="AP25" s="518"/>
      <c r="AQ25" s="518"/>
      <c r="AR25" s="557"/>
      <c r="AS25" s="517">
        <v>2983</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3502166</v>
      </c>
      <c r="BO25" s="430"/>
      <c r="BP25" s="430"/>
      <c r="BQ25" s="430"/>
      <c r="BR25" s="430"/>
      <c r="BS25" s="430"/>
      <c r="BT25" s="430"/>
      <c r="BU25" s="431"/>
      <c r="BV25" s="429">
        <v>5322419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7070</v>
      </c>
      <c r="R26" s="518"/>
      <c r="S26" s="518"/>
      <c r="T26" s="518"/>
      <c r="U26" s="518"/>
      <c r="V26" s="557"/>
      <c r="W26" s="616"/>
      <c r="X26" s="604"/>
      <c r="Y26" s="605"/>
      <c r="Z26" s="516" t="s">
        <v>175</v>
      </c>
      <c r="AA26" s="626"/>
      <c r="AB26" s="626"/>
      <c r="AC26" s="626"/>
      <c r="AD26" s="626"/>
      <c r="AE26" s="626"/>
      <c r="AF26" s="626"/>
      <c r="AG26" s="627"/>
      <c r="AH26" s="517">
        <v>30</v>
      </c>
      <c r="AI26" s="518"/>
      <c r="AJ26" s="518"/>
      <c r="AK26" s="518"/>
      <c r="AL26" s="557"/>
      <c r="AM26" s="517">
        <v>87150</v>
      </c>
      <c r="AN26" s="518"/>
      <c r="AO26" s="518"/>
      <c r="AP26" s="518"/>
      <c r="AQ26" s="518"/>
      <c r="AR26" s="557"/>
      <c r="AS26" s="517">
        <v>2905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5330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407247</v>
      </c>
      <c r="BO27" s="640"/>
      <c r="BP27" s="640"/>
      <c r="BQ27" s="640"/>
      <c r="BR27" s="640"/>
      <c r="BS27" s="640"/>
      <c r="BT27" s="640"/>
      <c r="BU27" s="641"/>
      <c r="BV27" s="639">
        <v>306111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4630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2077565</v>
      </c>
      <c r="BO28" s="430"/>
      <c r="BP28" s="430"/>
      <c r="BQ28" s="430"/>
      <c r="BR28" s="430"/>
      <c r="BS28" s="430"/>
      <c r="BT28" s="430"/>
      <c r="BU28" s="431"/>
      <c r="BV28" s="429">
        <v>2121363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19</v>
      </c>
      <c r="M29" s="518"/>
      <c r="N29" s="518"/>
      <c r="O29" s="518"/>
      <c r="P29" s="557"/>
      <c r="Q29" s="517">
        <v>4250</v>
      </c>
      <c r="R29" s="518"/>
      <c r="S29" s="518"/>
      <c r="T29" s="518"/>
      <c r="U29" s="518"/>
      <c r="V29" s="557"/>
      <c r="W29" s="617"/>
      <c r="X29" s="618"/>
      <c r="Y29" s="619"/>
      <c r="Z29" s="516" t="s">
        <v>186</v>
      </c>
      <c r="AA29" s="496"/>
      <c r="AB29" s="496"/>
      <c r="AC29" s="496"/>
      <c r="AD29" s="496"/>
      <c r="AE29" s="496"/>
      <c r="AF29" s="496"/>
      <c r="AG29" s="497"/>
      <c r="AH29" s="517">
        <v>563</v>
      </c>
      <c r="AI29" s="518"/>
      <c r="AJ29" s="518"/>
      <c r="AK29" s="518"/>
      <c r="AL29" s="557"/>
      <c r="AM29" s="517">
        <v>1657081</v>
      </c>
      <c r="AN29" s="518"/>
      <c r="AO29" s="518"/>
      <c r="AP29" s="518"/>
      <c r="AQ29" s="518"/>
      <c r="AR29" s="557"/>
      <c r="AS29" s="517">
        <v>2943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11151</v>
      </c>
      <c r="BO29" s="467"/>
      <c r="BP29" s="467"/>
      <c r="BQ29" s="467"/>
      <c r="BR29" s="467"/>
      <c r="BS29" s="467"/>
      <c r="BT29" s="467"/>
      <c r="BU29" s="468"/>
      <c r="BV29" s="466">
        <v>11150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1760387</v>
      </c>
      <c r="BO30" s="640"/>
      <c r="BP30" s="640"/>
      <c r="BQ30" s="640"/>
      <c r="BR30" s="640"/>
      <c r="BS30" s="640"/>
      <c r="BT30" s="640"/>
      <c r="BU30" s="641"/>
      <c r="BV30" s="639">
        <v>1650640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公立陶生病院組合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尾張旭市土地開発公社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旭平和墓園事業特別会計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愛知県市町村職員退職手当組合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尾張東部衛生組合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尾張旭市長久手市衛生組合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尾張市町交通災害共済組合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瀬戸旭看護専門学校組合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4UeuS6/CqyFR12wT29DZP00+/SyeVvBecogS37isl3Vz6jKXpG412DvV5suAmLzoUTakJwi42Dp6VvGnVyZ+w==" saltValue="LjQPU6DEWTRCe0P1wGtY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4" t="s">
        <v>575</v>
      </c>
      <c r="D34" s="1244"/>
      <c r="E34" s="1245"/>
      <c r="F34" s="32">
        <v>11.32</v>
      </c>
      <c r="G34" s="33">
        <v>11.04</v>
      </c>
      <c r="H34" s="33">
        <v>10.57</v>
      </c>
      <c r="I34" s="33">
        <v>10.32</v>
      </c>
      <c r="J34" s="34">
        <v>9.7899999999999991</v>
      </c>
      <c r="K34" s="22"/>
      <c r="L34" s="22"/>
      <c r="M34" s="22"/>
      <c r="N34" s="22"/>
      <c r="O34" s="22"/>
      <c r="P34" s="22"/>
    </row>
    <row r="35" spans="1:16" ht="39" customHeight="1" x14ac:dyDescent="0.15">
      <c r="A35" s="22"/>
      <c r="B35" s="35"/>
      <c r="C35" s="1238" t="s">
        <v>576</v>
      </c>
      <c r="D35" s="1239"/>
      <c r="E35" s="1240"/>
      <c r="F35" s="36">
        <v>5.56</v>
      </c>
      <c r="G35" s="37">
        <v>5.17</v>
      </c>
      <c r="H35" s="37">
        <v>4.6500000000000004</v>
      </c>
      <c r="I35" s="37">
        <v>4.54</v>
      </c>
      <c r="J35" s="38">
        <v>3.78</v>
      </c>
      <c r="K35" s="22"/>
      <c r="L35" s="22"/>
      <c r="M35" s="22"/>
      <c r="N35" s="22"/>
      <c r="O35" s="22"/>
      <c r="P35" s="22"/>
    </row>
    <row r="36" spans="1:16" ht="39" customHeight="1" x14ac:dyDescent="0.15">
      <c r="A36" s="22"/>
      <c r="B36" s="35"/>
      <c r="C36" s="1238" t="s">
        <v>577</v>
      </c>
      <c r="D36" s="1239"/>
      <c r="E36" s="1240"/>
      <c r="F36" s="36" t="s">
        <v>525</v>
      </c>
      <c r="G36" s="37" t="s">
        <v>525</v>
      </c>
      <c r="H36" s="37" t="s">
        <v>525</v>
      </c>
      <c r="I36" s="37">
        <v>1.1100000000000001</v>
      </c>
      <c r="J36" s="38">
        <v>1.22</v>
      </c>
      <c r="K36" s="22"/>
      <c r="L36" s="22"/>
      <c r="M36" s="22"/>
      <c r="N36" s="22"/>
      <c r="O36" s="22"/>
      <c r="P36" s="22"/>
    </row>
    <row r="37" spans="1:16" ht="39" customHeight="1" x14ac:dyDescent="0.15">
      <c r="A37" s="22"/>
      <c r="B37" s="35"/>
      <c r="C37" s="1238" t="s">
        <v>578</v>
      </c>
      <c r="D37" s="1239"/>
      <c r="E37" s="1240"/>
      <c r="F37" s="36">
        <v>0.6</v>
      </c>
      <c r="G37" s="37">
        <v>1.1399999999999999</v>
      </c>
      <c r="H37" s="37">
        <v>1.43</v>
      </c>
      <c r="I37" s="37">
        <v>1.38</v>
      </c>
      <c r="J37" s="38">
        <v>1.08</v>
      </c>
      <c r="K37" s="22"/>
      <c r="L37" s="22"/>
      <c r="M37" s="22"/>
      <c r="N37" s="22"/>
      <c r="O37" s="22"/>
      <c r="P37" s="22"/>
    </row>
    <row r="38" spans="1:16" ht="39" customHeight="1" x14ac:dyDescent="0.15">
      <c r="A38" s="22"/>
      <c r="B38" s="35"/>
      <c r="C38" s="1238" t="s">
        <v>579</v>
      </c>
      <c r="D38" s="1239"/>
      <c r="E38" s="1240"/>
      <c r="F38" s="36">
        <v>0.69</v>
      </c>
      <c r="G38" s="37">
        <v>0.5</v>
      </c>
      <c r="H38" s="37">
        <v>1.01</v>
      </c>
      <c r="I38" s="37">
        <v>2.8</v>
      </c>
      <c r="J38" s="38">
        <v>0.23</v>
      </c>
      <c r="K38" s="22"/>
      <c r="L38" s="22"/>
      <c r="M38" s="22"/>
      <c r="N38" s="22"/>
      <c r="O38" s="22"/>
      <c r="P38" s="22"/>
    </row>
    <row r="39" spans="1:16" ht="39" customHeight="1" x14ac:dyDescent="0.15">
      <c r="A39" s="22"/>
      <c r="B39" s="35"/>
      <c r="C39" s="1238" t="s">
        <v>580</v>
      </c>
      <c r="D39" s="1239"/>
      <c r="E39" s="1240"/>
      <c r="F39" s="36">
        <v>0.02</v>
      </c>
      <c r="G39" s="37">
        <v>0.02</v>
      </c>
      <c r="H39" s="37">
        <v>0.02</v>
      </c>
      <c r="I39" s="37">
        <v>0.05</v>
      </c>
      <c r="J39" s="38">
        <v>0.04</v>
      </c>
      <c r="K39" s="22"/>
      <c r="L39" s="22"/>
      <c r="M39" s="22"/>
      <c r="N39" s="22"/>
      <c r="O39" s="22"/>
      <c r="P39" s="22"/>
    </row>
    <row r="40" spans="1:16" ht="39" customHeight="1" x14ac:dyDescent="0.15">
      <c r="A40" s="22"/>
      <c r="B40" s="35"/>
      <c r="C40" s="1238" t="s">
        <v>581</v>
      </c>
      <c r="D40" s="1239"/>
      <c r="E40" s="1240"/>
      <c r="F40" s="36">
        <v>0.01</v>
      </c>
      <c r="G40" s="37">
        <v>0.01</v>
      </c>
      <c r="H40" s="37">
        <v>0.01</v>
      </c>
      <c r="I40" s="37">
        <v>0</v>
      </c>
      <c r="J40" s="38">
        <v>0</v>
      </c>
      <c r="K40" s="22"/>
      <c r="L40" s="22"/>
      <c r="M40" s="22"/>
      <c r="N40" s="22"/>
      <c r="O40" s="22"/>
      <c r="P40" s="22"/>
    </row>
    <row r="41" spans="1:16" ht="39" customHeight="1" x14ac:dyDescent="0.15">
      <c r="A41" s="22"/>
      <c r="B41" s="35"/>
      <c r="C41" s="1238" t="s">
        <v>582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583</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584</v>
      </c>
      <c r="D43" s="1242"/>
      <c r="E43" s="1243"/>
      <c r="F43" s="41">
        <v>0.14000000000000001</v>
      </c>
      <c r="G43" s="42">
        <v>0.13</v>
      </c>
      <c r="H43" s="42">
        <v>0.87</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Nu0HPbjMX9jj4WYUTRopFGyFyU2S2AlX2PsAGmfVRhKmtTlicysFon6X2YgOpVQe1e6QwhMZ83bn29xomWm/Q==" saltValue="vHOWqvprE7Nq0l3Z6NTp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1736</v>
      </c>
      <c r="L45" s="60">
        <v>1770</v>
      </c>
      <c r="M45" s="60">
        <v>1749</v>
      </c>
      <c r="N45" s="60">
        <v>1840</v>
      </c>
      <c r="O45" s="61">
        <v>1736</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48"/>
      <c r="C48" s="1249"/>
      <c r="D48" s="62"/>
      <c r="E48" s="1254" t="s">
        <v>14</v>
      </c>
      <c r="F48" s="1254"/>
      <c r="G48" s="1254"/>
      <c r="H48" s="1254"/>
      <c r="I48" s="1254"/>
      <c r="J48" s="1255"/>
      <c r="K48" s="63">
        <v>462</v>
      </c>
      <c r="L48" s="64">
        <v>480</v>
      </c>
      <c r="M48" s="64">
        <v>477</v>
      </c>
      <c r="N48" s="64">
        <v>355</v>
      </c>
      <c r="O48" s="65">
        <v>355</v>
      </c>
      <c r="P48" s="48"/>
      <c r="Q48" s="48"/>
      <c r="R48" s="48"/>
      <c r="S48" s="48"/>
      <c r="T48" s="48"/>
      <c r="U48" s="48"/>
    </row>
    <row r="49" spans="1:21" ht="30.75" customHeight="1" x14ac:dyDescent="0.15">
      <c r="A49" s="48"/>
      <c r="B49" s="1248"/>
      <c r="C49" s="1249"/>
      <c r="D49" s="62"/>
      <c r="E49" s="1254" t="s">
        <v>15</v>
      </c>
      <c r="F49" s="1254"/>
      <c r="G49" s="1254"/>
      <c r="H49" s="1254"/>
      <c r="I49" s="1254"/>
      <c r="J49" s="1255"/>
      <c r="K49" s="63">
        <v>208</v>
      </c>
      <c r="L49" s="64">
        <v>151</v>
      </c>
      <c r="M49" s="64">
        <v>125</v>
      </c>
      <c r="N49" s="64">
        <v>230</v>
      </c>
      <c r="O49" s="65">
        <v>197</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525</v>
      </c>
      <c r="L50" s="64" t="s">
        <v>525</v>
      </c>
      <c r="M50" s="64" t="s">
        <v>525</v>
      </c>
      <c r="N50" s="64" t="s">
        <v>525</v>
      </c>
      <c r="O50" s="65" t="s">
        <v>525</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2048</v>
      </c>
      <c r="L52" s="64">
        <v>1817</v>
      </c>
      <c r="M52" s="64">
        <v>1935</v>
      </c>
      <c r="N52" s="64">
        <v>1910</v>
      </c>
      <c r="O52" s="65">
        <v>1910</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358</v>
      </c>
      <c r="L53" s="69">
        <v>584</v>
      </c>
      <c r="M53" s="69">
        <v>416</v>
      </c>
      <c r="N53" s="69">
        <v>515</v>
      </c>
      <c r="O53" s="70">
        <v>378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601</v>
      </c>
      <c r="L57" s="83" t="s">
        <v>601</v>
      </c>
      <c r="M57" s="83" t="s">
        <v>601</v>
      </c>
      <c r="N57" s="83" t="s">
        <v>601</v>
      </c>
      <c r="O57" s="84" t="s">
        <v>602</v>
      </c>
    </row>
    <row r="58" spans="1:21" ht="31.5" customHeight="1" thickBot="1" x14ac:dyDescent="0.2">
      <c r="B58" s="1264"/>
      <c r="C58" s="1265"/>
      <c r="D58" s="1269" t="s">
        <v>26</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du8BJOQ7Gi0/9rl3l7l4tpLBEIYyxALcQZP6fifF1MwnqwpME89crP5iA/LzRTiDgqfSa2fFApvX7nOIMOtQ==" saltValue="9kKFu15jEpufAlbOjpwU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567</v>
      </c>
      <c r="J40" s="99" t="s">
        <v>568</v>
      </c>
      <c r="K40" s="99" t="s">
        <v>569</v>
      </c>
      <c r="L40" s="99" t="s">
        <v>570</v>
      </c>
      <c r="M40" s="100" t="s">
        <v>571</v>
      </c>
    </row>
    <row r="41" spans="2:13" ht="27.75" customHeight="1" x14ac:dyDescent="0.15">
      <c r="B41" s="1272" t="s">
        <v>29</v>
      </c>
      <c r="C41" s="1273"/>
      <c r="D41" s="101"/>
      <c r="E41" s="1278" t="s">
        <v>30</v>
      </c>
      <c r="F41" s="1278"/>
      <c r="G41" s="1278"/>
      <c r="H41" s="1279"/>
      <c r="I41" s="102">
        <v>17781</v>
      </c>
      <c r="J41" s="103">
        <v>17704</v>
      </c>
      <c r="K41" s="103">
        <v>17562</v>
      </c>
      <c r="L41" s="103">
        <v>17832</v>
      </c>
      <c r="M41" s="104">
        <v>18808</v>
      </c>
    </row>
    <row r="42" spans="2:13" ht="27.75" customHeight="1" x14ac:dyDescent="0.15">
      <c r="B42" s="1274"/>
      <c r="C42" s="1275"/>
      <c r="D42" s="105"/>
      <c r="E42" s="1280" t="s">
        <v>31</v>
      </c>
      <c r="F42" s="1280"/>
      <c r="G42" s="1280"/>
      <c r="H42" s="1281"/>
      <c r="I42" s="106">
        <v>838</v>
      </c>
      <c r="J42" s="107">
        <v>485</v>
      </c>
      <c r="K42" s="107">
        <v>301</v>
      </c>
      <c r="L42" s="107" t="s">
        <v>525</v>
      </c>
      <c r="M42" s="108" t="s">
        <v>525</v>
      </c>
    </row>
    <row r="43" spans="2:13" ht="27.75" customHeight="1" x14ac:dyDescent="0.15">
      <c r="B43" s="1274"/>
      <c r="C43" s="1275"/>
      <c r="D43" s="105"/>
      <c r="E43" s="1280" t="s">
        <v>32</v>
      </c>
      <c r="F43" s="1280"/>
      <c r="G43" s="1280"/>
      <c r="H43" s="1281"/>
      <c r="I43" s="106">
        <v>5770</v>
      </c>
      <c r="J43" s="107">
        <v>5622</v>
      </c>
      <c r="K43" s="107">
        <v>5726</v>
      </c>
      <c r="L43" s="107">
        <v>5433</v>
      </c>
      <c r="M43" s="108">
        <v>4948</v>
      </c>
    </row>
    <row r="44" spans="2:13" ht="27.75" customHeight="1" x14ac:dyDescent="0.15">
      <c r="B44" s="1274"/>
      <c r="C44" s="1275"/>
      <c r="D44" s="105"/>
      <c r="E44" s="1280" t="s">
        <v>33</v>
      </c>
      <c r="F44" s="1280"/>
      <c r="G44" s="1280"/>
      <c r="H44" s="1281"/>
      <c r="I44" s="106">
        <v>1747</v>
      </c>
      <c r="J44" s="107">
        <v>1137</v>
      </c>
      <c r="K44" s="107">
        <v>937</v>
      </c>
      <c r="L44" s="107">
        <v>2215</v>
      </c>
      <c r="M44" s="108">
        <v>3485</v>
      </c>
    </row>
    <row r="45" spans="2:13" ht="27.75" customHeight="1" x14ac:dyDescent="0.15">
      <c r="B45" s="1274"/>
      <c r="C45" s="1275"/>
      <c r="D45" s="105"/>
      <c r="E45" s="1280" t="s">
        <v>34</v>
      </c>
      <c r="F45" s="1280"/>
      <c r="G45" s="1280"/>
      <c r="H45" s="1281"/>
      <c r="I45" s="106">
        <v>2852</v>
      </c>
      <c r="J45" s="107">
        <v>2328</v>
      </c>
      <c r="K45" s="107">
        <v>2673</v>
      </c>
      <c r="L45" s="107">
        <v>2717</v>
      </c>
      <c r="M45" s="108">
        <v>2745</v>
      </c>
    </row>
    <row r="46" spans="2:13" ht="27.75" customHeight="1" x14ac:dyDescent="0.15">
      <c r="B46" s="1274"/>
      <c r="C46" s="1275"/>
      <c r="D46" s="109"/>
      <c r="E46" s="1280" t="s">
        <v>35</v>
      </c>
      <c r="F46" s="1280"/>
      <c r="G46" s="1280"/>
      <c r="H46" s="1281"/>
      <c r="I46" s="106" t="s">
        <v>525</v>
      </c>
      <c r="J46" s="107" t="s">
        <v>525</v>
      </c>
      <c r="K46" s="107" t="s">
        <v>525</v>
      </c>
      <c r="L46" s="107" t="s">
        <v>525</v>
      </c>
      <c r="M46" s="108" t="s">
        <v>525</v>
      </c>
    </row>
    <row r="47" spans="2:13" ht="27.75" customHeight="1" x14ac:dyDescent="0.15">
      <c r="B47" s="1274"/>
      <c r="C47" s="1275"/>
      <c r="D47" s="110"/>
      <c r="E47" s="1282" t="s">
        <v>36</v>
      </c>
      <c r="F47" s="1283"/>
      <c r="G47" s="1283"/>
      <c r="H47" s="1284"/>
      <c r="I47" s="106" t="s">
        <v>525</v>
      </c>
      <c r="J47" s="107" t="s">
        <v>525</v>
      </c>
      <c r="K47" s="107" t="s">
        <v>525</v>
      </c>
      <c r="L47" s="107" t="s">
        <v>525</v>
      </c>
      <c r="M47" s="108" t="s">
        <v>525</v>
      </c>
    </row>
    <row r="48" spans="2:13" ht="27.75" customHeight="1" x14ac:dyDescent="0.15">
      <c r="B48" s="1274"/>
      <c r="C48" s="1275"/>
      <c r="D48" s="105"/>
      <c r="E48" s="1280" t="s">
        <v>37</v>
      </c>
      <c r="F48" s="1280"/>
      <c r="G48" s="1280"/>
      <c r="H48" s="1281"/>
      <c r="I48" s="106" t="s">
        <v>525</v>
      </c>
      <c r="J48" s="107" t="s">
        <v>525</v>
      </c>
      <c r="K48" s="107" t="s">
        <v>525</v>
      </c>
      <c r="L48" s="107" t="s">
        <v>525</v>
      </c>
      <c r="M48" s="108" t="s">
        <v>525</v>
      </c>
    </row>
    <row r="49" spans="2:13" ht="27.75" customHeight="1" x14ac:dyDescent="0.15">
      <c r="B49" s="1276"/>
      <c r="C49" s="1277"/>
      <c r="D49" s="105"/>
      <c r="E49" s="1280" t="s">
        <v>38</v>
      </c>
      <c r="F49" s="1280"/>
      <c r="G49" s="1280"/>
      <c r="H49" s="1281"/>
      <c r="I49" s="106" t="s">
        <v>525</v>
      </c>
      <c r="J49" s="107" t="s">
        <v>525</v>
      </c>
      <c r="K49" s="107" t="s">
        <v>525</v>
      </c>
      <c r="L49" s="107" t="s">
        <v>525</v>
      </c>
      <c r="M49" s="108" t="s">
        <v>525</v>
      </c>
    </row>
    <row r="50" spans="2:13" ht="27.75" customHeight="1" x14ac:dyDescent="0.15">
      <c r="B50" s="1285" t="s">
        <v>39</v>
      </c>
      <c r="C50" s="1286"/>
      <c r="D50" s="111"/>
      <c r="E50" s="1280" t="s">
        <v>40</v>
      </c>
      <c r="F50" s="1280"/>
      <c r="G50" s="1280"/>
      <c r="H50" s="1281"/>
      <c r="I50" s="106">
        <v>4421</v>
      </c>
      <c r="J50" s="107">
        <v>4445</v>
      </c>
      <c r="K50" s="107">
        <v>4478</v>
      </c>
      <c r="L50" s="107">
        <v>4516</v>
      </c>
      <c r="M50" s="108">
        <v>4995</v>
      </c>
    </row>
    <row r="51" spans="2:13" ht="27.75" customHeight="1" x14ac:dyDescent="0.15">
      <c r="B51" s="1274"/>
      <c r="C51" s="1275"/>
      <c r="D51" s="105"/>
      <c r="E51" s="1280" t="s">
        <v>41</v>
      </c>
      <c r="F51" s="1280"/>
      <c r="G51" s="1280"/>
      <c r="H51" s="1281"/>
      <c r="I51" s="106">
        <v>5707</v>
      </c>
      <c r="J51" s="107">
        <v>5598</v>
      </c>
      <c r="K51" s="107">
        <v>5734</v>
      </c>
      <c r="L51" s="107">
        <v>5702</v>
      </c>
      <c r="M51" s="108">
        <v>6431</v>
      </c>
    </row>
    <row r="52" spans="2:13" ht="27.75" customHeight="1" x14ac:dyDescent="0.15">
      <c r="B52" s="1276"/>
      <c r="C52" s="1277"/>
      <c r="D52" s="105"/>
      <c r="E52" s="1280" t="s">
        <v>42</v>
      </c>
      <c r="F52" s="1280"/>
      <c r="G52" s="1280"/>
      <c r="H52" s="1281"/>
      <c r="I52" s="106">
        <v>17368</v>
      </c>
      <c r="J52" s="107">
        <v>17105</v>
      </c>
      <c r="K52" s="107">
        <v>17245</v>
      </c>
      <c r="L52" s="107">
        <v>17935</v>
      </c>
      <c r="M52" s="108">
        <v>18495</v>
      </c>
    </row>
    <row r="53" spans="2:13" ht="27.75" customHeight="1" thickBot="1" x14ac:dyDescent="0.2">
      <c r="B53" s="1287" t="s">
        <v>43</v>
      </c>
      <c r="C53" s="1288"/>
      <c r="D53" s="112"/>
      <c r="E53" s="1289" t="s">
        <v>44</v>
      </c>
      <c r="F53" s="1289"/>
      <c r="G53" s="1289"/>
      <c r="H53" s="1290"/>
      <c r="I53" s="113">
        <v>1492</v>
      </c>
      <c r="J53" s="114">
        <v>128</v>
      </c>
      <c r="K53" s="114">
        <v>-258</v>
      </c>
      <c r="L53" s="114">
        <v>43</v>
      </c>
      <c r="M53" s="115">
        <v>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6QoC1t56G7TW9A51dKEiAqmM7NRJBB+xFNQhJgEQRAOJkffdiI/7a+QoScPUJJSi43XeGuLvB2OvLUToa1bYw==" saltValue="Q9WaAt055muW+EEsOp7s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9" t="s">
        <v>47</v>
      </c>
      <c r="D55" s="1299"/>
      <c r="E55" s="1300"/>
      <c r="F55" s="127">
        <v>2249</v>
      </c>
      <c r="G55" s="127">
        <v>2121</v>
      </c>
      <c r="H55" s="128">
        <v>2078</v>
      </c>
    </row>
    <row r="56" spans="2:8" ht="52.5" customHeight="1" x14ac:dyDescent="0.15">
      <c r="B56" s="129"/>
      <c r="C56" s="1301" t="s">
        <v>48</v>
      </c>
      <c r="D56" s="1301"/>
      <c r="E56" s="1302"/>
      <c r="F56" s="130">
        <v>11</v>
      </c>
      <c r="G56" s="130">
        <v>11</v>
      </c>
      <c r="H56" s="131">
        <v>11</v>
      </c>
    </row>
    <row r="57" spans="2:8" ht="53.25" customHeight="1" x14ac:dyDescent="0.15">
      <c r="B57" s="129"/>
      <c r="C57" s="1303" t="s">
        <v>49</v>
      </c>
      <c r="D57" s="1303"/>
      <c r="E57" s="1304"/>
      <c r="F57" s="132">
        <v>1576</v>
      </c>
      <c r="G57" s="132">
        <v>1651</v>
      </c>
      <c r="H57" s="133">
        <v>1760</v>
      </c>
    </row>
    <row r="58" spans="2:8" ht="45.75" customHeight="1" x14ac:dyDescent="0.15">
      <c r="B58" s="134"/>
      <c r="C58" s="1291" t="s">
        <v>603</v>
      </c>
      <c r="D58" s="1292"/>
      <c r="E58" s="1293"/>
      <c r="F58" s="135">
        <v>1212</v>
      </c>
      <c r="G58" s="135">
        <v>1286</v>
      </c>
      <c r="H58" s="136">
        <v>1404</v>
      </c>
    </row>
    <row r="59" spans="2:8" ht="45.75" customHeight="1" x14ac:dyDescent="0.15">
      <c r="B59" s="134"/>
      <c r="C59" s="1291" t="s">
        <v>607</v>
      </c>
      <c r="D59" s="1292"/>
      <c r="E59" s="1293"/>
      <c r="F59" s="135">
        <v>184</v>
      </c>
      <c r="G59" s="135">
        <v>185</v>
      </c>
      <c r="H59" s="136">
        <v>182</v>
      </c>
    </row>
    <row r="60" spans="2:8" ht="45.75" customHeight="1" x14ac:dyDescent="0.15">
      <c r="B60" s="134"/>
      <c r="C60" s="1291" t="s">
        <v>604</v>
      </c>
      <c r="D60" s="1292"/>
      <c r="E60" s="1293"/>
      <c r="F60" s="135">
        <v>86</v>
      </c>
      <c r="G60" s="135">
        <v>86</v>
      </c>
      <c r="H60" s="136">
        <v>86</v>
      </c>
    </row>
    <row r="61" spans="2:8" ht="45.75" customHeight="1" x14ac:dyDescent="0.15">
      <c r="B61" s="134"/>
      <c r="C61" s="1291" t="s">
        <v>605</v>
      </c>
      <c r="D61" s="1292"/>
      <c r="E61" s="1293"/>
      <c r="F61" s="135">
        <v>84</v>
      </c>
      <c r="G61" s="135">
        <v>81</v>
      </c>
      <c r="H61" s="136">
        <v>73</v>
      </c>
    </row>
    <row r="62" spans="2:8" ht="45.75" customHeight="1" thickBot="1" x14ac:dyDescent="0.2">
      <c r="B62" s="137"/>
      <c r="C62" s="1294" t="s">
        <v>606</v>
      </c>
      <c r="D62" s="1295"/>
      <c r="E62" s="1296"/>
      <c r="F62" s="138">
        <v>9</v>
      </c>
      <c r="G62" s="138">
        <v>9</v>
      </c>
      <c r="H62" s="139">
        <v>9</v>
      </c>
    </row>
    <row r="63" spans="2:8" ht="52.5" customHeight="1" thickBot="1" x14ac:dyDescent="0.2">
      <c r="B63" s="140"/>
      <c r="C63" s="1297" t="s">
        <v>50</v>
      </c>
      <c r="D63" s="1297"/>
      <c r="E63" s="1298"/>
      <c r="F63" s="141">
        <v>3835</v>
      </c>
      <c r="G63" s="141">
        <v>3783</v>
      </c>
      <c r="H63" s="142">
        <v>3849</v>
      </c>
    </row>
    <row r="64" spans="2:8" ht="15" customHeight="1" x14ac:dyDescent="0.15"/>
    <row r="65" ht="0" hidden="1" customHeight="1" x14ac:dyDescent="0.15"/>
    <row r="66" ht="0" hidden="1" customHeight="1" x14ac:dyDescent="0.15"/>
  </sheetData>
  <sheetProtection algorithmName="SHA-512" hashValue="yOM2VpQiPSOYERrey0LAzCgWqu2ejYqGx3Mpu+tHcBBkoxP0offJM8fJGw+htyfOC+rIQKM/LeB9IaLrjCrCsA==" saltValue="dl4azWjoTejQGr6cOppY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567</v>
      </c>
      <c r="BQ50" s="1310"/>
      <c r="BR50" s="1310"/>
      <c r="BS50" s="1310"/>
      <c r="BT50" s="1310"/>
      <c r="BU50" s="1310"/>
      <c r="BV50" s="1310"/>
      <c r="BW50" s="1310"/>
      <c r="BX50" s="1310" t="s">
        <v>568</v>
      </c>
      <c r="BY50" s="1310"/>
      <c r="BZ50" s="1310"/>
      <c r="CA50" s="1310"/>
      <c r="CB50" s="1310"/>
      <c r="CC50" s="1310"/>
      <c r="CD50" s="1310"/>
      <c r="CE50" s="1310"/>
      <c r="CF50" s="1310" t="s">
        <v>569</v>
      </c>
      <c r="CG50" s="1310"/>
      <c r="CH50" s="1310"/>
      <c r="CI50" s="1310"/>
      <c r="CJ50" s="1310"/>
      <c r="CK50" s="1310"/>
      <c r="CL50" s="1310"/>
      <c r="CM50" s="1310"/>
      <c r="CN50" s="1310" t="s">
        <v>570</v>
      </c>
      <c r="CO50" s="1310"/>
      <c r="CP50" s="1310"/>
      <c r="CQ50" s="1310"/>
      <c r="CR50" s="1310"/>
      <c r="CS50" s="1310"/>
      <c r="CT50" s="1310"/>
      <c r="CU50" s="1310"/>
      <c r="CV50" s="1310" t="s">
        <v>571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616</v>
      </c>
      <c r="AO51" s="1308"/>
      <c r="AP51" s="1308"/>
      <c r="AQ51" s="1308"/>
      <c r="AR51" s="1308"/>
      <c r="AS51" s="1308"/>
      <c r="AT51" s="1308"/>
      <c r="AU51" s="1308"/>
      <c r="AV51" s="1308"/>
      <c r="AW51" s="1308"/>
      <c r="AX51" s="1308"/>
      <c r="AY51" s="1308"/>
      <c r="AZ51" s="1308"/>
      <c r="BA51" s="1308"/>
      <c r="BB51" s="1308" t="s">
        <v>617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v>0.3</v>
      </c>
      <c r="CO51" s="1305"/>
      <c r="CP51" s="1305"/>
      <c r="CQ51" s="1305"/>
      <c r="CR51" s="1305"/>
      <c r="CS51" s="1305"/>
      <c r="CT51" s="1305"/>
      <c r="CU51" s="1305"/>
      <c r="CV51" s="1305">
        <v>0.4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57</v>
      </c>
      <c r="CG53" s="1305"/>
      <c r="CH53" s="1305"/>
      <c r="CI53" s="1305"/>
      <c r="CJ53" s="1305"/>
      <c r="CK53" s="1305"/>
      <c r="CL53" s="1305"/>
      <c r="CM53" s="1305"/>
      <c r="CN53" s="1305">
        <v>58.3</v>
      </c>
      <c r="CO53" s="1305"/>
      <c r="CP53" s="1305"/>
      <c r="CQ53" s="1305"/>
      <c r="CR53" s="1305"/>
      <c r="CS53" s="1305"/>
      <c r="CT53" s="1305"/>
      <c r="CU53" s="1305"/>
      <c r="CV53" s="1305">
        <v>58.4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619</v>
      </c>
      <c r="AO55" s="1310"/>
      <c r="AP55" s="1310"/>
      <c r="AQ55" s="1310"/>
      <c r="AR55" s="1310"/>
      <c r="AS55" s="1310"/>
      <c r="AT55" s="1310"/>
      <c r="AU55" s="1310"/>
      <c r="AV55" s="1310"/>
      <c r="AW55" s="1310"/>
      <c r="AX55" s="1310"/>
      <c r="AY55" s="1310"/>
      <c r="AZ55" s="1310"/>
      <c r="BA55" s="1310"/>
      <c r="BB55" s="1308" t="s">
        <v>617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567</v>
      </c>
      <c r="BQ72" s="1310"/>
      <c r="BR72" s="1310"/>
      <c r="BS72" s="1310"/>
      <c r="BT72" s="1310"/>
      <c r="BU72" s="1310"/>
      <c r="BV72" s="1310"/>
      <c r="BW72" s="1310"/>
      <c r="BX72" s="1310" t="s">
        <v>568</v>
      </c>
      <c r="BY72" s="1310"/>
      <c r="BZ72" s="1310"/>
      <c r="CA72" s="1310"/>
      <c r="CB72" s="1310"/>
      <c r="CC72" s="1310"/>
      <c r="CD72" s="1310"/>
      <c r="CE72" s="1310"/>
      <c r="CF72" s="1310" t="s">
        <v>569</v>
      </c>
      <c r="CG72" s="1310"/>
      <c r="CH72" s="1310"/>
      <c r="CI72" s="1310"/>
      <c r="CJ72" s="1310"/>
      <c r="CK72" s="1310"/>
      <c r="CL72" s="1310"/>
      <c r="CM72" s="1310"/>
      <c r="CN72" s="1310" t="s">
        <v>570</v>
      </c>
      <c r="CO72" s="1310"/>
      <c r="CP72" s="1310"/>
      <c r="CQ72" s="1310"/>
      <c r="CR72" s="1310"/>
      <c r="CS72" s="1310"/>
      <c r="CT72" s="1310"/>
      <c r="CU72" s="1310"/>
      <c r="CV72" s="1310" t="s">
        <v>571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616</v>
      </c>
      <c r="AO73" s="1308"/>
      <c r="AP73" s="1308"/>
      <c r="AQ73" s="1308"/>
      <c r="AR73" s="1308"/>
      <c r="AS73" s="1308"/>
      <c r="AT73" s="1308"/>
      <c r="AU73" s="1308"/>
      <c r="AV73" s="1308"/>
      <c r="AW73" s="1308"/>
      <c r="AX73" s="1308"/>
      <c r="AY73" s="1308"/>
      <c r="AZ73" s="1308"/>
      <c r="BA73" s="1308"/>
      <c r="BB73" s="1308" t="s">
        <v>617</v>
      </c>
      <c r="BC73" s="1308"/>
      <c r="BD73" s="1308"/>
      <c r="BE73" s="1308"/>
      <c r="BF73" s="1308"/>
      <c r="BG73" s="1308"/>
      <c r="BH73" s="1308"/>
      <c r="BI73" s="1308"/>
      <c r="BJ73" s="1308"/>
      <c r="BK73" s="1308"/>
      <c r="BL73" s="1308"/>
      <c r="BM73" s="1308"/>
      <c r="BN73" s="1308"/>
      <c r="BO73" s="1308"/>
      <c r="BP73" s="1305">
        <v>11.8</v>
      </c>
      <c r="BQ73" s="1305"/>
      <c r="BR73" s="1305"/>
      <c r="BS73" s="1305"/>
      <c r="BT73" s="1305"/>
      <c r="BU73" s="1305"/>
      <c r="BV73" s="1305"/>
      <c r="BW73" s="1305"/>
      <c r="BX73" s="1305">
        <v>0.9</v>
      </c>
      <c r="BY73" s="1305"/>
      <c r="BZ73" s="1305"/>
      <c r="CA73" s="1305"/>
      <c r="CB73" s="1305"/>
      <c r="CC73" s="1305"/>
      <c r="CD73" s="1305"/>
      <c r="CE73" s="1305"/>
      <c r="CF73" s="1305"/>
      <c r="CG73" s="1305"/>
      <c r="CH73" s="1305"/>
      <c r="CI73" s="1305"/>
      <c r="CJ73" s="1305"/>
      <c r="CK73" s="1305"/>
      <c r="CL73" s="1305"/>
      <c r="CM73" s="1305"/>
      <c r="CN73" s="1305">
        <v>0.3</v>
      </c>
      <c r="CO73" s="1305"/>
      <c r="CP73" s="1305"/>
      <c r="CQ73" s="1305"/>
      <c r="CR73" s="1305"/>
      <c r="CS73" s="1305"/>
      <c r="CT73" s="1305"/>
      <c r="CU73" s="1305"/>
      <c r="CV73" s="1305">
        <v>0.4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622</v>
      </c>
      <c r="BC75" s="1308"/>
      <c r="BD75" s="1308"/>
      <c r="BE75" s="1308"/>
      <c r="BF75" s="1308"/>
      <c r="BG75" s="1308"/>
      <c r="BH75" s="1308"/>
      <c r="BI75" s="1308"/>
      <c r="BJ75" s="1308"/>
      <c r="BK75" s="1308"/>
      <c r="BL75" s="1308"/>
      <c r="BM75" s="1308"/>
      <c r="BN75" s="1308"/>
      <c r="BO75" s="1308"/>
      <c r="BP75" s="1305">
        <v>3.6</v>
      </c>
      <c r="BQ75" s="1305"/>
      <c r="BR75" s="1305"/>
      <c r="BS75" s="1305"/>
      <c r="BT75" s="1305"/>
      <c r="BU75" s="1305"/>
      <c r="BV75" s="1305"/>
      <c r="BW75" s="1305"/>
      <c r="BX75" s="1305">
        <v>3.4</v>
      </c>
      <c r="BY75" s="1305"/>
      <c r="BZ75" s="1305"/>
      <c r="CA75" s="1305"/>
      <c r="CB75" s="1305"/>
      <c r="CC75" s="1305"/>
      <c r="CD75" s="1305"/>
      <c r="CE75" s="1305"/>
      <c r="CF75" s="1305">
        <v>3.4</v>
      </c>
      <c r="CG75" s="1305"/>
      <c r="CH75" s="1305"/>
      <c r="CI75" s="1305"/>
      <c r="CJ75" s="1305"/>
      <c r="CK75" s="1305"/>
      <c r="CL75" s="1305"/>
      <c r="CM75" s="1305"/>
      <c r="CN75" s="1305">
        <v>3.8</v>
      </c>
      <c r="CO75" s="1305"/>
      <c r="CP75" s="1305"/>
      <c r="CQ75" s="1305"/>
      <c r="CR75" s="1305"/>
      <c r="CS75" s="1305"/>
      <c r="CT75" s="1305"/>
      <c r="CU75" s="1305"/>
      <c r="CV75" s="1305">
        <v>3.2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619</v>
      </c>
      <c r="AO77" s="1310"/>
      <c r="AP77" s="1310"/>
      <c r="AQ77" s="1310"/>
      <c r="AR77" s="1310"/>
      <c r="AS77" s="1310"/>
      <c r="AT77" s="1310"/>
      <c r="AU77" s="1310"/>
      <c r="AV77" s="1310"/>
      <c r="AW77" s="1310"/>
      <c r="AX77" s="1310"/>
      <c r="AY77" s="1310"/>
      <c r="AZ77" s="1310"/>
      <c r="BA77" s="1310"/>
      <c r="BB77" s="1308" t="s">
        <v>617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622</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U+cb1OeBGDauQQgZ7LUiDc3Z8IFetCDH0uCSl6bLvw+y9lqsNzhowCQjx6hkfylalf+KaY2SEJubr+53JQ1tA==" saltValue="Y/EL/yUdmBnNVydspjFg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OPSvhIWFiqBgoqADz63NJgePUkox2iz/X/QjRqUK2a6NGNVrVLbwYHGs2SnOkiPg+g/v6JQ/4GH/NyQj4iGyA==" saltValue="VGZ2HdF+UXS1lFbiOz80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HsbT9Ah0SCdaCTjvzv/L+0oBjaF0OEi9HbrwfeyRvpotvwvsKdG8fwpd8GZmIpaTDkF8J1LW2yrOeD+/Dygsw==" saltValue="ES+3PIZ9UBgw9ZAX5kA8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564</v>
      </c>
      <c r="G2" s="156"/>
      <c r="H2" s="157"/>
    </row>
    <row r="3" spans="1:8" x14ac:dyDescent="0.15">
      <c r="A3" s="153" t="s">
        <v>557</v>
      </c>
      <c r="B3" s="158"/>
      <c r="C3" s="159"/>
      <c r="D3" s="160">
        <v>33153</v>
      </c>
      <c r="E3" s="161"/>
      <c r="F3" s="162">
        <v>66255</v>
      </c>
      <c r="G3" s="163"/>
      <c r="H3" s="164"/>
    </row>
    <row r="4" spans="1:8" x14ac:dyDescent="0.15">
      <c r="A4" s="165"/>
      <c r="B4" s="166"/>
      <c r="C4" s="167"/>
      <c r="D4" s="168">
        <v>21118</v>
      </c>
      <c r="E4" s="169"/>
      <c r="F4" s="170">
        <v>31822</v>
      </c>
      <c r="G4" s="171"/>
      <c r="H4" s="172"/>
    </row>
    <row r="5" spans="1:8" x14ac:dyDescent="0.15">
      <c r="A5" s="153" t="s">
        <v>559</v>
      </c>
      <c r="B5" s="158"/>
      <c r="C5" s="159"/>
      <c r="D5" s="160">
        <v>32210</v>
      </c>
      <c r="E5" s="161"/>
      <c r="F5" s="162">
        <v>47278</v>
      </c>
      <c r="G5" s="163"/>
      <c r="H5" s="164"/>
    </row>
    <row r="6" spans="1:8" x14ac:dyDescent="0.15">
      <c r="A6" s="165"/>
      <c r="B6" s="166"/>
      <c r="C6" s="167"/>
      <c r="D6" s="168">
        <v>18906</v>
      </c>
      <c r="E6" s="169"/>
      <c r="F6" s="170">
        <v>24096</v>
      </c>
      <c r="G6" s="171"/>
      <c r="H6" s="172"/>
    </row>
    <row r="7" spans="1:8" x14ac:dyDescent="0.15">
      <c r="A7" s="153" t="s">
        <v>560</v>
      </c>
      <c r="B7" s="158"/>
      <c r="C7" s="159"/>
      <c r="D7" s="160">
        <v>29496</v>
      </c>
      <c r="E7" s="161"/>
      <c r="F7" s="162">
        <v>44504</v>
      </c>
      <c r="G7" s="163"/>
      <c r="H7" s="164"/>
    </row>
    <row r="8" spans="1:8" x14ac:dyDescent="0.15">
      <c r="A8" s="165"/>
      <c r="B8" s="166"/>
      <c r="C8" s="167"/>
      <c r="D8" s="168">
        <v>15455</v>
      </c>
      <c r="E8" s="169"/>
      <c r="F8" s="170">
        <v>25876</v>
      </c>
      <c r="G8" s="171"/>
      <c r="H8" s="172"/>
    </row>
    <row r="9" spans="1:8" x14ac:dyDescent="0.15">
      <c r="A9" s="153" t="s">
        <v>561</v>
      </c>
      <c r="B9" s="158"/>
      <c r="C9" s="159"/>
      <c r="D9" s="160">
        <v>39735</v>
      </c>
      <c r="E9" s="161"/>
      <c r="F9" s="162">
        <v>47820</v>
      </c>
      <c r="G9" s="163"/>
      <c r="H9" s="164"/>
    </row>
    <row r="10" spans="1:8" x14ac:dyDescent="0.15">
      <c r="A10" s="165"/>
      <c r="B10" s="166"/>
      <c r="C10" s="167"/>
      <c r="D10" s="168">
        <v>20877</v>
      </c>
      <c r="E10" s="169"/>
      <c r="F10" s="170">
        <v>25855</v>
      </c>
      <c r="G10" s="171"/>
      <c r="H10" s="172"/>
    </row>
    <row r="11" spans="1:8" x14ac:dyDescent="0.15">
      <c r="A11" s="153" t="s">
        <v>562</v>
      </c>
      <c r="B11" s="158"/>
      <c r="C11" s="159"/>
      <c r="D11" s="160">
        <v>53627</v>
      </c>
      <c r="E11" s="161"/>
      <c r="F11" s="162">
        <v>41934</v>
      </c>
      <c r="G11" s="163"/>
      <c r="H11" s="164"/>
    </row>
    <row r="12" spans="1:8" x14ac:dyDescent="0.15">
      <c r="A12" s="165"/>
      <c r="B12" s="166"/>
      <c r="C12" s="173"/>
      <c r="D12" s="168">
        <v>29079</v>
      </c>
      <c r="E12" s="169"/>
      <c r="F12" s="170">
        <v>23352</v>
      </c>
      <c r="G12" s="171"/>
      <c r="H12" s="172"/>
    </row>
    <row r="13" spans="1:8" x14ac:dyDescent="0.15">
      <c r="A13" s="153"/>
      <c r="B13" s="158"/>
      <c r="C13" s="174"/>
      <c r="D13" s="175">
        <v>37644</v>
      </c>
      <c r="E13" s="176"/>
      <c r="F13" s="177">
        <v>49558</v>
      </c>
      <c r="G13" s="178"/>
      <c r="H13" s="164"/>
    </row>
    <row r="14" spans="1:8" x14ac:dyDescent="0.15">
      <c r="A14" s="165"/>
      <c r="B14" s="166"/>
      <c r="C14" s="167"/>
      <c r="D14" s="168">
        <v>21087</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5.58</v>
      </c>
      <c r="C19" s="179">
        <f>ROUND(VALUE(SUBSTITUTE(実質収支比率等に係る経年分析!G$48,"▲","-")),2)</f>
        <v>5.19</v>
      </c>
      <c r="D19" s="179">
        <f>ROUND(VALUE(SUBSTITUTE(実質収支比率等に係る経年分析!H$48,"▲","-")),2)</f>
        <v>4.67</v>
      </c>
      <c r="E19" s="179">
        <f>ROUND(VALUE(SUBSTITUTE(実質収支比率等に係る経年分析!I$48,"▲","-")),2)</f>
        <v>4.5599999999999996</v>
      </c>
      <c r="F19" s="179">
        <f>ROUND(VALUE(SUBSTITUTE(実質収支比率等に係る経年分析!J$48,"▲","-")),2)</f>
        <v>3.79</v>
      </c>
    </row>
    <row r="20" spans="1:11" x14ac:dyDescent="0.15">
      <c r="A20" s="179" t="s">
        <v>54</v>
      </c>
      <c r="B20" s="179">
        <f>ROUND(VALUE(SUBSTITUTE(実質収支比率等に係る経年分析!F$47,"▲","-")),2)</f>
        <v>15.33</v>
      </c>
      <c r="C20" s="179">
        <f>ROUND(VALUE(SUBSTITUTE(実質収支比率等に係る経年分析!G$47,"▲","-")),2)</f>
        <v>15.47</v>
      </c>
      <c r="D20" s="179">
        <f>ROUND(VALUE(SUBSTITUTE(実質収支比率等に係る経年分析!H$47,"▲","-")),2)</f>
        <v>15.35</v>
      </c>
      <c r="E20" s="179">
        <f>ROUND(VALUE(SUBSTITUTE(実質収支比率等に係る経年分析!I$47,"▲","-")),2)</f>
        <v>14.43</v>
      </c>
      <c r="F20" s="179">
        <f>ROUND(VALUE(SUBSTITUTE(実質収支比率等に係る経年分析!J$47,"▲","-")),2)</f>
        <v>13.91</v>
      </c>
    </row>
    <row r="21" spans="1:11" x14ac:dyDescent="0.15">
      <c r="A21" s="179" t="s">
        <v>55</v>
      </c>
      <c r="B21" s="179">
        <f>IF(ISNUMBER(VALUE(SUBSTITUTE(実質収支比率等に係る経年分析!F$49,"▲","-"))),ROUND(VALUE(SUBSTITUTE(実質収支比率等に係る経年分析!F$49,"▲","-")),2),NA())</f>
        <v>1.03</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-0.65</v>
      </c>
      <c r="E21" s="179">
        <f>IF(ISNUMBER(VALUE(SUBSTITUTE(実質収支比率等に係る経年分析!I$49,"▲","-"))),ROUND(VALUE(SUBSTITUTE(実質収支比率等に係る経年分析!I$49,"▲","-")),2),NA())</f>
        <v>-0.97</v>
      </c>
      <c r="F21" s="179">
        <f>IF(ISNUMBER(VALUE(SUBSTITUTE(実質収支比率等に係る経年分析!J$49,"▲","-"))),ROUND(VALUE(SUBSTITUTE(実質収支比率等に係る経年分析!J$49,"▲","-")),2),NA())</f>
        <v>-0.99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0.87</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旭平和墓園事業特別会計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1.1399999999999999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1.08</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9.7899999999999991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2048</v>
      </c>
      <c r="E42" s="181"/>
      <c r="F42" s="181"/>
      <c r="G42" s="181">
        <f>'実質公債費比率（分子）の構造'!L$52</f>
        <v>1817</v>
      </c>
      <c r="H42" s="181"/>
      <c r="I42" s="181"/>
      <c r="J42" s="181">
        <f>'実質公債費比率（分子）の構造'!M$52</f>
        <v>1935</v>
      </c>
      <c r="K42" s="181"/>
      <c r="L42" s="181"/>
      <c r="M42" s="181">
        <f>'実質公債費比率（分子）の構造'!N$52</f>
        <v>1910</v>
      </c>
      <c r="N42" s="181"/>
      <c r="O42" s="181"/>
      <c r="P42" s="181">
        <f>'実質公債費比率（分子）の構造'!O$52</f>
        <v>1910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208</v>
      </c>
      <c r="C45" s="181"/>
      <c r="D45" s="181"/>
      <c r="E45" s="181">
        <f>'実質公債費比率（分子）の構造'!L$49</f>
        <v>151</v>
      </c>
      <c r="F45" s="181"/>
      <c r="G45" s="181"/>
      <c r="H45" s="181">
        <f>'実質公債費比率（分子）の構造'!M$49</f>
        <v>125</v>
      </c>
      <c r="I45" s="181"/>
      <c r="J45" s="181"/>
      <c r="K45" s="181">
        <f>'実質公債費比率（分子）の構造'!N$49</f>
        <v>230</v>
      </c>
      <c r="L45" s="181"/>
      <c r="M45" s="181"/>
      <c r="N45" s="181">
        <f>'実質公債費比率（分子）の構造'!O$49</f>
        <v>197</v>
      </c>
      <c r="O45" s="181"/>
      <c r="P45" s="181"/>
    </row>
    <row r="46" spans="1:16" x14ac:dyDescent="0.15">
      <c r="A46" s="181" t="s">
        <v>66</v>
      </c>
      <c r="B46" s="181">
        <f>'実質公債費比率（分子）の構造'!K$48</f>
        <v>462</v>
      </c>
      <c r="C46" s="181"/>
      <c r="D46" s="181"/>
      <c r="E46" s="181">
        <f>'実質公債費比率（分子）の構造'!L$48</f>
        <v>480</v>
      </c>
      <c r="F46" s="181"/>
      <c r="G46" s="181"/>
      <c r="H46" s="181">
        <f>'実質公債費比率（分子）の構造'!M$48</f>
        <v>477</v>
      </c>
      <c r="I46" s="181"/>
      <c r="J46" s="181"/>
      <c r="K46" s="181">
        <f>'実質公債費比率（分子）の構造'!N$48</f>
        <v>355</v>
      </c>
      <c r="L46" s="181"/>
      <c r="M46" s="181"/>
      <c r="N46" s="181">
        <f>'実質公債費比率（分子）の構造'!O$48</f>
        <v>355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1736</v>
      </c>
      <c r="C49" s="181"/>
      <c r="D49" s="181"/>
      <c r="E49" s="181">
        <f>'実質公債費比率（分子）の構造'!L$45</f>
        <v>1770</v>
      </c>
      <c r="F49" s="181"/>
      <c r="G49" s="181"/>
      <c r="H49" s="181">
        <f>'実質公債費比率（分子）の構造'!M$45</f>
        <v>1749</v>
      </c>
      <c r="I49" s="181"/>
      <c r="J49" s="181"/>
      <c r="K49" s="181">
        <f>'実質公債費比率（分子）の構造'!N$45</f>
        <v>1840</v>
      </c>
      <c r="L49" s="181"/>
      <c r="M49" s="181"/>
      <c r="N49" s="181">
        <f>'実質公債費比率（分子）の構造'!O$45</f>
        <v>1736</v>
      </c>
      <c r="O49" s="181"/>
      <c r="P49" s="181"/>
    </row>
    <row r="50" spans="1:16" x14ac:dyDescent="0.15">
      <c r="A50" s="181" t="s">
        <v>70</v>
      </c>
      <c r="B50" s="181" t="e">
        <f>NA()</f>
        <v>#N/A</v>
      </c>
      <c r="C50" s="181">
        <f>IF(ISNUMBER('実質公債費比率（分子）の構造'!K$53),'実質公債費比率（分子）の構造'!K$53,NA())</f>
        <v>358</v>
      </c>
      <c r="D50" s="181" t="e">
        <f>NA()</f>
        <v>#N/A</v>
      </c>
      <c r="E50" s="181" t="e">
        <f>NA()</f>
        <v>#N/A</v>
      </c>
      <c r="F50" s="181">
        <f>IF(ISNUMBER('実質公債費比率（分子）の構造'!L$53),'実質公債費比率（分子）の構造'!L$53,NA())</f>
        <v>584</v>
      </c>
      <c r="G50" s="181" t="e">
        <f>NA()</f>
        <v>#N/A</v>
      </c>
      <c r="H50" s="181" t="e">
        <f>NA()</f>
        <v>#N/A</v>
      </c>
      <c r="I50" s="181">
        <f>IF(ISNUMBER('実質公債費比率（分子）の構造'!M$53),'実質公債費比率（分子）の構造'!M$53,NA())</f>
        <v>416</v>
      </c>
      <c r="J50" s="181" t="e">
        <f>NA()</f>
        <v>#N/A</v>
      </c>
      <c r="K50" s="181" t="e">
        <f>NA()</f>
        <v>#N/A</v>
      </c>
      <c r="L50" s="181">
        <f>IF(ISNUMBER('実質公債費比率（分子）の構造'!N$53),'実質公債費比率（分子）の構造'!N$53,NA())</f>
        <v>515</v>
      </c>
      <c r="M50" s="181" t="e">
        <f>NA()</f>
        <v>#N/A</v>
      </c>
      <c r="N50" s="181" t="e">
        <f>NA()</f>
        <v>#N/A</v>
      </c>
      <c r="O50" s="181">
        <f>IF(ISNUMBER('実質公債費比率（分子）の構造'!O$53),'実質公債費比率（分子）の構造'!O$53,NA())</f>
        <v>378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17368</v>
      </c>
      <c r="E56" s="180"/>
      <c r="F56" s="180"/>
      <c r="G56" s="180">
        <f>'将来負担比率（分子）の構造'!J$52</f>
        <v>17105</v>
      </c>
      <c r="H56" s="180"/>
      <c r="I56" s="180"/>
      <c r="J56" s="180">
        <f>'将来負担比率（分子）の構造'!K$52</f>
        <v>17245</v>
      </c>
      <c r="K56" s="180"/>
      <c r="L56" s="180"/>
      <c r="M56" s="180">
        <f>'将来負担比率（分子）の構造'!L$52</f>
        <v>17935</v>
      </c>
      <c r="N56" s="180"/>
      <c r="O56" s="180"/>
      <c r="P56" s="180">
        <f>'将来負担比率（分子）の構造'!M$52</f>
        <v>18495</v>
      </c>
    </row>
    <row r="57" spans="1:16" x14ac:dyDescent="0.15">
      <c r="A57" s="180" t="s">
        <v>41</v>
      </c>
      <c r="B57" s="180"/>
      <c r="C57" s="180"/>
      <c r="D57" s="180">
        <f>'将来負担比率（分子）の構造'!I$51</f>
        <v>5707</v>
      </c>
      <c r="E57" s="180"/>
      <c r="F57" s="180"/>
      <c r="G57" s="180">
        <f>'将来負担比率（分子）の構造'!J$51</f>
        <v>5598</v>
      </c>
      <c r="H57" s="180"/>
      <c r="I57" s="180"/>
      <c r="J57" s="180">
        <f>'将来負担比率（分子）の構造'!K$51</f>
        <v>5734</v>
      </c>
      <c r="K57" s="180"/>
      <c r="L57" s="180"/>
      <c r="M57" s="180">
        <f>'将来負担比率（分子）の構造'!L$51</f>
        <v>5702</v>
      </c>
      <c r="N57" s="180"/>
      <c r="O57" s="180"/>
      <c r="P57" s="180">
        <f>'将来負担比率（分子）の構造'!M$51</f>
        <v>6431</v>
      </c>
    </row>
    <row r="58" spans="1:16" x14ac:dyDescent="0.15">
      <c r="A58" s="180" t="s">
        <v>40</v>
      </c>
      <c r="B58" s="180"/>
      <c r="C58" s="180"/>
      <c r="D58" s="180">
        <f>'将来負担比率（分子）の構造'!I$50</f>
        <v>4421</v>
      </c>
      <c r="E58" s="180"/>
      <c r="F58" s="180"/>
      <c r="G58" s="180">
        <f>'将来負担比率（分子）の構造'!J$50</f>
        <v>4445</v>
      </c>
      <c r="H58" s="180"/>
      <c r="I58" s="180"/>
      <c r="J58" s="180">
        <f>'将来負担比率（分子）の構造'!K$50</f>
        <v>4478</v>
      </c>
      <c r="K58" s="180"/>
      <c r="L58" s="180"/>
      <c r="M58" s="180">
        <f>'将来負担比率（分子）の構造'!L$50</f>
        <v>4516</v>
      </c>
      <c r="N58" s="180"/>
      <c r="O58" s="180"/>
      <c r="P58" s="180">
        <f>'将来負担比率（分子）の構造'!M$50</f>
        <v>4995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2852</v>
      </c>
      <c r="C62" s="180"/>
      <c r="D62" s="180"/>
      <c r="E62" s="180">
        <f>'将来負担比率（分子）の構造'!J$45</f>
        <v>2328</v>
      </c>
      <c r="F62" s="180"/>
      <c r="G62" s="180"/>
      <c r="H62" s="180">
        <f>'将来負担比率（分子）の構造'!K$45</f>
        <v>2673</v>
      </c>
      <c r="I62" s="180"/>
      <c r="J62" s="180"/>
      <c r="K62" s="180">
        <f>'将来負担比率（分子）の構造'!L$45</f>
        <v>2717</v>
      </c>
      <c r="L62" s="180"/>
      <c r="M62" s="180"/>
      <c r="N62" s="180">
        <f>'将来負担比率（分子）の構造'!M$45</f>
        <v>2745</v>
      </c>
      <c r="O62" s="180"/>
      <c r="P62" s="180"/>
    </row>
    <row r="63" spans="1:16" x14ac:dyDescent="0.15">
      <c r="A63" s="180" t="s">
        <v>33</v>
      </c>
      <c r="B63" s="180">
        <f>'将来負担比率（分子）の構造'!I$44</f>
        <v>1747</v>
      </c>
      <c r="C63" s="180"/>
      <c r="D63" s="180"/>
      <c r="E63" s="180">
        <f>'将来負担比率（分子）の構造'!J$44</f>
        <v>1137</v>
      </c>
      <c r="F63" s="180"/>
      <c r="G63" s="180"/>
      <c r="H63" s="180">
        <f>'将来負担比率（分子）の構造'!K$44</f>
        <v>937</v>
      </c>
      <c r="I63" s="180"/>
      <c r="J63" s="180"/>
      <c r="K63" s="180">
        <f>'将来負担比率（分子）の構造'!L$44</f>
        <v>2215</v>
      </c>
      <c r="L63" s="180"/>
      <c r="M63" s="180"/>
      <c r="N63" s="180">
        <f>'将来負担比率（分子）の構造'!M$44</f>
        <v>3485</v>
      </c>
      <c r="O63" s="180"/>
      <c r="P63" s="180"/>
    </row>
    <row r="64" spans="1:16" x14ac:dyDescent="0.15">
      <c r="A64" s="180" t="s">
        <v>32</v>
      </c>
      <c r="B64" s="180">
        <f>'将来負担比率（分子）の構造'!I$43</f>
        <v>5770</v>
      </c>
      <c r="C64" s="180"/>
      <c r="D64" s="180"/>
      <c r="E64" s="180">
        <f>'将来負担比率（分子）の構造'!J$43</f>
        <v>5622</v>
      </c>
      <c r="F64" s="180"/>
      <c r="G64" s="180"/>
      <c r="H64" s="180">
        <f>'将来負担比率（分子）の構造'!K$43</f>
        <v>5726</v>
      </c>
      <c r="I64" s="180"/>
      <c r="J64" s="180"/>
      <c r="K64" s="180">
        <f>'将来負担比率（分子）の構造'!L$43</f>
        <v>5433</v>
      </c>
      <c r="L64" s="180"/>
      <c r="M64" s="180"/>
      <c r="N64" s="180">
        <f>'将来負担比率（分子）の構造'!M$43</f>
        <v>4948</v>
      </c>
      <c r="O64" s="180"/>
      <c r="P64" s="180"/>
    </row>
    <row r="65" spans="1:16" x14ac:dyDescent="0.15">
      <c r="A65" s="180" t="s">
        <v>31</v>
      </c>
      <c r="B65" s="180">
        <f>'将来負担比率（分子）の構造'!I$42</f>
        <v>838</v>
      </c>
      <c r="C65" s="180"/>
      <c r="D65" s="180"/>
      <c r="E65" s="180">
        <f>'将来負担比率（分子）の構造'!J$42</f>
        <v>485</v>
      </c>
      <c r="F65" s="180"/>
      <c r="G65" s="180"/>
      <c r="H65" s="180">
        <f>'将来負担比率（分子）の構造'!K$42</f>
        <v>301</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17781</v>
      </c>
      <c r="C66" s="180"/>
      <c r="D66" s="180"/>
      <c r="E66" s="180">
        <f>'将来負担比率（分子）の構造'!J$41</f>
        <v>17704</v>
      </c>
      <c r="F66" s="180"/>
      <c r="G66" s="180"/>
      <c r="H66" s="180">
        <f>'将来負担比率（分子）の構造'!K$41</f>
        <v>17562</v>
      </c>
      <c r="I66" s="180"/>
      <c r="J66" s="180"/>
      <c r="K66" s="180">
        <f>'将来負担比率（分子）の構造'!L$41</f>
        <v>17832</v>
      </c>
      <c r="L66" s="180"/>
      <c r="M66" s="180"/>
      <c r="N66" s="180">
        <f>'将来負担比率（分子）の構造'!M$41</f>
        <v>18808</v>
      </c>
      <c r="O66" s="180"/>
      <c r="P66" s="180"/>
    </row>
    <row r="67" spans="1:16" x14ac:dyDescent="0.15">
      <c r="A67" s="180" t="s">
        <v>74</v>
      </c>
      <c r="B67" s="180" t="e">
        <f>NA()</f>
        <v>#N/A</v>
      </c>
      <c r="C67" s="180">
        <f>IF(ISNUMBER('将来負担比率（分子）の構造'!I$53), IF('将来負担比率（分子）の構造'!I$53 &lt; 0, 0, '将来負担比率（分子）の構造'!I$53), NA())</f>
        <v>1492</v>
      </c>
      <c r="D67" s="180" t="e">
        <f>NA()</f>
        <v>#N/A</v>
      </c>
      <c r="E67" s="180" t="e">
        <f>NA()</f>
        <v>#N/A</v>
      </c>
      <c r="F67" s="180">
        <f>IF(ISNUMBER('将来負担比率（分子）の構造'!J$53), IF('将来負担比率（分子）の構造'!J$53 &lt; 0, 0, '将来負担比率（分子）の構造'!J$53), NA())</f>
        <v>128</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43</v>
      </c>
      <c r="M67" s="180" t="e">
        <f>NA()</f>
        <v>#N/A</v>
      </c>
      <c r="N67" s="180" t="e">
        <f>NA()</f>
        <v>#N/A</v>
      </c>
      <c r="O67" s="180">
        <f>IF(ISNUMBER('将来負担比率（分子）の構造'!M$53), IF('将来負担比率（分子）の構造'!M$53 &lt; 0, 0, '将来負担比率（分子）の構造'!M$53), NA())</f>
        <v>64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2249</v>
      </c>
      <c r="C72" s="184">
        <f>基金残高に係る経年分析!G55</f>
        <v>2121</v>
      </c>
      <c r="D72" s="184">
        <f>基金残高に係る経年分析!H55</f>
        <v>2078</v>
      </c>
    </row>
    <row r="73" spans="1:16" x14ac:dyDescent="0.15">
      <c r="A73" s="183" t="s">
        <v>77</v>
      </c>
      <c r="B73" s="184">
        <f>基金残高に係る経年分析!F56</f>
        <v>11</v>
      </c>
      <c r="C73" s="184">
        <f>基金残高に係る経年分析!G56</f>
        <v>11</v>
      </c>
      <c r="D73" s="184">
        <f>基金残高に係る経年分析!H56</f>
        <v>11</v>
      </c>
    </row>
    <row r="74" spans="1:16" x14ac:dyDescent="0.15">
      <c r="A74" s="183" t="s">
        <v>78</v>
      </c>
      <c r="B74" s="184">
        <f>基金残高に係る経年分析!F57</f>
        <v>1576</v>
      </c>
      <c r="C74" s="184">
        <f>基金残高に係る経年分析!G57</f>
        <v>1651</v>
      </c>
      <c r="D74" s="184">
        <f>基金残高に係る経年分析!H57</f>
        <v>1760</v>
      </c>
    </row>
  </sheetData>
  <sheetProtection algorithmName="SHA-512" hashValue="PdteKPUfKc0Wz7tA5ybkxkZABzy2Lk26OYoCyUsdslbxjSPdA72Q+dXgJqyA2p6LmrkSXWqbrO6OkpmyOKUscg==" saltValue="i6hYkJ/LIdb3fCM7IzJv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12459850</v>
      </c>
      <c r="S5" s="669"/>
      <c r="T5" s="669"/>
      <c r="U5" s="669"/>
      <c r="V5" s="669"/>
      <c r="W5" s="669"/>
      <c r="X5" s="669"/>
      <c r="Y5" s="670"/>
      <c r="Z5" s="671">
        <v>48</v>
      </c>
      <c r="AA5" s="671"/>
      <c r="AB5" s="671"/>
      <c r="AC5" s="671"/>
      <c r="AD5" s="672">
        <v>11400585</v>
      </c>
      <c r="AE5" s="672"/>
      <c r="AF5" s="672"/>
      <c r="AG5" s="672"/>
      <c r="AH5" s="672"/>
      <c r="AI5" s="672"/>
      <c r="AJ5" s="672"/>
      <c r="AK5" s="672"/>
      <c r="AL5" s="673">
        <v>79.5</v>
      </c>
      <c r="AM5" s="674"/>
      <c r="AN5" s="674"/>
      <c r="AO5" s="675"/>
      <c r="AP5" s="665" t="s">
        <v>225</v>
      </c>
      <c r="AQ5" s="666"/>
      <c r="AR5" s="666"/>
      <c r="AS5" s="666"/>
      <c r="AT5" s="666"/>
      <c r="AU5" s="666"/>
      <c r="AV5" s="666"/>
      <c r="AW5" s="666"/>
      <c r="AX5" s="666"/>
      <c r="AY5" s="666"/>
      <c r="AZ5" s="666"/>
      <c r="BA5" s="666"/>
      <c r="BB5" s="666"/>
      <c r="BC5" s="666"/>
      <c r="BD5" s="666"/>
      <c r="BE5" s="666"/>
      <c r="BF5" s="667"/>
      <c r="BG5" s="679">
        <v>11400585</v>
      </c>
      <c r="BH5" s="680"/>
      <c r="BI5" s="680"/>
      <c r="BJ5" s="680"/>
      <c r="BK5" s="680"/>
      <c r="BL5" s="680"/>
      <c r="BM5" s="680"/>
      <c r="BN5" s="681"/>
      <c r="BO5" s="682">
        <v>91.5</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174129</v>
      </c>
      <c r="S6" s="680"/>
      <c r="T6" s="680"/>
      <c r="U6" s="680"/>
      <c r="V6" s="680"/>
      <c r="W6" s="680"/>
      <c r="X6" s="680"/>
      <c r="Y6" s="681"/>
      <c r="Z6" s="682">
        <v>0.7</v>
      </c>
      <c r="AA6" s="682"/>
      <c r="AB6" s="682"/>
      <c r="AC6" s="682"/>
      <c r="AD6" s="683">
        <v>174129</v>
      </c>
      <c r="AE6" s="683"/>
      <c r="AF6" s="683"/>
      <c r="AG6" s="683"/>
      <c r="AH6" s="683"/>
      <c r="AI6" s="683"/>
      <c r="AJ6" s="683"/>
      <c r="AK6" s="683"/>
      <c r="AL6" s="684">
        <v>1.2</v>
      </c>
      <c r="AM6" s="685"/>
      <c r="AN6" s="685"/>
      <c r="AO6" s="686"/>
      <c r="AP6" s="676" t="s">
        <v>231</v>
      </c>
      <c r="AQ6" s="677"/>
      <c r="AR6" s="677"/>
      <c r="AS6" s="677"/>
      <c r="AT6" s="677"/>
      <c r="AU6" s="677"/>
      <c r="AV6" s="677"/>
      <c r="AW6" s="677"/>
      <c r="AX6" s="677"/>
      <c r="AY6" s="677"/>
      <c r="AZ6" s="677"/>
      <c r="BA6" s="677"/>
      <c r="BB6" s="677"/>
      <c r="BC6" s="677"/>
      <c r="BD6" s="677"/>
      <c r="BE6" s="677"/>
      <c r="BF6" s="678"/>
      <c r="BG6" s="679">
        <v>11400585</v>
      </c>
      <c r="BH6" s="680"/>
      <c r="BI6" s="680"/>
      <c r="BJ6" s="680"/>
      <c r="BK6" s="680"/>
      <c r="BL6" s="680"/>
      <c r="BM6" s="680"/>
      <c r="BN6" s="681"/>
      <c r="BO6" s="682">
        <v>91.5</v>
      </c>
      <c r="BP6" s="682"/>
      <c r="BQ6" s="682"/>
      <c r="BR6" s="682"/>
      <c r="BS6" s="683" t="s">
        <v>226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258650</v>
      </c>
      <c r="CS6" s="680"/>
      <c r="CT6" s="680"/>
      <c r="CU6" s="680"/>
      <c r="CV6" s="680"/>
      <c r="CW6" s="680"/>
      <c r="CX6" s="680"/>
      <c r="CY6" s="681"/>
      <c r="CZ6" s="673">
        <v>1</v>
      </c>
      <c r="DA6" s="674"/>
      <c r="DB6" s="674"/>
      <c r="DC6" s="693"/>
      <c r="DD6" s="688" t="s">
        <v>177</v>
      </c>
      <c r="DE6" s="680"/>
      <c r="DF6" s="680"/>
      <c r="DG6" s="680"/>
      <c r="DH6" s="680"/>
      <c r="DI6" s="680"/>
      <c r="DJ6" s="680"/>
      <c r="DK6" s="680"/>
      <c r="DL6" s="680"/>
      <c r="DM6" s="680"/>
      <c r="DN6" s="680"/>
      <c r="DO6" s="680"/>
      <c r="DP6" s="681"/>
      <c r="DQ6" s="688">
        <v>258650</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28175</v>
      </c>
      <c r="S7" s="680"/>
      <c r="T7" s="680"/>
      <c r="U7" s="680"/>
      <c r="V7" s="680"/>
      <c r="W7" s="680"/>
      <c r="X7" s="680"/>
      <c r="Y7" s="681"/>
      <c r="Z7" s="682">
        <v>0.1</v>
      </c>
      <c r="AA7" s="682"/>
      <c r="AB7" s="682"/>
      <c r="AC7" s="682"/>
      <c r="AD7" s="683">
        <v>28175</v>
      </c>
      <c r="AE7" s="683"/>
      <c r="AF7" s="683"/>
      <c r="AG7" s="683"/>
      <c r="AH7" s="683"/>
      <c r="AI7" s="683"/>
      <c r="AJ7" s="683"/>
      <c r="AK7" s="683"/>
      <c r="AL7" s="684">
        <v>0.2</v>
      </c>
      <c r="AM7" s="685"/>
      <c r="AN7" s="685"/>
      <c r="AO7" s="686"/>
      <c r="AP7" s="676" t="s">
        <v>234</v>
      </c>
      <c r="AQ7" s="677"/>
      <c r="AR7" s="677"/>
      <c r="AS7" s="677"/>
      <c r="AT7" s="677"/>
      <c r="AU7" s="677"/>
      <c r="AV7" s="677"/>
      <c r="AW7" s="677"/>
      <c r="AX7" s="677"/>
      <c r="AY7" s="677"/>
      <c r="AZ7" s="677"/>
      <c r="BA7" s="677"/>
      <c r="BB7" s="677"/>
      <c r="BC7" s="677"/>
      <c r="BD7" s="677"/>
      <c r="BE7" s="677"/>
      <c r="BF7" s="678"/>
      <c r="BG7" s="679">
        <v>6083400</v>
      </c>
      <c r="BH7" s="680"/>
      <c r="BI7" s="680"/>
      <c r="BJ7" s="680"/>
      <c r="BK7" s="680"/>
      <c r="BL7" s="680"/>
      <c r="BM7" s="680"/>
      <c r="BN7" s="681"/>
      <c r="BO7" s="682">
        <v>48.8</v>
      </c>
      <c r="BP7" s="682"/>
      <c r="BQ7" s="682"/>
      <c r="BR7" s="682"/>
      <c r="BS7" s="683" t="s">
        <v>177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3408666</v>
      </c>
      <c r="CS7" s="680"/>
      <c r="CT7" s="680"/>
      <c r="CU7" s="680"/>
      <c r="CV7" s="680"/>
      <c r="CW7" s="680"/>
      <c r="CX7" s="680"/>
      <c r="CY7" s="681"/>
      <c r="CZ7" s="682">
        <v>13.4</v>
      </c>
      <c r="DA7" s="682"/>
      <c r="DB7" s="682"/>
      <c r="DC7" s="682"/>
      <c r="DD7" s="688">
        <v>443956</v>
      </c>
      <c r="DE7" s="680"/>
      <c r="DF7" s="680"/>
      <c r="DG7" s="680"/>
      <c r="DH7" s="680"/>
      <c r="DI7" s="680"/>
      <c r="DJ7" s="680"/>
      <c r="DK7" s="680"/>
      <c r="DL7" s="680"/>
      <c r="DM7" s="680"/>
      <c r="DN7" s="680"/>
      <c r="DO7" s="680"/>
      <c r="DP7" s="681"/>
      <c r="DQ7" s="688">
        <v>2658629</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80240</v>
      </c>
      <c r="S8" s="680"/>
      <c r="T8" s="680"/>
      <c r="U8" s="680"/>
      <c r="V8" s="680"/>
      <c r="W8" s="680"/>
      <c r="X8" s="680"/>
      <c r="Y8" s="681"/>
      <c r="Z8" s="682">
        <v>0.3</v>
      </c>
      <c r="AA8" s="682"/>
      <c r="AB8" s="682"/>
      <c r="AC8" s="682"/>
      <c r="AD8" s="683">
        <v>80240</v>
      </c>
      <c r="AE8" s="683"/>
      <c r="AF8" s="683"/>
      <c r="AG8" s="683"/>
      <c r="AH8" s="683"/>
      <c r="AI8" s="683"/>
      <c r="AJ8" s="683"/>
      <c r="AK8" s="683"/>
      <c r="AL8" s="684">
        <v>0.6</v>
      </c>
      <c r="AM8" s="685"/>
      <c r="AN8" s="685"/>
      <c r="AO8" s="686"/>
      <c r="AP8" s="676" t="s">
        <v>237</v>
      </c>
      <c r="AQ8" s="677"/>
      <c r="AR8" s="677"/>
      <c r="AS8" s="677"/>
      <c r="AT8" s="677"/>
      <c r="AU8" s="677"/>
      <c r="AV8" s="677"/>
      <c r="AW8" s="677"/>
      <c r="AX8" s="677"/>
      <c r="AY8" s="677"/>
      <c r="AZ8" s="677"/>
      <c r="BA8" s="677"/>
      <c r="BB8" s="677"/>
      <c r="BC8" s="677"/>
      <c r="BD8" s="677"/>
      <c r="BE8" s="677"/>
      <c r="BF8" s="678"/>
      <c r="BG8" s="679">
        <v>148477</v>
      </c>
      <c r="BH8" s="680"/>
      <c r="BI8" s="680"/>
      <c r="BJ8" s="680"/>
      <c r="BK8" s="680"/>
      <c r="BL8" s="680"/>
      <c r="BM8" s="680"/>
      <c r="BN8" s="681"/>
      <c r="BO8" s="682">
        <v>1.2</v>
      </c>
      <c r="BP8" s="682"/>
      <c r="BQ8" s="682"/>
      <c r="BR8" s="682"/>
      <c r="BS8" s="688" t="s">
        <v>226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9484808</v>
      </c>
      <c r="CS8" s="680"/>
      <c r="CT8" s="680"/>
      <c r="CU8" s="680"/>
      <c r="CV8" s="680"/>
      <c r="CW8" s="680"/>
      <c r="CX8" s="680"/>
      <c r="CY8" s="681"/>
      <c r="CZ8" s="682">
        <v>37.4</v>
      </c>
      <c r="DA8" s="682"/>
      <c r="DB8" s="682"/>
      <c r="DC8" s="682"/>
      <c r="DD8" s="688">
        <v>106195</v>
      </c>
      <c r="DE8" s="680"/>
      <c r="DF8" s="680"/>
      <c r="DG8" s="680"/>
      <c r="DH8" s="680"/>
      <c r="DI8" s="680"/>
      <c r="DJ8" s="680"/>
      <c r="DK8" s="680"/>
      <c r="DL8" s="680"/>
      <c r="DM8" s="680"/>
      <c r="DN8" s="680"/>
      <c r="DO8" s="680"/>
      <c r="DP8" s="681"/>
      <c r="DQ8" s="688">
        <v>5427572</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60759</v>
      </c>
      <c r="S9" s="680"/>
      <c r="T9" s="680"/>
      <c r="U9" s="680"/>
      <c r="V9" s="680"/>
      <c r="W9" s="680"/>
      <c r="X9" s="680"/>
      <c r="Y9" s="681"/>
      <c r="Z9" s="682">
        <v>0.2</v>
      </c>
      <c r="AA9" s="682"/>
      <c r="AB9" s="682"/>
      <c r="AC9" s="682"/>
      <c r="AD9" s="683">
        <v>60759</v>
      </c>
      <c r="AE9" s="683"/>
      <c r="AF9" s="683"/>
      <c r="AG9" s="683"/>
      <c r="AH9" s="683"/>
      <c r="AI9" s="683"/>
      <c r="AJ9" s="683"/>
      <c r="AK9" s="683"/>
      <c r="AL9" s="684">
        <v>0.4</v>
      </c>
      <c r="AM9" s="685"/>
      <c r="AN9" s="685"/>
      <c r="AO9" s="686"/>
      <c r="AP9" s="676" t="s">
        <v>240</v>
      </c>
      <c r="AQ9" s="677"/>
      <c r="AR9" s="677"/>
      <c r="AS9" s="677"/>
      <c r="AT9" s="677"/>
      <c r="AU9" s="677"/>
      <c r="AV9" s="677"/>
      <c r="AW9" s="677"/>
      <c r="AX9" s="677"/>
      <c r="AY9" s="677"/>
      <c r="AZ9" s="677"/>
      <c r="BA9" s="677"/>
      <c r="BB9" s="677"/>
      <c r="BC9" s="677"/>
      <c r="BD9" s="677"/>
      <c r="BE9" s="677"/>
      <c r="BF9" s="678"/>
      <c r="BG9" s="679">
        <v>5336177</v>
      </c>
      <c r="BH9" s="680"/>
      <c r="BI9" s="680"/>
      <c r="BJ9" s="680"/>
      <c r="BK9" s="680"/>
      <c r="BL9" s="680"/>
      <c r="BM9" s="680"/>
      <c r="BN9" s="681"/>
      <c r="BO9" s="682">
        <v>42.8</v>
      </c>
      <c r="BP9" s="682"/>
      <c r="BQ9" s="682"/>
      <c r="BR9" s="682"/>
      <c r="BS9" s="688" t="s">
        <v>226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1985488</v>
      </c>
      <c r="CS9" s="680"/>
      <c r="CT9" s="680"/>
      <c r="CU9" s="680"/>
      <c r="CV9" s="680"/>
      <c r="CW9" s="680"/>
      <c r="CX9" s="680"/>
      <c r="CY9" s="681"/>
      <c r="CZ9" s="682">
        <v>7.8</v>
      </c>
      <c r="DA9" s="682"/>
      <c r="DB9" s="682"/>
      <c r="DC9" s="682"/>
      <c r="DD9" s="688">
        <v>8913</v>
      </c>
      <c r="DE9" s="680"/>
      <c r="DF9" s="680"/>
      <c r="DG9" s="680"/>
      <c r="DH9" s="680"/>
      <c r="DI9" s="680"/>
      <c r="DJ9" s="680"/>
      <c r="DK9" s="680"/>
      <c r="DL9" s="680"/>
      <c r="DM9" s="680"/>
      <c r="DN9" s="680"/>
      <c r="DO9" s="680"/>
      <c r="DP9" s="681"/>
      <c r="DQ9" s="688">
        <v>1891886</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177</v>
      </c>
      <c r="S10" s="680"/>
      <c r="T10" s="680"/>
      <c r="U10" s="680"/>
      <c r="V10" s="680"/>
      <c r="W10" s="680"/>
      <c r="X10" s="680"/>
      <c r="Y10" s="681"/>
      <c r="Z10" s="682" t="s">
        <v>226</v>
      </c>
      <c r="AA10" s="682"/>
      <c r="AB10" s="682"/>
      <c r="AC10" s="682"/>
      <c r="AD10" s="683" t="s">
        <v>226</v>
      </c>
      <c r="AE10" s="683"/>
      <c r="AF10" s="683"/>
      <c r="AG10" s="683"/>
      <c r="AH10" s="683"/>
      <c r="AI10" s="683"/>
      <c r="AJ10" s="683"/>
      <c r="AK10" s="683"/>
      <c r="AL10" s="684" t="s">
        <v>177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195899</v>
      </c>
      <c r="BH10" s="680"/>
      <c r="BI10" s="680"/>
      <c r="BJ10" s="680"/>
      <c r="BK10" s="680"/>
      <c r="BL10" s="680"/>
      <c r="BM10" s="680"/>
      <c r="BN10" s="681"/>
      <c r="BO10" s="682">
        <v>1.6</v>
      </c>
      <c r="BP10" s="682"/>
      <c r="BQ10" s="682"/>
      <c r="BR10" s="682"/>
      <c r="BS10" s="688" t="s">
        <v>226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88112</v>
      </c>
      <c r="CS10" s="680"/>
      <c r="CT10" s="680"/>
      <c r="CU10" s="680"/>
      <c r="CV10" s="680"/>
      <c r="CW10" s="680"/>
      <c r="CX10" s="680"/>
      <c r="CY10" s="681"/>
      <c r="CZ10" s="682">
        <v>0.3</v>
      </c>
      <c r="DA10" s="682"/>
      <c r="DB10" s="682"/>
      <c r="DC10" s="682"/>
      <c r="DD10" s="688">
        <v>1876</v>
      </c>
      <c r="DE10" s="680"/>
      <c r="DF10" s="680"/>
      <c r="DG10" s="680"/>
      <c r="DH10" s="680"/>
      <c r="DI10" s="680"/>
      <c r="DJ10" s="680"/>
      <c r="DK10" s="680"/>
      <c r="DL10" s="680"/>
      <c r="DM10" s="680"/>
      <c r="DN10" s="680"/>
      <c r="DO10" s="680"/>
      <c r="DP10" s="681"/>
      <c r="DQ10" s="688">
        <v>88044</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177</v>
      </c>
      <c r="S11" s="680"/>
      <c r="T11" s="680"/>
      <c r="U11" s="680"/>
      <c r="V11" s="680"/>
      <c r="W11" s="680"/>
      <c r="X11" s="680"/>
      <c r="Y11" s="681"/>
      <c r="Z11" s="682" t="s">
        <v>177</v>
      </c>
      <c r="AA11" s="682"/>
      <c r="AB11" s="682"/>
      <c r="AC11" s="682"/>
      <c r="AD11" s="683" t="s">
        <v>177</v>
      </c>
      <c r="AE11" s="683"/>
      <c r="AF11" s="683"/>
      <c r="AG11" s="683"/>
      <c r="AH11" s="683"/>
      <c r="AI11" s="683"/>
      <c r="AJ11" s="683"/>
      <c r="AK11" s="683"/>
      <c r="AL11" s="684" t="s">
        <v>177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402847</v>
      </c>
      <c r="BH11" s="680"/>
      <c r="BI11" s="680"/>
      <c r="BJ11" s="680"/>
      <c r="BK11" s="680"/>
      <c r="BL11" s="680"/>
      <c r="BM11" s="680"/>
      <c r="BN11" s="681"/>
      <c r="BO11" s="682">
        <v>3.2</v>
      </c>
      <c r="BP11" s="682"/>
      <c r="BQ11" s="682"/>
      <c r="BR11" s="682"/>
      <c r="BS11" s="688" t="s">
        <v>177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161199</v>
      </c>
      <c r="CS11" s="680"/>
      <c r="CT11" s="680"/>
      <c r="CU11" s="680"/>
      <c r="CV11" s="680"/>
      <c r="CW11" s="680"/>
      <c r="CX11" s="680"/>
      <c r="CY11" s="681"/>
      <c r="CZ11" s="682">
        <v>0.6</v>
      </c>
      <c r="DA11" s="682"/>
      <c r="DB11" s="682"/>
      <c r="DC11" s="682"/>
      <c r="DD11" s="688">
        <v>36544</v>
      </c>
      <c r="DE11" s="680"/>
      <c r="DF11" s="680"/>
      <c r="DG11" s="680"/>
      <c r="DH11" s="680"/>
      <c r="DI11" s="680"/>
      <c r="DJ11" s="680"/>
      <c r="DK11" s="680"/>
      <c r="DL11" s="680"/>
      <c r="DM11" s="680"/>
      <c r="DN11" s="680"/>
      <c r="DO11" s="680"/>
      <c r="DP11" s="681"/>
      <c r="DQ11" s="688">
        <v>143446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1403661</v>
      </c>
      <c r="S12" s="680"/>
      <c r="T12" s="680"/>
      <c r="U12" s="680"/>
      <c r="V12" s="680"/>
      <c r="W12" s="680"/>
      <c r="X12" s="680"/>
      <c r="Y12" s="681"/>
      <c r="Z12" s="682">
        <v>5.4</v>
      </c>
      <c r="AA12" s="682"/>
      <c r="AB12" s="682"/>
      <c r="AC12" s="682"/>
      <c r="AD12" s="683">
        <v>1403661</v>
      </c>
      <c r="AE12" s="683"/>
      <c r="AF12" s="683"/>
      <c r="AG12" s="683"/>
      <c r="AH12" s="683"/>
      <c r="AI12" s="683"/>
      <c r="AJ12" s="683"/>
      <c r="AK12" s="683"/>
      <c r="AL12" s="684">
        <v>9.8000000000000007</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4747406</v>
      </c>
      <c r="BH12" s="680"/>
      <c r="BI12" s="680"/>
      <c r="BJ12" s="680"/>
      <c r="BK12" s="680"/>
      <c r="BL12" s="680"/>
      <c r="BM12" s="680"/>
      <c r="BN12" s="681"/>
      <c r="BO12" s="682">
        <v>38.1</v>
      </c>
      <c r="BP12" s="682"/>
      <c r="BQ12" s="682"/>
      <c r="BR12" s="682"/>
      <c r="BS12" s="688" t="s">
        <v>137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274451</v>
      </c>
      <c r="CS12" s="680"/>
      <c r="CT12" s="680"/>
      <c r="CU12" s="680"/>
      <c r="CV12" s="680"/>
      <c r="CW12" s="680"/>
      <c r="CX12" s="680"/>
      <c r="CY12" s="681"/>
      <c r="CZ12" s="682">
        <v>1.1000000000000001</v>
      </c>
      <c r="DA12" s="682"/>
      <c r="DB12" s="682"/>
      <c r="DC12" s="682"/>
      <c r="DD12" s="688">
        <v>214</v>
      </c>
      <c r="DE12" s="680"/>
      <c r="DF12" s="680"/>
      <c r="DG12" s="680"/>
      <c r="DH12" s="680"/>
      <c r="DI12" s="680"/>
      <c r="DJ12" s="680"/>
      <c r="DK12" s="680"/>
      <c r="DL12" s="680"/>
      <c r="DM12" s="680"/>
      <c r="DN12" s="680"/>
      <c r="DO12" s="680"/>
      <c r="DP12" s="681"/>
      <c r="DQ12" s="688">
        <v>273688</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19101</v>
      </c>
      <c r="S13" s="680"/>
      <c r="T13" s="680"/>
      <c r="U13" s="680"/>
      <c r="V13" s="680"/>
      <c r="W13" s="680"/>
      <c r="X13" s="680"/>
      <c r="Y13" s="681"/>
      <c r="Z13" s="682">
        <v>0.1</v>
      </c>
      <c r="AA13" s="682"/>
      <c r="AB13" s="682"/>
      <c r="AC13" s="682"/>
      <c r="AD13" s="683">
        <v>19101</v>
      </c>
      <c r="AE13" s="683"/>
      <c r="AF13" s="683"/>
      <c r="AG13" s="683"/>
      <c r="AH13" s="683"/>
      <c r="AI13" s="683"/>
      <c r="AJ13" s="683"/>
      <c r="AK13" s="683"/>
      <c r="AL13" s="684">
        <v>0.1</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4735400</v>
      </c>
      <c r="BH13" s="680"/>
      <c r="BI13" s="680"/>
      <c r="BJ13" s="680"/>
      <c r="BK13" s="680"/>
      <c r="BL13" s="680"/>
      <c r="BM13" s="680"/>
      <c r="BN13" s="681"/>
      <c r="BO13" s="682">
        <v>38</v>
      </c>
      <c r="BP13" s="682"/>
      <c r="BQ13" s="682"/>
      <c r="BR13" s="682"/>
      <c r="BS13" s="688" t="s">
        <v>137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3069993</v>
      </c>
      <c r="CS13" s="680"/>
      <c r="CT13" s="680"/>
      <c r="CU13" s="680"/>
      <c r="CV13" s="680"/>
      <c r="CW13" s="680"/>
      <c r="CX13" s="680"/>
      <c r="CY13" s="681"/>
      <c r="CZ13" s="682">
        <v>12.1</v>
      </c>
      <c r="DA13" s="682"/>
      <c r="DB13" s="682"/>
      <c r="DC13" s="682"/>
      <c r="DD13" s="688">
        <v>1778676</v>
      </c>
      <c r="DE13" s="680"/>
      <c r="DF13" s="680"/>
      <c r="DG13" s="680"/>
      <c r="DH13" s="680"/>
      <c r="DI13" s="680"/>
      <c r="DJ13" s="680"/>
      <c r="DK13" s="680"/>
      <c r="DL13" s="680"/>
      <c r="DM13" s="680"/>
      <c r="DN13" s="680"/>
      <c r="DO13" s="680"/>
      <c r="DP13" s="681"/>
      <c r="DQ13" s="688">
        <v>2142972</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177</v>
      </c>
      <c r="S14" s="680"/>
      <c r="T14" s="680"/>
      <c r="U14" s="680"/>
      <c r="V14" s="680"/>
      <c r="W14" s="680"/>
      <c r="X14" s="680"/>
      <c r="Y14" s="681"/>
      <c r="Z14" s="682" t="s">
        <v>226</v>
      </c>
      <c r="AA14" s="682"/>
      <c r="AB14" s="682"/>
      <c r="AC14" s="682"/>
      <c r="AD14" s="683" t="s">
        <v>177</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138879</v>
      </c>
      <c r="BH14" s="680"/>
      <c r="BI14" s="680"/>
      <c r="BJ14" s="680"/>
      <c r="BK14" s="680"/>
      <c r="BL14" s="680"/>
      <c r="BM14" s="680"/>
      <c r="BN14" s="681"/>
      <c r="BO14" s="682">
        <v>1.1000000000000001</v>
      </c>
      <c r="BP14" s="682"/>
      <c r="BQ14" s="682"/>
      <c r="BR14" s="682"/>
      <c r="BS14" s="688" t="s">
        <v>137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782201</v>
      </c>
      <c r="CS14" s="680"/>
      <c r="CT14" s="680"/>
      <c r="CU14" s="680"/>
      <c r="CV14" s="680"/>
      <c r="CW14" s="680"/>
      <c r="CX14" s="680"/>
      <c r="CY14" s="681"/>
      <c r="CZ14" s="682">
        <v>3.1</v>
      </c>
      <c r="DA14" s="682"/>
      <c r="DB14" s="682"/>
      <c r="DC14" s="682"/>
      <c r="DD14" s="688">
        <v>3344</v>
      </c>
      <c r="DE14" s="680"/>
      <c r="DF14" s="680"/>
      <c r="DG14" s="680"/>
      <c r="DH14" s="680"/>
      <c r="DI14" s="680"/>
      <c r="DJ14" s="680"/>
      <c r="DK14" s="680"/>
      <c r="DL14" s="680"/>
      <c r="DM14" s="680"/>
      <c r="DN14" s="680"/>
      <c r="DO14" s="680"/>
      <c r="DP14" s="681"/>
      <c r="DQ14" s="688">
        <v>775079</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100428</v>
      </c>
      <c r="S15" s="680"/>
      <c r="T15" s="680"/>
      <c r="U15" s="680"/>
      <c r="V15" s="680"/>
      <c r="W15" s="680"/>
      <c r="X15" s="680"/>
      <c r="Y15" s="681"/>
      <c r="Z15" s="682">
        <v>0.4</v>
      </c>
      <c r="AA15" s="682"/>
      <c r="AB15" s="682"/>
      <c r="AC15" s="682"/>
      <c r="AD15" s="683">
        <v>100428</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430900</v>
      </c>
      <c r="BH15" s="680"/>
      <c r="BI15" s="680"/>
      <c r="BJ15" s="680"/>
      <c r="BK15" s="680"/>
      <c r="BL15" s="680"/>
      <c r="BM15" s="680"/>
      <c r="BN15" s="681"/>
      <c r="BO15" s="682">
        <v>3.5</v>
      </c>
      <c r="BP15" s="682"/>
      <c r="BQ15" s="682"/>
      <c r="BR15" s="682"/>
      <c r="BS15" s="688" t="s">
        <v>177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4106215</v>
      </c>
      <c r="CS15" s="680"/>
      <c r="CT15" s="680"/>
      <c r="CU15" s="680"/>
      <c r="CV15" s="680"/>
      <c r="CW15" s="680"/>
      <c r="CX15" s="680"/>
      <c r="CY15" s="681"/>
      <c r="CZ15" s="682">
        <v>16.2</v>
      </c>
      <c r="DA15" s="682"/>
      <c r="DB15" s="682"/>
      <c r="DC15" s="682"/>
      <c r="DD15" s="688">
        <v>2098332</v>
      </c>
      <c r="DE15" s="680"/>
      <c r="DF15" s="680"/>
      <c r="DG15" s="680"/>
      <c r="DH15" s="680"/>
      <c r="DI15" s="680"/>
      <c r="DJ15" s="680"/>
      <c r="DK15" s="680"/>
      <c r="DL15" s="680"/>
      <c r="DM15" s="680"/>
      <c r="DN15" s="680"/>
      <c r="DO15" s="680"/>
      <c r="DP15" s="681"/>
      <c r="DQ15" s="688">
        <v>1890757</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226</v>
      </c>
      <c r="S16" s="680"/>
      <c r="T16" s="680"/>
      <c r="U16" s="680"/>
      <c r="V16" s="680"/>
      <c r="W16" s="680"/>
      <c r="X16" s="680"/>
      <c r="Y16" s="681"/>
      <c r="Z16" s="682" t="s">
        <v>177</v>
      </c>
      <c r="AA16" s="682"/>
      <c r="AB16" s="682"/>
      <c r="AC16" s="682"/>
      <c r="AD16" s="683" t="s">
        <v>177</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177</v>
      </c>
      <c r="BP16" s="682"/>
      <c r="BQ16" s="682"/>
      <c r="BR16" s="682"/>
      <c r="BS16" s="688" t="s">
        <v>177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177</v>
      </c>
      <c r="CS16" s="680"/>
      <c r="CT16" s="680"/>
      <c r="CU16" s="680"/>
      <c r="CV16" s="680"/>
      <c r="CW16" s="680"/>
      <c r="CX16" s="680"/>
      <c r="CY16" s="681"/>
      <c r="CZ16" s="682" t="s">
        <v>226</v>
      </c>
      <c r="DA16" s="682"/>
      <c r="DB16" s="682"/>
      <c r="DC16" s="682"/>
      <c r="DD16" s="688" t="s">
        <v>177</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90908</v>
      </c>
      <c r="S17" s="680"/>
      <c r="T17" s="680"/>
      <c r="U17" s="680"/>
      <c r="V17" s="680"/>
      <c r="W17" s="680"/>
      <c r="X17" s="680"/>
      <c r="Y17" s="681"/>
      <c r="Z17" s="682">
        <v>0.4</v>
      </c>
      <c r="AA17" s="682"/>
      <c r="AB17" s="682"/>
      <c r="AC17" s="682"/>
      <c r="AD17" s="683">
        <v>90908</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226</v>
      </c>
      <c r="BP17" s="682"/>
      <c r="BQ17" s="682"/>
      <c r="BR17" s="682"/>
      <c r="BS17" s="688" t="s">
        <v>177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1735503</v>
      </c>
      <c r="CS17" s="680"/>
      <c r="CT17" s="680"/>
      <c r="CU17" s="680"/>
      <c r="CV17" s="680"/>
      <c r="CW17" s="680"/>
      <c r="CX17" s="680"/>
      <c r="CY17" s="681"/>
      <c r="CZ17" s="682">
        <v>6.8</v>
      </c>
      <c r="DA17" s="682"/>
      <c r="DB17" s="682"/>
      <c r="DC17" s="682"/>
      <c r="DD17" s="688" t="s">
        <v>177</v>
      </c>
      <c r="DE17" s="680"/>
      <c r="DF17" s="680"/>
      <c r="DG17" s="680"/>
      <c r="DH17" s="680"/>
      <c r="DI17" s="680"/>
      <c r="DJ17" s="680"/>
      <c r="DK17" s="680"/>
      <c r="DL17" s="680"/>
      <c r="DM17" s="680"/>
      <c r="DN17" s="680"/>
      <c r="DO17" s="680"/>
      <c r="DP17" s="681"/>
      <c r="DQ17" s="688">
        <v>1723948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1020113</v>
      </c>
      <c r="S18" s="680"/>
      <c r="T18" s="680"/>
      <c r="U18" s="680"/>
      <c r="V18" s="680"/>
      <c r="W18" s="680"/>
      <c r="X18" s="680"/>
      <c r="Y18" s="681"/>
      <c r="Z18" s="682">
        <v>3.9</v>
      </c>
      <c r="AA18" s="682"/>
      <c r="AB18" s="682"/>
      <c r="AC18" s="682"/>
      <c r="AD18" s="683">
        <v>830964</v>
      </c>
      <c r="AE18" s="683"/>
      <c r="AF18" s="683"/>
      <c r="AG18" s="683"/>
      <c r="AH18" s="683"/>
      <c r="AI18" s="683"/>
      <c r="AJ18" s="683"/>
      <c r="AK18" s="683"/>
      <c r="AL18" s="684">
        <v>5.8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226</v>
      </c>
      <c r="BH18" s="680"/>
      <c r="BI18" s="680"/>
      <c r="BJ18" s="680"/>
      <c r="BK18" s="680"/>
      <c r="BL18" s="680"/>
      <c r="BM18" s="680"/>
      <c r="BN18" s="681"/>
      <c r="BO18" s="682" t="s">
        <v>226</v>
      </c>
      <c r="BP18" s="682"/>
      <c r="BQ18" s="682"/>
      <c r="BR18" s="682"/>
      <c r="BS18" s="688" t="s">
        <v>177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226</v>
      </c>
      <c r="DA18" s="682"/>
      <c r="DB18" s="682"/>
      <c r="DC18" s="682"/>
      <c r="DD18" s="688" t="s">
        <v>226</v>
      </c>
      <c r="DE18" s="680"/>
      <c r="DF18" s="680"/>
      <c r="DG18" s="680"/>
      <c r="DH18" s="680"/>
      <c r="DI18" s="680"/>
      <c r="DJ18" s="680"/>
      <c r="DK18" s="680"/>
      <c r="DL18" s="680"/>
      <c r="DM18" s="680"/>
      <c r="DN18" s="680"/>
      <c r="DO18" s="680"/>
      <c r="DP18" s="681"/>
      <c r="DQ18" s="688" t="s">
        <v>177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830964</v>
      </c>
      <c r="S19" s="680"/>
      <c r="T19" s="680"/>
      <c r="U19" s="680"/>
      <c r="V19" s="680"/>
      <c r="W19" s="680"/>
      <c r="X19" s="680"/>
      <c r="Y19" s="681"/>
      <c r="Z19" s="682">
        <v>3.2</v>
      </c>
      <c r="AA19" s="682"/>
      <c r="AB19" s="682"/>
      <c r="AC19" s="682"/>
      <c r="AD19" s="683">
        <v>830964</v>
      </c>
      <c r="AE19" s="683"/>
      <c r="AF19" s="683"/>
      <c r="AG19" s="683"/>
      <c r="AH19" s="683"/>
      <c r="AI19" s="683"/>
      <c r="AJ19" s="683"/>
      <c r="AK19" s="683"/>
      <c r="AL19" s="684">
        <v>5.8</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1059265</v>
      </c>
      <c r="BH19" s="680"/>
      <c r="BI19" s="680"/>
      <c r="BJ19" s="680"/>
      <c r="BK19" s="680"/>
      <c r="BL19" s="680"/>
      <c r="BM19" s="680"/>
      <c r="BN19" s="681"/>
      <c r="BO19" s="682">
        <v>8.5</v>
      </c>
      <c r="BP19" s="682"/>
      <c r="BQ19" s="682"/>
      <c r="BR19" s="682"/>
      <c r="BS19" s="688" t="s">
        <v>177</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226</v>
      </c>
      <c r="DA19" s="682"/>
      <c r="DB19" s="682"/>
      <c r="DC19" s="682"/>
      <c r="DD19" s="688" t="s">
        <v>226</v>
      </c>
      <c r="DE19" s="680"/>
      <c r="DF19" s="680"/>
      <c r="DG19" s="680"/>
      <c r="DH19" s="680"/>
      <c r="DI19" s="680"/>
      <c r="DJ19" s="680"/>
      <c r="DK19" s="680"/>
      <c r="DL19" s="680"/>
      <c r="DM19" s="680"/>
      <c r="DN19" s="680"/>
      <c r="DO19" s="680"/>
      <c r="DP19" s="681"/>
      <c r="DQ19" s="688" t="s">
        <v>177</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189149</v>
      </c>
      <c r="S20" s="680"/>
      <c r="T20" s="680"/>
      <c r="U20" s="680"/>
      <c r="V20" s="680"/>
      <c r="W20" s="680"/>
      <c r="X20" s="680"/>
      <c r="Y20" s="681"/>
      <c r="Z20" s="682">
        <v>0.7</v>
      </c>
      <c r="AA20" s="682"/>
      <c r="AB20" s="682"/>
      <c r="AC20" s="682"/>
      <c r="AD20" s="683" t="s">
        <v>177</v>
      </c>
      <c r="AE20" s="683"/>
      <c r="AF20" s="683"/>
      <c r="AG20" s="683"/>
      <c r="AH20" s="683"/>
      <c r="AI20" s="683"/>
      <c r="AJ20" s="683"/>
      <c r="AK20" s="683"/>
      <c r="AL20" s="684" t="s">
        <v>226</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1059265</v>
      </c>
      <c r="BH20" s="680"/>
      <c r="BI20" s="680"/>
      <c r="BJ20" s="680"/>
      <c r="BK20" s="680"/>
      <c r="BL20" s="680"/>
      <c r="BM20" s="680"/>
      <c r="BN20" s="681"/>
      <c r="BO20" s="682">
        <v>8.5</v>
      </c>
      <c r="BP20" s="682"/>
      <c r="BQ20" s="682"/>
      <c r="BR20" s="682"/>
      <c r="BS20" s="688" t="s">
        <v>226</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25355286</v>
      </c>
      <c r="CS20" s="680"/>
      <c r="CT20" s="680"/>
      <c r="CU20" s="680"/>
      <c r="CV20" s="680"/>
      <c r="CW20" s="680"/>
      <c r="CX20" s="680"/>
      <c r="CY20" s="681"/>
      <c r="CZ20" s="682">
        <v>100</v>
      </c>
      <c r="DA20" s="682"/>
      <c r="DB20" s="682"/>
      <c r="DC20" s="682"/>
      <c r="DD20" s="688">
        <v>4478050</v>
      </c>
      <c r="DE20" s="680"/>
      <c r="DF20" s="680"/>
      <c r="DG20" s="680"/>
      <c r="DH20" s="680"/>
      <c r="DI20" s="680"/>
      <c r="DJ20" s="680"/>
      <c r="DK20" s="680"/>
      <c r="DL20" s="680"/>
      <c r="DM20" s="680"/>
      <c r="DN20" s="680"/>
      <c r="DO20" s="680"/>
      <c r="DP20" s="681"/>
      <c r="DQ20" s="688">
        <v>17274671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226</v>
      </c>
      <c r="AA21" s="682"/>
      <c r="AB21" s="682"/>
      <c r="AC21" s="682"/>
      <c r="AD21" s="683" t="s">
        <v>226</v>
      </c>
      <c r="AE21" s="683"/>
      <c r="AF21" s="683"/>
      <c r="AG21" s="683"/>
      <c r="AH21" s="683"/>
      <c r="AI21" s="683"/>
      <c r="AJ21" s="683"/>
      <c r="AK21" s="683"/>
      <c r="AL21" s="684" t="s">
        <v>177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177</v>
      </c>
      <c r="BH21" s="680"/>
      <c r="BI21" s="680"/>
      <c r="BJ21" s="680"/>
      <c r="BK21" s="680"/>
      <c r="BL21" s="680"/>
      <c r="BM21" s="680"/>
      <c r="BN21" s="681"/>
      <c r="BO21" s="682" t="s">
        <v>226</v>
      </c>
      <c r="BP21" s="682"/>
      <c r="BQ21" s="682"/>
      <c r="BR21" s="682"/>
      <c r="BS21" s="688" t="s">
        <v>177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15437364</v>
      </c>
      <c r="S22" s="680"/>
      <c r="T22" s="680"/>
      <c r="U22" s="680"/>
      <c r="V22" s="680"/>
      <c r="W22" s="680"/>
      <c r="X22" s="680"/>
      <c r="Y22" s="681"/>
      <c r="Z22" s="682">
        <v>59.5</v>
      </c>
      <c r="AA22" s="682"/>
      <c r="AB22" s="682"/>
      <c r="AC22" s="682"/>
      <c r="AD22" s="683">
        <v>14188950</v>
      </c>
      <c r="AE22" s="683"/>
      <c r="AF22" s="683"/>
      <c r="AG22" s="683"/>
      <c r="AH22" s="683"/>
      <c r="AI22" s="683"/>
      <c r="AJ22" s="683"/>
      <c r="AK22" s="683"/>
      <c r="AL22" s="684">
        <v>98.9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226</v>
      </c>
      <c r="BH22" s="680"/>
      <c r="BI22" s="680"/>
      <c r="BJ22" s="680"/>
      <c r="BK22" s="680"/>
      <c r="BL22" s="680"/>
      <c r="BM22" s="680"/>
      <c r="BN22" s="681"/>
      <c r="BO22" s="682" t="s">
        <v>177</v>
      </c>
      <c r="BP22" s="682"/>
      <c r="BQ22" s="682"/>
      <c r="BR22" s="682"/>
      <c r="BS22" s="688" t="s">
        <v>137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12235</v>
      </c>
      <c r="S23" s="680"/>
      <c r="T23" s="680"/>
      <c r="U23" s="680"/>
      <c r="V23" s="680"/>
      <c r="W23" s="680"/>
      <c r="X23" s="680"/>
      <c r="Y23" s="681"/>
      <c r="Z23" s="682">
        <v>0</v>
      </c>
      <c r="AA23" s="682"/>
      <c r="AB23" s="682"/>
      <c r="AC23" s="682"/>
      <c r="AD23" s="683">
        <v>12235</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1059265</v>
      </c>
      <c r="BH23" s="680"/>
      <c r="BI23" s="680"/>
      <c r="BJ23" s="680"/>
      <c r="BK23" s="680"/>
      <c r="BL23" s="680"/>
      <c r="BM23" s="680"/>
      <c r="BN23" s="681"/>
      <c r="BO23" s="682">
        <v>8.5</v>
      </c>
      <c r="BP23" s="682"/>
      <c r="BQ23" s="682"/>
      <c r="BR23" s="682"/>
      <c r="BS23" s="688" t="s">
        <v>177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75204</v>
      </c>
      <c r="S24" s="680"/>
      <c r="T24" s="680"/>
      <c r="U24" s="680"/>
      <c r="V24" s="680"/>
      <c r="W24" s="680"/>
      <c r="X24" s="680"/>
      <c r="Y24" s="681"/>
      <c r="Z24" s="682">
        <v>0.3</v>
      </c>
      <c r="AA24" s="682"/>
      <c r="AB24" s="682"/>
      <c r="AC24" s="682"/>
      <c r="AD24" s="683" t="s">
        <v>177</v>
      </c>
      <c r="AE24" s="683"/>
      <c r="AF24" s="683"/>
      <c r="AG24" s="683"/>
      <c r="AH24" s="683"/>
      <c r="AI24" s="683"/>
      <c r="AJ24" s="683"/>
      <c r="AK24" s="683"/>
      <c r="AL24" s="684" t="s">
        <v>226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177</v>
      </c>
      <c r="BH24" s="680"/>
      <c r="BI24" s="680"/>
      <c r="BJ24" s="680"/>
      <c r="BK24" s="680"/>
      <c r="BL24" s="680"/>
      <c r="BM24" s="680"/>
      <c r="BN24" s="681"/>
      <c r="BO24" s="682" t="s">
        <v>137</v>
      </c>
      <c r="BP24" s="682"/>
      <c r="BQ24" s="682"/>
      <c r="BR24" s="682"/>
      <c r="BS24" s="688" t="s">
        <v>177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10963733</v>
      </c>
      <c r="CS24" s="669"/>
      <c r="CT24" s="669"/>
      <c r="CU24" s="669"/>
      <c r="CV24" s="669"/>
      <c r="CW24" s="669"/>
      <c r="CX24" s="669"/>
      <c r="CY24" s="670"/>
      <c r="CZ24" s="673">
        <v>43.2</v>
      </c>
      <c r="DA24" s="674"/>
      <c r="DB24" s="674"/>
      <c r="DC24" s="693"/>
      <c r="DD24" s="712">
        <v>7407860</v>
      </c>
      <c r="DE24" s="669"/>
      <c r="DF24" s="669"/>
      <c r="DG24" s="669"/>
      <c r="DH24" s="669"/>
      <c r="DI24" s="669"/>
      <c r="DJ24" s="669"/>
      <c r="DK24" s="670"/>
      <c r="DL24" s="712">
        <v>7393452</v>
      </c>
      <c r="DM24" s="669"/>
      <c r="DN24" s="669"/>
      <c r="DO24" s="669"/>
      <c r="DP24" s="669"/>
      <c r="DQ24" s="669"/>
      <c r="DR24" s="669"/>
      <c r="DS24" s="669"/>
      <c r="DT24" s="669"/>
      <c r="DU24" s="669"/>
      <c r="DV24" s="670"/>
      <c r="DW24" s="673">
        <v>48.5</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459148</v>
      </c>
      <c r="S25" s="680"/>
      <c r="T25" s="680"/>
      <c r="U25" s="680"/>
      <c r="V25" s="680"/>
      <c r="W25" s="680"/>
      <c r="X25" s="680"/>
      <c r="Y25" s="681"/>
      <c r="Z25" s="682">
        <v>1.8</v>
      </c>
      <c r="AA25" s="682"/>
      <c r="AB25" s="682"/>
      <c r="AC25" s="682"/>
      <c r="AD25" s="683">
        <v>53126</v>
      </c>
      <c r="AE25" s="683"/>
      <c r="AF25" s="683"/>
      <c r="AG25" s="683"/>
      <c r="AH25" s="683"/>
      <c r="AI25" s="683"/>
      <c r="AJ25" s="683"/>
      <c r="AK25" s="683"/>
      <c r="AL25" s="684">
        <v>0.4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177</v>
      </c>
      <c r="BH25" s="680"/>
      <c r="BI25" s="680"/>
      <c r="BJ25" s="680"/>
      <c r="BK25" s="680"/>
      <c r="BL25" s="680"/>
      <c r="BM25" s="680"/>
      <c r="BN25" s="681"/>
      <c r="BO25" s="682" t="s">
        <v>177</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4466074</v>
      </c>
      <c r="CS25" s="715"/>
      <c r="CT25" s="715"/>
      <c r="CU25" s="715"/>
      <c r="CV25" s="715"/>
      <c r="CW25" s="715"/>
      <c r="CX25" s="715"/>
      <c r="CY25" s="716"/>
      <c r="CZ25" s="684">
        <v>17.600000000000001</v>
      </c>
      <c r="DA25" s="713"/>
      <c r="DB25" s="713"/>
      <c r="DC25" s="717"/>
      <c r="DD25" s="688">
        <v>4006367</v>
      </c>
      <c r="DE25" s="715"/>
      <c r="DF25" s="715"/>
      <c r="DG25" s="715"/>
      <c r="DH25" s="715"/>
      <c r="DI25" s="715"/>
      <c r="DJ25" s="715"/>
      <c r="DK25" s="716"/>
      <c r="DL25" s="688">
        <v>3999935</v>
      </c>
      <c r="DM25" s="715"/>
      <c r="DN25" s="715"/>
      <c r="DO25" s="715"/>
      <c r="DP25" s="715"/>
      <c r="DQ25" s="715"/>
      <c r="DR25" s="715"/>
      <c r="DS25" s="715"/>
      <c r="DT25" s="715"/>
      <c r="DU25" s="715"/>
      <c r="DV25" s="716"/>
      <c r="DW25" s="684">
        <v>26.2</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53160</v>
      </c>
      <c r="S26" s="680"/>
      <c r="T26" s="680"/>
      <c r="U26" s="680"/>
      <c r="V26" s="680"/>
      <c r="W26" s="680"/>
      <c r="X26" s="680"/>
      <c r="Y26" s="681"/>
      <c r="Z26" s="682">
        <v>0.2</v>
      </c>
      <c r="AA26" s="682"/>
      <c r="AB26" s="682"/>
      <c r="AC26" s="682"/>
      <c r="AD26" s="683" t="s">
        <v>177</v>
      </c>
      <c r="AE26" s="683"/>
      <c r="AF26" s="683"/>
      <c r="AG26" s="683"/>
      <c r="AH26" s="683"/>
      <c r="AI26" s="683"/>
      <c r="AJ26" s="683"/>
      <c r="AK26" s="683"/>
      <c r="AL26" s="684" t="s">
        <v>137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177</v>
      </c>
      <c r="BH26" s="680"/>
      <c r="BI26" s="680"/>
      <c r="BJ26" s="680"/>
      <c r="BK26" s="680"/>
      <c r="BL26" s="680"/>
      <c r="BM26" s="680"/>
      <c r="BN26" s="681"/>
      <c r="BO26" s="682" t="s">
        <v>226</v>
      </c>
      <c r="BP26" s="682"/>
      <c r="BQ26" s="682"/>
      <c r="BR26" s="682"/>
      <c r="BS26" s="688" t="s">
        <v>226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2982346</v>
      </c>
      <c r="CS26" s="680"/>
      <c r="CT26" s="680"/>
      <c r="CU26" s="680"/>
      <c r="CV26" s="680"/>
      <c r="CW26" s="680"/>
      <c r="CX26" s="680"/>
      <c r="CY26" s="681"/>
      <c r="CZ26" s="684">
        <v>11.8</v>
      </c>
      <c r="DA26" s="713"/>
      <c r="DB26" s="713"/>
      <c r="DC26" s="717"/>
      <c r="DD26" s="688">
        <v>2569608</v>
      </c>
      <c r="DE26" s="680"/>
      <c r="DF26" s="680"/>
      <c r="DG26" s="680"/>
      <c r="DH26" s="680"/>
      <c r="DI26" s="680"/>
      <c r="DJ26" s="680"/>
      <c r="DK26" s="681"/>
      <c r="DL26" s="688" t="s">
        <v>177</v>
      </c>
      <c r="DM26" s="680"/>
      <c r="DN26" s="680"/>
      <c r="DO26" s="680"/>
      <c r="DP26" s="680"/>
      <c r="DQ26" s="680"/>
      <c r="DR26" s="680"/>
      <c r="DS26" s="680"/>
      <c r="DT26" s="680"/>
      <c r="DU26" s="680"/>
      <c r="DV26" s="681"/>
      <c r="DW26" s="684" t="s">
        <v>177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3191215</v>
      </c>
      <c r="S27" s="680"/>
      <c r="T27" s="680"/>
      <c r="U27" s="680"/>
      <c r="V27" s="680"/>
      <c r="W27" s="680"/>
      <c r="X27" s="680"/>
      <c r="Y27" s="681"/>
      <c r="Z27" s="682">
        <v>12.3</v>
      </c>
      <c r="AA27" s="682"/>
      <c r="AB27" s="682"/>
      <c r="AC27" s="682"/>
      <c r="AD27" s="683" t="s">
        <v>177</v>
      </c>
      <c r="AE27" s="683"/>
      <c r="AF27" s="683"/>
      <c r="AG27" s="683"/>
      <c r="AH27" s="683"/>
      <c r="AI27" s="683"/>
      <c r="AJ27" s="683"/>
      <c r="AK27" s="683"/>
      <c r="AL27" s="684" t="s">
        <v>226</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12459850</v>
      </c>
      <c r="BH27" s="680"/>
      <c r="BI27" s="680"/>
      <c r="BJ27" s="680"/>
      <c r="BK27" s="680"/>
      <c r="BL27" s="680"/>
      <c r="BM27" s="680"/>
      <c r="BN27" s="681"/>
      <c r="BO27" s="682">
        <v>100</v>
      </c>
      <c r="BP27" s="682"/>
      <c r="BQ27" s="682"/>
      <c r="BR27" s="682"/>
      <c r="BS27" s="688" t="s">
        <v>177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4762156</v>
      </c>
      <c r="CS27" s="715"/>
      <c r="CT27" s="715"/>
      <c r="CU27" s="715"/>
      <c r="CV27" s="715"/>
      <c r="CW27" s="715"/>
      <c r="CX27" s="715"/>
      <c r="CY27" s="716"/>
      <c r="CZ27" s="684">
        <v>18.8</v>
      </c>
      <c r="DA27" s="713"/>
      <c r="DB27" s="713"/>
      <c r="DC27" s="717"/>
      <c r="DD27" s="688">
        <v>1677545</v>
      </c>
      <c r="DE27" s="715"/>
      <c r="DF27" s="715"/>
      <c r="DG27" s="715"/>
      <c r="DH27" s="715"/>
      <c r="DI27" s="715"/>
      <c r="DJ27" s="715"/>
      <c r="DK27" s="716"/>
      <c r="DL27" s="688">
        <v>1669569</v>
      </c>
      <c r="DM27" s="715"/>
      <c r="DN27" s="715"/>
      <c r="DO27" s="715"/>
      <c r="DP27" s="715"/>
      <c r="DQ27" s="715"/>
      <c r="DR27" s="715"/>
      <c r="DS27" s="715"/>
      <c r="DT27" s="715"/>
      <c r="DU27" s="715"/>
      <c r="DV27" s="716"/>
      <c r="DW27" s="684">
        <v>11</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177</v>
      </c>
      <c r="S28" s="680"/>
      <c r="T28" s="680"/>
      <c r="U28" s="680"/>
      <c r="V28" s="680"/>
      <c r="W28" s="680"/>
      <c r="X28" s="680"/>
      <c r="Y28" s="681"/>
      <c r="Z28" s="682" t="s">
        <v>177</v>
      </c>
      <c r="AA28" s="682"/>
      <c r="AB28" s="682"/>
      <c r="AC28" s="682"/>
      <c r="AD28" s="683" t="s">
        <v>177</v>
      </c>
      <c r="AE28" s="683"/>
      <c r="AF28" s="683"/>
      <c r="AG28" s="683"/>
      <c r="AH28" s="683"/>
      <c r="AI28" s="683"/>
      <c r="AJ28" s="683"/>
      <c r="AK28" s="683"/>
      <c r="AL28" s="684" t="s">
        <v>177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1735503</v>
      </c>
      <c r="CS28" s="680"/>
      <c r="CT28" s="680"/>
      <c r="CU28" s="680"/>
      <c r="CV28" s="680"/>
      <c r="CW28" s="680"/>
      <c r="CX28" s="680"/>
      <c r="CY28" s="681"/>
      <c r="CZ28" s="684">
        <v>6.8</v>
      </c>
      <c r="DA28" s="713"/>
      <c r="DB28" s="713"/>
      <c r="DC28" s="717"/>
      <c r="DD28" s="688">
        <v>1723948</v>
      </c>
      <c r="DE28" s="680"/>
      <c r="DF28" s="680"/>
      <c r="DG28" s="680"/>
      <c r="DH28" s="680"/>
      <c r="DI28" s="680"/>
      <c r="DJ28" s="680"/>
      <c r="DK28" s="681"/>
      <c r="DL28" s="688">
        <v>1723948</v>
      </c>
      <c r="DM28" s="680"/>
      <c r="DN28" s="680"/>
      <c r="DO28" s="680"/>
      <c r="DP28" s="680"/>
      <c r="DQ28" s="680"/>
      <c r="DR28" s="680"/>
      <c r="DS28" s="680"/>
      <c r="DT28" s="680"/>
      <c r="DU28" s="680"/>
      <c r="DV28" s="681"/>
      <c r="DW28" s="684">
        <v>11.3</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1500896</v>
      </c>
      <c r="S29" s="680"/>
      <c r="T29" s="680"/>
      <c r="U29" s="680"/>
      <c r="V29" s="680"/>
      <c r="W29" s="680"/>
      <c r="X29" s="680"/>
      <c r="Y29" s="681"/>
      <c r="Z29" s="682">
        <v>5.8</v>
      </c>
      <c r="AA29" s="682"/>
      <c r="AB29" s="682"/>
      <c r="AC29" s="682"/>
      <c r="AD29" s="683" t="s">
        <v>226</v>
      </c>
      <c r="AE29" s="683"/>
      <c r="AF29" s="683"/>
      <c r="AG29" s="683"/>
      <c r="AH29" s="683"/>
      <c r="AI29" s="683"/>
      <c r="AJ29" s="683"/>
      <c r="AK29" s="683"/>
      <c r="AL29" s="684" t="s">
        <v>177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1735503</v>
      </c>
      <c r="CS29" s="715"/>
      <c r="CT29" s="715"/>
      <c r="CU29" s="715"/>
      <c r="CV29" s="715"/>
      <c r="CW29" s="715"/>
      <c r="CX29" s="715"/>
      <c r="CY29" s="716"/>
      <c r="CZ29" s="684">
        <v>6.8</v>
      </c>
      <c r="DA29" s="713"/>
      <c r="DB29" s="713"/>
      <c r="DC29" s="717"/>
      <c r="DD29" s="688">
        <v>1723948</v>
      </c>
      <c r="DE29" s="715"/>
      <c r="DF29" s="715"/>
      <c r="DG29" s="715"/>
      <c r="DH29" s="715"/>
      <c r="DI29" s="715"/>
      <c r="DJ29" s="715"/>
      <c r="DK29" s="716"/>
      <c r="DL29" s="688">
        <v>1723948</v>
      </c>
      <c r="DM29" s="715"/>
      <c r="DN29" s="715"/>
      <c r="DO29" s="715"/>
      <c r="DP29" s="715"/>
      <c r="DQ29" s="715"/>
      <c r="DR29" s="715"/>
      <c r="DS29" s="715"/>
      <c r="DT29" s="715"/>
      <c r="DU29" s="715"/>
      <c r="DV29" s="716"/>
      <c r="DW29" s="684">
        <v>11.3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430348</v>
      </c>
      <c r="S30" s="680"/>
      <c r="T30" s="680"/>
      <c r="U30" s="680"/>
      <c r="V30" s="680"/>
      <c r="W30" s="680"/>
      <c r="X30" s="680"/>
      <c r="Y30" s="681"/>
      <c r="Z30" s="682">
        <v>1.7</v>
      </c>
      <c r="AA30" s="682"/>
      <c r="AB30" s="682"/>
      <c r="AC30" s="682"/>
      <c r="AD30" s="683">
        <v>33969</v>
      </c>
      <c r="AE30" s="683"/>
      <c r="AF30" s="683"/>
      <c r="AG30" s="683"/>
      <c r="AH30" s="683"/>
      <c r="AI30" s="683"/>
      <c r="AJ30" s="683"/>
      <c r="AK30" s="683"/>
      <c r="AL30" s="684">
        <v>0.2</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99.4</v>
      </c>
      <c r="BH30" s="740"/>
      <c r="BI30" s="740"/>
      <c r="BJ30" s="740"/>
      <c r="BK30" s="740"/>
      <c r="BL30" s="740"/>
      <c r="BM30" s="674">
        <v>98.2</v>
      </c>
      <c r="BN30" s="740"/>
      <c r="BO30" s="740"/>
      <c r="BP30" s="740"/>
      <c r="BQ30" s="741"/>
      <c r="BR30" s="739">
        <v>99.4</v>
      </c>
      <c r="BS30" s="740"/>
      <c r="BT30" s="740"/>
      <c r="BU30" s="740"/>
      <c r="BV30" s="740"/>
      <c r="BW30" s="740"/>
      <c r="BX30" s="674">
        <v>98</v>
      </c>
      <c r="BY30" s="740"/>
      <c r="BZ30" s="740"/>
      <c r="CA30" s="740"/>
      <c r="CB30" s="741"/>
      <c r="CD30" s="744"/>
      <c r="CE30" s="745"/>
      <c r="CF30" s="694" t="s">
        <v>309</v>
      </c>
      <c r="CG30" s="695"/>
      <c r="CH30" s="695"/>
      <c r="CI30" s="695"/>
      <c r="CJ30" s="695"/>
      <c r="CK30" s="695"/>
      <c r="CL30" s="695"/>
      <c r="CM30" s="695"/>
      <c r="CN30" s="695"/>
      <c r="CO30" s="695"/>
      <c r="CP30" s="695"/>
      <c r="CQ30" s="696"/>
      <c r="CR30" s="679">
        <v>1621372</v>
      </c>
      <c r="CS30" s="680"/>
      <c r="CT30" s="680"/>
      <c r="CU30" s="680"/>
      <c r="CV30" s="680"/>
      <c r="CW30" s="680"/>
      <c r="CX30" s="680"/>
      <c r="CY30" s="681"/>
      <c r="CZ30" s="684">
        <v>6.4</v>
      </c>
      <c r="DA30" s="713"/>
      <c r="DB30" s="713"/>
      <c r="DC30" s="717"/>
      <c r="DD30" s="688">
        <v>1609817</v>
      </c>
      <c r="DE30" s="680"/>
      <c r="DF30" s="680"/>
      <c r="DG30" s="680"/>
      <c r="DH30" s="680"/>
      <c r="DI30" s="680"/>
      <c r="DJ30" s="680"/>
      <c r="DK30" s="681"/>
      <c r="DL30" s="688">
        <v>1609817</v>
      </c>
      <c r="DM30" s="680"/>
      <c r="DN30" s="680"/>
      <c r="DO30" s="680"/>
      <c r="DP30" s="680"/>
      <c r="DQ30" s="680"/>
      <c r="DR30" s="680"/>
      <c r="DS30" s="680"/>
      <c r="DT30" s="680"/>
      <c r="DU30" s="680"/>
      <c r="DV30" s="681"/>
      <c r="DW30" s="684">
        <v>10.6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7422</v>
      </c>
      <c r="S31" s="680"/>
      <c r="T31" s="680"/>
      <c r="U31" s="680"/>
      <c r="V31" s="680"/>
      <c r="W31" s="680"/>
      <c r="X31" s="680"/>
      <c r="Y31" s="681"/>
      <c r="Z31" s="682">
        <v>0</v>
      </c>
      <c r="AA31" s="682"/>
      <c r="AB31" s="682"/>
      <c r="AC31" s="682"/>
      <c r="AD31" s="683" t="s">
        <v>137</v>
      </c>
      <c r="AE31" s="683"/>
      <c r="AF31" s="683"/>
      <c r="AG31" s="683"/>
      <c r="AH31" s="683"/>
      <c r="AI31" s="683"/>
      <c r="AJ31" s="683"/>
      <c r="AK31" s="683"/>
      <c r="AL31" s="684" t="s">
        <v>177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99.3</v>
      </c>
      <c r="BH31" s="715"/>
      <c r="BI31" s="715"/>
      <c r="BJ31" s="715"/>
      <c r="BK31" s="715"/>
      <c r="BL31" s="715"/>
      <c r="BM31" s="685">
        <v>97.7</v>
      </c>
      <c r="BN31" s="737"/>
      <c r="BO31" s="737"/>
      <c r="BP31" s="737"/>
      <c r="BQ31" s="738"/>
      <c r="BR31" s="736">
        <v>99.2</v>
      </c>
      <c r="BS31" s="715"/>
      <c r="BT31" s="715"/>
      <c r="BU31" s="715"/>
      <c r="BV31" s="715"/>
      <c r="BW31" s="715"/>
      <c r="BX31" s="685">
        <v>97.4</v>
      </c>
      <c r="BY31" s="737"/>
      <c r="BZ31" s="737"/>
      <c r="CA31" s="737"/>
      <c r="CB31" s="738"/>
      <c r="CD31" s="744"/>
      <c r="CE31" s="745"/>
      <c r="CF31" s="694" t="s">
        <v>313</v>
      </c>
      <c r="CG31" s="695"/>
      <c r="CH31" s="695"/>
      <c r="CI31" s="695"/>
      <c r="CJ31" s="695"/>
      <c r="CK31" s="695"/>
      <c r="CL31" s="695"/>
      <c r="CM31" s="695"/>
      <c r="CN31" s="695"/>
      <c r="CO31" s="695"/>
      <c r="CP31" s="695"/>
      <c r="CQ31" s="696"/>
      <c r="CR31" s="679">
        <v>114131</v>
      </c>
      <c r="CS31" s="715"/>
      <c r="CT31" s="715"/>
      <c r="CU31" s="715"/>
      <c r="CV31" s="715"/>
      <c r="CW31" s="715"/>
      <c r="CX31" s="715"/>
      <c r="CY31" s="716"/>
      <c r="CZ31" s="684">
        <v>0.5</v>
      </c>
      <c r="DA31" s="713"/>
      <c r="DB31" s="713"/>
      <c r="DC31" s="717"/>
      <c r="DD31" s="688">
        <v>114131</v>
      </c>
      <c r="DE31" s="715"/>
      <c r="DF31" s="715"/>
      <c r="DG31" s="715"/>
      <c r="DH31" s="715"/>
      <c r="DI31" s="715"/>
      <c r="DJ31" s="715"/>
      <c r="DK31" s="716"/>
      <c r="DL31" s="688">
        <v>114131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641991</v>
      </c>
      <c r="S32" s="680"/>
      <c r="T32" s="680"/>
      <c r="U32" s="680"/>
      <c r="V32" s="680"/>
      <c r="W32" s="680"/>
      <c r="X32" s="680"/>
      <c r="Y32" s="681"/>
      <c r="Z32" s="682">
        <v>2.5</v>
      </c>
      <c r="AA32" s="682"/>
      <c r="AB32" s="682"/>
      <c r="AC32" s="682"/>
      <c r="AD32" s="683" t="s">
        <v>177</v>
      </c>
      <c r="AE32" s="683"/>
      <c r="AF32" s="683"/>
      <c r="AG32" s="683"/>
      <c r="AH32" s="683"/>
      <c r="AI32" s="683"/>
      <c r="AJ32" s="683"/>
      <c r="AK32" s="683"/>
      <c r="AL32" s="684" t="s">
        <v>226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98.6</v>
      </c>
      <c r="BN32" s="749"/>
      <c r="BO32" s="749"/>
      <c r="BP32" s="749"/>
      <c r="BQ32" s="751"/>
      <c r="BR32" s="748">
        <v>99.5</v>
      </c>
      <c r="BS32" s="749"/>
      <c r="BT32" s="749"/>
      <c r="BU32" s="749"/>
      <c r="BV32" s="749"/>
      <c r="BW32" s="749"/>
      <c r="BX32" s="750">
        <v>98.5</v>
      </c>
      <c r="BY32" s="749"/>
      <c r="BZ32" s="749"/>
      <c r="CA32" s="749"/>
      <c r="CB32" s="751"/>
      <c r="CD32" s="746"/>
      <c r="CE32" s="747"/>
      <c r="CF32" s="694" t="s">
        <v>316</v>
      </c>
      <c r="CG32" s="695"/>
      <c r="CH32" s="695"/>
      <c r="CI32" s="695"/>
      <c r="CJ32" s="695"/>
      <c r="CK32" s="695"/>
      <c r="CL32" s="695"/>
      <c r="CM32" s="695"/>
      <c r="CN32" s="695"/>
      <c r="CO32" s="695"/>
      <c r="CP32" s="695"/>
      <c r="CQ32" s="696"/>
      <c r="CR32" s="679" t="s">
        <v>137</v>
      </c>
      <c r="CS32" s="680"/>
      <c r="CT32" s="680"/>
      <c r="CU32" s="680"/>
      <c r="CV32" s="680"/>
      <c r="CW32" s="680"/>
      <c r="CX32" s="680"/>
      <c r="CY32" s="681"/>
      <c r="CZ32" s="684" t="s">
        <v>137</v>
      </c>
      <c r="DA32" s="713"/>
      <c r="DB32" s="713"/>
      <c r="DC32" s="717"/>
      <c r="DD32" s="688" t="s">
        <v>177</v>
      </c>
      <c r="DE32" s="680"/>
      <c r="DF32" s="680"/>
      <c r="DG32" s="680"/>
      <c r="DH32" s="680"/>
      <c r="DI32" s="680"/>
      <c r="DJ32" s="680"/>
      <c r="DK32" s="681"/>
      <c r="DL32" s="688" t="s">
        <v>137</v>
      </c>
      <c r="DM32" s="680"/>
      <c r="DN32" s="680"/>
      <c r="DO32" s="680"/>
      <c r="DP32" s="680"/>
      <c r="DQ32" s="680"/>
      <c r="DR32" s="680"/>
      <c r="DS32" s="680"/>
      <c r="DT32" s="680"/>
      <c r="DU32" s="680"/>
      <c r="DV32" s="681"/>
      <c r="DW32" s="684" t="s">
        <v>177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778084</v>
      </c>
      <c r="S33" s="680"/>
      <c r="T33" s="680"/>
      <c r="U33" s="680"/>
      <c r="V33" s="680"/>
      <c r="W33" s="680"/>
      <c r="X33" s="680"/>
      <c r="Y33" s="681"/>
      <c r="Z33" s="682">
        <v>3</v>
      </c>
      <c r="AA33" s="682"/>
      <c r="AB33" s="682"/>
      <c r="AC33" s="682"/>
      <c r="AD33" s="683" t="s">
        <v>226</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9913503</v>
      </c>
      <c r="CS33" s="715"/>
      <c r="CT33" s="715"/>
      <c r="CU33" s="715"/>
      <c r="CV33" s="715"/>
      <c r="CW33" s="715"/>
      <c r="CX33" s="715"/>
      <c r="CY33" s="716"/>
      <c r="CZ33" s="684">
        <v>39.1</v>
      </c>
      <c r="DA33" s="713"/>
      <c r="DB33" s="713"/>
      <c r="DC33" s="717"/>
      <c r="DD33" s="688">
        <v>8236783</v>
      </c>
      <c r="DE33" s="715"/>
      <c r="DF33" s="715"/>
      <c r="DG33" s="715"/>
      <c r="DH33" s="715"/>
      <c r="DI33" s="715"/>
      <c r="DJ33" s="715"/>
      <c r="DK33" s="716"/>
      <c r="DL33" s="688">
        <v>6167523</v>
      </c>
      <c r="DM33" s="715"/>
      <c r="DN33" s="715"/>
      <c r="DO33" s="715"/>
      <c r="DP33" s="715"/>
      <c r="DQ33" s="715"/>
      <c r="DR33" s="715"/>
      <c r="DS33" s="715"/>
      <c r="DT33" s="715"/>
      <c r="DU33" s="715"/>
      <c r="DV33" s="716"/>
      <c r="DW33" s="684">
        <v>40.5</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756385</v>
      </c>
      <c r="S34" s="680"/>
      <c r="T34" s="680"/>
      <c r="U34" s="680"/>
      <c r="V34" s="680"/>
      <c r="W34" s="680"/>
      <c r="X34" s="680"/>
      <c r="Y34" s="681"/>
      <c r="Z34" s="682">
        <v>2.9</v>
      </c>
      <c r="AA34" s="682"/>
      <c r="AB34" s="682"/>
      <c r="AC34" s="682"/>
      <c r="AD34" s="683">
        <v>57550</v>
      </c>
      <c r="AE34" s="683"/>
      <c r="AF34" s="683"/>
      <c r="AG34" s="683"/>
      <c r="AH34" s="683"/>
      <c r="AI34" s="683"/>
      <c r="AJ34" s="683"/>
      <c r="AK34" s="683"/>
      <c r="AL34" s="684">
        <v>0.4</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4294596</v>
      </c>
      <c r="CS34" s="680"/>
      <c r="CT34" s="680"/>
      <c r="CU34" s="680"/>
      <c r="CV34" s="680"/>
      <c r="CW34" s="680"/>
      <c r="CX34" s="680"/>
      <c r="CY34" s="681"/>
      <c r="CZ34" s="684">
        <v>16.899999999999999</v>
      </c>
      <c r="DA34" s="713"/>
      <c r="DB34" s="713"/>
      <c r="DC34" s="717"/>
      <c r="DD34" s="688">
        <v>3510405</v>
      </c>
      <c r="DE34" s="680"/>
      <c r="DF34" s="680"/>
      <c r="DG34" s="680"/>
      <c r="DH34" s="680"/>
      <c r="DI34" s="680"/>
      <c r="DJ34" s="680"/>
      <c r="DK34" s="681"/>
      <c r="DL34" s="688">
        <v>2801442</v>
      </c>
      <c r="DM34" s="680"/>
      <c r="DN34" s="680"/>
      <c r="DO34" s="680"/>
      <c r="DP34" s="680"/>
      <c r="DQ34" s="680"/>
      <c r="DR34" s="680"/>
      <c r="DS34" s="680"/>
      <c r="DT34" s="680"/>
      <c r="DU34" s="680"/>
      <c r="DV34" s="681"/>
      <c r="DW34" s="684">
        <v>18.399999999999999</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2597600</v>
      </c>
      <c r="S35" s="680"/>
      <c r="T35" s="680"/>
      <c r="U35" s="680"/>
      <c r="V35" s="680"/>
      <c r="W35" s="680"/>
      <c r="X35" s="680"/>
      <c r="Y35" s="681"/>
      <c r="Z35" s="682">
        <v>10</v>
      </c>
      <c r="AA35" s="682"/>
      <c r="AB35" s="682"/>
      <c r="AC35" s="682"/>
      <c r="AD35" s="683" t="s">
        <v>177</v>
      </c>
      <c r="AE35" s="683"/>
      <c r="AF35" s="683"/>
      <c r="AG35" s="683"/>
      <c r="AH35" s="683"/>
      <c r="AI35" s="683"/>
      <c r="AJ35" s="683"/>
      <c r="AK35" s="683"/>
      <c r="AL35" s="684" t="s">
        <v>226</v>
      </c>
      <c r="AM35" s="685"/>
      <c r="AN35" s="685"/>
      <c r="AO35" s="686"/>
      <c r="AP35" s="234"/>
      <c r="AQ35" s="752" t="s">
        <v>324</v>
      </c>
      <c r="AR35" s="753"/>
      <c r="AS35" s="753"/>
      <c r="AT35" s="753"/>
      <c r="AU35" s="753"/>
      <c r="AV35" s="753"/>
      <c r="AW35" s="753"/>
      <c r="AX35" s="753"/>
      <c r="AY35" s="754"/>
      <c r="AZ35" s="668">
        <v>3321607</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35012</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133523</v>
      </c>
      <c r="CS35" s="715"/>
      <c r="CT35" s="715"/>
      <c r="CU35" s="715"/>
      <c r="CV35" s="715"/>
      <c r="CW35" s="715"/>
      <c r="CX35" s="715"/>
      <c r="CY35" s="716"/>
      <c r="CZ35" s="684">
        <v>0.5</v>
      </c>
      <c r="DA35" s="713"/>
      <c r="DB35" s="713"/>
      <c r="DC35" s="717"/>
      <c r="DD35" s="688">
        <v>126468</v>
      </c>
      <c r="DE35" s="715"/>
      <c r="DF35" s="715"/>
      <c r="DG35" s="715"/>
      <c r="DH35" s="715"/>
      <c r="DI35" s="715"/>
      <c r="DJ35" s="715"/>
      <c r="DK35" s="716"/>
      <c r="DL35" s="688">
        <v>120145</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177</v>
      </c>
      <c r="S36" s="680"/>
      <c r="T36" s="680"/>
      <c r="U36" s="680"/>
      <c r="V36" s="680"/>
      <c r="W36" s="680"/>
      <c r="X36" s="680"/>
      <c r="Y36" s="681"/>
      <c r="Z36" s="682" t="s">
        <v>177</v>
      </c>
      <c r="AA36" s="682"/>
      <c r="AB36" s="682"/>
      <c r="AC36" s="682"/>
      <c r="AD36" s="683" t="s">
        <v>177</v>
      </c>
      <c r="AE36" s="683"/>
      <c r="AF36" s="683"/>
      <c r="AG36" s="683"/>
      <c r="AH36" s="683"/>
      <c r="AI36" s="683"/>
      <c r="AJ36" s="683"/>
      <c r="AK36" s="683"/>
      <c r="AL36" s="684" t="s">
        <v>177</v>
      </c>
      <c r="AM36" s="685"/>
      <c r="AN36" s="685"/>
      <c r="AO36" s="686"/>
      <c r="AQ36" s="756" t="s">
        <v>328</v>
      </c>
      <c r="AR36" s="757"/>
      <c r="AS36" s="757"/>
      <c r="AT36" s="757"/>
      <c r="AU36" s="757"/>
      <c r="AV36" s="757"/>
      <c r="AW36" s="757"/>
      <c r="AX36" s="757"/>
      <c r="AY36" s="758"/>
      <c r="AZ36" s="679">
        <v>685857</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-57367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2185018</v>
      </c>
      <c r="CS36" s="680"/>
      <c r="CT36" s="680"/>
      <c r="CU36" s="680"/>
      <c r="CV36" s="680"/>
      <c r="CW36" s="680"/>
      <c r="CX36" s="680"/>
      <c r="CY36" s="681"/>
      <c r="CZ36" s="684">
        <v>8.6</v>
      </c>
      <c r="DA36" s="713"/>
      <c r="DB36" s="713"/>
      <c r="DC36" s="717"/>
      <c r="DD36" s="688">
        <v>2077547</v>
      </c>
      <c r="DE36" s="680"/>
      <c r="DF36" s="680"/>
      <c r="DG36" s="680"/>
      <c r="DH36" s="680"/>
      <c r="DI36" s="680"/>
      <c r="DJ36" s="680"/>
      <c r="DK36" s="681"/>
      <c r="DL36" s="688">
        <v>1679826</v>
      </c>
      <c r="DM36" s="680"/>
      <c r="DN36" s="680"/>
      <c r="DO36" s="680"/>
      <c r="DP36" s="680"/>
      <c r="DQ36" s="680"/>
      <c r="DR36" s="680"/>
      <c r="DS36" s="680"/>
      <c r="DT36" s="680"/>
      <c r="DU36" s="680"/>
      <c r="DV36" s="681"/>
      <c r="DW36" s="684">
        <v>11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900000</v>
      </c>
      <c r="S37" s="680"/>
      <c r="T37" s="680"/>
      <c r="U37" s="680"/>
      <c r="V37" s="680"/>
      <c r="W37" s="680"/>
      <c r="X37" s="680"/>
      <c r="Y37" s="681"/>
      <c r="Z37" s="682">
        <v>3.5</v>
      </c>
      <c r="AA37" s="682"/>
      <c r="AB37" s="682"/>
      <c r="AC37" s="682"/>
      <c r="AD37" s="683" t="s">
        <v>177</v>
      </c>
      <c r="AE37" s="683"/>
      <c r="AF37" s="683"/>
      <c r="AG37" s="683"/>
      <c r="AH37" s="683"/>
      <c r="AI37" s="683"/>
      <c r="AJ37" s="683"/>
      <c r="AK37" s="683"/>
      <c r="AL37" s="684" t="s">
        <v>177</v>
      </c>
      <c r="AM37" s="685"/>
      <c r="AN37" s="685"/>
      <c r="AO37" s="686"/>
      <c r="AQ37" s="756" t="s">
        <v>332</v>
      </c>
      <c r="AR37" s="757"/>
      <c r="AS37" s="757"/>
      <c r="AT37" s="757"/>
      <c r="AU37" s="757"/>
      <c r="AV37" s="757"/>
      <c r="AW37" s="757"/>
      <c r="AX37" s="757"/>
      <c r="AY37" s="758"/>
      <c r="AZ37" s="679">
        <v>282800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10032</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557797</v>
      </c>
      <c r="CS37" s="715"/>
      <c r="CT37" s="715"/>
      <c r="CU37" s="715"/>
      <c r="CV37" s="715"/>
      <c r="CW37" s="715"/>
      <c r="CX37" s="715"/>
      <c r="CY37" s="716"/>
      <c r="CZ37" s="684">
        <v>2.2000000000000002</v>
      </c>
      <c r="DA37" s="713"/>
      <c r="DB37" s="713"/>
      <c r="DC37" s="717"/>
      <c r="DD37" s="688">
        <v>557797</v>
      </c>
      <c r="DE37" s="715"/>
      <c r="DF37" s="715"/>
      <c r="DG37" s="715"/>
      <c r="DH37" s="715"/>
      <c r="DI37" s="715"/>
      <c r="DJ37" s="715"/>
      <c r="DK37" s="716"/>
      <c r="DL37" s="688">
        <v>554635</v>
      </c>
      <c r="DM37" s="715"/>
      <c r="DN37" s="715"/>
      <c r="DO37" s="715"/>
      <c r="DP37" s="715"/>
      <c r="DQ37" s="715"/>
      <c r="DR37" s="715"/>
      <c r="DS37" s="715"/>
      <c r="DT37" s="715"/>
      <c r="DU37" s="715"/>
      <c r="DV37" s="716"/>
      <c r="DW37" s="684">
        <v>3.6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25941052</v>
      </c>
      <c r="S38" s="760"/>
      <c r="T38" s="760"/>
      <c r="U38" s="760"/>
      <c r="V38" s="760"/>
      <c r="W38" s="760"/>
      <c r="X38" s="760"/>
      <c r="Y38" s="761"/>
      <c r="Z38" s="762">
        <v>100</v>
      </c>
      <c r="AA38" s="762"/>
      <c r="AB38" s="762"/>
      <c r="AC38" s="762"/>
      <c r="AD38" s="763">
        <v>14345830</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12617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15952</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2340333</v>
      </c>
      <c r="CS38" s="680"/>
      <c r="CT38" s="680"/>
      <c r="CU38" s="680"/>
      <c r="CV38" s="680"/>
      <c r="CW38" s="680"/>
      <c r="CX38" s="680"/>
      <c r="CY38" s="681"/>
      <c r="CZ38" s="684">
        <v>9.1999999999999993</v>
      </c>
      <c r="DA38" s="713"/>
      <c r="DB38" s="713"/>
      <c r="DC38" s="717"/>
      <c r="DD38" s="688">
        <v>1969031</v>
      </c>
      <c r="DE38" s="680"/>
      <c r="DF38" s="680"/>
      <c r="DG38" s="680"/>
      <c r="DH38" s="680"/>
      <c r="DI38" s="680"/>
      <c r="DJ38" s="680"/>
      <c r="DK38" s="681"/>
      <c r="DL38" s="688">
        <v>1566110</v>
      </c>
      <c r="DM38" s="680"/>
      <c r="DN38" s="680"/>
      <c r="DO38" s="680"/>
      <c r="DP38" s="680"/>
      <c r="DQ38" s="680"/>
      <c r="DR38" s="680"/>
      <c r="DS38" s="680"/>
      <c r="DT38" s="680"/>
      <c r="DU38" s="680"/>
      <c r="DV38" s="681"/>
      <c r="DW38" s="684">
        <v>10.3</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177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641503</v>
      </c>
      <c r="CS39" s="715"/>
      <c r="CT39" s="715"/>
      <c r="CU39" s="715"/>
      <c r="CV39" s="715"/>
      <c r="CW39" s="715"/>
      <c r="CX39" s="715"/>
      <c r="CY39" s="716"/>
      <c r="CZ39" s="684">
        <v>2.5</v>
      </c>
      <c r="DA39" s="713"/>
      <c r="DB39" s="713"/>
      <c r="DC39" s="717"/>
      <c r="DD39" s="688">
        <v>234802</v>
      </c>
      <c r="DE39" s="715"/>
      <c r="DF39" s="715"/>
      <c r="DG39" s="715"/>
      <c r="DH39" s="715"/>
      <c r="DI39" s="715"/>
      <c r="DJ39" s="715"/>
      <c r="DK39" s="716"/>
      <c r="DL39" s="688" t="s">
        <v>177</v>
      </c>
      <c r="DM39" s="715"/>
      <c r="DN39" s="715"/>
      <c r="DO39" s="715"/>
      <c r="DP39" s="715"/>
      <c r="DQ39" s="715"/>
      <c r="DR39" s="715"/>
      <c r="DS39" s="715"/>
      <c r="DT39" s="715"/>
      <c r="DU39" s="715"/>
      <c r="DV39" s="716"/>
      <c r="DW39" s="684" t="s">
        <v>177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568135</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318530</v>
      </c>
      <c r="CS40" s="680"/>
      <c r="CT40" s="680"/>
      <c r="CU40" s="680"/>
      <c r="CV40" s="680"/>
      <c r="CW40" s="680"/>
      <c r="CX40" s="680"/>
      <c r="CY40" s="681"/>
      <c r="CZ40" s="684">
        <v>1.3</v>
      </c>
      <c r="DA40" s="713"/>
      <c r="DB40" s="713"/>
      <c r="DC40" s="717"/>
      <c r="DD40" s="688">
        <v>318530</v>
      </c>
      <c r="DE40" s="680"/>
      <c r="DF40" s="680"/>
      <c r="DG40" s="680"/>
      <c r="DH40" s="680"/>
      <c r="DI40" s="680"/>
      <c r="DJ40" s="680"/>
      <c r="DK40" s="681"/>
      <c r="DL40" s="688" t="s">
        <v>137</v>
      </c>
      <c r="DM40" s="680"/>
      <c r="DN40" s="680"/>
      <c r="DO40" s="680"/>
      <c r="DP40" s="680"/>
      <c r="DQ40" s="680"/>
      <c r="DR40" s="680"/>
      <c r="DS40" s="680"/>
      <c r="DT40" s="680"/>
      <c r="DU40" s="680"/>
      <c r="DV40" s="681"/>
      <c r="DW40" s="684" t="s">
        <v>177</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1772198</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286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137</v>
      </c>
      <c r="DA41" s="713"/>
      <c r="DB41" s="713"/>
      <c r="DC41" s="717"/>
      <c r="DD41" s="688" t="s">
        <v>226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4478050</v>
      </c>
      <c r="CS42" s="680"/>
      <c r="CT42" s="680"/>
      <c r="CU42" s="680"/>
      <c r="CV42" s="680"/>
      <c r="CW42" s="680"/>
      <c r="CX42" s="680"/>
      <c r="CY42" s="681"/>
      <c r="CZ42" s="684">
        <v>17.7</v>
      </c>
      <c r="DA42" s="685"/>
      <c r="DB42" s="685"/>
      <c r="DC42" s="780"/>
      <c r="DD42" s="688">
        <v>1630028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172108</v>
      </c>
      <c r="CS43" s="715"/>
      <c r="CT43" s="715"/>
      <c r="CU43" s="715"/>
      <c r="CV43" s="715"/>
      <c r="CW43" s="715"/>
      <c r="CX43" s="715"/>
      <c r="CY43" s="716"/>
      <c r="CZ43" s="684">
        <v>0.7</v>
      </c>
      <c r="DA43" s="713"/>
      <c r="DB43" s="713"/>
      <c r="DC43" s="717"/>
      <c r="DD43" s="688">
        <v>172108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4478050</v>
      </c>
      <c r="CS44" s="680"/>
      <c r="CT44" s="680"/>
      <c r="CU44" s="680"/>
      <c r="CV44" s="680"/>
      <c r="CW44" s="680"/>
      <c r="CX44" s="680"/>
      <c r="CY44" s="681"/>
      <c r="CZ44" s="684">
        <v>17.7</v>
      </c>
      <c r="DA44" s="685"/>
      <c r="DB44" s="685"/>
      <c r="DC44" s="780"/>
      <c r="DD44" s="688">
        <v>1630028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2038135</v>
      </c>
      <c r="CS45" s="715"/>
      <c r="CT45" s="715"/>
      <c r="CU45" s="715"/>
      <c r="CV45" s="715"/>
      <c r="CW45" s="715"/>
      <c r="CX45" s="715"/>
      <c r="CY45" s="716"/>
      <c r="CZ45" s="684">
        <v>8</v>
      </c>
      <c r="DA45" s="713"/>
      <c r="DB45" s="713"/>
      <c r="DC45" s="717"/>
      <c r="DD45" s="688">
        <v>431152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2428178</v>
      </c>
      <c r="CS46" s="680"/>
      <c r="CT46" s="680"/>
      <c r="CU46" s="680"/>
      <c r="CV46" s="680"/>
      <c r="CW46" s="680"/>
      <c r="CX46" s="680"/>
      <c r="CY46" s="681"/>
      <c r="CZ46" s="684">
        <v>9.6</v>
      </c>
      <c r="DA46" s="685"/>
      <c r="DB46" s="685"/>
      <c r="DC46" s="780"/>
      <c r="DD46" s="688">
        <v>1187139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177</v>
      </c>
      <c r="CS47" s="715"/>
      <c r="CT47" s="715"/>
      <c r="CU47" s="715"/>
      <c r="CV47" s="715"/>
      <c r="CW47" s="715"/>
      <c r="CX47" s="715"/>
      <c r="CY47" s="716"/>
      <c r="CZ47" s="684" t="s">
        <v>177</v>
      </c>
      <c r="DA47" s="713"/>
      <c r="DB47" s="713"/>
      <c r="DC47" s="717"/>
      <c r="DD47" s="688" t="s">
        <v>177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177</v>
      </c>
      <c r="CS48" s="680"/>
      <c r="CT48" s="680"/>
      <c r="CU48" s="680"/>
      <c r="CV48" s="680"/>
      <c r="CW48" s="680"/>
      <c r="CX48" s="680"/>
      <c r="CY48" s="681"/>
      <c r="CZ48" s="684" t="s">
        <v>137</v>
      </c>
      <c r="DA48" s="685"/>
      <c r="DB48" s="685"/>
      <c r="DC48" s="780"/>
      <c r="DD48" s="688" t="s">
        <v>177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25355286</v>
      </c>
      <c r="CS49" s="749"/>
      <c r="CT49" s="749"/>
      <c r="CU49" s="749"/>
      <c r="CV49" s="749"/>
      <c r="CW49" s="749"/>
      <c r="CX49" s="749"/>
      <c r="CY49" s="781"/>
      <c r="CZ49" s="764">
        <v>100</v>
      </c>
      <c r="DA49" s="782"/>
      <c r="DB49" s="782"/>
      <c r="DC49" s="783"/>
      <c r="DD49" s="784">
        <v>17274671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dUHpz2kAfurf9jMIbfYOvlxCJkNuRXPTnpx6bOkv9RifXdSTffS0Ita7VTXnEzS0ca/e9WSPWF364ImeFlXpw==" saltValue="2sPGCrgrJpgawuinps7q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25900</v>
      </c>
      <c r="R7" s="815"/>
      <c r="S7" s="815"/>
      <c r="T7" s="815"/>
      <c r="U7" s="815"/>
      <c r="V7" s="815">
        <v>25315</v>
      </c>
      <c r="W7" s="815"/>
      <c r="X7" s="815"/>
      <c r="Y7" s="815"/>
      <c r="Z7" s="815"/>
      <c r="AA7" s="815">
        <v>585</v>
      </c>
      <c r="AB7" s="815"/>
      <c r="AC7" s="815"/>
      <c r="AD7" s="815"/>
      <c r="AE7" s="816"/>
      <c r="AF7" s="817">
        <v>565</v>
      </c>
      <c r="AG7" s="818"/>
      <c r="AH7" s="818"/>
      <c r="AI7" s="818"/>
      <c r="AJ7" s="819"/>
      <c r="AK7" s="854">
        <v>568</v>
      </c>
      <c r="AL7" s="855"/>
      <c r="AM7" s="855"/>
      <c r="AN7" s="855"/>
      <c r="AO7" s="855"/>
      <c r="AP7" s="855">
        <v>17713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0</v>
      </c>
      <c r="CI7" s="852"/>
      <c r="CJ7" s="852"/>
      <c r="CK7" s="852"/>
      <c r="CL7" s="853"/>
      <c r="CM7" s="851">
        <v>199</v>
      </c>
      <c r="CN7" s="852"/>
      <c r="CO7" s="852"/>
      <c r="CP7" s="852"/>
      <c r="CQ7" s="853"/>
      <c r="CR7" s="851">
        <v>10</v>
      </c>
      <c r="CS7" s="852"/>
      <c r="CT7" s="852"/>
      <c r="CU7" s="852"/>
      <c r="CV7" s="853"/>
      <c r="CW7" s="851" t="s">
        <v>590</v>
      </c>
      <c r="CX7" s="852"/>
      <c r="CY7" s="852"/>
      <c r="CZ7" s="852"/>
      <c r="DA7" s="853"/>
      <c r="DB7" s="851" t="s">
        <v>590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344</v>
      </c>
      <c r="R8" s="839"/>
      <c r="S8" s="839"/>
      <c r="T8" s="839"/>
      <c r="U8" s="839"/>
      <c r="V8" s="839">
        <v>344</v>
      </c>
      <c r="W8" s="839"/>
      <c r="X8" s="839"/>
      <c r="Y8" s="839"/>
      <c r="Z8" s="839"/>
      <c r="AA8" s="839" t="s">
        <v>590</v>
      </c>
      <c r="AB8" s="839"/>
      <c r="AC8" s="839"/>
      <c r="AD8" s="839"/>
      <c r="AE8" s="840"/>
      <c r="AF8" s="841" t="s">
        <v>384</v>
      </c>
      <c r="AG8" s="842"/>
      <c r="AH8" s="842"/>
      <c r="AI8" s="842"/>
      <c r="AJ8" s="843"/>
      <c r="AK8" s="844">
        <v>273</v>
      </c>
      <c r="AL8" s="845"/>
      <c r="AM8" s="845"/>
      <c r="AN8" s="845"/>
      <c r="AO8" s="845"/>
      <c r="AP8" s="845">
        <v>1095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27</v>
      </c>
      <c r="R9" s="839"/>
      <c r="S9" s="839"/>
      <c r="T9" s="839"/>
      <c r="U9" s="839"/>
      <c r="V9" s="839">
        <v>26</v>
      </c>
      <c r="W9" s="839"/>
      <c r="X9" s="839"/>
      <c r="Y9" s="839"/>
      <c r="Z9" s="839"/>
      <c r="AA9" s="839">
        <v>1</v>
      </c>
      <c r="AB9" s="839"/>
      <c r="AC9" s="839"/>
      <c r="AD9" s="839"/>
      <c r="AE9" s="840"/>
      <c r="AF9" s="841">
        <v>1</v>
      </c>
      <c r="AG9" s="842"/>
      <c r="AH9" s="842"/>
      <c r="AI9" s="842"/>
      <c r="AJ9" s="843"/>
      <c r="AK9" s="844" t="s">
        <v>590</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25941</v>
      </c>
      <c r="R23" s="874"/>
      <c r="S23" s="874"/>
      <c r="T23" s="874"/>
      <c r="U23" s="874"/>
      <c r="V23" s="874">
        <v>25355</v>
      </c>
      <c r="W23" s="874"/>
      <c r="X23" s="874"/>
      <c r="Y23" s="874"/>
      <c r="Z23" s="874"/>
      <c r="AA23" s="874">
        <v>586</v>
      </c>
      <c r="AB23" s="874"/>
      <c r="AC23" s="874"/>
      <c r="AD23" s="874"/>
      <c r="AE23" s="875"/>
      <c r="AF23" s="876">
        <v>566</v>
      </c>
      <c r="AG23" s="874"/>
      <c r="AH23" s="874"/>
      <c r="AI23" s="874"/>
      <c r="AJ23" s="877"/>
      <c r="AK23" s="878"/>
      <c r="AL23" s="879"/>
      <c r="AM23" s="879"/>
      <c r="AN23" s="879"/>
      <c r="AO23" s="879"/>
      <c r="AP23" s="874">
        <v>18808</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7313</v>
      </c>
      <c r="R28" s="903"/>
      <c r="S28" s="903"/>
      <c r="T28" s="903"/>
      <c r="U28" s="903"/>
      <c r="V28" s="903">
        <v>7278</v>
      </c>
      <c r="W28" s="903"/>
      <c r="X28" s="903"/>
      <c r="Y28" s="903"/>
      <c r="Z28" s="903"/>
      <c r="AA28" s="903">
        <v>35</v>
      </c>
      <c r="AB28" s="903"/>
      <c r="AC28" s="903"/>
      <c r="AD28" s="903"/>
      <c r="AE28" s="904"/>
      <c r="AF28" s="905">
        <v>35</v>
      </c>
      <c r="AG28" s="903"/>
      <c r="AH28" s="903"/>
      <c r="AI28" s="903"/>
      <c r="AJ28" s="906"/>
      <c r="AK28" s="907">
        <v>568</v>
      </c>
      <c r="AL28" s="898"/>
      <c r="AM28" s="898"/>
      <c r="AN28" s="898"/>
      <c r="AO28" s="898"/>
      <c r="AP28" s="898" t="s">
        <v>590</v>
      </c>
      <c r="AQ28" s="898"/>
      <c r="AR28" s="898"/>
      <c r="AS28" s="898"/>
      <c r="AT28" s="898"/>
      <c r="AU28" s="898" t="s">
        <v>590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5279</v>
      </c>
      <c r="R29" s="839"/>
      <c r="S29" s="839"/>
      <c r="T29" s="839"/>
      <c r="U29" s="839"/>
      <c r="V29" s="839">
        <v>5117</v>
      </c>
      <c r="W29" s="839"/>
      <c r="X29" s="839"/>
      <c r="Y29" s="839"/>
      <c r="Z29" s="839"/>
      <c r="AA29" s="839">
        <v>162</v>
      </c>
      <c r="AB29" s="839"/>
      <c r="AC29" s="839"/>
      <c r="AD29" s="839"/>
      <c r="AE29" s="840"/>
      <c r="AF29" s="841">
        <v>162</v>
      </c>
      <c r="AG29" s="842"/>
      <c r="AH29" s="842"/>
      <c r="AI29" s="842"/>
      <c r="AJ29" s="843"/>
      <c r="AK29" s="910">
        <v>792</v>
      </c>
      <c r="AL29" s="911"/>
      <c r="AM29" s="911"/>
      <c r="AN29" s="911"/>
      <c r="AO29" s="911"/>
      <c r="AP29" s="911" t="s">
        <v>590</v>
      </c>
      <c r="AQ29" s="911"/>
      <c r="AR29" s="911"/>
      <c r="AS29" s="911"/>
      <c r="AT29" s="911"/>
      <c r="AU29" s="911" t="s">
        <v>590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1176</v>
      </c>
      <c r="R30" s="839"/>
      <c r="S30" s="839"/>
      <c r="T30" s="839"/>
      <c r="U30" s="839"/>
      <c r="V30" s="839">
        <v>1170</v>
      </c>
      <c r="W30" s="839"/>
      <c r="X30" s="839"/>
      <c r="Y30" s="839"/>
      <c r="Z30" s="839"/>
      <c r="AA30" s="839">
        <v>6</v>
      </c>
      <c r="AB30" s="839"/>
      <c r="AC30" s="839"/>
      <c r="AD30" s="839"/>
      <c r="AE30" s="840"/>
      <c r="AF30" s="841">
        <v>6</v>
      </c>
      <c r="AG30" s="842"/>
      <c r="AH30" s="842"/>
      <c r="AI30" s="842"/>
      <c r="AJ30" s="843"/>
      <c r="AK30" s="910">
        <v>173</v>
      </c>
      <c r="AL30" s="911"/>
      <c r="AM30" s="911"/>
      <c r="AN30" s="911"/>
      <c r="AO30" s="911"/>
      <c r="AP30" s="911" t="s">
        <v>590</v>
      </c>
      <c r="AQ30" s="911"/>
      <c r="AR30" s="911"/>
      <c r="AS30" s="911"/>
      <c r="AT30" s="911"/>
      <c r="AU30" s="911" t="s">
        <v>590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1458</v>
      </c>
      <c r="R31" s="839"/>
      <c r="S31" s="839"/>
      <c r="T31" s="839"/>
      <c r="U31" s="839"/>
      <c r="V31" s="839">
        <v>1205</v>
      </c>
      <c r="W31" s="839"/>
      <c r="X31" s="839"/>
      <c r="Y31" s="839"/>
      <c r="Z31" s="839"/>
      <c r="AA31" s="839">
        <v>253</v>
      </c>
      <c r="AB31" s="839"/>
      <c r="AC31" s="839"/>
      <c r="AD31" s="839"/>
      <c r="AE31" s="840"/>
      <c r="AF31" s="841">
        <v>1463</v>
      </c>
      <c r="AG31" s="842"/>
      <c r="AH31" s="842"/>
      <c r="AI31" s="842"/>
      <c r="AJ31" s="843"/>
      <c r="AK31" s="910">
        <v>14</v>
      </c>
      <c r="AL31" s="911"/>
      <c r="AM31" s="911"/>
      <c r="AN31" s="911"/>
      <c r="AO31" s="911"/>
      <c r="AP31" s="911">
        <v>502</v>
      </c>
      <c r="AQ31" s="911"/>
      <c r="AR31" s="911"/>
      <c r="AS31" s="911"/>
      <c r="AT31" s="911"/>
      <c r="AU31" s="911">
        <v>4</v>
      </c>
      <c r="AV31" s="911"/>
      <c r="AW31" s="911"/>
      <c r="AX31" s="911"/>
      <c r="AY31" s="911"/>
      <c r="AZ31" s="912"/>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1957</v>
      </c>
      <c r="R32" s="839"/>
      <c r="S32" s="839"/>
      <c r="T32" s="839"/>
      <c r="U32" s="839"/>
      <c r="V32" s="839">
        <v>1938</v>
      </c>
      <c r="W32" s="839"/>
      <c r="X32" s="839"/>
      <c r="Y32" s="839"/>
      <c r="Z32" s="839"/>
      <c r="AA32" s="839">
        <v>19</v>
      </c>
      <c r="AB32" s="839"/>
      <c r="AC32" s="839"/>
      <c r="AD32" s="839"/>
      <c r="AE32" s="840"/>
      <c r="AF32" s="841">
        <v>183</v>
      </c>
      <c r="AG32" s="842"/>
      <c r="AH32" s="842"/>
      <c r="AI32" s="842"/>
      <c r="AJ32" s="843"/>
      <c r="AK32" s="910">
        <v>687</v>
      </c>
      <c r="AL32" s="911"/>
      <c r="AM32" s="911"/>
      <c r="AN32" s="911"/>
      <c r="AO32" s="911"/>
      <c r="AP32" s="911">
        <v>8843</v>
      </c>
      <c r="AQ32" s="911"/>
      <c r="AR32" s="911"/>
      <c r="AS32" s="911"/>
      <c r="AT32" s="911"/>
      <c r="AU32" s="911">
        <v>4943</v>
      </c>
      <c r="AV32" s="911"/>
      <c r="AW32" s="911"/>
      <c r="AX32" s="911"/>
      <c r="AY32" s="911"/>
      <c r="AZ32" s="912"/>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1849</v>
      </c>
      <c r="AG63" s="922"/>
      <c r="AH63" s="922"/>
      <c r="AI63" s="922"/>
      <c r="AJ63" s="923"/>
      <c r="AK63" s="924"/>
      <c r="AL63" s="919"/>
      <c r="AM63" s="919"/>
      <c r="AN63" s="919"/>
      <c r="AO63" s="919"/>
      <c r="AP63" s="922">
        <v>9345</v>
      </c>
      <c r="AQ63" s="922"/>
      <c r="AR63" s="922"/>
      <c r="AS63" s="922"/>
      <c r="AT63" s="922"/>
      <c r="AU63" s="922">
        <v>4947</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23527</v>
      </c>
      <c r="R68" s="946"/>
      <c r="S68" s="946"/>
      <c r="T68" s="946"/>
      <c r="U68" s="946"/>
      <c r="V68" s="946">
        <v>25169</v>
      </c>
      <c r="W68" s="946"/>
      <c r="X68" s="946"/>
      <c r="Y68" s="946"/>
      <c r="Z68" s="946"/>
      <c r="AA68" s="946">
        <v>-1641</v>
      </c>
      <c r="AB68" s="946"/>
      <c r="AC68" s="946"/>
      <c r="AD68" s="946"/>
      <c r="AE68" s="946"/>
      <c r="AF68" s="946">
        <v>5465</v>
      </c>
      <c r="AG68" s="946"/>
      <c r="AH68" s="946"/>
      <c r="AI68" s="946"/>
      <c r="AJ68" s="946"/>
      <c r="AK68" s="946" t="s">
        <v>590</v>
      </c>
      <c r="AL68" s="946"/>
      <c r="AM68" s="946"/>
      <c r="AN68" s="946"/>
      <c r="AO68" s="946"/>
      <c r="AP68" s="946">
        <v>27658</v>
      </c>
      <c r="AQ68" s="946"/>
      <c r="AR68" s="946"/>
      <c r="AS68" s="946"/>
      <c r="AT68" s="946"/>
      <c r="AU68" s="946">
        <v>3485</v>
      </c>
      <c r="AV68" s="946"/>
      <c r="AW68" s="946"/>
      <c r="AX68" s="946"/>
      <c r="AY68" s="946"/>
      <c r="AZ68" s="947" t="s">
        <v>600</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590</v>
      </c>
      <c r="AL69" s="911"/>
      <c r="AM69" s="911"/>
      <c r="AN69" s="911"/>
      <c r="AO69" s="911"/>
      <c r="AP69" s="911" t="s">
        <v>590</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8511</v>
      </c>
      <c r="R71" s="911"/>
      <c r="S71" s="911"/>
      <c r="T71" s="911"/>
      <c r="U71" s="911"/>
      <c r="V71" s="911">
        <v>8447</v>
      </c>
      <c r="W71" s="911"/>
      <c r="X71" s="911"/>
      <c r="Y71" s="911"/>
      <c r="Z71" s="911"/>
      <c r="AA71" s="911">
        <v>64</v>
      </c>
      <c r="AB71" s="911"/>
      <c r="AC71" s="911"/>
      <c r="AD71" s="911"/>
      <c r="AE71" s="911"/>
      <c r="AF71" s="911">
        <v>64</v>
      </c>
      <c r="AG71" s="911"/>
      <c r="AH71" s="911"/>
      <c r="AI71" s="911"/>
      <c r="AJ71" s="911"/>
      <c r="AK71" s="911">
        <v>1110</v>
      </c>
      <c r="AL71" s="911"/>
      <c r="AM71" s="911"/>
      <c r="AN71" s="911"/>
      <c r="AO71" s="911"/>
      <c r="AP71" s="911" t="s">
        <v>590</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1445</v>
      </c>
      <c r="R72" s="911"/>
      <c r="S72" s="911"/>
      <c r="T72" s="911"/>
      <c r="U72" s="911"/>
      <c r="V72" s="911">
        <v>1373</v>
      </c>
      <c r="W72" s="911"/>
      <c r="X72" s="911"/>
      <c r="Y72" s="911"/>
      <c r="Z72" s="911"/>
      <c r="AA72" s="911">
        <v>72</v>
      </c>
      <c r="AB72" s="911"/>
      <c r="AC72" s="911"/>
      <c r="AD72" s="911"/>
      <c r="AE72" s="911"/>
      <c r="AF72" s="911">
        <v>72</v>
      </c>
      <c r="AG72" s="911"/>
      <c r="AH72" s="911"/>
      <c r="AI72" s="911"/>
      <c r="AJ72" s="911"/>
      <c r="AK72" s="911" t="s">
        <v>590</v>
      </c>
      <c r="AL72" s="911"/>
      <c r="AM72" s="911"/>
      <c r="AN72" s="911"/>
      <c r="AO72" s="911"/>
      <c r="AP72" s="911" t="s">
        <v>590</v>
      </c>
      <c r="AQ72" s="911"/>
      <c r="AR72" s="911"/>
      <c r="AS72" s="911"/>
      <c r="AT72" s="911"/>
      <c r="AU72" s="911" t="s">
        <v>590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260</v>
      </c>
      <c r="R73" s="911"/>
      <c r="S73" s="911"/>
      <c r="T73" s="911"/>
      <c r="U73" s="911"/>
      <c r="V73" s="911">
        <v>233</v>
      </c>
      <c r="W73" s="911"/>
      <c r="X73" s="911"/>
      <c r="Y73" s="911"/>
      <c r="Z73" s="911"/>
      <c r="AA73" s="911">
        <v>28</v>
      </c>
      <c r="AB73" s="911"/>
      <c r="AC73" s="911"/>
      <c r="AD73" s="911"/>
      <c r="AE73" s="911"/>
      <c r="AF73" s="911">
        <v>28</v>
      </c>
      <c r="AG73" s="911"/>
      <c r="AH73" s="911"/>
      <c r="AI73" s="911"/>
      <c r="AJ73" s="911"/>
      <c r="AK73" s="911" t="s">
        <v>590</v>
      </c>
      <c r="AL73" s="911"/>
      <c r="AM73" s="911"/>
      <c r="AN73" s="911"/>
      <c r="AO73" s="911"/>
      <c r="AP73" s="911" t="s">
        <v>590</v>
      </c>
      <c r="AQ73" s="911"/>
      <c r="AR73" s="911"/>
      <c r="AS73" s="911"/>
      <c r="AT73" s="911"/>
      <c r="AU73" s="911" t="s">
        <v>590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79</v>
      </c>
      <c r="R74" s="911"/>
      <c r="S74" s="911"/>
      <c r="T74" s="911"/>
      <c r="U74" s="911"/>
      <c r="V74" s="911">
        <v>59</v>
      </c>
      <c r="W74" s="911"/>
      <c r="X74" s="911"/>
      <c r="Y74" s="911"/>
      <c r="Z74" s="911"/>
      <c r="AA74" s="911">
        <v>20</v>
      </c>
      <c r="AB74" s="911"/>
      <c r="AC74" s="911"/>
      <c r="AD74" s="911"/>
      <c r="AE74" s="911"/>
      <c r="AF74" s="911">
        <v>20</v>
      </c>
      <c r="AG74" s="911"/>
      <c r="AH74" s="911"/>
      <c r="AI74" s="911"/>
      <c r="AJ74" s="911"/>
      <c r="AK74" s="911">
        <v>18</v>
      </c>
      <c r="AL74" s="911"/>
      <c r="AM74" s="911"/>
      <c r="AN74" s="911"/>
      <c r="AO74" s="911"/>
      <c r="AP74" s="911" t="s">
        <v>608</v>
      </c>
      <c r="AQ74" s="911"/>
      <c r="AR74" s="911"/>
      <c r="AS74" s="911"/>
      <c r="AT74" s="911"/>
      <c r="AU74" s="911" t="s">
        <v>609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304</v>
      </c>
      <c r="R75" s="960"/>
      <c r="S75" s="960"/>
      <c r="T75" s="960"/>
      <c r="U75" s="910"/>
      <c r="V75" s="961">
        <v>287</v>
      </c>
      <c r="W75" s="960"/>
      <c r="X75" s="960"/>
      <c r="Y75" s="960"/>
      <c r="Z75" s="910"/>
      <c r="AA75" s="961">
        <v>17</v>
      </c>
      <c r="AB75" s="960"/>
      <c r="AC75" s="960"/>
      <c r="AD75" s="960"/>
      <c r="AE75" s="910"/>
      <c r="AF75" s="961">
        <v>17</v>
      </c>
      <c r="AG75" s="960"/>
      <c r="AH75" s="960"/>
      <c r="AI75" s="960"/>
      <c r="AJ75" s="910"/>
      <c r="AK75" s="961" t="s">
        <v>590</v>
      </c>
      <c r="AL75" s="960"/>
      <c r="AM75" s="960"/>
      <c r="AN75" s="960"/>
      <c r="AO75" s="910"/>
      <c r="AP75" s="961" t="s">
        <v>590</v>
      </c>
      <c r="AQ75" s="960"/>
      <c r="AR75" s="960"/>
      <c r="AS75" s="960"/>
      <c r="AT75" s="910"/>
      <c r="AU75" s="961" t="s">
        <v>590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33139</v>
      </c>
      <c r="AG88" s="922"/>
      <c r="AH88" s="922"/>
      <c r="AI88" s="922"/>
      <c r="AJ88" s="922"/>
      <c r="AK88" s="919"/>
      <c r="AL88" s="919"/>
      <c r="AM88" s="919"/>
      <c r="AN88" s="919"/>
      <c r="AO88" s="919"/>
      <c r="AP88" s="922">
        <v>27658</v>
      </c>
      <c r="AQ88" s="922"/>
      <c r="AR88" s="922"/>
      <c r="AS88" s="922"/>
      <c r="AT88" s="922"/>
      <c r="AU88" s="922">
        <v>3485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610</v>
      </c>
      <c r="CX102" s="930"/>
      <c r="CY102" s="930"/>
      <c r="CZ102" s="930"/>
      <c r="DA102" s="973"/>
      <c r="DB102" s="972" t="s">
        <v>610</v>
      </c>
      <c r="DC102" s="930"/>
      <c r="DD102" s="930"/>
      <c r="DE102" s="930"/>
      <c r="DF102" s="973"/>
      <c r="DG102" s="972" t="s">
        <v>610</v>
      </c>
      <c r="DH102" s="930"/>
      <c r="DI102" s="930"/>
      <c r="DJ102" s="930"/>
      <c r="DK102" s="973"/>
      <c r="DL102" s="972" t="s">
        <v>610</v>
      </c>
      <c r="DM102" s="930"/>
      <c r="DN102" s="930"/>
      <c r="DO102" s="930"/>
      <c r="DP102" s="973"/>
      <c r="DQ102" s="972" t="s">
        <v>610</v>
      </c>
      <c r="DR102" s="930"/>
      <c r="DS102" s="930"/>
      <c r="DT102" s="930"/>
      <c r="DU102" s="973"/>
      <c r="DV102" s="996" t="s">
        <v>610</v>
      </c>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303</v>
      </c>
      <c r="AG109" s="975"/>
      <c r="AH109" s="975"/>
      <c r="AI109" s="975"/>
      <c r="AJ109" s="976"/>
      <c r="AK109" s="974" t="s">
        <v>302</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303</v>
      </c>
      <c r="BW109" s="975"/>
      <c r="BX109" s="975"/>
      <c r="BY109" s="975"/>
      <c r="BZ109" s="976"/>
      <c r="CA109" s="974" t="s">
        <v>302</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303</v>
      </c>
      <c r="DM109" s="975"/>
      <c r="DN109" s="975"/>
      <c r="DO109" s="975"/>
      <c r="DP109" s="976"/>
      <c r="DQ109" s="974" t="s">
        <v>302</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1749022</v>
      </c>
      <c r="AB110" s="982"/>
      <c r="AC110" s="982"/>
      <c r="AD110" s="982"/>
      <c r="AE110" s="983"/>
      <c r="AF110" s="984">
        <v>1839695</v>
      </c>
      <c r="AG110" s="982"/>
      <c r="AH110" s="982"/>
      <c r="AI110" s="982"/>
      <c r="AJ110" s="983"/>
      <c r="AK110" s="984">
        <v>1735503</v>
      </c>
      <c r="AL110" s="982"/>
      <c r="AM110" s="982"/>
      <c r="AN110" s="982"/>
      <c r="AO110" s="983"/>
      <c r="AP110" s="985">
        <v>12.9</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17561671</v>
      </c>
      <c r="BR110" s="1017"/>
      <c r="BS110" s="1017"/>
      <c r="BT110" s="1017"/>
      <c r="BU110" s="1017"/>
      <c r="BV110" s="1017">
        <v>17832065</v>
      </c>
      <c r="BW110" s="1017"/>
      <c r="BX110" s="1017"/>
      <c r="BY110" s="1017"/>
      <c r="BZ110" s="1017"/>
      <c r="CA110" s="1017">
        <v>18808293</v>
      </c>
      <c r="CB110" s="1017"/>
      <c r="CC110" s="1017"/>
      <c r="CD110" s="1017"/>
      <c r="CE110" s="1017"/>
      <c r="CF110" s="1031">
        <v>140.1</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384</v>
      </c>
      <c r="DH110" s="1017"/>
      <c r="DI110" s="1017"/>
      <c r="DJ110" s="1017"/>
      <c r="DK110" s="1017"/>
      <c r="DL110" s="1017" t="s">
        <v>384</v>
      </c>
      <c r="DM110" s="1017"/>
      <c r="DN110" s="1017"/>
      <c r="DO110" s="1017"/>
      <c r="DP110" s="1017"/>
      <c r="DQ110" s="1017" t="s">
        <v>384</v>
      </c>
      <c r="DR110" s="1017"/>
      <c r="DS110" s="1017"/>
      <c r="DT110" s="1017"/>
      <c r="DU110" s="1017"/>
      <c r="DV110" s="1018" t="s">
        <v>384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437</v>
      </c>
      <c r="AG111" s="1024"/>
      <c r="AH111" s="1024"/>
      <c r="AI111" s="1024"/>
      <c r="AJ111" s="1025"/>
      <c r="AK111" s="1026" t="s">
        <v>437</v>
      </c>
      <c r="AL111" s="1024"/>
      <c r="AM111" s="1024"/>
      <c r="AN111" s="1024"/>
      <c r="AO111" s="1025"/>
      <c r="AP111" s="1027" t="s">
        <v>437</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301327</v>
      </c>
      <c r="BR111" s="1010"/>
      <c r="BS111" s="1010"/>
      <c r="BT111" s="1010"/>
      <c r="BU111" s="1010"/>
      <c r="BV111" s="1010" t="s">
        <v>437</v>
      </c>
      <c r="BW111" s="1010"/>
      <c r="BX111" s="1010"/>
      <c r="BY111" s="1010"/>
      <c r="BZ111" s="1010"/>
      <c r="CA111" s="1010" t="s">
        <v>437</v>
      </c>
      <c r="CB111" s="1010"/>
      <c r="CC111" s="1010"/>
      <c r="CD111" s="1010"/>
      <c r="CE111" s="1010"/>
      <c r="CF111" s="1004" t="s">
        <v>439</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437</v>
      </c>
      <c r="DM111" s="1010"/>
      <c r="DN111" s="1010"/>
      <c r="DO111" s="1010"/>
      <c r="DP111" s="1010"/>
      <c r="DQ111" s="1010" t="s">
        <v>439</v>
      </c>
      <c r="DR111" s="1010"/>
      <c r="DS111" s="1010"/>
      <c r="DT111" s="1010"/>
      <c r="DU111" s="1010"/>
      <c r="DV111" s="1011" t="s">
        <v>436</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439</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5725732</v>
      </c>
      <c r="BR112" s="1010"/>
      <c r="BS112" s="1010"/>
      <c r="BT112" s="1010"/>
      <c r="BU112" s="1010"/>
      <c r="BV112" s="1010">
        <v>5433214</v>
      </c>
      <c r="BW112" s="1010"/>
      <c r="BX112" s="1010"/>
      <c r="BY112" s="1010"/>
      <c r="BZ112" s="1010"/>
      <c r="CA112" s="1010">
        <v>4947502</v>
      </c>
      <c r="CB112" s="1010"/>
      <c r="CC112" s="1010"/>
      <c r="CD112" s="1010"/>
      <c r="CE112" s="1010"/>
      <c r="CF112" s="1004">
        <v>36.9</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439</v>
      </c>
      <c r="DM112" s="1010"/>
      <c r="DN112" s="1010"/>
      <c r="DO112" s="1010"/>
      <c r="DP112" s="1010"/>
      <c r="DQ112" s="1010" t="s">
        <v>439</v>
      </c>
      <c r="DR112" s="1010"/>
      <c r="DS112" s="1010"/>
      <c r="DT112" s="1010"/>
      <c r="DU112" s="1010"/>
      <c r="DV112" s="1011" t="s">
        <v>437</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477423</v>
      </c>
      <c r="AB113" s="1024"/>
      <c r="AC113" s="1024"/>
      <c r="AD113" s="1024"/>
      <c r="AE113" s="1025"/>
      <c r="AF113" s="1026">
        <v>354853</v>
      </c>
      <c r="AG113" s="1024"/>
      <c r="AH113" s="1024"/>
      <c r="AI113" s="1024"/>
      <c r="AJ113" s="1025"/>
      <c r="AK113" s="1026">
        <v>354558</v>
      </c>
      <c r="AL113" s="1024"/>
      <c r="AM113" s="1024"/>
      <c r="AN113" s="1024"/>
      <c r="AO113" s="1025"/>
      <c r="AP113" s="1027">
        <v>2.6</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937441</v>
      </c>
      <c r="BR113" s="1010"/>
      <c r="BS113" s="1010"/>
      <c r="BT113" s="1010"/>
      <c r="BU113" s="1010"/>
      <c r="BV113" s="1010">
        <v>2214896</v>
      </c>
      <c r="BW113" s="1010"/>
      <c r="BX113" s="1010"/>
      <c r="BY113" s="1010"/>
      <c r="BZ113" s="1010"/>
      <c r="CA113" s="1010">
        <v>3484888</v>
      </c>
      <c r="CB113" s="1010"/>
      <c r="CC113" s="1010"/>
      <c r="CD113" s="1010"/>
      <c r="CE113" s="1010"/>
      <c r="CF113" s="1004">
        <v>26</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125002</v>
      </c>
      <c r="AB114" s="1049"/>
      <c r="AC114" s="1049"/>
      <c r="AD114" s="1049"/>
      <c r="AE114" s="1050"/>
      <c r="AF114" s="1051">
        <v>230070</v>
      </c>
      <c r="AG114" s="1049"/>
      <c r="AH114" s="1049"/>
      <c r="AI114" s="1049"/>
      <c r="AJ114" s="1050"/>
      <c r="AK114" s="1051">
        <v>197172</v>
      </c>
      <c r="AL114" s="1049"/>
      <c r="AM114" s="1049"/>
      <c r="AN114" s="1049"/>
      <c r="AO114" s="1050"/>
      <c r="AP114" s="1052">
        <v>1.5</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2672604</v>
      </c>
      <c r="BR114" s="1010"/>
      <c r="BS114" s="1010"/>
      <c r="BT114" s="1010"/>
      <c r="BU114" s="1010"/>
      <c r="BV114" s="1010">
        <v>2716511</v>
      </c>
      <c r="BW114" s="1010"/>
      <c r="BX114" s="1010"/>
      <c r="BY114" s="1010"/>
      <c r="BZ114" s="1010"/>
      <c r="CA114" s="1010">
        <v>2745108</v>
      </c>
      <c r="CB114" s="1010"/>
      <c r="CC114" s="1010"/>
      <c r="CD114" s="1010"/>
      <c r="CE114" s="1010"/>
      <c r="CF114" s="1004">
        <v>20.399999999999999</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437</v>
      </c>
      <c r="DM114" s="1049"/>
      <c r="DN114" s="1049"/>
      <c r="DO114" s="1049"/>
      <c r="DP114" s="1050"/>
      <c r="DQ114" s="1051" t="s">
        <v>439</v>
      </c>
      <c r="DR114" s="1049"/>
      <c r="DS114" s="1049"/>
      <c r="DT114" s="1049"/>
      <c r="DU114" s="1050"/>
      <c r="DV114" s="1052" t="s">
        <v>437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439</v>
      </c>
      <c r="AB115" s="1024"/>
      <c r="AC115" s="1024"/>
      <c r="AD115" s="1024"/>
      <c r="AE115" s="1025"/>
      <c r="AF115" s="1026" t="s">
        <v>437</v>
      </c>
      <c r="AG115" s="1024"/>
      <c r="AH115" s="1024"/>
      <c r="AI115" s="1024"/>
      <c r="AJ115" s="1025"/>
      <c r="AK115" s="1026" t="s">
        <v>437</v>
      </c>
      <c r="AL115" s="1024"/>
      <c r="AM115" s="1024"/>
      <c r="AN115" s="1024"/>
      <c r="AO115" s="1025"/>
      <c r="AP115" s="1027" t="s">
        <v>437</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439</v>
      </c>
      <c r="BW115" s="1010"/>
      <c r="BX115" s="1010"/>
      <c r="BY115" s="1010"/>
      <c r="BZ115" s="1010"/>
      <c r="CA115" s="1010" t="s">
        <v>437</v>
      </c>
      <c r="CB115" s="1010"/>
      <c r="CC115" s="1010"/>
      <c r="CD115" s="1010"/>
      <c r="CE115" s="1010"/>
      <c r="CF115" s="1004" t="s">
        <v>439</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301327</v>
      </c>
      <c r="DH115" s="1049"/>
      <c r="DI115" s="1049"/>
      <c r="DJ115" s="1049"/>
      <c r="DK115" s="1050"/>
      <c r="DL115" s="1051" t="s">
        <v>439</v>
      </c>
      <c r="DM115" s="1049"/>
      <c r="DN115" s="1049"/>
      <c r="DO115" s="1049"/>
      <c r="DP115" s="1050"/>
      <c r="DQ115" s="1051" t="s">
        <v>439</v>
      </c>
      <c r="DR115" s="1049"/>
      <c r="DS115" s="1049"/>
      <c r="DT115" s="1049"/>
      <c r="DU115" s="1050"/>
      <c r="DV115" s="1052" t="s">
        <v>439</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437</v>
      </c>
      <c r="AB116" s="1049"/>
      <c r="AC116" s="1049"/>
      <c r="AD116" s="1049"/>
      <c r="AE116" s="1050"/>
      <c r="AF116" s="1051" t="s">
        <v>439</v>
      </c>
      <c r="AG116" s="1049"/>
      <c r="AH116" s="1049"/>
      <c r="AI116" s="1049"/>
      <c r="AJ116" s="1050"/>
      <c r="AK116" s="1051" t="s">
        <v>439</v>
      </c>
      <c r="AL116" s="1049"/>
      <c r="AM116" s="1049"/>
      <c r="AN116" s="1049"/>
      <c r="AO116" s="1050"/>
      <c r="AP116" s="1052" t="s">
        <v>439</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437</v>
      </c>
      <c r="BW116" s="1010"/>
      <c r="BX116" s="1010"/>
      <c r="BY116" s="1010"/>
      <c r="BZ116" s="1010"/>
      <c r="CA116" s="1010" t="s">
        <v>437</v>
      </c>
      <c r="CB116" s="1010"/>
      <c r="CC116" s="1010"/>
      <c r="CD116" s="1010"/>
      <c r="CE116" s="1010"/>
      <c r="CF116" s="1004" t="s">
        <v>437</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439</v>
      </c>
      <c r="DM116" s="1049"/>
      <c r="DN116" s="1049"/>
      <c r="DO116" s="1049"/>
      <c r="DP116" s="1050"/>
      <c r="DQ116" s="1051" t="s">
        <v>439</v>
      </c>
      <c r="DR116" s="1049"/>
      <c r="DS116" s="1049"/>
      <c r="DT116" s="1049"/>
      <c r="DU116" s="1050"/>
      <c r="DV116" s="1052" t="s">
        <v>439</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2351447</v>
      </c>
      <c r="AB117" s="1067"/>
      <c r="AC117" s="1067"/>
      <c r="AD117" s="1067"/>
      <c r="AE117" s="1068"/>
      <c r="AF117" s="1069">
        <v>2424618</v>
      </c>
      <c r="AG117" s="1067"/>
      <c r="AH117" s="1067"/>
      <c r="AI117" s="1067"/>
      <c r="AJ117" s="1068"/>
      <c r="AK117" s="1069">
        <v>2287233</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384</v>
      </c>
      <c r="BR117" s="1010"/>
      <c r="BS117" s="1010"/>
      <c r="BT117" s="1010"/>
      <c r="BU117" s="1010"/>
      <c r="BV117" s="1010" t="s">
        <v>409</v>
      </c>
      <c r="BW117" s="1010"/>
      <c r="BX117" s="1010"/>
      <c r="BY117" s="1010"/>
      <c r="BZ117" s="1010"/>
      <c r="CA117" s="1010" t="s">
        <v>459</v>
      </c>
      <c r="CB117" s="1010"/>
      <c r="CC117" s="1010"/>
      <c r="CD117" s="1010"/>
      <c r="CE117" s="1010"/>
      <c r="CF117" s="1004" t="s">
        <v>409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461</v>
      </c>
      <c r="DH117" s="1049"/>
      <c r="DI117" s="1049"/>
      <c r="DJ117" s="1049"/>
      <c r="DK117" s="1050"/>
      <c r="DL117" s="1051" t="s">
        <v>177</v>
      </c>
      <c r="DM117" s="1049"/>
      <c r="DN117" s="1049"/>
      <c r="DO117" s="1049"/>
      <c r="DP117" s="1050"/>
      <c r="DQ117" s="1051" t="s">
        <v>462</v>
      </c>
      <c r="DR117" s="1049"/>
      <c r="DS117" s="1049"/>
      <c r="DT117" s="1049"/>
      <c r="DU117" s="1050"/>
      <c r="DV117" s="1052" t="s">
        <v>463</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303</v>
      </c>
      <c r="AG118" s="975"/>
      <c r="AH118" s="975"/>
      <c r="AI118" s="975"/>
      <c r="AJ118" s="976"/>
      <c r="AK118" s="974" t="s">
        <v>302</v>
      </c>
      <c r="AL118" s="975"/>
      <c r="AM118" s="975"/>
      <c r="AN118" s="975"/>
      <c r="AO118" s="976"/>
      <c r="AP118" s="1061" t="s">
        <v>429</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465</v>
      </c>
      <c r="BR118" s="1088"/>
      <c r="BS118" s="1088"/>
      <c r="BT118" s="1088"/>
      <c r="BU118" s="1088"/>
      <c r="BV118" s="1088" t="s">
        <v>463</v>
      </c>
      <c r="BW118" s="1088"/>
      <c r="BX118" s="1088"/>
      <c r="BY118" s="1088"/>
      <c r="BZ118" s="1088"/>
      <c r="CA118" s="1088" t="s">
        <v>389</v>
      </c>
      <c r="CB118" s="1088"/>
      <c r="CC118" s="1088"/>
      <c r="CD118" s="1088"/>
      <c r="CE118" s="1088"/>
      <c r="CF118" s="1004" t="s">
        <v>409</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467</v>
      </c>
      <c r="DH118" s="1049"/>
      <c r="DI118" s="1049"/>
      <c r="DJ118" s="1049"/>
      <c r="DK118" s="1050"/>
      <c r="DL118" s="1051" t="s">
        <v>468</v>
      </c>
      <c r="DM118" s="1049"/>
      <c r="DN118" s="1049"/>
      <c r="DO118" s="1049"/>
      <c r="DP118" s="1050"/>
      <c r="DQ118" s="1051" t="s">
        <v>469</v>
      </c>
      <c r="DR118" s="1049"/>
      <c r="DS118" s="1049"/>
      <c r="DT118" s="1049"/>
      <c r="DU118" s="1050"/>
      <c r="DV118" s="1052" t="s">
        <v>470</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471</v>
      </c>
      <c r="AB119" s="982"/>
      <c r="AC119" s="982"/>
      <c r="AD119" s="982"/>
      <c r="AE119" s="983"/>
      <c r="AF119" s="984" t="s">
        <v>409</v>
      </c>
      <c r="AG119" s="982"/>
      <c r="AH119" s="982"/>
      <c r="AI119" s="982"/>
      <c r="AJ119" s="983"/>
      <c r="AK119" s="984" t="s">
        <v>467</v>
      </c>
      <c r="AL119" s="982"/>
      <c r="AM119" s="982"/>
      <c r="AN119" s="982"/>
      <c r="AO119" s="983"/>
      <c r="AP119" s="985" t="s">
        <v>462</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472</v>
      </c>
      <c r="BP119" s="1096"/>
      <c r="BQ119" s="1087">
        <v>27198775</v>
      </c>
      <c r="BR119" s="1088"/>
      <c r="BS119" s="1088"/>
      <c r="BT119" s="1088"/>
      <c r="BU119" s="1088"/>
      <c r="BV119" s="1088">
        <v>28196686</v>
      </c>
      <c r="BW119" s="1088"/>
      <c r="BX119" s="1088"/>
      <c r="BY119" s="1088"/>
      <c r="BZ119" s="1088"/>
      <c r="CA119" s="1088">
        <v>29985791</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467</v>
      </c>
      <c r="DH119" s="1074"/>
      <c r="DI119" s="1074"/>
      <c r="DJ119" s="1074"/>
      <c r="DK119" s="1075"/>
      <c r="DL119" s="1073" t="s">
        <v>463</v>
      </c>
      <c r="DM119" s="1074"/>
      <c r="DN119" s="1074"/>
      <c r="DO119" s="1074"/>
      <c r="DP119" s="1075"/>
      <c r="DQ119" s="1073" t="s">
        <v>474</v>
      </c>
      <c r="DR119" s="1074"/>
      <c r="DS119" s="1074"/>
      <c r="DT119" s="1074"/>
      <c r="DU119" s="1075"/>
      <c r="DV119" s="1076" t="s">
        <v>465</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469</v>
      </c>
      <c r="AB120" s="1049"/>
      <c r="AC120" s="1049"/>
      <c r="AD120" s="1049"/>
      <c r="AE120" s="1050"/>
      <c r="AF120" s="1051" t="s">
        <v>384</v>
      </c>
      <c r="AG120" s="1049"/>
      <c r="AH120" s="1049"/>
      <c r="AI120" s="1049"/>
      <c r="AJ120" s="1050"/>
      <c r="AK120" s="1051" t="s">
        <v>409</v>
      </c>
      <c r="AL120" s="1049"/>
      <c r="AM120" s="1049"/>
      <c r="AN120" s="1049"/>
      <c r="AO120" s="1050"/>
      <c r="AP120" s="1052" t="s">
        <v>463</v>
      </c>
      <c r="AQ120" s="1053"/>
      <c r="AR120" s="1053"/>
      <c r="AS120" s="1053"/>
      <c r="AT120" s="1054"/>
      <c r="AU120" s="1079" t="s">
        <v>475</v>
      </c>
      <c r="AV120" s="1080"/>
      <c r="AW120" s="1080"/>
      <c r="AX120" s="1080"/>
      <c r="AY120" s="1081"/>
      <c r="AZ120" s="1030" t="s">
        <v>476</v>
      </c>
      <c r="BA120" s="979"/>
      <c r="BB120" s="979"/>
      <c r="BC120" s="979"/>
      <c r="BD120" s="979"/>
      <c r="BE120" s="979"/>
      <c r="BF120" s="979"/>
      <c r="BG120" s="979"/>
      <c r="BH120" s="979"/>
      <c r="BI120" s="979"/>
      <c r="BJ120" s="979"/>
      <c r="BK120" s="979"/>
      <c r="BL120" s="979"/>
      <c r="BM120" s="979"/>
      <c r="BN120" s="979"/>
      <c r="BO120" s="979"/>
      <c r="BP120" s="980"/>
      <c r="BQ120" s="1016">
        <v>4477987</v>
      </c>
      <c r="BR120" s="1017"/>
      <c r="BS120" s="1017"/>
      <c r="BT120" s="1017"/>
      <c r="BU120" s="1017"/>
      <c r="BV120" s="1017">
        <v>4516310</v>
      </c>
      <c r="BW120" s="1017"/>
      <c r="BX120" s="1017"/>
      <c r="BY120" s="1017"/>
      <c r="BZ120" s="1017"/>
      <c r="CA120" s="1017">
        <v>4995241</v>
      </c>
      <c r="CB120" s="1017"/>
      <c r="CC120" s="1017"/>
      <c r="CD120" s="1017"/>
      <c r="CE120" s="1017"/>
      <c r="CF120" s="1031">
        <v>37.200000000000003</v>
      </c>
      <c r="CG120" s="1032"/>
      <c r="CH120" s="1032"/>
      <c r="CI120" s="1032"/>
      <c r="CJ120" s="1032"/>
      <c r="CK120" s="1097" t="s">
        <v>477</v>
      </c>
      <c r="CL120" s="1098"/>
      <c r="CM120" s="1098"/>
      <c r="CN120" s="1098"/>
      <c r="CO120" s="1099"/>
      <c r="CP120" s="1105" t="s">
        <v>478</v>
      </c>
      <c r="CQ120" s="1106"/>
      <c r="CR120" s="1106"/>
      <c r="CS120" s="1106"/>
      <c r="CT120" s="1106"/>
      <c r="CU120" s="1106"/>
      <c r="CV120" s="1106"/>
      <c r="CW120" s="1106"/>
      <c r="CX120" s="1106"/>
      <c r="CY120" s="1106"/>
      <c r="CZ120" s="1106"/>
      <c r="DA120" s="1106"/>
      <c r="DB120" s="1106"/>
      <c r="DC120" s="1106"/>
      <c r="DD120" s="1106"/>
      <c r="DE120" s="1106"/>
      <c r="DF120" s="1107"/>
      <c r="DG120" s="1016" t="s">
        <v>479</v>
      </c>
      <c r="DH120" s="1017"/>
      <c r="DI120" s="1017"/>
      <c r="DJ120" s="1017"/>
      <c r="DK120" s="1017"/>
      <c r="DL120" s="1017">
        <v>5427644</v>
      </c>
      <c r="DM120" s="1017"/>
      <c r="DN120" s="1017"/>
      <c r="DO120" s="1017"/>
      <c r="DP120" s="1017"/>
      <c r="DQ120" s="1017">
        <v>4943486</v>
      </c>
      <c r="DR120" s="1017"/>
      <c r="DS120" s="1017"/>
      <c r="DT120" s="1017"/>
      <c r="DU120" s="1017"/>
      <c r="DV120" s="1018">
        <v>36.799999999999997</v>
      </c>
      <c r="DW120" s="1018"/>
      <c r="DX120" s="1018"/>
      <c r="DY120" s="1018"/>
      <c r="DZ120" s="1019"/>
    </row>
    <row r="121" spans="1:130" s="246" customFormat="1" ht="26.25" customHeight="1" x14ac:dyDescent="0.15">
      <c r="A121" s="1149"/>
      <c r="B121" s="1036"/>
      <c r="C121" s="1057" t="s">
        <v>480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474</v>
      </c>
      <c r="AB121" s="1049"/>
      <c r="AC121" s="1049"/>
      <c r="AD121" s="1049"/>
      <c r="AE121" s="1050"/>
      <c r="AF121" s="1051" t="s">
        <v>469</v>
      </c>
      <c r="AG121" s="1049"/>
      <c r="AH121" s="1049"/>
      <c r="AI121" s="1049"/>
      <c r="AJ121" s="1050"/>
      <c r="AK121" s="1051" t="s">
        <v>409</v>
      </c>
      <c r="AL121" s="1049"/>
      <c r="AM121" s="1049"/>
      <c r="AN121" s="1049"/>
      <c r="AO121" s="1050"/>
      <c r="AP121" s="1052" t="s">
        <v>461</v>
      </c>
      <c r="AQ121" s="1053"/>
      <c r="AR121" s="1053"/>
      <c r="AS121" s="1053"/>
      <c r="AT121" s="1054"/>
      <c r="AU121" s="1082"/>
      <c r="AV121" s="1083"/>
      <c r="AW121" s="1083"/>
      <c r="AX121" s="1083"/>
      <c r="AY121" s="1084"/>
      <c r="AZ121" s="1039" t="s">
        <v>481</v>
      </c>
      <c r="BA121" s="1040"/>
      <c r="BB121" s="1040"/>
      <c r="BC121" s="1040"/>
      <c r="BD121" s="1040"/>
      <c r="BE121" s="1040"/>
      <c r="BF121" s="1040"/>
      <c r="BG121" s="1040"/>
      <c r="BH121" s="1040"/>
      <c r="BI121" s="1040"/>
      <c r="BJ121" s="1040"/>
      <c r="BK121" s="1040"/>
      <c r="BL121" s="1040"/>
      <c r="BM121" s="1040"/>
      <c r="BN121" s="1040"/>
      <c r="BO121" s="1040"/>
      <c r="BP121" s="1041"/>
      <c r="BQ121" s="1009">
        <v>5733534</v>
      </c>
      <c r="BR121" s="1010"/>
      <c r="BS121" s="1010"/>
      <c r="BT121" s="1010"/>
      <c r="BU121" s="1010"/>
      <c r="BV121" s="1010">
        <v>5702264</v>
      </c>
      <c r="BW121" s="1010"/>
      <c r="BX121" s="1010"/>
      <c r="BY121" s="1010"/>
      <c r="BZ121" s="1010"/>
      <c r="CA121" s="1010">
        <v>6431003</v>
      </c>
      <c r="CB121" s="1010"/>
      <c r="CC121" s="1010"/>
      <c r="CD121" s="1010"/>
      <c r="CE121" s="1010"/>
      <c r="CF121" s="1004">
        <v>47.9</v>
      </c>
      <c r="CG121" s="1005"/>
      <c r="CH121" s="1005"/>
      <c r="CI121" s="1005"/>
      <c r="CJ121" s="1005"/>
      <c r="CK121" s="1100"/>
      <c r="CL121" s="1101"/>
      <c r="CM121" s="1101"/>
      <c r="CN121" s="1101"/>
      <c r="CO121" s="1102"/>
      <c r="CP121" s="1110" t="s">
        <v>482</v>
      </c>
      <c r="CQ121" s="1111"/>
      <c r="CR121" s="1111"/>
      <c r="CS121" s="1111"/>
      <c r="CT121" s="1111"/>
      <c r="CU121" s="1111"/>
      <c r="CV121" s="1111"/>
      <c r="CW121" s="1111"/>
      <c r="CX121" s="1111"/>
      <c r="CY121" s="1111"/>
      <c r="CZ121" s="1111"/>
      <c r="DA121" s="1111"/>
      <c r="DB121" s="1111"/>
      <c r="DC121" s="1111"/>
      <c r="DD121" s="1111"/>
      <c r="DE121" s="1111"/>
      <c r="DF121" s="1112"/>
      <c r="DG121" s="1009">
        <v>5139</v>
      </c>
      <c r="DH121" s="1010"/>
      <c r="DI121" s="1010"/>
      <c r="DJ121" s="1010"/>
      <c r="DK121" s="1010"/>
      <c r="DL121" s="1010">
        <v>5570</v>
      </c>
      <c r="DM121" s="1010"/>
      <c r="DN121" s="1010"/>
      <c r="DO121" s="1010"/>
      <c r="DP121" s="1010"/>
      <c r="DQ121" s="1010">
        <v>4016</v>
      </c>
      <c r="DR121" s="1010"/>
      <c r="DS121" s="1010"/>
      <c r="DT121" s="1010"/>
      <c r="DU121" s="1010"/>
      <c r="DV121" s="1011">
        <v>0</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384</v>
      </c>
      <c r="AB122" s="1049"/>
      <c r="AC122" s="1049"/>
      <c r="AD122" s="1049"/>
      <c r="AE122" s="1050"/>
      <c r="AF122" s="1051" t="s">
        <v>467</v>
      </c>
      <c r="AG122" s="1049"/>
      <c r="AH122" s="1049"/>
      <c r="AI122" s="1049"/>
      <c r="AJ122" s="1050"/>
      <c r="AK122" s="1051" t="s">
        <v>467</v>
      </c>
      <c r="AL122" s="1049"/>
      <c r="AM122" s="1049"/>
      <c r="AN122" s="1049"/>
      <c r="AO122" s="1050"/>
      <c r="AP122" s="1052" t="s">
        <v>461</v>
      </c>
      <c r="AQ122" s="1053"/>
      <c r="AR122" s="1053"/>
      <c r="AS122" s="1053"/>
      <c r="AT122" s="1054"/>
      <c r="AU122" s="1082"/>
      <c r="AV122" s="1083"/>
      <c r="AW122" s="1083"/>
      <c r="AX122" s="1083"/>
      <c r="AY122" s="1084"/>
      <c r="AZ122" s="1064" t="s">
        <v>483</v>
      </c>
      <c r="BA122" s="1055"/>
      <c r="BB122" s="1055"/>
      <c r="BC122" s="1055"/>
      <c r="BD122" s="1055"/>
      <c r="BE122" s="1055"/>
      <c r="BF122" s="1055"/>
      <c r="BG122" s="1055"/>
      <c r="BH122" s="1055"/>
      <c r="BI122" s="1055"/>
      <c r="BJ122" s="1055"/>
      <c r="BK122" s="1055"/>
      <c r="BL122" s="1055"/>
      <c r="BM122" s="1055"/>
      <c r="BN122" s="1055"/>
      <c r="BO122" s="1055"/>
      <c r="BP122" s="1056"/>
      <c r="BQ122" s="1087">
        <v>17244803</v>
      </c>
      <c r="BR122" s="1088"/>
      <c r="BS122" s="1088"/>
      <c r="BT122" s="1088"/>
      <c r="BU122" s="1088"/>
      <c r="BV122" s="1088">
        <v>17934615</v>
      </c>
      <c r="BW122" s="1088"/>
      <c r="BX122" s="1088"/>
      <c r="BY122" s="1088"/>
      <c r="BZ122" s="1088"/>
      <c r="CA122" s="1088">
        <v>18495378</v>
      </c>
      <c r="CB122" s="1088"/>
      <c r="CC122" s="1088"/>
      <c r="CD122" s="1088"/>
      <c r="CE122" s="1088"/>
      <c r="CF122" s="1108">
        <v>137.80000000000001</v>
      </c>
      <c r="CG122" s="1109"/>
      <c r="CH122" s="1109"/>
      <c r="CI122" s="1109"/>
      <c r="CJ122" s="1109"/>
      <c r="CK122" s="1100"/>
      <c r="CL122" s="1101"/>
      <c r="CM122" s="1101"/>
      <c r="CN122" s="1101"/>
      <c r="CO122" s="1102"/>
      <c r="CP122" s="1110" t="s">
        <v>484</v>
      </c>
      <c r="CQ122" s="1111"/>
      <c r="CR122" s="1111"/>
      <c r="CS122" s="1111"/>
      <c r="CT122" s="1111"/>
      <c r="CU122" s="1111"/>
      <c r="CV122" s="1111"/>
      <c r="CW122" s="1111"/>
      <c r="CX122" s="1111"/>
      <c r="CY122" s="1111"/>
      <c r="CZ122" s="1111"/>
      <c r="DA122" s="1111"/>
      <c r="DB122" s="1111"/>
      <c r="DC122" s="1111"/>
      <c r="DD122" s="1111"/>
      <c r="DE122" s="1111"/>
      <c r="DF122" s="1112"/>
      <c r="DG122" s="1009" t="s">
        <v>409</v>
      </c>
      <c r="DH122" s="1010"/>
      <c r="DI122" s="1010"/>
      <c r="DJ122" s="1010"/>
      <c r="DK122" s="1010"/>
      <c r="DL122" s="1010" t="s">
        <v>467</v>
      </c>
      <c r="DM122" s="1010"/>
      <c r="DN122" s="1010"/>
      <c r="DO122" s="1010"/>
      <c r="DP122" s="1010"/>
      <c r="DQ122" s="1010" t="s">
        <v>465</v>
      </c>
      <c r="DR122" s="1010"/>
      <c r="DS122" s="1010"/>
      <c r="DT122" s="1010"/>
      <c r="DU122" s="1010"/>
      <c r="DV122" s="1011" t="s">
        <v>384</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485</v>
      </c>
      <c r="AB123" s="1049"/>
      <c r="AC123" s="1049"/>
      <c r="AD123" s="1049"/>
      <c r="AE123" s="1050"/>
      <c r="AF123" s="1051" t="s">
        <v>479</v>
      </c>
      <c r="AG123" s="1049"/>
      <c r="AH123" s="1049"/>
      <c r="AI123" s="1049"/>
      <c r="AJ123" s="1050"/>
      <c r="AK123" s="1051" t="s">
        <v>474</v>
      </c>
      <c r="AL123" s="1049"/>
      <c r="AM123" s="1049"/>
      <c r="AN123" s="1049"/>
      <c r="AO123" s="1050"/>
      <c r="AP123" s="1052" t="s">
        <v>389</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486</v>
      </c>
      <c r="BP123" s="1096"/>
      <c r="BQ123" s="1155">
        <v>27456324</v>
      </c>
      <c r="BR123" s="1156"/>
      <c r="BS123" s="1156"/>
      <c r="BT123" s="1156"/>
      <c r="BU123" s="1156"/>
      <c r="BV123" s="1156">
        <v>28153189</v>
      </c>
      <c r="BW123" s="1156"/>
      <c r="BX123" s="1156"/>
      <c r="BY123" s="1156"/>
      <c r="BZ123" s="1156"/>
      <c r="CA123" s="1156">
        <v>29921622</v>
      </c>
      <c r="CB123" s="1156"/>
      <c r="CC123" s="1156"/>
      <c r="CD123" s="1156"/>
      <c r="CE123" s="1156"/>
      <c r="CF123" s="1089"/>
      <c r="CG123" s="1090"/>
      <c r="CH123" s="1090"/>
      <c r="CI123" s="1090"/>
      <c r="CJ123" s="1091"/>
      <c r="CK123" s="1100"/>
      <c r="CL123" s="1101"/>
      <c r="CM123" s="1101"/>
      <c r="CN123" s="1101"/>
      <c r="CO123" s="1102"/>
      <c r="CP123" s="1110" t="s">
        <v>487</v>
      </c>
      <c r="CQ123" s="1111"/>
      <c r="CR123" s="1111"/>
      <c r="CS123" s="1111"/>
      <c r="CT123" s="1111"/>
      <c r="CU123" s="1111"/>
      <c r="CV123" s="1111"/>
      <c r="CW123" s="1111"/>
      <c r="CX123" s="1111"/>
      <c r="CY123" s="1111"/>
      <c r="CZ123" s="1111"/>
      <c r="DA123" s="1111"/>
      <c r="DB123" s="1111"/>
      <c r="DC123" s="1111"/>
      <c r="DD123" s="1111"/>
      <c r="DE123" s="1111"/>
      <c r="DF123" s="1112"/>
      <c r="DG123" s="1048" t="s">
        <v>467</v>
      </c>
      <c r="DH123" s="1049"/>
      <c r="DI123" s="1049"/>
      <c r="DJ123" s="1049"/>
      <c r="DK123" s="1050"/>
      <c r="DL123" s="1051" t="s">
        <v>468</v>
      </c>
      <c r="DM123" s="1049"/>
      <c r="DN123" s="1049"/>
      <c r="DO123" s="1049"/>
      <c r="DP123" s="1050"/>
      <c r="DQ123" s="1051" t="s">
        <v>469</v>
      </c>
      <c r="DR123" s="1049"/>
      <c r="DS123" s="1049"/>
      <c r="DT123" s="1049"/>
      <c r="DU123" s="1050"/>
      <c r="DV123" s="1052" t="s">
        <v>474</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409</v>
      </c>
      <c r="AB124" s="1049"/>
      <c r="AC124" s="1049"/>
      <c r="AD124" s="1049"/>
      <c r="AE124" s="1050"/>
      <c r="AF124" s="1051" t="s">
        <v>467</v>
      </c>
      <c r="AG124" s="1049"/>
      <c r="AH124" s="1049"/>
      <c r="AI124" s="1049"/>
      <c r="AJ124" s="1050"/>
      <c r="AK124" s="1051" t="s">
        <v>384</v>
      </c>
      <c r="AL124" s="1049"/>
      <c r="AM124" s="1049"/>
      <c r="AN124" s="1049"/>
      <c r="AO124" s="1050"/>
      <c r="AP124" s="1052" t="s">
        <v>389</v>
      </c>
      <c r="AQ124" s="1053"/>
      <c r="AR124" s="1053"/>
      <c r="AS124" s="1053"/>
      <c r="AT124" s="1054"/>
      <c r="AU124" s="1151" t="s">
        <v>488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471</v>
      </c>
      <c r="BR124" s="1118"/>
      <c r="BS124" s="1118"/>
      <c r="BT124" s="1118"/>
      <c r="BU124" s="1118"/>
      <c r="BV124" s="1118">
        <v>0.3</v>
      </c>
      <c r="BW124" s="1118"/>
      <c r="BX124" s="1118"/>
      <c r="BY124" s="1118"/>
      <c r="BZ124" s="1118"/>
      <c r="CA124" s="1118">
        <v>0.4</v>
      </c>
      <c r="CB124" s="1118"/>
      <c r="CC124" s="1118"/>
      <c r="CD124" s="1118"/>
      <c r="CE124" s="1118"/>
      <c r="CF124" s="1119"/>
      <c r="CG124" s="1120"/>
      <c r="CH124" s="1120"/>
      <c r="CI124" s="1120"/>
      <c r="CJ124" s="1121"/>
      <c r="CK124" s="1103"/>
      <c r="CL124" s="1103"/>
      <c r="CM124" s="1103"/>
      <c r="CN124" s="1103"/>
      <c r="CO124" s="1104"/>
      <c r="CP124" s="1110" t="s">
        <v>489</v>
      </c>
      <c r="CQ124" s="1111"/>
      <c r="CR124" s="1111"/>
      <c r="CS124" s="1111"/>
      <c r="CT124" s="1111"/>
      <c r="CU124" s="1111"/>
      <c r="CV124" s="1111"/>
      <c r="CW124" s="1111"/>
      <c r="CX124" s="1111"/>
      <c r="CY124" s="1111"/>
      <c r="CZ124" s="1111"/>
      <c r="DA124" s="1111"/>
      <c r="DB124" s="1111"/>
      <c r="DC124" s="1111"/>
      <c r="DD124" s="1111"/>
      <c r="DE124" s="1111"/>
      <c r="DF124" s="1112"/>
      <c r="DG124" s="1095">
        <v>5720593</v>
      </c>
      <c r="DH124" s="1074"/>
      <c r="DI124" s="1074"/>
      <c r="DJ124" s="1074"/>
      <c r="DK124" s="1075"/>
      <c r="DL124" s="1073" t="s">
        <v>462</v>
      </c>
      <c r="DM124" s="1074"/>
      <c r="DN124" s="1074"/>
      <c r="DO124" s="1074"/>
      <c r="DP124" s="1075"/>
      <c r="DQ124" s="1073" t="s">
        <v>465</v>
      </c>
      <c r="DR124" s="1074"/>
      <c r="DS124" s="1074"/>
      <c r="DT124" s="1074"/>
      <c r="DU124" s="1075"/>
      <c r="DV124" s="1076" t="s">
        <v>469</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471</v>
      </c>
      <c r="AB125" s="1049"/>
      <c r="AC125" s="1049"/>
      <c r="AD125" s="1049"/>
      <c r="AE125" s="1050"/>
      <c r="AF125" s="1051" t="s">
        <v>467</v>
      </c>
      <c r="AG125" s="1049"/>
      <c r="AH125" s="1049"/>
      <c r="AI125" s="1049"/>
      <c r="AJ125" s="1050"/>
      <c r="AK125" s="1051" t="s">
        <v>468</v>
      </c>
      <c r="AL125" s="1049"/>
      <c r="AM125" s="1049"/>
      <c r="AN125" s="1049"/>
      <c r="AO125" s="1050"/>
      <c r="AP125" s="1052" t="s">
        <v>409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490</v>
      </c>
      <c r="CL125" s="1098"/>
      <c r="CM125" s="1098"/>
      <c r="CN125" s="1098"/>
      <c r="CO125" s="1099"/>
      <c r="CP125" s="1030" t="s">
        <v>491</v>
      </c>
      <c r="CQ125" s="979"/>
      <c r="CR125" s="979"/>
      <c r="CS125" s="979"/>
      <c r="CT125" s="979"/>
      <c r="CU125" s="979"/>
      <c r="CV125" s="979"/>
      <c r="CW125" s="979"/>
      <c r="CX125" s="979"/>
      <c r="CY125" s="979"/>
      <c r="CZ125" s="979"/>
      <c r="DA125" s="979"/>
      <c r="DB125" s="979"/>
      <c r="DC125" s="979"/>
      <c r="DD125" s="979"/>
      <c r="DE125" s="979"/>
      <c r="DF125" s="980"/>
      <c r="DG125" s="1016" t="s">
        <v>461</v>
      </c>
      <c r="DH125" s="1017"/>
      <c r="DI125" s="1017"/>
      <c r="DJ125" s="1017"/>
      <c r="DK125" s="1017"/>
      <c r="DL125" s="1017" t="s">
        <v>389</v>
      </c>
      <c r="DM125" s="1017"/>
      <c r="DN125" s="1017"/>
      <c r="DO125" s="1017"/>
      <c r="DP125" s="1017"/>
      <c r="DQ125" s="1017" t="s">
        <v>469</v>
      </c>
      <c r="DR125" s="1017"/>
      <c r="DS125" s="1017"/>
      <c r="DT125" s="1017"/>
      <c r="DU125" s="1017"/>
      <c r="DV125" s="1018" t="s">
        <v>468</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470</v>
      </c>
      <c r="AB126" s="1049"/>
      <c r="AC126" s="1049"/>
      <c r="AD126" s="1049"/>
      <c r="AE126" s="1050"/>
      <c r="AF126" s="1051" t="s">
        <v>468</v>
      </c>
      <c r="AG126" s="1049"/>
      <c r="AH126" s="1049"/>
      <c r="AI126" s="1049"/>
      <c r="AJ126" s="1050"/>
      <c r="AK126" s="1051" t="s">
        <v>474</v>
      </c>
      <c r="AL126" s="1049"/>
      <c r="AM126" s="1049"/>
      <c r="AN126" s="1049"/>
      <c r="AO126" s="1050"/>
      <c r="AP126" s="1052" t="s">
        <v>467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492</v>
      </c>
      <c r="CQ126" s="1040"/>
      <c r="CR126" s="1040"/>
      <c r="CS126" s="1040"/>
      <c r="CT126" s="1040"/>
      <c r="CU126" s="1040"/>
      <c r="CV126" s="1040"/>
      <c r="CW126" s="1040"/>
      <c r="CX126" s="1040"/>
      <c r="CY126" s="1040"/>
      <c r="CZ126" s="1040"/>
      <c r="DA126" s="1040"/>
      <c r="DB126" s="1040"/>
      <c r="DC126" s="1040"/>
      <c r="DD126" s="1040"/>
      <c r="DE126" s="1040"/>
      <c r="DF126" s="1041"/>
      <c r="DG126" s="1009" t="s">
        <v>469</v>
      </c>
      <c r="DH126" s="1010"/>
      <c r="DI126" s="1010"/>
      <c r="DJ126" s="1010"/>
      <c r="DK126" s="1010"/>
      <c r="DL126" s="1010" t="s">
        <v>469</v>
      </c>
      <c r="DM126" s="1010"/>
      <c r="DN126" s="1010"/>
      <c r="DO126" s="1010"/>
      <c r="DP126" s="1010"/>
      <c r="DQ126" s="1010" t="s">
        <v>467</v>
      </c>
      <c r="DR126" s="1010"/>
      <c r="DS126" s="1010"/>
      <c r="DT126" s="1010"/>
      <c r="DU126" s="1010"/>
      <c r="DV126" s="1011" t="s">
        <v>474</v>
      </c>
      <c r="DW126" s="1011"/>
      <c r="DX126" s="1011"/>
      <c r="DY126" s="1011"/>
      <c r="DZ126" s="1012"/>
    </row>
    <row r="127" spans="1:130" s="246" customFormat="1" ht="26.25" customHeight="1" x14ac:dyDescent="0.15">
      <c r="A127" s="1150"/>
      <c r="B127" s="1038"/>
      <c r="C127" s="1092" t="s">
        <v>493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467</v>
      </c>
      <c r="AB127" s="1049"/>
      <c r="AC127" s="1049"/>
      <c r="AD127" s="1049"/>
      <c r="AE127" s="1050"/>
      <c r="AF127" s="1051" t="s">
        <v>462</v>
      </c>
      <c r="AG127" s="1049"/>
      <c r="AH127" s="1049"/>
      <c r="AI127" s="1049"/>
      <c r="AJ127" s="1050"/>
      <c r="AK127" s="1051" t="s">
        <v>467</v>
      </c>
      <c r="AL127" s="1049"/>
      <c r="AM127" s="1049"/>
      <c r="AN127" s="1049"/>
      <c r="AO127" s="1050"/>
      <c r="AP127" s="1052" t="s">
        <v>470</v>
      </c>
      <c r="AQ127" s="1053"/>
      <c r="AR127" s="1053"/>
      <c r="AS127" s="1053"/>
      <c r="AT127" s="1054"/>
      <c r="AU127" s="282"/>
      <c r="AV127" s="282"/>
      <c r="AW127" s="282"/>
      <c r="AX127" s="1122" t="s">
        <v>494</v>
      </c>
      <c r="AY127" s="1123"/>
      <c r="AZ127" s="1123"/>
      <c r="BA127" s="1123"/>
      <c r="BB127" s="1123"/>
      <c r="BC127" s="1123"/>
      <c r="BD127" s="1123"/>
      <c r="BE127" s="1124"/>
      <c r="BF127" s="1125" t="s">
        <v>495</v>
      </c>
      <c r="BG127" s="1123"/>
      <c r="BH127" s="1123"/>
      <c r="BI127" s="1123"/>
      <c r="BJ127" s="1123"/>
      <c r="BK127" s="1123"/>
      <c r="BL127" s="1124"/>
      <c r="BM127" s="1125" t="s">
        <v>496</v>
      </c>
      <c r="BN127" s="1123"/>
      <c r="BO127" s="1123"/>
      <c r="BP127" s="1123"/>
      <c r="BQ127" s="1123"/>
      <c r="BR127" s="1123"/>
      <c r="BS127" s="1124"/>
      <c r="BT127" s="1125" t="s">
        <v>497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498</v>
      </c>
      <c r="CQ127" s="1040"/>
      <c r="CR127" s="1040"/>
      <c r="CS127" s="1040"/>
      <c r="CT127" s="1040"/>
      <c r="CU127" s="1040"/>
      <c r="CV127" s="1040"/>
      <c r="CW127" s="1040"/>
      <c r="CX127" s="1040"/>
      <c r="CY127" s="1040"/>
      <c r="CZ127" s="1040"/>
      <c r="DA127" s="1040"/>
      <c r="DB127" s="1040"/>
      <c r="DC127" s="1040"/>
      <c r="DD127" s="1040"/>
      <c r="DE127" s="1040"/>
      <c r="DF127" s="1041"/>
      <c r="DG127" s="1009" t="s">
        <v>177</v>
      </c>
      <c r="DH127" s="1010"/>
      <c r="DI127" s="1010"/>
      <c r="DJ127" s="1010"/>
      <c r="DK127" s="1010"/>
      <c r="DL127" s="1010" t="s">
        <v>177</v>
      </c>
      <c r="DM127" s="1010"/>
      <c r="DN127" s="1010"/>
      <c r="DO127" s="1010"/>
      <c r="DP127" s="1010"/>
      <c r="DQ127" s="1010" t="s">
        <v>469</v>
      </c>
      <c r="DR127" s="1010"/>
      <c r="DS127" s="1010"/>
      <c r="DT127" s="1010"/>
      <c r="DU127" s="1010"/>
      <c r="DV127" s="1011" t="s">
        <v>384</v>
      </c>
      <c r="DW127" s="1011"/>
      <c r="DX127" s="1011"/>
      <c r="DY127" s="1011"/>
      <c r="DZ127" s="1012"/>
    </row>
    <row r="128" spans="1:130" s="246" customFormat="1" ht="26.25" customHeight="1" thickBot="1" x14ac:dyDescent="0.2">
      <c r="A128" s="1133" t="s">
        <v>499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500</v>
      </c>
      <c r="X128" s="1135"/>
      <c r="Y128" s="1135"/>
      <c r="Z128" s="1136"/>
      <c r="AA128" s="1137">
        <v>474548</v>
      </c>
      <c r="AB128" s="1138"/>
      <c r="AC128" s="1138"/>
      <c r="AD128" s="1138"/>
      <c r="AE128" s="1139"/>
      <c r="AF128" s="1140">
        <v>421716</v>
      </c>
      <c r="AG128" s="1138"/>
      <c r="AH128" s="1138"/>
      <c r="AI128" s="1138"/>
      <c r="AJ128" s="1139"/>
      <c r="AK128" s="1140">
        <v>399681</v>
      </c>
      <c r="AL128" s="1138"/>
      <c r="AM128" s="1138"/>
      <c r="AN128" s="1138"/>
      <c r="AO128" s="1139"/>
      <c r="AP128" s="1141"/>
      <c r="AQ128" s="1142"/>
      <c r="AR128" s="1142"/>
      <c r="AS128" s="1142"/>
      <c r="AT128" s="1143"/>
      <c r="AU128" s="282"/>
      <c r="AV128" s="282"/>
      <c r="AW128" s="282"/>
      <c r="AX128" s="978" t="s">
        <v>501</v>
      </c>
      <c r="AY128" s="979"/>
      <c r="AZ128" s="979"/>
      <c r="BA128" s="979"/>
      <c r="BB128" s="979"/>
      <c r="BC128" s="979"/>
      <c r="BD128" s="979"/>
      <c r="BE128" s="980"/>
      <c r="BF128" s="1144" t="s">
        <v>465</v>
      </c>
      <c r="BG128" s="1145"/>
      <c r="BH128" s="1145"/>
      <c r="BI128" s="1145"/>
      <c r="BJ128" s="1145"/>
      <c r="BK128" s="1145"/>
      <c r="BL128" s="1146"/>
      <c r="BM128" s="1144">
        <v>12.78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502</v>
      </c>
      <c r="CQ128" s="1127"/>
      <c r="CR128" s="1127"/>
      <c r="CS128" s="1127"/>
      <c r="CT128" s="1127"/>
      <c r="CU128" s="1127"/>
      <c r="CV128" s="1127"/>
      <c r="CW128" s="1127"/>
      <c r="CX128" s="1127"/>
      <c r="CY128" s="1127"/>
      <c r="CZ128" s="1127"/>
      <c r="DA128" s="1127"/>
      <c r="DB128" s="1127"/>
      <c r="DC128" s="1127"/>
      <c r="DD128" s="1127"/>
      <c r="DE128" s="1127"/>
      <c r="DF128" s="1128"/>
      <c r="DG128" s="1129" t="s">
        <v>465</v>
      </c>
      <c r="DH128" s="1130"/>
      <c r="DI128" s="1130"/>
      <c r="DJ128" s="1130"/>
      <c r="DK128" s="1130"/>
      <c r="DL128" s="1130" t="s">
        <v>470</v>
      </c>
      <c r="DM128" s="1130"/>
      <c r="DN128" s="1130"/>
      <c r="DO128" s="1130"/>
      <c r="DP128" s="1130"/>
      <c r="DQ128" s="1130" t="s">
        <v>474</v>
      </c>
      <c r="DR128" s="1130"/>
      <c r="DS128" s="1130"/>
      <c r="DT128" s="1130"/>
      <c r="DU128" s="1130"/>
      <c r="DV128" s="1131" t="s">
        <v>177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503</v>
      </c>
      <c r="X129" s="1164"/>
      <c r="Y129" s="1164"/>
      <c r="Z129" s="1165"/>
      <c r="AA129" s="1048">
        <v>14651194</v>
      </c>
      <c r="AB129" s="1049"/>
      <c r="AC129" s="1049"/>
      <c r="AD129" s="1049"/>
      <c r="AE129" s="1050"/>
      <c r="AF129" s="1051">
        <v>14696969</v>
      </c>
      <c r="AG129" s="1049"/>
      <c r="AH129" s="1049"/>
      <c r="AI129" s="1049"/>
      <c r="AJ129" s="1050"/>
      <c r="AK129" s="1051">
        <v>14935454</v>
      </c>
      <c r="AL129" s="1049"/>
      <c r="AM129" s="1049"/>
      <c r="AN129" s="1049"/>
      <c r="AO129" s="1050"/>
      <c r="AP129" s="1166"/>
      <c r="AQ129" s="1167"/>
      <c r="AR129" s="1167"/>
      <c r="AS129" s="1167"/>
      <c r="AT129" s="1168"/>
      <c r="AU129" s="284"/>
      <c r="AV129" s="284"/>
      <c r="AW129" s="284"/>
      <c r="AX129" s="1157" t="s">
        <v>504</v>
      </c>
      <c r="AY129" s="1040"/>
      <c r="AZ129" s="1040"/>
      <c r="BA129" s="1040"/>
      <c r="BB129" s="1040"/>
      <c r="BC129" s="1040"/>
      <c r="BD129" s="1040"/>
      <c r="BE129" s="1041"/>
      <c r="BF129" s="1158" t="s">
        <v>474</v>
      </c>
      <c r="BG129" s="1159"/>
      <c r="BH129" s="1159"/>
      <c r="BI129" s="1159"/>
      <c r="BJ129" s="1159"/>
      <c r="BK129" s="1159"/>
      <c r="BL129" s="1160"/>
      <c r="BM129" s="1158">
        <v>17.78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506</v>
      </c>
      <c r="X130" s="1164"/>
      <c r="Y130" s="1164"/>
      <c r="Z130" s="1165"/>
      <c r="AA130" s="1048">
        <v>1459632</v>
      </c>
      <c r="AB130" s="1049"/>
      <c r="AC130" s="1049"/>
      <c r="AD130" s="1049"/>
      <c r="AE130" s="1050"/>
      <c r="AF130" s="1051">
        <v>1488161</v>
      </c>
      <c r="AG130" s="1049"/>
      <c r="AH130" s="1049"/>
      <c r="AI130" s="1049"/>
      <c r="AJ130" s="1050"/>
      <c r="AK130" s="1051">
        <v>1510531</v>
      </c>
      <c r="AL130" s="1049"/>
      <c r="AM130" s="1049"/>
      <c r="AN130" s="1049"/>
      <c r="AO130" s="1050"/>
      <c r="AP130" s="1166"/>
      <c r="AQ130" s="1167"/>
      <c r="AR130" s="1167"/>
      <c r="AS130" s="1167"/>
      <c r="AT130" s="1168"/>
      <c r="AU130" s="284"/>
      <c r="AV130" s="284"/>
      <c r="AW130" s="284"/>
      <c r="AX130" s="1157" t="s">
        <v>507</v>
      </c>
      <c r="AY130" s="1040"/>
      <c r="AZ130" s="1040"/>
      <c r="BA130" s="1040"/>
      <c r="BB130" s="1040"/>
      <c r="BC130" s="1040"/>
      <c r="BD130" s="1040"/>
      <c r="BE130" s="1041"/>
      <c r="BF130" s="1194">
        <v>3.2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508</v>
      </c>
      <c r="X131" s="1202"/>
      <c r="Y131" s="1202"/>
      <c r="Z131" s="1203"/>
      <c r="AA131" s="1095">
        <v>13191562</v>
      </c>
      <c r="AB131" s="1074"/>
      <c r="AC131" s="1074"/>
      <c r="AD131" s="1074"/>
      <c r="AE131" s="1075"/>
      <c r="AF131" s="1073">
        <v>13208808</v>
      </c>
      <c r="AG131" s="1074"/>
      <c r="AH131" s="1074"/>
      <c r="AI131" s="1074"/>
      <c r="AJ131" s="1075"/>
      <c r="AK131" s="1073">
        <v>13424923</v>
      </c>
      <c r="AL131" s="1074"/>
      <c r="AM131" s="1074"/>
      <c r="AN131" s="1074"/>
      <c r="AO131" s="1075"/>
      <c r="AP131" s="1204"/>
      <c r="AQ131" s="1205"/>
      <c r="AR131" s="1205"/>
      <c r="AS131" s="1205"/>
      <c r="AT131" s="1206"/>
      <c r="AU131" s="284"/>
      <c r="AV131" s="284"/>
      <c r="AW131" s="284"/>
      <c r="AX131" s="1176" t="s">
        <v>509</v>
      </c>
      <c r="AY131" s="1127"/>
      <c r="AZ131" s="1127"/>
      <c r="BA131" s="1127"/>
      <c r="BB131" s="1127"/>
      <c r="BC131" s="1127"/>
      <c r="BD131" s="1127"/>
      <c r="BE131" s="1128"/>
      <c r="BF131" s="1177">
        <v>0.4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511</v>
      </c>
      <c r="W132" s="1187"/>
      <c r="X132" s="1187"/>
      <c r="Y132" s="1187"/>
      <c r="Z132" s="1188"/>
      <c r="AA132" s="1189">
        <v>3.1631356469999998</v>
      </c>
      <c r="AB132" s="1190"/>
      <c r="AC132" s="1190"/>
      <c r="AD132" s="1190"/>
      <c r="AE132" s="1191"/>
      <c r="AF132" s="1192">
        <v>3.8969526999999999</v>
      </c>
      <c r="AG132" s="1190"/>
      <c r="AH132" s="1190"/>
      <c r="AI132" s="1190"/>
      <c r="AJ132" s="1191"/>
      <c r="AK132" s="1192">
        <v>2.8083662010000001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512</v>
      </c>
      <c r="W133" s="1170"/>
      <c r="X133" s="1170"/>
      <c r="Y133" s="1170"/>
      <c r="Z133" s="1171"/>
      <c r="AA133" s="1172">
        <v>3.4</v>
      </c>
      <c r="AB133" s="1173"/>
      <c r="AC133" s="1173"/>
      <c r="AD133" s="1173"/>
      <c r="AE133" s="1174"/>
      <c r="AF133" s="1172">
        <v>3.8</v>
      </c>
      <c r="AG133" s="1173"/>
      <c r="AH133" s="1173"/>
      <c r="AI133" s="1173"/>
      <c r="AJ133" s="1174"/>
      <c r="AK133" s="1172">
        <v>3.2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stEzA39J3QYiqvPtnzBsU9fHXaXf8ud/5uJPI2Ufc54m2g/j8MeOq6neBTKQe6d62G93i3pptB9tCUGj0wKMA==" saltValue="IqcbJpKrUPVvDv9vR4uY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MT7O3gmoZaJI/4JzwTT0iN2aere1wkh4ikTbLJ73jyztvDaS2YD/yjf0C9y0JWEIOYv62wO3Wuyv7VK01No3Q==" saltValue="3ADhivmC71lCIgIpNXUb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5fcrqUoqfvU+XSIsIUQG2ewwK2JMabExQJ89xy2uF+bes2UVC+5gUA2zRHcrzq7zG3W8+hoT1I9jlMW5G+QBw==" saltValue="HwYrVfxvu+g0Plczl7E+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521</v>
      </c>
      <c r="AL9" s="1213"/>
      <c r="AM9" s="1213"/>
      <c r="AN9" s="1214"/>
      <c r="AO9" s="312">
        <v>4466074</v>
      </c>
      <c r="AP9" s="312">
        <v>53483</v>
      </c>
      <c r="AQ9" s="313">
        <v>57145</v>
      </c>
      <c r="AR9" s="314">
        <v>-6.4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522</v>
      </c>
      <c r="AL10" s="1213"/>
      <c r="AM10" s="1213"/>
      <c r="AN10" s="1214"/>
      <c r="AO10" s="315">
        <v>464370</v>
      </c>
      <c r="AP10" s="315">
        <v>5561</v>
      </c>
      <c r="AQ10" s="316">
        <v>3801</v>
      </c>
      <c r="AR10" s="317">
        <v>46.3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523</v>
      </c>
      <c r="AL11" s="1213"/>
      <c r="AM11" s="1213"/>
      <c r="AN11" s="1214"/>
      <c r="AO11" s="315">
        <v>195262</v>
      </c>
      <c r="AP11" s="315">
        <v>2338</v>
      </c>
      <c r="AQ11" s="316">
        <v>6723</v>
      </c>
      <c r="AR11" s="317">
        <v>-65.2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524</v>
      </c>
      <c r="AL12" s="1213"/>
      <c r="AM12" s="1213"/>
      <c r="AN12" s="1214"/>
      <c r="AO12" s="315" t="s">
        <v>525</v>
      </c>
      <c r="AP12" s="315" t="s">
        <v>525</v>
      </c>
      <c r="AQ12" s="316">
        <v>959</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525</v>
      </c>
      <c r="AP13" s="315" t="s">
        <v>525</v>
      </c>
      <c r="AQ13" s="316">
        <v>1</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527</v>
      </c>
      <c r="AL14" s="1213"/>
      <c r="AM14" s="1213"/>
      <c r="AN14" s="1214"/>
      <c r="AO14" s="315">
        <v>74480</v>
      </c>
      <c r="AP14" s="315">
        <v>892</v>
      </c>
      <c r="AQ14" s="316">
        <v>2728</v>
      </c>
      <c r="AR14" s="317">
        <v>-67.3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528</v>
      </c>
      <c r="AL15" s="1213"/>
      <c r="AM15" s="1213"/>
      <c r="AN15" s="1214"/>
      <c r="AO15" s="315">
        <v>172108</v>
      </c>
      <c r="AP15" s="315">
        <v>2061</v>
      </c>
      <c r="AQ15" s="316">
        <v>1349</v>
      </c>
      <c r="AR15" s="317">
        <v>52.8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529</v>
      </c>
      <c r="AL16" s="1216"/>
      <c r="AM16" s="1216"/>
      <c r="AN16" s="1217"/>
      <c r="AO16" s="315">
        <v>-313322</v>
      </c>
      <c r="AP16" s="315">
        <v>-3752</v>
      </c>
      <c r="AQ16" s="316">
        <v>-4270</v>
      </c>
      <c r="AR16" s="317">
        <v>-12.1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5058972</v>
      </c>
      <c r="AP17" s="315">
        <v>60584</v>
      </c>
      <c r="AQ17" s="316">
        <v>68438</v>
      </c>
      <c r="AR17" s="317">
        <v>-11.5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534</v>
      </c>
      <c r="AL21" s="1208"/>
      <c r="AM21" s="1208"/>
      <c r="AN21" s="1209"/>
      <c r="AO21" s="327">
        <v>6.74</v>
      </c>
      <c r="AP21" s="328">
        <v>6.23</v>
      </c>
      <c r="AQ21" s="329">
        <v>0.51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535</v>
      </c>
      <c r="AL22" s="1208"/>
      <c r="AM22" s="1208"/>
      <c r="AN22" s="1209"/>
      <c r="AO22" s="332">
        <v>99.3</v>
      </c>
      <c r="AP22" s="333">
        <v>98.5</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539</v>
      </c>
      <c r="AL32" s="1224"/>
      <c r="AM32" s="1224"/>
      <c r="AN32" s="1225"/>
      <c r="AO32" s="342">
        <v>1735503</v>
      </c>
      <c r="AP32" s="342">
        <v>20783</v>
      </c>
      <c r="AQ32" s="343">
        <v>33979</v>
      </c>
      <c r="AR32" s="344">
        <v>-38.799999999999997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540</v>
      </c>
      <c r="AL33" s="1224"/>
      <c r="AM33" s="1224"/>
      <c r="AN33" s="122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541</v>
      </c>
      <c r="AL34" s="1224"/>
      <c r="AM34" s="1224"/>
      <c r="AN34" s="1225"/>
      <c r="AO34" s="342" t="s">
        <v>525</v>
      </c>
      <c r="AP34" s="342" t="s">
        <v>525</v>
      </c>
      <c r="AQ34" s="343">
        <v>15</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542</v>
      </c>
      <c r="AL35" s="1224"/>
      <c r="AM35" s="1224"/>
      <c r="AN35" s="1225"/>
      <c r="AO35" s="342">
        <v>354558</v>
      </c>
      <c r="AP35" s="342">
        <v>4246</v>
      </c>
      <c r="AQ35" s="343">
        <v>9031</v>
      </c>
      <c r="AR35" s="344">
        <v>-53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543</v>
      </c>
      <c r="AL36" s="1224"/>
      <c r="AM36" s="1224"/>
      <c r="AN36" s="1225"/>
      <c r="AO36" s="342">
        <v>197172</v>
      </c>
      <c r="AP36" s="342">
        <v>2361</v>
      </c>
      <c r="AQ36" s="343">
        <v>1893</v>
      </c>
      <c r="AR36" s="344">
        <v>24.7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544</v>
      </c>
      <c r="AL37" s="1224"/>
      <c r="AM37" s="1224"/>
      <c r="AN37" s="1225"/>
      <c r="AO37" s="342" t="s">
        <v>525</v>
      </c>
      <c r="AP37" s="342" t="s">
        <v>525</v>
      </c>
      <c r="AQ37" s="343">
        <v>1352</v>
      </c>
      <c r="AR37" s="344" t="s">
        <v>525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545</v>
      </c>
      <c r="AL38" s="1227"/>
      <c r="AM38" s="1227"/>
      <c r="AN38" s="1228"/>
      <c r="AO38" s="345" t="s">
        <v>525</v>
      </c>
      <c r="AP38" s="345" t="s">
        <v>525</v>
      </c>
      <c r="AQ38" s="346">
        <v>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546</v>
      </c>
      <c r="AL39" s="1227"/>
      <c r="AM39" s="1227"/>
      <c r="AN39" s="1228"/>
      <c r="AO39" s="342">
        <v>-399681</v>
      </c>
      <c r="AP39" s="342">
        <v>-4786</v>
      </c>
      <c r="AQ39" s="343">
        <v>-6634</v>
      </c>
      <c r="AR39" s="344">
        <v>-27.9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547</v>
      </c>
      <c r="AL40" s="1224"/>
      <c r="AM40" s="1224"/>
      <c r="AN40" s="1225"/>
      <c r="AO40" s="342">
        <v>-1510531</v>
      </c>
      <c r="AP40" s="342">
        <v>-18089</v>
      </c>
      <c r="AQ40" s="343">
        <v>-28305</v>
      </c>
      <c r="AR40" s="344">
        <v>-36.1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377021</v>
      </c>
      <c r="AP41" s="342">
        <v>4515</v>
      </c>
      <c r="AQ41" s="343">
        <v>11332</v>
      </c>
      <c r="AR41" s="344">
        <v>-60.2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516</v>
      </c>
      <c r="AN49" s="1220" t="s">
        <v>551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2730407</v>
      </c>
      <c r="AN51" s="364">
        <v>33153</v>
      </c>
      <c r="AO51" s="365">
        <v>0.8</v>
      </c>
      <c r="AP51" s="366">
        <v>66255</v>
      </c>
      <c r="AQ51" s="367">
        <v>3.6</v>
      </c>
      <c r="AR51" s="368">
        <v>-2.8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1739240</v>
      </c>
      <c r="AN52" s="372">
        <v>21118</v>
      </c>
      <c r="AO52" s="373">
        <v>12.2</v>
      </c>
      <c r="AP52" s="374">
        <v>31822</v>
      </c>
      <c r="AQ52" s="375">
        <v>8.8000000000000007</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2660738</v>
      </c>
      <c r="AN53" s="364">
        <v>32210</v>
      </c>
      <c r="AO53" s="365">
        <v>-2.8</v>
      </c>
      <c r="AP53" s="366">
        <v>47278</v>
      </c>
      <c r="AQ53" s="367">
        <v>-28.6</v>
      </c>
      <c r="AR53" s="368">
        <v>25.8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1561728</v>
      </c>
      <c r="AN54" s="372">
        <v>18906</v>
      </c>
      <c r="AO54" s="373">
        <v>-10.5</v>
      </c>
      <c r="AP54" s="374">
        <v>24096</v>
      </c>
      <c r="AQ54" s="375">
        <v>-24.3</v>
      </c>
      <c r="AR54" s="376">
        <v>13.8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2449170</v>
      </c>
      <c r="AN55" s="364">
        <v>29496</v>
      </c>
      <c r="AO55" s="365">
        <v>-8.4</v>
      </c>
      <c r="AP55" s="366">
        <v>44504</v>
      </c>
      <c r="AQ55" s="367">
        <v>-5.9</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1283280</v>
      </c>
      <c r="AN56" s="372">
        <v>15455</v>
      </c>
      <c r="AO56" s="373">
        <v>-18.3</v>
      </c>
      <c r="AP56" s="374">
        <v>25876</v>
      </c>
      <c r="AQ56" s="375">
        <v>7.4</v>
      </c>
      <c r="AR56" s="376">
        <v>-25.7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3315390</v>
      </c>
      <c r="AN57" s="364">
        <v>39735</v>
      </c>
      <c r="AO57" s="365">
        <v>34.700000000000003</v>
      </c>
      <c r="AP57" s="366">
        <v>47820</v>
      </c>
      <c r="AQ57" s="367">
        <v>7.5</v>
      </c>
      <c r="AR57" s="368">
        <v>27.2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1741895</v>
      </c>
      <c r="AN58" s="372">
        <v>20877</v>
      </c>
      <c r="AO58" s="373">
        <v>35.1</v>
      </c>
      <c r="AP58" s="374">
        <v>25855</v>
      </c>
      <c r="AQ58" s="375">
        <v>-0.1</v>
      </c>
      <c r="AR58" s="376">
        <v>35.200000000000003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4478050</v>
      </c>
      <c r="AN59" s="364">
        <v>53627</v>
      </c>
      <c r="AO59" s="365">
        <v>35</v>
      </c>
      <c r="AP59" s="366">
        <v>41934</v>
      </c>
      <c r="AQ59" s="367">
        <v>-12.3</v>
      </c>
      <c r="AR59" s="368">
        <v>47.3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2428178</v>
      </c>
      <c r="AN60" s="372">
        <v>29079</v>
      </c>
      <c r="AO60" s="373">
        <v>39.299999999999997</v>
      </c>
      <c r="AP60" s="374">
        <v>23352</v>
      </c>
      <c r="AQ60" s="375">
        <v>-9.6999999999999993</v>
      </c>
      <c r="AR60" s="376">
        <v>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3126751</v>
      </c>
      <c r="AN61" s="379">
        <v>37644</v>
      </c>
      <c r="AO61" s="380">
        <v>11.9</v>
      </c>
      <c r="AP61" s="381">
        <v>49558</v>
      </c>
      <c r="AQ61" s="382">
        <v>-7.1</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1750864</v>
      </c>
      <c r="AN62" s="372">
        <v>21087</v>
      </c>
      <c r="AO62" s="373">
        <v>11.6</v>
      </c>
      <c r="AP62" s="374">
        <v>26200</v>
      </c>
      <c r="AQ62" s="375">
        <v>-3.6</v>
      </c>
      <c r="AR62" s="376">
        <v>15.2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Stqzrw/BTed1RqlJsYaKdjPJYbe5UXEI+aZ7JJgS8TPY/fBMJ3HDJ6TOo3quEXIo4rEkJEOFrH7k0RaS4Aogw==" saltValue="UlzWpTnaF8+ANbvQqcBq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NHuheFrtKzsKnmv+gntDcmP5upQVa4FgMhQWC4EvNy/nRVuO/sNZ8XTGIQxb6hd5dtyQCJtGwddwmBzBAl2pQ==" saltValue="XgM5PuyMUW+GLjm+15C9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6FE1T5eI8XaVlL7QRMn0nSqb81ommkTF6SFRWkYqVsiH8CekwkqTv6Ht2RxALnXbahOD/U7cI8ZEe4+T00w==" saltValue="8bMjFkctJ83Zu6e2dr73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2" t="s">
        <v>3</v>
      </c>
      <c r="D47" s="1232"/>
      <c r="E47" s="1233"/>
      <c r="F47" s="11">
        <v>15.33</v>
      </c>
      <c r="G47" s="12">
        <v>15.47</v>
      </c>
      <c r="H47" s="12">
        <v>15.35</v>
      </c>
      <c r="I47" s="12">
        <v>14.43</v>
      </c>
      <c r="J47" s="13">
        <v>13.91</v>
      </c>
    </row>
    <row r="48" spans="2:10" ht="57.75" customHeight="1" x14ac:dyDescent="0.15">
      <c r="B48" s="14"/>
      <c r="C48" s="1234" t="s">
        <v>4</v>
      </c>
      <c r="D48" s="1234"/>
      <c r="E48" s="1235"/>
      <c r="F48" s="15">
        <v>5.58</v>
      </c>
      <c r="G48" s="16">
        <v>5.19</v>
      </c>
      <c r="H48" s="16">
        <v>4.67</v>
      </c>
      <c r="I48" s="16">
        <v>4.5599999999999996</v>
      </c>
      <c r="J48" s="17">
        <v>3.79</v>
      </c>
    </row>
    <row r="49" spans="2:10" ht="57.75" customHeight="1" thickBot="1" x14ac:dyDescent="0.2">
      <c r="B49" s="18"/>
      <c r="C49" s="1236" t="s">
        <v>5</v>
      </c>
      <c r="D49" s="1236"/>
      <c r="E49" s="1237"/>
      <c r="F49" s="19">
        <v>1.03</v>
      </c>
      <c r="G49" s="20">
        <v>0.46</v>
      </c>
      <c r="H49" s="20" t="s">
        <v>572</v>
      </c>
      <c r="I49" s="20" t="s">
        <v>573</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WB9qCgLHXf8avKRAt6crXhaKK45LtgE3gIgIJK7FXfjO2+2werd+h9wEP0A21xYroCDpqjS6tkid3kY420EjA==" saltValue="xp8P9lx13fzoZLPlh6DQ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2020-03-23T04:08:48Z</cp:lastPrinted>
  <dcterms:created xsi:type="dcterms:W3CDTF">2020-02-10T04:21:49Z</dcterms:created>
  <dcterms:modified xsi:type="dcterms:W3CDTF">2020-09-25T06:16:51Z</dcterms:modified>
  <cp:category/>
</cp:coreProperties>
</file>