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cho-fs.aicnw.intra.aichi\BC103000_総務部市町村課\財政Ｇ（全庁ファイルサーバー）\026　財政状況資料集\R2\01_地方公会計分（H30年度決算分）\03_市町村回答\28 岩倉市○\"/>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<sst xmlns="http://schemas.openxmlformats.org/spreadsheetml/2006/main" count="1143" uniqueCount="605">
  <si>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</si>
  <si>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</si>
  <si>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</si>
  <si>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</si>
  <si>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</si>
  <si>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</si>
  <si>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</si>
  <si>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</si>
  <si>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</si>
  <si>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</si>
  <si>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</si>
  <si>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</si>
  <si>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</si>
  <si>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</si>
  <si>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</si>
  <si>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</si>
  <si>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</si>
  <si>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</si>
  <si>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</si>
  <si>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</si>
  <si>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</si>
  <si>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</si>
  <si>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</si>
  <si>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</si>
  <si>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</si>
  <si>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</si>
  <si>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</si>
  <si>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</si>
  <si>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</si>
  <si>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</si>
  <si>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</si>
  <si>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</si>
  <si>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</si>
  <si>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</si>
  <si>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</si>
  <si>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</si>
  <si>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</si>
  <si>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</si>
  <si>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</si>
  <si>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</si>
  <si>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</si>
  <si>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</si>
  <si>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</si>
  <si>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</si>
  <si>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</si>
  <si>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</si>
  <si>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</si>
  <si>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</si>
  <si>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</si>
  <si>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</si>
  <si>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</si>
  <si>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</si>
  <si>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</si>
  <si>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</si>
  <si>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</si>
  <si>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</si>
  <si>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</si>
  <si>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</si>
  <si>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</si>
  <si>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</si>
  <si>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</si>
  <si>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</si>
  <si>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</si>
  <si>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</si>
  <si>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</si>
  <si>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</si>
  <si>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</si>
  <si>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</si>
  <si>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</si>
  <si>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</si>
  <si>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</si>
  <si>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</si>
  <si>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</si>
  <si>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</si>
  <si>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</si>
  <si>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</si>
  <si>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</si>
  <si>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</si>
  <si>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</si>
  <si>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</si>
  <si>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</si>
  <si>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</si>
  <si>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</si>
  <si>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</si>
  <si>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</si>
  <si>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</si>
  <si>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</si>
  <si>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</si>
  <si>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</si>
  <si>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</si>
  <si>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</si>
  <si>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</si>
  <si>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</si>
  <si>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</si>
  <si>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</si>
  <si>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</si>
  <si>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</si>
  <si>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岩倉市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</si>
  <si>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</si>
  <si>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</si>
  <si>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</si>
  <si>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</si>
  <si>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</si>
  <si>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</si>
  <si>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</si>
  <si>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</si>
  <si>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</si>
  <si>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</si>
  <si>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</si>
  <si>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</si>
  <si>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</si>
  <si>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</si>
  <si>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</si>
  <si>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</si>
  <si>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</si>
  <si>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</si>
  <si>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</si>
  <si>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</si>
  <si>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</si>
  <si>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</si>
  <si>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</si>
  <si>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</si>
  <si>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</si>
  <si>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</si>
  <si>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</si>
  <si>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</si>
  <si>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</si>
  <si>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</si>
  <si>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</si>
  <si>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</si>
  <si>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</si>
  <si>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</si>
  <si>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</si>
  <si>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</si>
  <si>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</si>
  <si>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</si>
  <si>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</si>
  <si>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</si>
  <si>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</si>
  <si>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</si>
  <si>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</si>
  <si>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</si>
  <si>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</si>
  <si>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</si>
  <si>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</si>
  <si>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</si>
  <si>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</si>
  <si>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</si>
  <si>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</si>
  <si>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4"/>
  </si>
  <si>
    <t>うち日本人(％)</t>
    <phoneticPr fontId="5"/>
  </si>
  <si>
    <t>-0.1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</si>
  <si>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</si>
  <si>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</si>
  <si>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</si>
  <si>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</si>
  <si>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</si>
  <si>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</si>
  <si>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</si>
  <si>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</si>
  <si>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</si>
  <si>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</si>
  <si>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</si>
  <si>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</si>
  <si>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</si>
  <si>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</si>
  <si>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</si>
  <si>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</si>
  <si>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</si>
  <si>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</si>
  <si>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</si>
  <si>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</si>
  <si>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</si>
  <si>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</si>
  <si>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</si>
  <si>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</si>
  <si>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</si>
  <si>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</si>
  <si>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</si>
  <si>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</si>
  <si>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</si>
  <si>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</si>
  <si>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</si>
  <si>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</si>
  <si>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</si>
  <si>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</si>
  <si>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</si>
  <si>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</si>
  <si>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</si>
  <si>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</si>
  <si>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</si>
  <si>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</si>
  <si>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</si>
  <si>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</si>
  <si>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</si>
  <si>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</si>
  <si>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</si>
  <si>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</si>
  <si>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</si>
  <si>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</si>
  <si>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</si>
  <si>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</si>
  <si>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</si>
  <si>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</si>
  <si>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</si>
  <si>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</si>
  <si>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</si>
  <si>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</si>
  <si>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</si>
  <si>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</si>
  <si>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</si>
  <si>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</si>
  <si>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愛知県岩倉市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</si>
  <si>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</si>
  <si>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</si>
  <si>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</si>
  <si>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</si>
  <si>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</si>
  <si>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</si>
  <si>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</si>
  <si>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</si>
  <si>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</si>
  <si>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</si>
  <si>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</si>
  <si>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</si>
  <si>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</si>
  <si>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</si>
  <si>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</si>
  <si>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</si>
  <si>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</si>
  <si>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</si>
  <si>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</si>
  <si>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</si>
  <si>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</si>
  <si>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</si>
  <si>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</si>
  <si>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</si>
  <si>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</si>
  <si>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</si>
  <si>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</si>
  <si>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</si>
  <si>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</si>
  <si>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</si>
  <si>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</si>
  <si>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</si>
  <si>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</si>
  <si>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</si>
  <si>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</si>
  <si>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</si>
  <si>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</si>
  <si>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</si>
  <si>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</si>
  <si>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</si>
  <si>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</si>
  <si>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</si>
  <si>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</si>
  <si>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</si>
  <si>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</si>
  <si>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</si>
  <si>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</si>
  <si>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</si>
  <si>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</si>
  <si>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</si>
  <si>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</si>
  <si>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</si>
  <si>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</si>
  <si>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</si>
  <si>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</si>
  <si>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</si>
  <si>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</si>
  <si>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</si>
  <si>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</si>
  <si>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</si>
  <si>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</si>
  <si>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</si>
  <si>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</si>
  <si>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</si>
  <si>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</si>
  <si>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</si>
  <si>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</si>
  <si>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</si>
  <si>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</si>
  <si>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</si>
  <si>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</si>
  <si>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</si>
  <si>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</si>
  <si>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</si>
  <si>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</si>
  <si>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</si>
  <si>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</si>
  <si>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</si>
  <si>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</si>
  <si>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</si>
  <si>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</si>
  <si>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</si>
  <si>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</si>
  <si>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</si>
  <si>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</si>
  <si>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</si>
  <si>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</si>
  <si>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</si>
  <si>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</si>
  <si>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</si>
  <si>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</si>
  <si>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</si>
  <si>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</si>
  <si>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</si>
  <si>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</si>
  <si>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</si>
  <si>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</si>
  <si>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</si>
  <si>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</si>
  <si>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</si>
  <si>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</si>
  <si>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</si>
  <si>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</si>
  <si>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</si>
  <si>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</si>
  <si>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</si>
  <si>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</si>
  <si>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</si>
  <si>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</si>
  <si>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</si>
  <si>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</si>
  <si>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</si>
  <si>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</si>
  <si>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</si>
  <si>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</si>
  <si>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</si>
  <si>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</si>
  <si>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</si>
  <si>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</si>
  <si>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</si>
  <si>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</si>
  <si>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</si>
  <si>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</si>
  <si>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</si>
  <si>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</si>
  <si>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</si>
  <si>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</si>
  <si>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</si>
  <si>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</si>
  <si>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</si>
  <si>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</si>
  <si>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</si>
  <si>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</si>
  <si>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</si>
  <si>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</si>
  <si>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</si>
  <si>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</si>
  <si>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</si>
  <si>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</si>
  <si>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</si>
  <si>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</si>
  <si>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</si>
  <si>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</si>
  <si>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</si>
  <si>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</si>
  <si>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</si>
  <si>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</si>
  <si>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</si>
  <si>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</si>
  <si>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愛知県岩倉市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</si>
  <si>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</si>
  <si>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</si>
  <si>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</si>
  <si>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</si>
  <si>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</si>
  <si>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</si>
  <si>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</si>
  <si>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</si>
  <si>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</si>
  <si>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</si>
  <si>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</si>
  <si>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</si>
  <si>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</si>
  <si>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</si>
  <si>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</si>
  <si>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</si>
  <si>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</si>
  <si>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</si>
  <si>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</si>
  <si>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</si>
  <si>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</si>
  <si>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</si>
  <si>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</si>
  <si>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</si>
  <si>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</si>
  <si>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</si>
  <si>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</si>
  <si>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</si>
  <si>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</si>
  <si>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</si>
  <si>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</si>
  <si>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</si>
  <si>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</si>
  <si>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</si>
  <si>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</si>
  <si>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</si>
  <si>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</si>
  <si>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</si>
  <si>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</si>
  <si>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</si>
  <si>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</si>
  <si>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</si>
  <si>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</si>
  <si>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</si>
  <si>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</si>
  <si>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</si>
  <si>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</si>
  <si>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</si>
  <si>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</si>
  <si>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</si>
  <si>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</si>
  <si>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</si>
  <si>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</si>
  <si>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</si>
  <si>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</si>
  <si>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</si>
  <si>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</si>
  <si>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</si>
  <si>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</si>
  <si>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</si>
  <si>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</si>
  <si>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</si>
  <si>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</si>
  <si>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</si>
  <si>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</si>
  <si>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</si>
  <si>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</si>
  <si>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</si>
  <si>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</si>
  <si>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</si>
  <si>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</si>
  <si>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</si>
  <si>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</si>
  <si>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</si>
  <si>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</si>
  <si>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</si>
  <si>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</si>
  <si>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</si>
  <si>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</si>
  <si>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</si>
  <si>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</si>
  <si>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</si>
  <si>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</si>
  <si>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</si>
  <si>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</si>
  <si>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</si>
  <si>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</si>
  <si>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</si>
  <si>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</si>
  <si>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</si>
  <si>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</si>
  <si>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</si>
  <si>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</si>
  <si>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</si>
  <si>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</si>
  <si>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</si>
  <si>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</si>
  <si>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</si>
  <si>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</si>
  <si>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</si>
  <si>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</si>
  <si>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</si>
  <si>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</si>
  <si>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</si>
  <si>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</si>
  <si>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</si>
  <si>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</si>
  <si>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</si>
  <si>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</si>
  <si>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</si>
  <si>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</si>
  <si>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</si>
  <si>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</si>
  <si>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</si>
  <si>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</si>
  <si>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</si>
  <si>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</si>
  <si>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</si>
  <si>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</si>
  <si>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</si>
  <si>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</si>
  <si>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</si>
  <si>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</si>
  <si>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</si>
  <si>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</si>
  <si>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</si>
  <si>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</si>
  <si>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</si>
  <si>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</si>
  <si>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</si>
  <si>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</si>
  <si>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</si>
  <si>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</si>
  <si>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</si>
  <si>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</si>
  <si>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</si>
  <si>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</si>
  <si>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</si>
  <si>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</si>
  <si>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</si>
  <si>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</si>
  <si>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</si>
  <si>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</si>
  <si>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</si>
  <si>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</si>
  <si>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</si>
  <si>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</si>
  <si>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</si>
  <si>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</si>
  <si>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</si>
  <si>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</si>
  <si>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</si>
  <si>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</si>
  <si>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</si>
  <si>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</si>
  <si>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</si>
  <si>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</si>
  <si>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</si>
  <si>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</si>
  <si>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</si>
  <si>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</si>
  <si>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</si>
  <si>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</si>
  <si>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</si>
  <si>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</si>
  <si>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</si>
  <si>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</si>
  <si>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</si>
  <si>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</si>
  <si>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</si>
  <si>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</si>
  <si>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</si>
  <si>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</si>
  <si>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</si>
  <si>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</si>
  <si>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</si>
  <si>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</si>
  <si>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</si>
  <si>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</si>
  <si>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</si>
  <si>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</si>
  <si>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</si>
  <si>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</si>
  <si>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</si>
  <si>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</si>
  <si>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</si>
  <si>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</si>
  <si>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</si>
  <si>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</si>
  <si>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</si>
  <si>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</si>
  <si>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</si>
  <si>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</si>
  <si>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</si>
  <si>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</si>
  <si>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</si>
  <si>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</si>
  <si>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</si>
  <si>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2.90</t>
  </si>
  <si>
    <t>▲ 2.43</t>
  </si>
  <si>
    <t>一般会計</t>
  </si>
  <si>
    <t>上水道事業会計</t>
  </si>
  <si>
    <t>国民健康保険特別会計</t>
  </si>
  <si>
    <t>公共下水道事業特別会計</t>
  </si>
  <si>
    <t>介護保険特別会計</t>
  </si>
  <si>
    <t>後期高齢者医療特別会計</t>
  </si>
  <si>
    <t>土地取得特別会計</t>
  </si>
  <si>
    <t>その他会計（赤字）</t>
  </si>
  <si>
    <t>その他会計（黒字）</t>
  </si>
  <si>
    <t>H25末</t>
    <phoneticPr fontId="5"/>
  </si>
  <si>
    <t>H26末</t>
    <phoneticPr fontId="5"/>
  </si>
  <si>
    <t>H27末</t>
    <phoneticPr fontId="5"/>
  </si>
  <si>
    <t>H28末</t>
    <phoneticPr fontId="5"/>
  </si>
  <si>
    <t>H29末</t>
    <phoneticPr fontId="5"/>
  </si>
  <si>
    <t>公共施設整備基金</t>
    <rPh sb="0" eb="2">
      <t>コウキョウ</t>
    </rPh>
    <rPh sb="2" eb="4">
      <t>シセツ</t>
    </rPh>
    <rPh sb="4" eb="6">
      <t>セイビ</t>
    </rPh>
    <rPh sb="6" eb="8">
      <t>キキン</t>
    </rPh>
    <phoneticPr fontId="2"/>
  </si>
  <si>
    <t>ふるさとづくり基金</t>
    <rPh sb="7" eb="9">
      <t>キキン</t>
    </rPh>
    <phoneticPr fontId="2"/>
  </si>
  <si>
    <t>岩倉北小学校及び岩倉南小学校用地購入基金</t>
    <rPh sb="0" eb="2">
      <t>イワクラ</t>
    </rPh>
    <rPh sb="2" eb="3">
      <t>キタ</t>
    </rPh>
    <rPh sb="3" eb="6">
      <t>ショウガッコウ</t>
    </rPh>
    <rPh sb="6" eb="7">
      <t>オヨ</t>
    </rPh>
    <rPh sb="8" eb="10">
      <t>イワクラ</t>
    </rPh>
    <rPh sb="10" eb="11">
      <t>ミナミ</t>
    </rPh>
    <rPh sb="11" eb="14">
      <t>ショウガッコウ</t>
    </rPh>
    <rPh sb="14" eb="16">
      <t>ヨウチ</t>
    </rPh>
    <rPh sb="16" eb="18">
      <t>コウニュウ</t>
    </rPh>
    <rPh sb="18" eb="20">
      <t>キキン</t>
    </rPh>
    <phoneticPr fontId="2"/>
  </si>
  <si>
    <t>地域福祉基金</t>
    <rPh sb="0" eb="2">
      <t>チイキ</t>
    </rPh>
    <rPh sb="2" eb="4">
      <t>フクシ</t>
    </rPh>
    <rPh sb="4" eb="6">
      <t>キキン</t>
    </rPh>
    <phoneticPr fontId="2"/>
  </si>
  <si>
    <t>住宅基金</t>
    <rPh sb="0" eb="2">
      <t>ジュウタク</t>
    </rPh>
    <rPh sb="2" eb="4">
      <t>キキン</t>
    </rPh>
    <phoneticPr fontId="2"/>
  </si>
  <si>
    <t>-</t>
    <phoneticPr fontId="2"/>
  </si>
  <si>
    <t>-</t>
    <phoneticPr fontId="2"/>
  </si>
  <si>
    <t>小牧岩倉衛生組合</t>
    <rPh sb="0" eb="2">
      <t>コマキ</t>
    </rPh>
    <rPh sb="2" eb="4">
      <t>イワクラ</t>
    </rPh>
    <rPh sb="4" eb="6">
      <t>エイセイ</t>
    </rPh>
    <rPh sb="6" eb="8">
      <t>クミアイ</t>
    </rPh>
    <phoneticPr fontId="2"/>
  </si>
  <si>
    <t>尾張市町交通災害共済組合</t>
    <rPh sb="0" eb="2">
      <t>オワリ</t>
    </rPh>
    <rPh sb="2" eb="3">
      <t>シ</t>
    </rPh>
    <rPh sb="3" eb="4">
      <t>マチ</t>
    </rPh>
    <rPh sb="4" eb="6">
      <t>コウツウ</t>
    </rPh>
    <rPh sb="6" eb="8">
      <t>サイガイ</t>
    </rPh>
    <rPh sb="8" eb="10">
      <t>キョウサイ</t>
    </rPh>
    <rPh sb="10" eb="12">
      <t>クミアイ</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</si>
  <si>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</si>
  <si>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</si>
  <si>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</si>
  <si>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愛北広域事務組合</t>
    <rPh sb="0" eb="2">
      <t>アイホク</t>
    </rPh>
    <rPh sb="2" eb="4">
      <t>コウイキ</t>
    </rPh>
    <rPh sb="4" eb="6">
      <t>ジム</t>
    </rPh>
    <rPh sb="6" eb="8">
      <t>クミアイ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</si>
  <si>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</si>
  <si>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</si>
  <si>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</si>
  <si>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</si>
  <si>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</si>
  <si>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</si>
  <si>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将来負担比率については、起債額が償還額を上回らないように予算編成を行ったことで、比率は減少傾向にあり類似団体内平均値も大きく下回っている。一方で、有形固定資産減価償却率については、類似団体内平均値は少し下回るものの、比率は上昇傾向にあり、平成29年度からの伸び率では類似団体内平均値を上回っている。公共施設等総合管理計画に基づき、老朽化した施設について、点検・診断や計画的な予防保全による長寿命化を進めていくなど、公共施設等の適正な管理に努める。
</t>
    <rPh sb="60" eb="61">
      <t>オオ</t>
    </rPh>
    <rPh sb="63" eb="65">
      <t>シタマワ</t>
    </rPh>
    <rPh sb="70" eb="72">
      <t>イッポウ</t>
    </rPh>
    <rPh sb="100" eb="101">
      <t>スコ</t>
    </rPh>
    <rPh sb="102" eb="104">
      <t>シタマワ</t>
    </rPh>
    <rPh sb="109" eb="111">
      <t>ヒリツ</t>
    </rPh>
    <rPh sb="112" eb="114">
      <t>ジョウショウ</t>
    </rPh>
    <rPh sb="114" eb="116">
      <t>ケイコウ</t>
    </rPh>
    <rPh sb="120" eb="122">
      <t>ヘイセイ</t>
    </rPh>
    <rPh sb="124" eb="126">
      <t>ネンド</t>
    </rPh>
    <rPh sb="129" eb="130">
      <t>ノ</t>
    </rPh>
    <rPh sb="131" eb="132">
      <t>リツ</t>
    </rPh>
    <rPh sb="134" eb="136">
      <t>ルイジ</t>
    </rPh>
    <rPh sb="136" eb="138">
      <t>ダンタイ</t>
    </rPh>
    <rPh sb="138" eb="139">
      <t>ナイ</t>
    </rPh>
    <rPh sb="139" eb="142">
      <t>ヘイキンチ</t>
    </rPh>
    <rPh sb="143" eb="145">
      <t>ウワマワ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</si>
  <si>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</si>
  <si>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</si>
  <si>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</si>
  <si>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</si>
  <si>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</si>
  <si>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</si>
  <si>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将来負担比率については、地方債現在高の減少に加えて組合負担等見込額や退職手当負担見込額の減少により将来負担額が減少し、比率は3.5ポイント減少した。実質公債費比率については、 標準税収入額等の増加により標準財政規模が増加したが、元利償還金や一部事務組合等の地方債に充当した負担金の増加率の方が大きかったため、単年度の実質公債比率は0.9ポイント上昇したが、３ヵ年平均の実質公債費比率は同率となった。
令和元年度以降は、起債額の多かった年度の元金償還が始まることにより、比率が悪化することが考えられるが、地方債の計画的な発行に努め、健全な財政運営を進めていく。</t>
    <rPh sb="44" eb="46">
      <t>ゲンショウ</t>
    </rPh>
    <rPh sb="49" eb="51">
      <t>ショウライ</t>
    </rPh>
    <rPh sb="51" eb="53">
      <t>フタン</t>
    </rPh>
    <rPh sb="53" eb="54">
      <t>ガク</t>
    </rPh>
    <rPh sb="55" eb="57">
      <t>ゲンショウ</t>
    </rPh>
    <rPh sb="59" eb="61">
      <t>ヒリツ</t>
    </rPh>
    <rPh sb="69" eb="71">
      <t>ゲンショウ</t>
    </rPh>
    <rPh sb="88" eb="90">
      <t>ヒョウジュン</t>
    </rPh>
    <rPh sb="90" eb="91">
      <t>ゼイ</t>
    </rPh>
    <rPh sb="91" eb="93">
      <t>シュウニュウ</t>
    </rPh>
    <rPh sb="93" eb="94">
      <t>ガク</t>
    </rPh>
    <rPh sb="94" eb="95">
      <t>トウ</t>
    </rPh>
    <rPh sb="172" eb="174">
      <t>ジョウショウ</t>
    </rPh>
    <rPh sb="192" eb="194">
      <t>ドウリツ</t>
    </rPh>
    <rPh sb="200" eb="202">
      <t>レイワ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</si>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</sst>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63727</c:v>
                </c:pt>
                <c:pt idx="2">
                  <c:v>65876</c:v>
                </c:pt>
                <c:pt idx="3">
                  <c:v>68468</c:v>
                </c:pt>
                <c:pt idx="4">
                  <c:v>69729</c:v>
                </c:pt>
              </c:numCache>
            </c:numRef>
          </c:val>
          <c:smooth val="0"/>
          <c:extLst>
            <c:ext xmlns:c16="http://schemas.microsoft.com/office/drawing/2014/chart" uri="{C3380CC4-5D6E-409C-BE32-E72D297353CC}">
              <c16:uniqueId val="{00000000-6B09-4EFF-A4E0-EFCD59DCD3D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34856</c:v>
                </c:pt>
                <c:pt idx="1">
                  <c:v>45014</c:v>
                </c:pt>
                <c:pt idx="2">
                  <c:v>50762</c:v>
                </c:pt>
                <c:pt idx="3">
                  <c:v>17629</c:v>
                </c:pt>
                <c:pt idx="4">
                  <c:v>24102</c:v>
                </c:pt>
              </c:numCache>
            </c:numRef>
          </c:val>
          <c:smooth val="0"/>
          <c:extLst>
            <c:ext xmlns:c16="http://schemas.microsoft.com/office/drawing/2014/chart" uri="{C3380CC4-5D6E-409C-BE32-E72D297353CC}">
              <c16:uniqueId val="{00000001-6B09-4EFF-A4E0-EFCD59DCD3D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7.41</c:v>
                </c:pt>
                <c:pt idx="1">
                  <c:v>12.57</c:v>
                </c:pt>
                <c:pt idx="2">
                  <c:v>10.65</c:v>
                </c:pt>
                <c:pt idx="3">
                  <c:v>7.55</c:v>
                </c:pt>
                <c:pt idx="4">
                  <c:v>8.06</c:v>
                </c:pt>
              </c:numCache>
            </c:numRef>
          </c:val>
          <c:extLst>
            <c:ext xmlns:c16="http://schemas.microsoft.com/office/drawing/2014/chart" uri="{C3380CC4-5D6E-409C-BE32-E72D297353CC}">
              <c16:uniqueId val="{00000000-6048-4D03-B69A-B170943B638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9.99</c:v>
                </c:pt>
                <c:pt idx="1">
                  <c:v>10.45</c:v>
                </c:pt>
                <c:pt idx="2">
                  <c:v>13.63</c:v>
                </c:pt>
                <c:pt idx="3">
                  <c:v>14.08</c:v>
                </c:pt>
                <c:pt idx="4">
                  <c:v>13.12</c:v>
                </c:pt>
              </c:numCache>
            </c:numRef>
          </c:val>
          <c:extLst>
            <c:ext xmlns:c16="http://schemas.microsoft.com/office/drawing/2014/chart" uri="{C3380CC4-5D6E-409C-BE32-E72D297353CC}">
              <c16:uniqueId val="{00000001-6048-4D03-B69A-B170943B638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-2.9</c:v>
                </c:pt>
                <c:pt idx="1">
                  <c:v>5.85</c:v>
                </c:pt>
                <c:pt idx="2">
                  <c:v>1.65</c:v>
                </c:pt>
                <c:pt idx="3">
                  <c:v>-2.4300000000000002</c:v>
                </c:pt>
                <c:pt idx="4">
                  <c:v>0.26</c:v>
                </c:pt>
              </c:numCache>
            </c:numRef>
          </c:val>
          <c:smooth val="0"/>
          <c:extLst>
            <c:ext xmlns:c16="http://schemas.microsoft.com/office/drawing/2014/chart" uri="{C3380CC4-5D6E-409C-BE32-E72D297353CC}">
              <c16:uniqueId val="{00000002-6048-4D03-B69A-B170943B638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0.01</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01D-4CD4-B00E-A3C744E287E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01D-4CD4-B00E-A3C744E287E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01D-4CD4-B00E-A3C744E287EE}"/>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01D-4CD4-B00E-A3C744E287E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0.01</c:v>
                </c:pt>
                <c:pt idx="8">
                  <c:v>#N/A</c:v>
                </c:pt>
                <c:pt idx="9">
                  <c:v>0.11</c:v>
                </c:pt>
              </c:numCache>
            </c:numRef>
          </c:val>
          <c:extLst>
            <c:ext xmlns:c16="http://schemas.microsoft.com/office/drawing/2014/chart" uri="{C3380CC4-5D6E-409C-BE32-E72D297353CC}">
              <c16:uniqueId val="{00000004-501D-4CD4-B00E-A3C744E287EE}"/>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0.95</c:v>
                </c:pt>
                <c:pt idx="2">
                  <c:v>#N/A</c:v>
                </c:pt>
                <c:pt idx="3">
                  <c:v>1.58</c:v>
                </c:pt>
                <c:pt idx="4">
                  <c:v>#N/A</c:v>
                </c:pt>
                <c:pt idx="5">
                  <c:v>2.33</c:v>
                </c:pt>
                <c:pt idx="6">
                  <c:v>#N/A</c:v>
                </c:pt>
                <c:pt idx="7">
                  <c:v>2.11</c:v>
                </c:pt>
                <c:pt idx="8">
                  <c:v>#N/A</c:v>
                </c:pt>
                <c:pt idx="9">
                  <c:v>1.98</c:v>
                </c:pt>
              </c:numCache>
            </c:numRef>
          </c:val>
          <c:extLst>
            <c:ext xmlns:c16="http://schemas.microsoft.com/office/drawing/2014/chart" uri="{C3380CC4-5D6E-409C-BE32-E72D297353CC}">
              <c16:uniqueId val="{00000005-501D-4CD4-B00E-A3C744E287EE}"/>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0.05</c:v>
                </c:pt>
                <c:pt idx="2">
                  <c:v>#N/A</c:v>
                </c:pt>
                <c:pt idx="3">
                  <c:v>0.03</c:v>
                </c:pt>
                <c:pt idx="4">
                  <c:v>#N/A</c:v>
                </c:pt>
                <c:pt idx="5">
                  <c:v>0.1</c:v>
                </c:pt>
                <c:pt idx="6">
                  <c:v>#N/A</c:v>
                </c:pt>
                <c:pt idx="7">
                  <c:v>0.06</c:v>
                </c:pt>
                <c:pt idx="8">
                  <c:v>#N/A</c:v>
                </c:pt>
                <c:pt idx="9">
                  <c:v>2.77</c:v>
                </c:pt>
              </c:numCache>
            </c:numRef>
          </c:val>
          <c:extLst>
            <c:ext xmlns:c16="http://schemas.microsoft.com/office/drawing/2014/chart" uri="{C3380CC4-5D6E-409C-BE32-E72D297353CC}">
              <c16:uniqueId val="{00000006-501D-4CD4-B00E-A3C744E287E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2.2200000000000002</c:v>
                </c:pt>
                <c:pt idx="2">
                  <c:v>#N/A</c:v>
                </c:pt>
                <c:pt idx="3">
                  <c:v>2.35</c:v>
                </c:pt>
                <c:pt idx="4">
                  <c:v>#N/A</c:v>
                </c:pt>
                <c:pt idx="5">
                  <c:v>3.19</c:v>
                </c:pt>
                <c:pt idx="6">
                  <c:v>#N/A</c:v>
                </c:pt>
                <c:pt idx="7">
                  <c:v>5.21</c:v>
                </c:pt>
                <c:pt idx="8">
                  <c:v>#N/A</c:v>
                </c:pt>
                <c:pt idx="9">
                  <c:v>3.84</c:v>
                </c:pt>
              </c:numCache>
            </c:numRef>
          </c:val>
          <c:extLst>
            <c:ext xmlns:c16="http://schemas.microsoft.com/office/drawing/2014/chart" uri="{C3380CC4-5D6E-409C-BE32-E72D297353CC}">
              <c16:uniqueId val="{00000007-501D-4CD4-B00E-A3C744E287EE}"/>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7.86</c:v>
                </c:pt>
                <c:pt idx="2">
                  <c:v>#N/A</c:v>
                </c:pt>
                <c:pt idx="3">
                  <c:v>7.79</c:v>
                </c:pt>
                <c:pt idx="4">
                  <c:v>#N/A</c:v>
                </c:pt>
                <c:pt idx="5">
                  <c:v>7.63</c:v>
                </c:pt>
                <c:pt idx="6">
                  <c:v>#N/A</c:v>
                </c:pt>
                <c:pt idx="7">
                  <c:v>7.57</c:v>
                </c:pt>
                <c:pt idx="8">
                  <c:v>#N/A</c:v>
                </c:pt>
                <c:pt idx="9">
                  <c:v>6.89</c:v>
                </c:pt>
              </c:numCache>
            </c:numRef>
          </c:val>
          <c:extLst>
            <c:ext xmlns:c16="http://schemas.microsoft.com/office/drawing/2014/chart" uri="{C3380CC4-5D6E-409C-BE32-E72D297353CC}">
              <c16:uniqueId val="{00000008-501D-4CD4-B00E-A3C744E287E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7.4</c:v>
                </c:pt>
                <c:pt idx="2">
                  <c:v>#N/A</c:v>
                </c:pt>
                <c:pt idx="3">
                  <c:v>12.56</c:v>
                </c:pt>
                <c:pt idx="4">
                  <c:v>#N/A</c:v>
                </c:pt>
                <c:pt idx="5">
                  <c:v>10.65</c:v>
                </c:pt>
                <c:pt idx="6">
                  <c:v>#N/A</c:v>
                </c:pt>
                <c:pt idx="7">
                  <c:v>7.55</c:v>
                </c:pt>
                <c:pt idx="8">
                  <c:v>#N/A</c:v>
                </c:pt>
                <c:pt idx="9">
                  <c:v>8.06</c:v>
                </c:pt>
              </c:numCache>
            </c:numRef>
          </c:val>
          <c:extLst>
            <c:ext xmlns:c16="http://schemas.microsoft.com/office/drawing/2014/chart" uri="{C3380CC4-5D6E-409C-BE32-E72D297353CC}">
              <c16:uniqueId val="{00000009-501D-4CD4-B00E-A3C744E287E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1424</c:v>
                </c:pt>
                <c:pt idx="5">
                  <c:v>1282</c:v>
                </c:pt>
                <c:pt idx="8">
                  <c:v>1361</c:v>
                </c:pt>
                <c:pt idx="11">
                  <c:v>1425</c:v>
                </c:pt>
                <c:pt idx="14">
                  <c:v>1459</c:v>
                </c:pt>
              </c:numCache>
            </c:numRef>
          </c:val>
          <c:extLst>
            <c:ext xmlns:c16="http://schemas.microsoft.com/office/drawing/2014/chart" uri="{C3380CC4-5D6E-409C-BE32-E72D297353CC}">
              <c16:uniqueId val="{00000000-210C-4C7B-92C8-6A6FED3E40B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10C-4C7B-92C8-6A6FED3E40B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10C-4C7B-92C8-6A6FED3E40B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19</c:v>
                </c:pt>
                <c:pt idx="3">
                  <c:v>23</c:v>
                </c:pt>
                <c:pt idx="6">
                  <c:v>34</c:v>
                </c:pt>
                <c:pt idx="9">
                  <c:v>97</c:v>
                </c:pt>
                <c:pt idx="12">
                  <c:v>176</c:v>
                </c:pt>
              </c:numCache>
            </c:numRef>
          </c:val>
          <c:extLst>
            <c:ext xmlns:c16="http://schemas.microsoft.com/office/drawing/2014/chart" uri="{C3380CC4-5D6E-409C-BE32-E72D297353CC}">
              <c16:uniqueId val="{00000003-210C-4C7B-92C8-6A6FED3E40B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489</c:v>
                </c:pt>
                <c:pt idx="3">
                  <c:v>513</c:v>
                </c:pt>
                <c:pt idx="6">
                  <c:v>506</c:v>
                </c:pt>
                <c:pt idx="9">
                  <c:v>504</c:v>
                </c:pt>
                <c:pt idx="12">
                  <c:v>453</c:v>
                </c:pt>
              </c:numCache>
            </c:numRef>
          </c:val>
          <c:extLst>
            <c:ext xmlns:c16="http://schemas.microsoft.com/office/drawing/2014/chart" uri="{C3380CC4-5D6E-409C-BE32-E72D297353CC}">
              <c16:uniqueId val="{00000004-210C-4C7B-92C8-6A6FED3E40B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10C-4C7B-92C8-6A6FED3E40B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10C-4C7B-92C8-6A6FED3E40B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1291</c:v>
                </c:pt>
                <c:pt idx="3">
                  <c:v>1072</c:v>
                </c:pt>
                <c:pt idx="6">
                  <c:v>1069</c:v>
                </c:pt>
                <c:pt idx="9">
                  <c:v>1091</c:v>
                </c:pt>
                <c:pt idx="12">
                  <c:v>1175</c:v>
                </c:pt>
              </c:numCache>
            </c:numRef>
          </c:val>
          <c:extLst>
            <c:ext xmlns:c16="http://schemas.microsoft.com/office/drawing/2014/chart" uri="{C3380CC4-5D6E-409C-BE32-E72D297353CC}">
              <c16:uniqueId val="{00000007-210C-4C7B-92C8-6A6FED3E40B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375</c:v>
                </c:pt>
                <c:pt idx="2">
                  <c:v>#N/A</c:v>
                </c:pt>
                <c:pt idx="3">
                  <c:v>#N/A</c:v>
                </c:pt>
                <c:pt idx="4">
                  <c:v>326</c:v>
                </c:pt>
                <c:pt idx="5">
                  <c:v>#N/A</c:v>
                </c:pt>
                <c:pt idx="6">
                  <c:v>#N/A</c:v>
                </c:pt>
                <c:pt idx="7">
                  <c:v>248</c:v>
                </c:pt>
                <c:pt idx="8">
                  <c:v>#N/A</c:v>
                </c:pt>
                <c:pt idx="9">
                  <c:v>#N/A</c:v>
                </c:pt>
                <c:pt idx="10">
                  <c:v>267</c:v>
                </c:pt>
                <c:pt idx="11">
                  <c:v>#N/A</c:v>
                </c:pt>
                <c:pt idx="12">
                  <c:v>#N/A</c:v>
                </c:pt>
                <c:pt idx="13">
                  <c:v>345</c:v>
                </c:pt>
                <c:pt idx="14">
                  <c:v>#N/A</c:v>
                </c:pt>
              </c:numCache>
            </c:numRef>
          </c:val>
          <c:smooth val="0"/>
          <c:extLst>
            <c:ext xmlns:c16="http://schemas.microsoft.com/office/drawing/2014/chart" uri="{C3380CC4-5D6E-409C-BE32-E72D297353CC}">
              <c16:uniqueId val="{00000008-210C-4C7B-92C8-6A6FED3E40B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12947</c:v>
                </c:pt>
                <c:pt idx="5">
                  <c:v>12994</c:v>
                </c:pt>
                <c:pt idx="8">
                  <c:v>12869</c:v>
                </c:pt>
                <c:pt idx="11">
                  <c:v>12801</c:v>
                </c:pt>
                <c:pt idx="14">
                  <c:v>12836</c:v>
                </c:pt>
              </c:numCache>
            </c:numRef>
          </c:val>
          <c:extLst>
            <c:ext xmlns:c16="http://schemas.microsoft.com/office/drawing/2014/chart" uri="{C3380CC4-5D6E-409C-BE32-E72D297353CC}">
              <c16:uniqueId val="{00000000-BDFD-4D1E-AC1B-F06ECCE7253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4420</c:v>
                </c:pt>
                <c:pt idx="5">
                  <c:v>4258</c:v>
                </c:pt>
                <c:pt idx="8">
                  <c:v>4408</c:v>
                </c:pt>
                <c:pt idx="11">
                  <c:v>4365</c:v>
                </c:pt>
                <c:pt idx="14">
                  <c:v>4632</c:v>
                </c:pt>
              </c:numCache>
            </c:numRef>
          </c:val>
          <c:extLst>
            <c:ext xmlns:c16="http://schemas.microsoft.com/office/drawing/2014/chart" uri="{C3380CC4-5D6E-409C-BE32-E72D297353CC}">
              <c16:uniqueId val="{00000001-BDFD-4D1E-AC1B-F06ECCE7253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2763</c:v>
                </c:pt>
                <c:pt idx="5">
                  <c:v>2650</c:v>
                </c:pt>
                <c:pt idx="8">
                  <c:v>2905</c:v>
                </c:pt>
                <c:pt idx="11">
                  <c:v>3734</c:v>
                </c:pt>
                <c:pt idx="14">
                  <c:v>3392</c:v>
                </c:pt>
              </c:numCache>
            </c:numRef>
          </c:val>
          <c:extLst>
            <c:ext xmlns:c16="http://schemas.microsoft.com/office/drawing/2014/chart" uri="{C3380CC4-5D6E-409C-BE32-E72D297353CC}">
              <c16:uniqueId val="{00000002-BDFD-4D1E-AC1B-F06ECCE7253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DFD-4D1E-AC1B-F06ECCE7253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DFD-4D1E-AC1B-F06ECCE7253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DFD-4D1E-AC1B-F06ECCE7253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3369</c:v>
                </c:pt>
                <c:pt idx="3">
                  <c:v>3402</c:v>
                </c:pt>
                <c:pt idx="6">
                  <c:v>3352</c:v>
                </c:pt>
                <c:pt idx="9">
                  <c:v>3356</c:v>
                </c:pt>
                <c:pt idx="12">
                  <c:v>3268</c:v>
                </c:pt>
              </c:numCache>
            </c:numRef>
          </c:val>
          <c:extLst>
            <c:ext xmlns:c16="http://schemas.microsoft.com/office/drawing/2014/chart" uri="{C3380CC4-5D6E-409C-BE32-E72D297353CC}">
              <c16:uniqueId val="{00000006-BDFD-4D1E-AC1B-F06ECCE7253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2026</c:v>
                </c:pt>
                <c:pt idx="3">
                  <c:v>2015</c:v>
                </c:pt>
                <c:pt idx="6">
                  <c:v>2022</c:v>
                </c:pt>
                <c:pt idx="9">
                  <c:v>2066</c:v>
                </c:pt>
                <c:pt idx="12">
                  <c:v>1992</c:v>
                </c:pt>
              </c:numCache>
            </c:numRef>
          </c:val>
          <c:extLst>
            <c:ext xmlns:c16="http://schemas.microsoft.com/office/drawing/2014/chart" uri="{C3380CC4-5D6E-409C-BE32-E72D297353CC}">
              <c16:uniqueId val="{00000007-BDFD-4D1E-AC1B-F06ECCE7253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6393</c:v>
                </c:pt>
                <c:pt idx="3">
                  <c:v>6391</c:v>
                </c:pt>
                <c:pt idx="6">
                  <c:v>6276</c:v>
                </c:pt>
                <c:pt idx="9">
                  <c:v>6137</c:v>
                </c:pt>
                <c:pt idx="12">
                  <c:v>6193</c:v>
                </c:pt>
              </c:numCache>
            </c:numRef>
          </c:val>
          <c:extLst>
            <c:ext xmlns:c16="http://schemas.microsoft.com/office/drawing/2014/chart" uri="{C3380CC4-5D6E-409C-BE32-E72D297353CC}">
              <c16:uniqueId val="{00000008-BDFD-4D1E-AC1B-F06ECCE7253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DFD-4D1E-AC1B-F06ECCE7253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11196</c:v>
                </c:pt>
                <c:pt idx="3">
                  <c:v>11411</c:v>
                </c:pt>
                <c:pt idx="6">
                  <c:v>12069</c:v>
                </c:pt>
                <c:pt idx="9">
                  <c:v>11801</c:v>
                </c:pt>
                <c:pt idx="12">
                  <c:v>11660</c:v>
                </c:pt>
              </c:numCache>
            </c:numRef>
          </c:val>
          <c:extLst>
            <c:ext xmlns:c16="http://schemas.microsoft.com/office/drawing/2014/chart" uri="{C3380CC4-5D6E-409C-BE32-E72D297353CC}">
              <c16:uniqueId val="{0000000A-BDFD-4D1E-AC1B-F06ECCE7253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2854</c:v>
                </c:pt>
                <c:pt idx="2">
                  <c:v>#N/A</c:v>
                </c:pt>
                <c:pt idx="3">
                  <c:v>#N/A</c:v>
                </c:pt>
                <c:pt idx="4">
                  <c:v>3318</c:v>
                </c:pt>
                <c:pt idx="5">
                  <c:v>#N/A</c:v>
                </c:pt>
                <c:pt idx="6">
                  <c:v>#N/A</c:v>
                </c:pt>
                <c:pt idx="7">
                  <c:v>3539</c:v>
                </c:pt>
                <c:pt idx="8">
                  <c:v>#N/A</c:v>
                </c:pt>
                <c:pt idx="9">
                  <c:v>#N/A</c:v>
                </c:pt>
                <c:pt idx="10">
                  <c:v>2460</c:v>
                </c:pt>
                <c:pt idx="11">
                  <c:v>#N/A</c:v>
                </c:pt>
                <c:pt idx="12">
                  <c:v>#N/A</c:v>
                </c:pt>
                <c:pt idx="13">
                  <c:v>2252</c:v>
                </c:pt>
                <c:pt idx="14">
                  <c:v>#N/A</c:v>
                </c:pt>
              </c:numCache>
            </c:numRef>
          </c:val>
          <c:smooth val="0"/>
          <c:extLst>
            <c:ext xmlns:c16="http://schemas.microsoft.com/office/drawing/2014/chart" uri="{C3380CC4-5D6E-409C-BE32-E72D297353CC}">
              <c16:uniqueId val="{0000000B-BDFD-4D1E-AC1B-F06ECCE7253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1228</c:v>
                </c:pt>
                <c:pt idx="1">
                  <c:v>1280</c:v>
                </c:pt>
                <c:pt idx="2">
                  <c:v>1233</c:v>
                </c:pt>
              </c:numCache>
            </c:numRef>
          </c:val>
          <c:extLst>
            <c:ext xmlns:c16="http://schemas.microsoft.com/office/drawing/2014/chart" uri="{C3380CC4-5D6E-409C-BE32-E72D297353CC}">
              <c16:uniqueId val="{00000000-2466-444F-8536-3811A5E52E3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582</c:v>
                </c:pt>
                <c:pt idx="1">
                  <c:v>983</c:v>
                </c:pt>
                <c:pt idx="2">
                  <c:v>784</c:v>
                </c:pt>
              </c:numCache>
            </c:numRef>
          </c:val>
          <c:extLst>
            <c:ext xmlns:c16="http://schemas.microsoft.com/office/drawing/2014/chart" uri="{C3380CC4-5D6E-409C-BE32-E72D297353CC}">
              <c16:uniqueId val="{00000001-2466-444F-8536-3811A5E52E3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577</c:v>
                </c:pt>
                <c:pt idx="1">
                  <c:v>900</c:v>
                </c:pt>
                <c:pt idx="2">
                  <c:v>770</c:v>
                </c:pt>
              </c:numCache>
            </c:numRef>
          </c:val>
          <c:extLst>
            <c:ext xmlns:c16="http://schemas.microsoft.com/office/drawing/2014/chart" uri="{C3380CC4-5D6E-409C-BE32-E72D297353CC}">
              <c16:uniqueId val="{00000002-2466-444F-8536-3811A5E52E3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{9D0C93E0-008F-4499-B835-D961694D284F}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B26-436E-B290-CB12A5C7E94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{AC8A5FC1-7C4E-49E5-9272-0B8EE1F55544}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B26-436E-B290-CB12A5C7E94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{3BC3E7A6-DA79-42B9-B36F-E2551F0E0607}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B26-436E-B290-CB12A5C7E94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{A9D348D6-5E30-49C8-A191-2F6434275448}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B26-436E-B290-CB12A5C7E94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{ACD33CF3-5182-40CC-925A-80D7A58329E7}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B26-436E-B290-CB12A5C7E94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{B8F628F7-8BBE-4558-B3F5-85CDCD58A1F4}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B26-436E-B290-CB12A5C7E944}"/>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{A28B5FAD-D96B-4E5E-8607-6B065296D4CF}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B26-436E-B290-CB12A5C7E944}"/>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{26E3DB55-475A-4437-8250-90926B95A037}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B26-436E-B290-CB12A5C7E944}"/>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{C7C46B5B-8B53-4BAE-BEB6-1FD4149D7ACE}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B26-436E-B290-CB12A5C7E94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55.8</c:v>
                </c:pt>
                <c:pt idx="24">
                  <c:v>57.4</c:v>
                </c:pt>
                <c:pt idx="32">
                  <c:v>58.8</c:v>
                </c:pt>
              </c:numCache>
            </c:numRef>
          </c:xVal>
          <c:yVal>
            <c:numRef>
              <c:f>公会計指標分析・財政指標組合せ分析表!$BP$51:$DC$51</c:f>
              <c:numCache>
                <c:formatCode>#,##0.0;"▲ "#,##0.0</c:formatCode>
                <c:ptCount val="40"/>
                <c:pt idx="16">
                  <c:v>44</c:v>
                </c:pt>
                <c:pt idx="24">
                  <c:v>30.5</c:v>
                </c:pt>
                <c:pt idx="32">
                  <c:v>27</c:v>
                </c:pt>
              </c:numCache>
            </c:numRef>
          </c:yVal>
          <c:smooth val="0"/>
          <c:extLst>
            <c:ext xmlns:c16="http://schemas.microsoft.com/office/drawing/2014/chart" uri="{C3380CC4-5D6E-409C-BE32-E72D297353CC}">
              <c16:uniqueId val="{00000009-2B26-436E-B290-CB12A5C7E94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{C216FDA0-C77F-4A1F-91FA-E4E7745AB18C}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B26-436E-B290-CB12A5C7E94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{C7D23358-8248-4500-B890-111BA86075F8}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B26-436E-B290-CB12A5C7E94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{6109809F-F05E-44F3-81EB-F3608D69483C}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B26-436E-B290-CB12A5C7E94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{7DE332C5-66A3-4C44-9163-191FF2910225}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B26-436E-B290-CB12A5C7E94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{B049E382-29B8-421D-A695-8B4A13D475FF}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B26-436E-B290-CB12A5C7E94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{6BED11FC-6200-4554-ADA1-6F493B760D70}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B26-436E-B290-CB12A5C7E944}"/>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{E6F9ED80-05E3-4F73-950A-F21508240AB2}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B26-436E-B290-CB12A5C7E944}"/>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{2F734147-E550-4C9C-8E45-03B4D7FE5068}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B26-436E-B290-CB12A5C7E944}"/>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{3D722CF7-610B-4FB3-8E72-E7C96EDB0681}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B26-436E-B290-CB12A5C7E9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57.1</c:v>
                </c:pt>
                <c:pt idx="24">
                  <c:v>58.7</c:v>
                </c:pt>
                <c:pt idx="32">
                  <c:v>59.5</c:v>
                </c:pt>
              </c:numCache>
            </c:numRef>
          </c:xVal>
          <c:yVal>
            <c:numRef>
              <c:f>公会計指標分析・財政指標組合せ分析表!$BP$55:$DC$55</c:f>
              <c:numCache>
                <c:formatCode>#,##0.0;"▲ "#,##0.0</c:formatCode>
                <c:ptCount val="40"/>
                <c:pt idx="16">
                  <c:v>52.3</c:v>
                </c:pt>
                <c:pt idx="24">
                  <c:v>55.4</c:v>
                </c:pt>
                <c:pt idx="32">
                  <c:v>52.7</c:v>
                </c:pt>
              </c:numCache>
            </c:numRef>
          </c:yVal>
          <c:smooth val="0"/>
          <c:extLst>
            <c:ext xmlns:c16="http://schemas.microsoft.com/office/drawing/2014/chart" uri="{C3380CC4-5D6E-409C-BE32-E72D297353CC}">
              <c16:uniqueId val="{00000013-2B26-436E-B290-CB12A5C7E944}"/>
            </c:ext>
          </c:extLst>
        </c:ser>
        <c:dLbls>
          <c:showLegendKey val="0"/>
          <c:showVal val="1"/>
          <c:showCatName val="0"/>
          <c:showSerName val="0"/>
          <c:showPercent val="0"/>
          <c:showBubbleSize val="0"/>
        </c:dLbls>
        <c:axId val="46179840"/>
        <c:axId val="46181760"/>
      </c:scatterChart>
      <c:valAx>
        <c:axId val="46179840"/>
        <c:scaling>
          <c:orientation val="minMax"/>
          <c:max val="59.9"/>
          <c:min val="5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1"/>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{9A7EED6D-D51C-421C-A503-BA48D081F890}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16A-41C7-B7B3-B1FEC5F89A3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{09001CD3-6650-45C6-A3D5-F2AB7AEB66C2}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16A-41C7-B7B3-B1FEC5F89A3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{0B06FDD3-9A6D-442A-9555-1819BE4752C8}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16A-41C7-B7B3-B1FEC5F89A3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{3B4872EC-0EB7-4B5C-A26A-8B0CD4DFAFB0}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16A-41C7-B7B3-B1FEC5F89A3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{90B900B0-4A2F-4E02-A346-0D6C567631AD}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16A-41C7-B7B3-B1FEC5F89A31}"/>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{BC0C09FC-B22E-4E86-8752-0EF39D8FA144}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16A-41C7-B7B3-B1FEC5F89A31}"/>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{689FD5E7-9FEE-4765-8C01-AFE15968C5C5}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16A-41C7-B7B3-B1FEC5F89A31}"/>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{CABE6780-8438-4443-A85D-D3783F9BA718}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16A-41C7-B7B3-B1FEC5F89A31}"/>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{02755CA5-F40F-48E5-A672-4AADE2F7C40F}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16A-41C7-B7B3-B1FEC5F89A3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5.5</c:v>
                </c:pt>
                <c:pt idx="8">
                  <c:v>4.8</c:v>
                </c:pt>
                <c:pt idx="16">
                  <c:v>4</c:v>
                </c:pt>
                <c:pt idx="24">
                  <c:v>3.5</c:v>
                </c:pt>
                <c:pt idx="32">
                  <c:v>3.5</c:v>
                </c:pt>
              </c:numCache>
            </c:numRef>
          </c:xVal>
          <c:yVal>
            <c:numRef>
              <c:f>公会計指標分析・財政指標組合せ分析表!$BP$73:$DC$73</c:f>
              <c:numCache>
                <c:formatCode>#,##0.0;"▲ "#,##0.0</c:formatCode>
                <c:ptCount val="40"/>
                <c:pt idx="0">
                  <c:v>37.200000000000003</c:v>
                </c:pt>
                <c:pt idx="8">
                  <c:v>42</c:v>
                </c:pt>
                <c:pt idx="16">
                  <c:v>44</c:v>
                </c:pt>
                <c:pt idx="24">
                  <c:v>30.5</c:v>
                </c:pt>
                <c:pt idx="32">
                  <c:v>27</c:v>
                </c:pt>
              </c:numCache>
            </c:numRef>
          </c:yVal>
          <c:smooth val="0"/>
          <c:extLst>
            <c:ext xmlns:c16="http://schemas.microsoft.com/office/drawing/2014/chart" uri="{C3380CC4-5D6E-409C-BE32-E72D297353CC}">
              <c16:uniqueId val="{00000009-816A-41C7-B7B3-B1FEC5F89A3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{978D6DA8-E719-4F4E-AF07-7CFA38607D09}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16A-41C7-B7B3-B1FEC5F89A3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{F05E2DC1-D3EA-47AB-90D7-BA9A5CF360C7}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16A-41C7-B7B3-B1FEC5F89A3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{A4046278-C057-4879-928F-D304D8371712}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16A-41C7-B7B3-B1FEC5F89A3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{B3350DC7-2564-4BE2-8452-D53E2EC93F42}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16A-41C7-B7B3-B1FEC5F89A3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{24B24FA8-3EA8-4BF5-8B32-C69337227B5A}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16A-41C7-B7B3-B1FEC5F89A31}"/>
                </c:ext>
              </c:extLst>
            </c:dLbl>
            <c:dLbl>
              <c:idx val="8"/>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{F8EE3615-EC06-44BA-BB9E-908CEE20C835}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16A-41C7-B7B3-B1FEC5F89A31}"/>
                </c:ext>
              </c:extLst>
            </c:dLbl>
            <c:dLbl>
              <c:idx val="16"/>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{5729BD7D-B7E9-40A2-84CE-1E617532385E}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16A-41C7-B7B3-B1FEC5F89A31}"/>
                </c:ext>
              </c:extLst>
            </c:dLbl>
            <c:dLbl>
              <c:idx val="24"/>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{EEF6CB51-FCA4-423D-9039-BD13C1266C08}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16A-41C7-B7B3-B1FEC5F89A31}"/>
                </c:ext>
              </c:extLst>
            </c:dLbl>
            <c:dLbl>
              <c:idx val="32"/>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{8B0614AD-7EF8-4C1A-AF31-BF1960728579}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16A-41C7-B7B3-B1FEC5F89A3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9.6</c:v>
                </c:pt>
                <c:pt idx="16">
                  <c:v>10</c:v>
                </c:pt>
                <c:pt idx="24">
                  <c:v>9.6999999999999993</c:v>
                </c:pt>
                <c:pt idx="32">
                  <c:v>9.5</c:v>
                </c:pt>
              </c:numCache>
            </c:numRef>
          </c:xVal>
          <c:yVal>
            <c:numRef>
              <c:f>公会計指標分析・財政指標組合せ分析表!$BP$77:$DC$77</c:f>
              <c:numCache>
                <c:formatCode>#,##0.0;"▲ "#,##0.0</c:formatCode>
                <c:ptCount val="40"/>
                <c:pt idx="0">
                  <c:v>60.8</c:v>
                </c:pt>
                <c:pt idx="8">
                  <c:v>41.5</c:v>
                </c:pt>
                <c:pt idx="16">
                  <c:v>52.3</c:v>
                </c:pt>
                <c:pt idx="24">
                  <c:v>55.4</c:v>
                </c:pt>
                <c:pt idx="32">
                  <c:v>52.7</c:v>
                </c:pt>
              </c:numCache>
            </c:numRef>
          </c:yVal>
          <c:smooth val="0"/>
          <c:extLst>
            <c:ext xmlns:c16="http://schemas.microsoft.com/office/drawing/2014/chart" uri="{C3380CC4-5D6E-409C-BE32-E72D297353CC}">
              <c16:uniqueId val="{00000013-816A-41C7-B7B3-B1FEC5F89A31}"/>
            </c:ext>
          </c:extLst>
        </c:ser>
        <c:dLbls>
          <c:showLegendKey val="0"/>
          <c:showVal val="1"/>
          <c:showCatName val="0"/>
          <c:showSerName val="0"/>
          <c:showPercent val="0"/>
          <c:showBubbleSize val="0"/>
        </c:dLbls>
        <c:axId val="84219776"/>
        <c:axId val="84234240"/>
      </c:scatterChart>
      <c:valAx>
        <c:axId val="84219776"/>
        <c:scaling>
          <c:orientation val="minMax"/>
          <c:max val="11.799999999999999"/>
          <c:min val="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7"/>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愛知県岩倉市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実質公債費比率は年々低下しており、健全化の傾向にある。平成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年度は前年度と同様の</a:t>
          </a:r>
          <a:r>
            <a:rPr kumimoji="1" lang="en-US" altLang="ja-JP" sz="1100">
              <a:latin typeface="ＭＳ ゴシック" pitchFamily="49" charset="-128"/>
              <a:ea typeface="ＭＳ ゴシック" pitchFamily="49" charset="-128"/>
            </a:rPr>
            <a:t>3.5</a:t>
          </a:r>
          <a:r>
            <a:rPr kumimoji="1" lang="ja-JP" altLang="en-US" sz="1100">
              <a:latin typeface="ＭＳ ゴシック" pitchFamily="49" charset="-128"/>
              <a:ea typeface="ＭＳ ゴシック" pitchFamily="49" charset="-128"/>
            </a:rPr>
            <a:t>％となっている。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実質公債費比率の算定に用いる分子の構成要素について見てみると、元利償還金の額は、起債額の多かった平成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年度借入れのはしご車購入事業や平成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年度借入れの新学校給食センター建設事業等の元金償還が始まったことにより増加した。組合等が起こした地方債の元利償還金に対する負担金等についても、大きく増加した。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分子から控除される算入公債費等については、元利償還金等に係る基準財政需要額算入額の増により増加した。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この差し引きとなる分子全体では、増加となった。</a:t>
          </a:r>
        </a:p>
        <a:p>
          <a:r>
            <a:rPr kumimoji="1" lang="ja-JP" altLang="en-US" sz="1100">
              <a:latin typeface="ＭＳ ゴシック" pitchFamily="49" charset="-128"/>
              <a:ea typeface="ＭＳ ゴシック" pitchFamily="49" charset="-128"/>
            </a:rPr>
            <a:t>　今後も起債額が多かった年度の元金償還が始まること、一部事務組合の地方債に対する負担金の増加も見込まれ、比率が悪化することが考えられる。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愛知県岩倉市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将来負担比率は近年上昇傾向にあったが、前年度に引き続き数値が改善しており、前年度と比較して</a:t>
          </a:r>
          <a:r>
            <a:rPr kumimoji="1" lang="en-US" altLang="ja-JP" sz="1400">
              <a:latin typeface="ＭＳ ゴシック" pitchFamily="49" charset="-128"/>
              <a:ea typeface="ＭＳ ゴシック" pitchFamily="49" charset="-128"/>
            </a:rPr>
            <a:t>3.5</a:t>
          </a:r>
          <a:r>
            <a:rPr kumimoji="1" lang="ja-JP" altLang="en-US" sz="1400">
              <a:latin typeface="ＭＳ ゴシック" pitchFamily="49" charset="-128"/>
              <a:ea typeface="ＭＳ ゴシック" pitchFamily="49" charset="-128"/>
            </a:rPr>
            <a:t>ポイント改善となる</a:t>
          </a:r>
          <a:r>
            <a:rPr kumimoji="1" lang="en-US" altLang="ja-JP" sz="1400">
              <a:latin typeface="ＭＳ ゴシック" pitchFamily="49" charset="-128"/>
              <a:ea typeface="ＭＳ ゴシック" pitchFamily="49" charset="-128"/>
            </a:rPr>
            <a:t>27.0</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の算定に用いる分子の構成要素について見てみると、一般会計等に係る地方債の現在高は、地方債発行額が償還額を下回り、減少した。組合等負担等見込額は、小牧岩倉衛生組合の借入残高が減となったことにより、減少した。今後は、桜通線街路改良事業、石仏公園整備事業等の都市計画事業に伴う地方債の発行が予定され、将来負担額の増加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分子から控除される充当可能財源については、教育環境整備基金や減債基金の取崩しにより、充当可能基金が大きく減少した。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愛知県岩倉市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ごみ処理施設整備により、今後公債費や施設保守費分の増加が見込まれる小牧岩倉衛生組合負担金への対応として、財政調整基金を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万円取り崩したほか、年度末の収支決算状況を考慮した上で、減債基金に２億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万円積み立てた一方、公債費の償還財源として４億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万円を取り崩したこと、小中学校の空調設備設置工事の財源として、教育環境整備基金を３億円取り崩したこと等により、基金全体としては、３億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短期的には、小牧岩倉衛生組合負担金及び企業誘致関連事業等の大型事業に伴う歳出予算の増に対応するための財政調整基金の取崩し等により減となる予定。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・公共施設整備基金：公共施設の建設、改修及び維持補修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・ふるさとづくり基金：ふるさとづくりの推進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・教育環境整備基金：市立の小学校及び中学校における教育環境の整備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・公共施設整備基金：今後の公共施設の修繕等の財源に充てるため、平成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年度は２億円を積立てたことによる増加。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・ふるさとづくり基金：当初予算の計上のとおり充当事業にあわせ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万円の取崩しをしたが、ふるさといわくら応援寄附金の増により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・教育環境整備基金：小中学校の空調設備設置工事の財源として、平成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年度は３億円を取り崩したことによる減少。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・公共施設整備基金：昭和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代の人口増加に伴って建設した市内公共施設等の改修、更新に係る経費等が増加していくことが見込まれるため、公共施設再配置計画や公共施設長寿命化計画等への今後の対応に向けて計画的に積立てを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・ふるさとづくり基金：ふるさといわくら応援寄附金が増加傾向にあるため、増加する見込み。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ごみ処理施設整備により、今後公債費や施設保守費分の増加が見込まれる小牧岩倉衛生組合負担金への対応として、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財政調整基金は、特的目的基金ではないが、ごみ処理施設整備により、今後公債費や施設保守費分の増加が見込まれる小牧岩倉衛生組合負担金への対応として、平成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年度以降の負担金増に対し、毎年度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万円を取り崩していく予定。さらに企業誘致関連事業等の大型事業に伴う歳出予算の増に対応して取り崩していく予定。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決算余剰金を２億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万円積み立てた。一方、公債費の償還財源として４億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市債の償還の財源に充てるため、基金残高を踏まえ、毎年度当初予算で４億～４億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万円程度を取り崩す予算を計上し、前年度繰越金等の余剰金の状況を勘案し積立てをしていく予定。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愛知県岩倉市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48,058
45,618
10.47
15,802,121
14,777,067
757,928
9,399,959
11,659,578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類似団体平均を少し下回る結果となった。しかし、昭和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年代から昭和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年代にかけて整備された資産が多いため、公共施設等総合管理計画に基づき、老朽化した施設について、点検・診断や計画的な予防保全による長寿命化を進めていくなど、公共施設等の適正な管理に努める。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44541</xdr:rowOff>
    </xdr:from>
    <xdr:to>
      <xdr:col>23</xdr:col>
      <xdr:colOff>85090</xdr:colOff>
      <xdr:row>33</xdr:row>
      <xdr:rowOff>158297</xdr:rowOff>
    </xdr:to>
    <xdr:cxnSp macro="">
      <xdr:nvCxnSpPr>
        <xdr:cNvPr id="66" name="直線コネクタ 65"/>
        <xdr:cNvCxnSpPr/>
      </xdr:nvCxnSpPr>
      <xdr:spPr>
        <a:xfrm flipV="1">
          <a:off x="4760595" y="5273766"/>
          <a:ext cx="1270" cy="1313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162124</xdr:rowOff>
    </xdr:from>
    <xdr:ext cx="405111" cy="259045"/>
    <xdr:sp macro="" textlink="">
      <xdr:nvSpPr>
        <xdr:cNvPr id="67" name="有形固定資産減価償却率最小値テキスト"/>
        <xdr:cNvSpPr txBox="1"/>
      </xdr:nvSpPr>
      <xdr:spPr>
        <a:xfrm>
          <a:off x="4813300" y="659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158297</xdr:rowOff>
    </xdr:from>
    <xdr:to>
      <xdr:col>23</xdr:col>
      <xdr:colOff>174625</xdr:colOff>
      <xdr:row>33</xdr:row>
      <xdr:rowOff>158297</xdr:rowOff>
    </xdr:to>
    <xdr:cxnSp macro="">
      <xdr:nvCxnSpPr>
        <xdr:cNvPr id="68" name="直線コネクタ 67"/>
        <xdr:cNvCxnSpPr/>
      </xdr:nvCxnSpPr>
      <xdr:spPr>
        <a:xfrm>
          <a:off x="4673600" y="65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162668</xdr:rowOff>
    </xdr:from>
    <xdr:ext cx="405111" cy="259045"/>
    <xdr:sp macro="" textlink="">
      <xdr:nvSpPr>
        <xdr:cNvPr id="69" name="有形固定資産減価償却率最大値テキスト"/>
        <xdr:cNvSpPr txBox="1"/>
      </xdr:nvSpPr>
      <xdr:spPr>
        <a:xfrm>
          <a:off x="4813300" y="50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44541</xdr:rowOff>
    </xdr:from>
    <xdr:to>
      <xdr:col>23</xdr:col>
      <xdr:colOff>174625</xdr:colOff>
      <xdr:row>26</xdr:row>
      <xdr:rowOff>44541</xdr:rowOff>
    </xdr:to>
    <xdr:cxnSp macro="">
      <xdr:nvCxnSpPr>
        <xdr:cNvPr id="70" name="直線コネクタ 69"/>
        <xdr:cNvCxnSpPr/>
      </xdr:nvCxnSpPr>
      <xdr:spPr>
        <a:xfrm>
          <a:off x="4673600" y="527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122209</xdr:rowOff>
    </xdr:from>
    <xdr:ext cx="405111" cy="259045"/>
    <xdr:sp macro="" textlink="">
      <xdr:nvSpPr>
        <xdr:cNvPr id="71" name="有形固定資産減価償却率平均値テキスト"/>
        <xdr:cNvSpPr txBox="1"/>
      </xdr:nvSpPr>
      <xdr:spPr>
        <a:xfrm>
          <a:off x="4813300" y="56943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99332</xdr:rowOff>
    </xdr:from>
    <xdr:to>
      <xdr:col>23</xdr:col>
      <xdr:colOff>136525</xdr:colOff>
      <xdr:row>30</xdr:row>
      <xdr:rowOff>29482</xdr:rowOff>
    </xdr:to>
    <xdr:sp macro="" textlink="">
      <xdr:nvSpPr>
        <xdr:cNvPr id="72" name="フローチャート: 判断 71"/>
        <xdr:cNvSpPr/>
      </xdr:nvSpPr>
      <xdr:spPr>
        <a:xfrm>
          <a:off x="4711700" y="58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73" name="フローチャート: 判断 72"/>
        <xdr:cNvSpPr/>
      </xdr:nvSpPr>
      <xdr:spPr>
        <a:xfrm>
          <a:off x="4000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74" name="フローチャート: 判断 73"/>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75" name="フローチャート: 判断 74"/>
        <xdr:cNvSpPr/>
      </xdr:nvSpPr>
      <xdr:spPr>
        <a:xfrm>
          <a:off x="2476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120922</xdr:rowOff>
    </xdr:from>
    <xdr:to>
      <xdr:col>23</xdr:col>
      <xdr:colOff>136525</xdr:colOff>
      <xdr:row>30</xdr:row>
      <xdr:rowOff>51072</xdr:rowOff>
    </xdr:to>
    <xdr:sp macro="" textlink="">
      <xdr:nvSpPr>
        <xdr:cNvPr id="81" name="楕円 80"/>
        <xdr:cNvSpPr/>
      </xdr:nvSpPr>
      <xdr:spPr>
        <a:xfrm>
          <a:off x="4711700" y="586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99349</xdr:rowOff>
    </xdr:from>
    <xdr:ext cx="405111" cy="259045"/>
    <xdr:sp macro="" textlink="">
      <xdr:nvSpPr>
        <xdr:cNvPr id="82" name="有形固定資産減価償却率該当値テキスト"/>
        <xdr:cNvSpPr txBox="1"/>
      </xdr:nvSpPr>
      <xdr:spPr>
        <a:xfrm>
          <a:off x="4813300" y="5842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164102</xdr:rowOff>
    </xdr:from>
    <xdr:to>
      <xdr:col>19</xdr:col>
      <xdr:colOff>187325</xdr:colOff>
      <xdr:row>30</xdr:row>
      <xdr:rowOff>94252</xdr:rowOff>
    </xdr:to>
    <xdr:sp macro="" textlink="">
      <xdr:nvSpPr>
        <xdr:cNvPr id="83" name="楕円 82"/>
        <xdr:cNvSpPr/>
      </xdr:nvSpPr>
      <xdr:spPr>
        <a:xfrm>
          <a:off x="4000500" y="590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272</xdr:rowOff>
    </xdr:from>
    <xdr:to>
      <xdr:col>23</xdr:col>
      <xdr:colOff>85725</xdr:colOff>
      <xdr:row>30</xdr:row>
      <xdr:rowOff>43452</xdr:rowOff>
    </xdr:to>
    <xdr:cxnSp macro="">
      <xdr:nvCxnSpPr>
        <xdr:cNvPr id="84" name="直線コネクタ 83"/>
        <xdr:cNvCxnSpPr/>
      </xdr:nvCxnSpPr>
      <xdr:spPr>
        <a:xfrm flipV="1">
          <a:off x="4051300" y="5915297"/>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42001</xdr:rowOff>
    </xdr:from>
    <xdr:to>
      <xdr:col>15</xdr:col>
      <xdr:colOff>187325</xdr:colOff>
      <xdr:row>30</xdr:row>
      <xdr:rowOff>143601</xdr:rowOff>
    </xdr:to>
    <xdr:sp macro="" textlink="">
      <xdr:nvSpPr>
        <xdr:cNvPr id="85" name="楕円 84"/>
        <xdr:cNvSpPr/>
      </xdr:nvSpPr>
      <xdr:spPr>
        <a:xfrm>
          <a:off x="3238500" y="595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43452</xdr:rowOff>
    </xdr:from>
    <xdr:to>
      <xdr:col>19</xdr:col>
      <xdr:colOff>136525</xdr:colOff>
      <xdr:row>30</xdr:row>
      <xdr:rowOff>92801</xdr:rowOff>
    </xdr:to>
    <xdr:cxnSp macro="">
      <xdr:nvCxnSpPr>
        <xdr:cNvPr id="86" name="直線コネクタ 85"/>
        <xdr:cNvCxnSpPr/>
      </xdr:nvCxnSpPr>
      <xdr:spPr>
        <a:xfrm flipV="1">
          <a:off x="3289300" y="5958477"/>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70683</xdr:rowOff>
    </xdr:from>
    <xdr:ext cx="405111" cy="259045"/>
    <xdr:sp macro="" textlink="">
      <xdr:nvSpPr>
        <xdr:cNvPr id="87" name="n_1aveValue有形固定資産減価償却率"/>
        <xdr:cNvSpPr txBox="1"/>
      </xdr:nvSpPr>
      <xdr:spPr>
        <a:xfrm>
          <a:off x="3836044" y="5642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88" name="n_2aveValue有形固定資産減価償却率"/>
        <xdr:cNvSpPr txBox="1"/>
      </xdr:nvSpPr>
      <xdr:spPr>
        <a:xfrm>
          <a:off x="3086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141622</xdr:rowOff>
    </xdr:from>
    <xdr:ext cx="405111" cy="259045"/>
    <xdr:sp macro="" textlink="">
      <xdr:nvSpPr>
        <xdr:cNvPr id="89" name="n_3aveValue有形固定資産減価償却率"/>
        <xdr:cNvSpPr txBox="1"/>
      </xdr:nvSpPr>
      <xdr:spPr>
        <a:xfrm>
          <a:off x="2324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85379</xdr:rowOff>
    </xdr:from>
    <xdr:ext cx="405111" cy="259045"/>
    <xdr:sp macro="" textlink="">
      <xdr:nvSpPr>
        <xdr:cNvPr id="90" name="n_1mainValue有形固定資産減価償却率"/>
        <xdr:cNvSpPr txBox="1"/>
      </xdr:nvSpPr>
      <xdr:spPr>
        <a:xfrm>
          <a:off x="3836044" y="600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134728</xdr:rowOff>
    </xdr:from>
    <xdr:ext cx="405111" cy="259045"/>
    <xdr:sp macro="" textlink="">
      <xdr:nvSpPr>
        <xdr:cNvPr id="91" name="n_2mainValue有形固定資産減価償却率"/>
        <xdr:cNvSpPr txBox="1"/>
      </xdr:nvSpPr>
      <xdr:spPr>
        <a:xfrm>
          <a:off x="3086744" y="604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類似団体を下回る結果となった。近年起債額が償還額を上回らないように予算編成を行い、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将来負担額は減少傾向にあるものの、人件費や物件費などの経常経費充当財源等が増加し、平成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ポイント比率が上昇した。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今後、施設の長寿命化などの事業で起債することが見込まれるため、より計画的な財政運営を行う必要がある。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7" name="テキスト ボックス 106"/>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09" name="テキスト ボックス 108"/>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15" name="テキスト ボックス 114"/>
        <xdr:cNvSpPr txBox="1"/>
      </xdr:nvSpPr>
      <xdr:spPr>
        <a:xfrm>
          <a:off x="10756676" y="55788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20708</xdr:rowOff>
    </xdr:from>
    <xdr:to>
      <xdr:col>76</xdr:col>
      <xdr:colOff>21589</xdr:colOff>
      <xdr:row>34</xdr:row>
      <xdr:rowOff>146784</xdr:rowOff>
    </xdr:to>
    <xdr:cxnSp macro="">
      <xdr:nvCxnSpPr>
        <xdr:cNvPr id="121" name="直線コネクタ 120"/>
        <xdr:cNvCxnSpPr/>
      </xdr:nvCxnSpPr>
      <xdr:spPr>
        <a:xfrm flipV="1">
          <a:off x="14793595" y="5421383"/>
          <a:ext cx="1269" cy="1326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150611</xdr:rowOff>
    </xdr:from>
    <xdr:ext cx="469744" cy="259045"/>
    <xdr:sp macro="" textlink="">
      <xdr:nvSpPr>
        <xdr:cNvPr id="122" name="債務償還比率最小値テキスト"/>
        <xdr:cNvSpPr txBox="1"/>
      </xdr:nvSpPr>
      <xdr:spPr>
        <a:xfrm>
          <a:off x="14846300" y="675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146784</xdr:rowOff>
    </xdr:from>
    <xdr:to>
      <xdr:col>76</xdr:col>
      <xdr:colOff>111125</xdr:colOff>
      <xdr:row>34</xdr:row>
      <xdr:rowOff>146784</xdr:rowOff>
    </xdr:to>
    <xdr:cxnSp macro="">
      <xdr:nvCxnSpPr>
        <xdr:cNvPr id="123" name="直線コネクタ 122"/>
        <xdr:cNvCxnSpPr/>
      </xdr:nvCxnSpPr>
      <xdr:spPr>
        <a:xfrm>
          <a:off x="14706600" y="67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138835</xdr:rowOff>
    </xdr:from>
    <xdr:ext cx="560923" cy="259045"/>
    <xdr:sp macro="" textlink="">
      <xdr:nvSpPr>
        <xdr:cNvPr id="124" name="債務償還比率最大値テキスト"/>
        <xdr:cNvSpPr txBox="1"/>
      </xdr:nvSpPr>
      <xdr:spPr>
        <a:xfrm>
          <a:off x="14846300" y="51966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20708</xdr:rowOff>
    </xdr:from>
    <xdr:to>
      <xdr:col>76</xdr:col>
      <xdr:colOff>111125</xdr:colOff>
      <xdr:row>27</xdr:row>
      <xdr:rowOff>20708</xdr:rowOff>
    </xdr:to>
    <xdr:cxnSp macro="">
      <xdr:nvCxnSpPr>
        <xdr:cNvPr id="125" name="直線コネクタ 124"/>
        <xdr:cNvCxnSpPr/>
      </xdr:nvCxnSpPr>
      <xdr:spPr>
        <a:xfrm>
          <a:off x="14706600" y="542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151034</xdr:rowOff>
    </xdr:from>
    <xdr:ext cx="469744" cy="259045"/>
    <xdr:sp macro="" textlink="">
      <xdr:nvSpPr>
        <xdr:cNvPr id="126" name="債務償還比率平均値テキスト"/>
        <xdr:cNvSpPr txBox="1"/>
      </xdr:nvSpPr>
      <xdr:spPr>
        <a:xfrm>
          <a:off x="14846300" y="6066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128157</xdr:rowOff>
    </xdr:from>
    <xdr:to>
      <xdr:col>76</xdr:col>
      <xdr:colOff>73025</xdr:colOff>
      <xdr:row>32</xdr:row>
      <xdr:rowOff>58307</xdr:rowOff>
    </xdr:to>
    <xdr:sp macro="" textlink="">
      <xdr:nvSpPr>
        <xdr:cNvPr id="127" name="フローチャート: 判断 126"/>
        <xdr:cNvSpPr/>
      </xdr:nvSpPr>
      <xdr:spPr>
        <a:xfrm>
          <a:off x="14744700" y="621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122400</xdr:rowOff>
    </xdr:from>
    <xdr:to>
      <xdr:col>72</xdr:col>
      <xdr:colOff>123825</xdr:colOff>
      <xdr:row>32</xdr:row>
      <xdr:rowOff>52550</xdr:rowOff>
    </xdr:to>
    <xdr:sp macro="" textlink="">
      <xdr:nvSpPr>
        <xdr:cNvPr id="128" name="フローチャート: 判断 127"/>
        <xdr:cNvSpPr/>
      </xdr:nvSpPr>
      <xdr:spPr>
        <a:xfrm>
          <a:off x="14033500" y="620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15191</xdr:rowOff>
    </xdr:from>
    <xdr:to>
      <xdr:col>76</xdr:col>
      <xdr:colOff>73025</xdr:colOff>
      <xdr:row>33</xdr:row>
      <xdr:rowOff>116791</xdr:rowOff>
    </xdr:to>
    <xdr:sp macro="" textlink="">
      <xdr:nvSpPr>
        <xdr:cNvPr id="134" name="楕円 133"/>
        <xdr:cNvSpPr/>
      </xdr:nvSpPr>
      <xdr:spPr>
        <a:xfrm>
          <a:off x="14744700" y="644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165068</xdr:rowOff>
    </xdr:from>
    <xdr:ext cx="469744" cy="259045"/>
    <xdr:sp macro="" textlink="">
      <xdr:nvSpPr>
        <xdr:cNvPr id="135" name="債務償還比率該当値テキスト"/>
        <xdr:cNvSpPr txBox="1"/>
      </xdr:nvSpPr>
      <xdr:spPr>
        <a:xfrm>
          <a:off x="14846300" y="642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20708</xdr:rowOff>
    </xdr:from>
    <xdr:to>
      <xdr:col>72</xdr:col>
      <xdr:colOff>123825</xdr:colOff>
      <xdr:row>33</xdr:row>
      <xdr:rowOff>122308</xdr:rowOff>
    </xdr:to>
    <xdr:sp macro="" textlink="">
      <xdr:nvSpPr>
        <xdr:cNvPr id="136" name="楕円 135"/>
        <xdr:cNvSpPr/>
      </xdr:nvSpPr>
      <xdr:spPr>
        <a:xfrm>
          <a:off x="14033500" y="645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65991</xdr:rowOff>
    </xdr:from>
    <xdr:to>
      <xdr:col>76</xdr:col>
      <xdr:colOff>22225</xdr:colOff>
      <xdr:row>33</xdr:row>
      <xdr:rowOff>71508</xdr:rowOff>
    </xdr:to>
    <xdr:cxnSp macro="">
      <xdr:nvCxnSpPr>
        <xdr:cNvPr id="137" name="直線コネクタ 136"/>
        <xdr:cNvCxnSpPr/>
      </xdr:nvCxnSpPr>
      <xdr:spPr>
        <a:xfrm flipV="1">
          <a:off x="14084300" y="6495366"/>
          <a:ext cx="711200" cy="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69077</xdr:rowOff>
    </xdr:from>
    <xdr:ext cx="469744" cy="259045"/>
    <xdr:sp macro="" textlink="">
      <xdr:nvSpPr>
        <xdr:cNvPr id="138" name="n_1aveValue債務償還比率"/>
        <xdr:cNvSpPr txBox="1"/>
      </xdr:nvSpPr>
      <xdr:spPr>
        <a:xfrm>
          <a:off x="13836727" y="598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113435</xdr:rowOff>
    </xdr:from>
    <xdr:ext cx="469744" cy="259045"/>
    <xdr:sp macro="" textlink="">
      <xdr:nvSpPr>
        <xdr:cNvPr id="139" name="n_1mainValue債務償還比率"/>
        <xdr:cNvSpPr txBox="1"/>
      </xdr:nvSpPr>
      <xdr:spPr>
        <a:xfrm>
          <a:off x="13836727" y="6542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愛知県岩倉市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48,058
45,618
10.47
15,802,121
14,777,067
757,928
9,399,959
11,659,578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41</xdr:row>
      <xdr:rowOff>38644</xdr:rowOff>
    </xdr:to>
    <xdr:cxnSp macro="">
      <xdr:nvCxnSpPr>
        <xdr:cNvPr id="57" name="直線コネクタ 56"/>
        <xdr:cNvCxnSpPr/>
      </xdr:nvCxnSpPr>
      <xdr:spPr>
        <a:xfrm flipV="1">
          <a:off x="4634865" y="5789567"/>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42471</xdr:rowOff>
    </xdr:from>
    <xdr:ext cx="405111" cy="259045"/>
    <xdr:sp macro="" textlink="">
      <xdr:nvSpPr>
        <xdr:cNvPr id="58" name="【道路】&#10;有形固定資産減価償却率最小値テキスト"/>
        <xdr:cNvSpPr txBox="1"/>
      </xdr:nvSpPr>
      <xdr:spPr>
        <a:xfrm>
          <a:off x="4673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38644</xdr:rowOff>
    </xdr:from>
    <xdr:to>
      <xdr:col>24</xdr:col>
      <xdr:colOff>152400</xdr:colOff>
      <xdr:row>41</xdr:row>
      <xdr:rowOff>38644</xdr:rowOff>
    </xdr:to>
    <xdr:cxnSp macro="">
      <xdr:nvCxnSpPr>
        <xdr:cNvPr id="59" name="直線コネクタ 58"/>
        <xdr:cNvCxnSpPr/>
      </xdr:nvCxnSpPr>
      <xdr:spPr>
        <a:xfrm>
          <a:off x="4546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405111" cy="259045"/>
    <xdr:sp macro="" textlink="">
      <xdr:nvSpPr>
        <xdr:cNvPr id="60" name="【道路】&#10;有形固定資産減価償却率最大値テキスト"/>
        <xdr:cNvSpPr txBox="1"/>
      </xdr:nvSpPr>
      <xdr:spPr>
        <a:xfrm>
          <a:off x="4673600" y="5564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1" name="直線コネクタ 60"/>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96900</xdr:rowOff>
    </xdr:from>
    <xdr:ext cx="405111" cy="259045"/>
    <xdr:sp macro="" textlink="">
      <xdr:nvSpPr>
        <xdr:cNvPr id="62" name="【道路】&#10;有形固定資産減価償却率平均値テキスト"/>
        <xdr:cNvSpPr txBox="1"/>
      </xdr:nvSpPr>
      <xdr:spPr>
        <a:xfrm>
          <a:off x="4673600" y="626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3" name="フローチャート: 判断 62"/>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125004</xdr:rowOff>
    </xdr:from>
    <xdr:to>
      <xdr:col>20</xdr:col>
      <xdr:colOff>38100</xdr:colOff>
      <xdr:row>37</xdr:row>
      <xdr:rowOff>55154</xdr:rowOff>
    </xdr:to>
    <xdr:sp macro="" textlink="">
      <xdr:nvSpPr>
        <xdr:cNvPr id="64" name="フローチャート: 判断 63"/>
        <xdr:cNvSpPr/>
      </xdr:nvSpPr>
      <xdr:spPr>
        <a:xfrm>
          <a:off x="37465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154396</xdr:rowOff>
    </xdr:from>
    <xdr:to>
      <xdr:col>15</xdr:col>
      <xdr:colOff>101600</xdr:colOff>
      <xdr:row>37</xdr:row>
      <xdr:rowOff>84546</xdr:rowOff>
    </xdr:to>
    <xdr:sp macro="" textlink="">
      <xdr:nvSpPr>
        <xdr:cNvPr id="65" name="フローチャート: 判断 64"/>
        <xdr:cNvSpPr/>
      </xdr:nvSpPr>
      <xdr:spPr>
        <a:xfrm>
          <a:off x="2857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13970</xdr:rowOff>
    </xdr:from>
    <xdr:to>
      <xdr:col>10</xdr:col>
      <xdr:colOff>165100</xdr:colOff>
      <xdr:row>37</xdr:row>
      <xdr:rowOff>115570</xdr:rowOff>
    </xdr:to>
    <xdr:sp macro="" textlink="">
      <xdr:nvSpPr>
        <xdr:cNvPr id="66" name="フローチャート: 判断 65"/>
        <xdr:cNvSpPr/>
      </xdr:nvSpPr>
      <xdr:spPr>
        <a:xfrm>
          <a:off x="1968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125004</xdr:rowOff>
    </xdr:from>
    <xdr:to>
      <xdr:col>24</xdr:col>
      <xdr:colOff>114300</xdr:colOff>
      <xdr:row>36</xdr:row>
      <xdr:rowOff>55154</xdr:rowOff>
    </xdr:to>
    <xdr:sp macro="" textlink="">
      <xdr:nvSpPr>
        <xdr:cNvPr id="72" name="楕円 71"/>
        <xdr:cNvSpPr/>
      </xdr:nvSpPr>
      <xdr:spPr>
        <a:xfrm>
          <a:off x="4584700" y="612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147881</xdr:rowOff>
    </xdr:from>
    <xdr:ext cx="405111" cy="259045"/>
    <xdr:sp macro="" textlink="">
      <xdr:nvSpPr>
        <xdr:cNvPr id="73" name="【道路】&#10;有形固定資産減価償却率該当値テキスト"/>
        <xdr:cNvSpPr txBox="1"/>
      </xdr:nvSpPr>
      <xdr:spPr>
        <a:xfrm>
          <a:off x="4673600" y="597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159294</xdr:rowOff>
    </xdr:from>
    <xdr:to>
      <xdr:col>20</xdr:col>
      <xdr:colOff>38100</xdr:colOff>
      <xdr:row>36</xdr:row>
      <xdr:rowOff>89444</xdr:rowOff>
    </xdr:to>
    <xdr:sp macro="" textlink="">
      <xdr:nvSpPr>
        <xdr:cNvPr id="74" name="楕円 73"/>
        <xdr:cNvSpPr/>
      </xdr:nvSpPr>
      <xdr:spPr>
        <a:xfrm>
          <a:off x="3746500" y="616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4354</xdr:rowOff>
    </xdr:from>
    <xdr:to>
      <xdr:col>24</xdr:col>
      <xdr:colOff>63500</xdr:colOff>
      <xdr:row>36</xdr:row>
      <xdr:rowOff>38644</xdr:rowOff>
    </xdr:to>
    <xdr:cxnSp macro="">
      <xdr:nvCxnSpPr>
        <xdr:cNvPr id="75" name="直線コネクタ 74"/>
        <xdr:cNvCxnSpPr/>
      </xdr:nvCxnSpPr>
      <xdr:spPr>
        <a:xfrm flipV="1">
          <a:off x="3797300" y="617655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20501</xdr:rowOff>
    </xdr:from>
    <xdr:to>
      <xdr:col>15</xdr:col>
      <xdr:colOff>101600</xdr:colOff>
      <xdr:row>36</xdr:row>
      <xdr:rowOff>122101</xdr:rowOff>
    </xdr:to>
    <xdr:sp macro="" textlink="">
      <xdr:nvSpPr>
        <xdr:cNvPr id="76" name="楕円 75"/>
        <xdr:cNvSpPr/>
      </xdr:nvSpPr>
      <xdr:spPr>
        <a:xfrm>
          <a:off x="2857500" y="619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38644</xdr:rowOff>
    </xdr:from>
    <xdr:to>
      <xdr:col>19</xdr:col>
      <xdr:colOff>177800</xdr:colOff>
      <xdr:row>36</xdr:row>
      <xdr:rowOff>71301</xdr:rowOff>
    </xdr:to>
    <xdr:cxnSp macro="">
      <xdr:nvCxnSpPr>
        <xdr:cNvPr id="77" name="直線コネクタ 76"/>
        <xdr:cNvCxnSpPr/>
      </xdr:nvCxnSpPr>
      <xdr:spPr>
        <a:xfrm flipV="1">
          <a:off x="2908300" y="62108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46281</xdr:rowOff>
    </xdr:from>
    <xdr:ext cx="405111" cy="259045"/>
    <xdr:sp macro="" textlink="">
      <xdr:nvSpPr>
        <xdr:cNvPr id="78" name="n_1aveValue【道路】&#10;有形固定資産減価償却率"/>
        <xdr:cNvSpPr txBox="1"/>
      </xdr:nvSpPr>
      <xdr:spPr>
        <a:xfrm>
          <a:off x="3582044" y="638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75673</xdr:rowOff>
    </xdr:from>
    <xdr:ext cx="405111" cy="259045"/>
    <xdr:sp macro="" textlink="">
      <xdr:nvSpPr>
        <xdr:cNvPr id="79" name="n_2aveValue【道路】&#10;有形固定資産減価償却率"/>
        <xdr:cNvSpPr txBox="1"/>
      </xdr:nvSpPr>
      <xdr:spPr>
        <a:xfrm>
          <a:off x="27057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132097</xdr:rowOff>
    </xdr:from>
    <xdr:ext cx="405111" cy="259045"/>
    <xdr:sp macro="" textlink="">
      <xdr:nvSpPr>
        <xdr:cNvPr id="80" name="n_3aveValue【道路】&#10;有形固定資産減価償却率"/>
        <xdr:cNvSpPr txBox="1"/>
      </xdr:nvSpPr>
      <xdr:spPr>
        <a:xfrm>
          <a:off x="1816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105971</xdr:rowOff>
    </xdr:from>
    <xdr:ext cx="405111" cy="259045"/>
    <xdr:sp macro="" textlink="">
      <xdr:nvSpPr>
        <xdr:cNvPr id="81" name="n_1mainValue【道路】&#10;有形固定資産減価償却率"/>
        <xdr:cNvSpPr txBox="1"/>
      </xdr:nvSpPr>
      <xdr:spPr>
        <a:xfrm>
          <a:off x="3582044" y="593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138628</xdr:rowOff>
    </xdr:from>
    <xdr:ext cx="405111" cy="259045"/>
    <xdr:sp macro="" textlink="">
      <xdr:nvSpPr>
        <xdr:cNvPr id="82" name="n_2mainValue【道路】&#10;有形固定資産減価償却率"/>
        <xdr:cNvSpPr txBox="1"/>
      </xdr:nvSpPr>
      <xdr:spPr>
        <a:xfrm>
          <a:off x="2705744" y="596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93193</xdr:rowOff>
    </xdr:from>
    <xdr:to>
      <xdr:col>54</xdr:col>
      <xdr:colOff>189865</xdr:colOff>
      <xdr:row>41</xdr:row>
      <xdr:rowOff>53149</xdr:rowOff>
    </xdr:to>
    <xdr:cxnSp macro="">
      <xdr:nvCxnSpPr>
        <xdr:cNvPr id="106" name="直線コネクタ 105"/>
        <xdr:cNvCxnSpPr/>
      </xdr:nvCxnSpPr>
      <xdr:spPr>
        <a:xfrm flipV="1">
          <a:off x="10476865" y="5751043"/>
          <a:ext cx="0" cy="133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56976</xdr:rowOff>
    </xdr:from>
    <xdr:ext cx="469744" cy="259045"/>
    <xdr:sp macro="" textlink="">
      <xdr:nvSpPr>
        <xdr:cNvPr id="107" name="【道路】&#10;一人当たり延長最小値テキスト"/>
        <xdr:cNvSpPr txBox="1"/>
      </xdr:nvSpPr>
      <xdr:spPr>
        <a:xfrm>
          <a:off x="10515600" y="708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53149</xdr:rowOff>
    </xdr:from>
    <xdr:to>
      <xdr:col>55</xdr:col>
      <xdr:colOff>88900</xdr:colOff>
      <xdr:row>41</xdr:row>
      <xdr:rowOff>53149</xdr:rowOff>
    </xdr:to>
    <xdr:cxnSp macro="">
      <xdr:nvCxnSpPr>
        <xdr:cNvPr id="108" name="直線コネクタ 107"/>
        <xdr:cNvCxnSpPr/>
      </xdr:nvCxnSpPr>
      <xdr:spPr>
        <a:xfrm>
          <a:off x="10388600" y="708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39870</xdr:rowOff>
    </xdr:from>
    <xdr:ext cx="534377" cy="259045"/>
    <xdr:sp macro="" textlink="">
      <xdr:nvSpPr>
        <xdr:cNvPr id="109" name="【道路】&#10;一人当たり延長最大値テキスト"/>
        <xdr:cNvSpPr txBox="1"/>
      </xdr:nvSpPr>
      <xdr:spPr>
        <a:xfrm>
          <a:off x="10515600" y="552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93193</xdr:rowOff>
    </xdr:from>
    <xdr:to>
      <xdr:col>55</xdr:col>
      <xdr:colOff>88900</xdr:colOff>
      <xdr:row>33</xdr:row>
      <xdr:rowOff>93193</xdr:rowOff>
    </xdr:to>
    <xdr:cxnSp macro="">
      <xdr:nvCxnSpPr>
        <xdr:cNvPr id="110" name="直線コネクタ 109"/>
        <xdr:cNvCxnSpPr/>
      </xdr:nvCxnSpPr>
      <xdr:spPr>
        <a:xfrm>
          <a:off x="10388600" y="5751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90378</xdr:rowOff>
    </xdr:from>
    <xdr:ext cx="534377" cy="259045"/>
    <xdr:sp macro="" textlink="">
      <xdr:nvSpPr>
        <xdr:cNvPr id="111" name="【道路】&#10;一人当たり延長平均値テキスト"/>
        <xdr:cNvSpPr txBox="1"/>
      </xdr:nvSpPr>
      <xdr:spPr>
        <a:xfrm>
          <a:off x="10515600" y="643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67501</xdr:rowOff>
    </xdr:from>
    <xdr:to>
      <xdr:col>55</xdr:col>
      <xdr:colOff>50800</xdr:colOff>
      <xdr:row>38</xdr:row>
      <xdr:rowOff>169101</xdr:rowOff>
    </xdr:to>
    <xdr:sp macro="" textlink="">
      <xdr:nvSpPr>
        <xdr:cNvPr id="112" name="フローチャート: 判断 111"/>
        <xdr:cNvSpPr/>
      </xdr:nvSpPr>
      <xdr:spPr>
        <a:xfrm>
          <a:off x="10426700" y="658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54204</xdr:rowOff>
    </xdr:from>
    <xdr:to>
      <xdr:col>50</xdr:col>
      <xdr:colOff>165100</xdr:colOff>
      <xdr:row>38</xdr:row>
      <xdr:rowOff>155804</xdr:rowOff>
    </xdr:to>
    <xdr:sp macro="" textlink="">
      <xdr:nvSpPr>
        <xdr:cNvPr id="113" name="フローチャート: 判断 112"/>
        <xdr:cNvSpPr/>
      </xdr:nvSpPr>
      <xdr:spPr>
        <a:xfrm>
          <a:off x="9588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44145</xdr:rowOff>
    </xdr:from>
    <xdr:to>
      <xdr:col>46</xdr:col>
      <xdr:colOff>38100</xdr:colOff>
      <xdr:row>38</xdr:row>
      <xdr:rowOff>145745</xdr:rowOff>
    </xdr:to>
    <xdr:sp macro="" textlink="">
      <xdr:nvSpPr>
        <xdr:cNvPr id="114" name="フローチャート: 判断 113"/>
        <xdr:cNvSpPr/>
      </xdr:nvSpPr>
      <xdr:spPr>
        <a:xfrm>
          <a:off x="8699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160465</xdr:rowOff>
    </xdr:from>
    <xdr:to>
      <xdr:col>41</xdr:col>
      <xdr:colOff>101600</xdr:colOff>
      <xdr:row>39</xdr:row>
      <xdr:rowOff>90615</xdr:rowOff>
    </xdr:to>
    <xdr:sp macro="" textlink="">
      <xdr:nvSpPr>
        <xdr:cNvPr id="115" name="フローチャート: 判断 114"/>
        <xdr:cNvSpPr/>
      </xdr:nvSpPr>
      <xdr:spPr>
        <a:xfrm>
          <a:off x="7810500" y="66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137566</xdr:rowOff>
    </xdr:from>
    <xdr:to>
      <xdr:col>55</xdr:col>
      <xdr:colOff>50800</xdr:colOff>
      <xdr:row>41</xdr:row>
      <xdr:rowOff>67716</xdr:rowOff>
    </xdr:to>
    <xdr:sp macro="" textlink="">
      <xdr:nvSpPr>
        <xdr:cNvPr id="121" name="楕円 120"/>
        <xdr:cNvSpPr/>
      </xdr:nvSpPr>
      <xdr:spPr>
        <a:xfrm>
          <a:off x="10426700" y="699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52493</xdr:rowOff>
    </xdr:from>
    <xdr:ext cx="469744" cy="259045"/>
    <xdr:sp macro="" textlink="">
      <xdr:nvSpPr>
        <xdr:cNvPr id="122" name="【道路】&#10;一人当たり延長該当値テキスト"/>
        <xdr:cNvSpPr txBox="1"/>
      </xdr:nvSpPr>
      <xdr:spPr>
        <a:xfrm>
          <a:off x="10515600" y="691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137566</xdr:rowOff>
    </xdr:from>
    <xdr:to>
      <xdr:col>50</xdr:col>
      <xdr:colOff>165100</xdr:colOff>
      <xdr:row>41</xdr:row>
      <xdr:rowOff>67716</xdr:rowOff>
    </xdr:to>
    <xdr:sp macro="" textlink="">
      <xdr:nvSpPr>
        <xdr:cNvPr id="123" name="楕円 122"/>
        <xdr:cNvSpPr/>
      </xdr:nvSpPr>
      <xdr:spPr>
        <a:xfrm>
          <a:off x="9588500" y="699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16916</xdr:rowOff>
    </xdr:from>
    <xdr:to>
      <xdr:col>55</xdr:col>
      <xdr:colOff>0</xdr:colOff>
      <xdr:row>41</xdr:row>
      <xdr:rowOff>16916</xdr:rowOff>
    </xdr:to>
    <xdr:cxnSp macro="">
      <xdr:nvCxnSpPr>
        <xdr:cNvPr id="124" name="直線コネクタ 123"/>
        <xdr:cNvCxnSpPr/>
      </xdr:nvCxnSpPr>
      <xdr:spPr>
        <a:xfrm>
          <a:off x="9639300" y="70463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137147</xdr:rowOff>
    </xdr:from>
    <xdr:to>
      <xdr:col>46</xdr:col>
      <xdr:colOff>38100</xdr:colOff>
      <xdr:row>41</xdr:row>
      <xdr:rowOff>67297</xdr:rowOff>
    </xdr:to>
    <xdr:sp macro="" textlink="">
      <xdr:nvSpPr>
        <xdr:cNvPr id="125" name="楕円 124"/>
        <xdr:cNvSpPr/>
      </xdr:nvSpPr>
      <xdr:spPr>
        <a:xfrm>
          <a:off x="8699500" y="699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16497</xdr:rowOff>
    </xdr:from>
    <xdr:to>
      <xdr:col>50</xdr:col>
      <xdr:colOff>114300</xdr:colOff>
      <xdr:row>41</xdr:row>
      <xdr:rowOff>16916</xdr:rowOff>
    </xdr:to>
    <xdr:cxnSp macro="">
      <xdr:nvCxnSpPr>
        <xdr:cNvPr id="126" name="直線コネクタ 125"/>
        <xdr:cNvCxnSpPr/>
      </xdr:nvCxnSpPr>
      <xdr:spPr>
        <a:xfrm>
          <a:off x="8750300" y="7045947"/>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881</xdr:rowOff>
    </xdr:from>
    <xdr:ext cx="534377" cy="259045"/>
    <xdr:sp macro="" textlink="">
      <xdr:nvSpPr>
        <xdr:cNvPr id="127" name="n_1aveValue【道路】&#10;一人当たり延長"/>
        <xdr:cNvSpPr txBox="1"/>
      </xdr:nvSpPr>
      <xdr:spPr>
        <a:xfrm>
          <a:off x="93594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162272</xdr:rowOff>
    </xdr:from>
    <xdr:ext cx="534377" cy="259045"/>
    <xdr:sp macro="" textlink="">
      <xdr:nvSpPr>
        <xdr:cNvPr id="128" name="n_2aveValue【道路】&#10;一人当たり延長"/>
        <xdr:cNvSpPr txBox="1"/>
      </xdr:nvSpPr>
      <xdr:spPr>
        <a:xfrm>
          <a:off x="8483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107142</xdr:rowOff>
    </xdr:from>
    <xdr:ext cx="534377" cy="259045"/>
    <xdr:sp macro="" textlink="">
      <xdr:nvSpPr>
        <xdr:cNvPr id="129" name="n_3aveValue【道路】&#10;一人当たり延長"/>
        <xdr:cNvSpPr txBox="1"/>
      </xdr:nvSpPr>
      <xdr:spPr>
        <a:xfrm>
          <a:off x="7594111" y="645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58843</xdr:rowOff>
    </xdr:from>
    <xdr:ext cx="469744" cy="259045"/>
    <xdr:sp macro="" textlink="">
      <xdr:nvSpPr>
        <xdr:cNvPr id="130" name="n_1mainValue【道路】&#10;一人当たり延長"/>
        <xdr:cNvSpPr txBox="1"/>
      </xdr:nvSpPr>
      <xdr:spPr>
        <a:xfrm>
          <a:off x="9391727" y="7088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58424</xdr:rowOff>
    </xdr:from>
    <xdr:ext cx="469744" cy="259045"/>
    <xdr:sp macro="" textlink="">
      <xdr:nvSpPr>
        <xdr:cNvPr id="131" name="n_2mainValue【道路】&#10;一人当たり延長"/>
        <xdr:cNvSpPr txBox="1"/>
      </xdr:nvSpPr>
      <xdr:spPr>
        <a:xfrm>
          <a:off x="8515427" y="708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150223</xdr:rowOff>
    </xdr:from>
    <xdr:to>
      <xdr:col>24</xdr:col>
      <xdr:colOff>62865</xdr:colOff>
      <xdr:row>64</xdr:row>
      <xdr:rowOff>102870</xdr:rowOff>
    </xdr:to>
    <xdr:cxnSp macro="">
      <xdr:nvCxnSpPr>
        <xdr:cNvPr id="157" name="直線コネクタ 156"/>
        <xdr:cNvCxnSpPr/>
      </xdr:nvCxnSpPr>
      <xdr:spPr>
        <a:xfrm flipV="1">
          <a:off x="4634865" y="9579973"/>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96900</xdr:rowOff>
    </xdr:from>
    <xdr:ext cx="405111" cy="259045"/>
    <xdr:sp macro="" textlink="">
      <xdr:nvSpPr>
        <xdr:cNvPr id="160" name="【橋りょう・トンネル】&#10;有形固定資産減価償却率最大値テキスト"/>
        <xdr:cNvSpPr txBox="1"/>
      </xdr:nvSpPr>
      <xdr:spPr>
        <a:xfrm>
          <a:off x="4673600" y="935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150223</xdr:rowOff>
    </xdr:from>
    <xdr:to>
      <xdr:col>24</xdr:col>
      <xdr:colOff>152400</xdr:colOff>
      <xdr:row>55</xdr:row>
      <xdr:rowOff>150223</xdr:rowOff>
    </xdr:to>
    <xdr:cxnSp macro="">
      <xdr:nvCxnSpPr>
        <xdr:cNvPr id="161" name="直線コネクタ 160"/>
        <xdr:cNvCxnSpPr/>
      </xdr:nvCxnSpPr>
      <xdr:spPr>
        <a:xfrm>
          <a:off x="4546600" y="957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133730</xdr:rowOff>
    </xdr:from>
    <xdr:ext cx="405111" cy="259045"/>
    <xdr:sp macro="" textlink="">
      <xdr:nvSpPr>
        <xdr:cNvPr id="162" name="【橋りょう・トンネル】&#10;有形固定資産減価償却率平均値テキスト"/>
        <xdr:cNvSpPr txBox="1"/>
      </xdr:nvSpPr>
      <xdr:spPr>
        <a:xfrm>
          <a:off x="4673600" y="990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110853</xdr:rowOff>
    </xdr:from>
    <xdr:to>
      <xdr:col>24</xdr:col>
      <xdr:colOff>114300</xdr:colOff>
      <xdr:row>59</xdr:row>
      <xdr:rowOff>41003</xdr:rowOff>
    </xdr:to>
    <xdr:sp macro="" textlink="">
      <xdr:nvSpPr>
        <xdr:cNvPr id="163" name="フローチャート: 判断 162"/>
        <xdr:cNvSpPr/>
      </xdr:nvSpPr>
      <xdr:spPr>
        <a:xfrm>
          <a:off x="45847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140244</xdr:rowOff>
    </xdr:from>
    <xdr:to>
      <xdr:col>20</xdr:col>
      <xdr:colOff>38100</xdr:colOff>
      <xdr:row>59</xdr:row>
      <xdr:rowOff>70394</xdr:rowOff>
    </xdr:to>
    <xdr:sp macro="" textlink="">
      <xdr:nvSpPr>
        <xdr:cNvPr id="164" name="フローチャート: 判断 163"/>
        <xdr:cNvSpPr/>
      </xdr:nvSpPr>
      <xdr:spPr>
        <a:xfrm>
          <a:off x="3746500" y="1008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169635</xdr:rowOff>
    </xdr:from>
    <xdr:to>
      <xdr:col>15</xdr:col>
      <xdr:colOff>101600</xdr:colOff>
      <xdr:row>59</xdr:row>
      <xdr:rowOff>99785</xdr:rowOff>
    </xdr:to>
    <xdr:sp macro="" textlink="">
      <xdr:nvSpPr>
        <xdr:cNvPr id="165" name="フローチャート: 判断 164"/>
        <xdr:cNvSpPr/>
      </xdr:nvSpPr>
      <xdr:spPr>
        <a:xfrm>
          <a:off x="2857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56969</xdr:rowOff>
    </xdr:from>
    <xdr:to>
      <xdr:col>10</xdr:col>
      <xdr:colOff>165100</xdr:colOff>
      <xdr:row>59</xdr:row>
      <xdr:rowOff>158569</xdr:rowOff>
    </xdr:to>
    <xdr:sp macro="" textlink="">
      <xdr:nvSpPr>
        <xdr:cNvPr id="166" name="フローチャート: 判断 165"/>
        <xdr:cNvSpPr/>
      </xdr:nvSpPr>
      <xdr:spPr>
        <a:xfrm>
          <a:off x="1968500" y="1017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68399</xdr:rowOff>
    </xdr:from>
    <xdr:to>
      <xdr:col>24</xdr:col>
      <xdr:colOff>114300</xdr:colOff>
      <xdr:row>60</xdr:row>
      <xdr:rowOff>169999</xdr:rowOff>
    </xdr:to>
    <xdr:sp macro="" textlink="">
      <xdr:nvSpPr>
        <xdr:cNvPr id="172" name="楕円 171"/>
        <xdr:cNvSpPr/>
      </xdr:nvSpPr>
      <xdr:spPr>
        <a:xfrm>
          <a:off x="4584700" y="1035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46826</xdr:rowOff>
    </xdr:from>
    <xdr:ext cx="405111" cy="259045"/>
    <xdr:sp macro="" textlink="">
      <xdr:nvSpPr>
        <xdr:cNvPr id="173" name="【橋りょう・トンネル】&#10;有形固定資産減価償却率該当値テキスト"/>
        <xdr:cNvSpPr txBox="1"/>
      </xdr:nvSpPr>
      <xdr:spPr>
        <a:xfrm>
          <a:off x="4673600" y="1033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52070</xdr:rowOff>
    </xdr:from>
    <xdr:to>
      <xdr:col>20</xdr:col>
      <xdr:colOff>38100</xdr:colOff>
      <xdr:row>60</xdr:row>
      <xdr:rowOff>153670</xdr:rowOff>
    </xdr:to>
    <xdr:sp macro="" textlink="">
      <xdr:nvSpPr>
        <xdr:cNvPr id="174" name="楕円 173"/>
        <xdr:cNvSpPr/>
      </xdr:nvSpPr>
      <xdr:spPr>
        <a:xfrm>
          <a:off x="3746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102870</xdr:rowOff>
    </xdr:from>
    <xdr:to>
      <xdr:col>24</xdr:col>
      <xdr:colOff>63500</xdr:colOff>
      <xdr:row>60</xdr:row>
      <xdr:rowOff>119199</xdr:rowOff>
    </xdr:to>
    <xdr:cxnSp macro="">
      <xdr:nvCxnSpPr>
        <xdr:cNvPr id="175" name="直線コネクタ 174"/>
        <xdr:cNvCxnSpPr/>
      </xdr:nvCxnSpPr>
      <xdr:spPr>
        <a:xfrm>
          <a:off x="3797300" y="1038987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76563</xdr:rowOff>
    </xdr:from>
    <xdr:to>
      <xdr:col>15</xdr:col>
      <xdr:colOff>101600</xdr:colOff>
      <xdr:row>61</xdr:row>
      <xdr:rowOff>6713</xdr:rowOff>
    </xdr:to>
    <xdr:sp macro="" textlink="">
      <xdr:nvSpPr>
        <xdr:cNvPr id="176" name="楕円 175"/>
        <xdr:cNvSpPr/>
      </xdr:nvSpPr>
      <xdr:spPr>
        <a:xfrm>
          <a:off x="2857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102870</xdr:rowOff>
    </xdr:from>
    <xdr:to>
      <xdr:col>19</xdr:col>
      <xdr:colOff>177800</xdr:colOff>
      <xdr:row>60</xdr:row>
      <xdr:rowOff>127363</xdr:rowOff>
    </xdr:to>
    <xdr:cxnSp macro="">
      <xdr:nvCxnSpPr>
        <xdr:cNvPr id="177" name="直線コネクタ 176"/>
        <xdr:cNvCxnSpPr/>
      </xdr:nvCxnSpPr>
      <xdr:spPr>
        <a:xfrm flipV="1">
          <a:off x="2908300" y="1038987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86921</xdr:rowOff>
    </xdr:from>
    <xdr:ext cx="405111" cy="259045"/>
    <xdr:sp macro="" textlink="">
      <xdr:nvSpPr>
        <xdr:cNvPr id="178" name="n_1aveValue【橋りょう・トンネル】&#10;有形固定資産減価償却率"/>
        <xdr:cNvSpPr txBox="1"/>
      </xdr:nvSpPr>
      <xdr:spPr>
        <a:xfrm>
          <a:off x="35820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116312</xdr:rowOff>
    </xdr:from>
    <xdr:ext cx="405111" cy="259045"/>
    <xdr:sp macro="" textlink="">
      <xdr:nvSpPr>
        <xdr:cNvPr id="179" name="n_2aveValue【橋りょう・トンネル】&#10;有形固定資産減価償却率"/>
        <xdr:cNvSpPr txBox="1"/>
      </xdr:nvSpPr>
      <xdr:spPr>
        <a:xfrm>
          <a:off x="27057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3646</xdr:rowOff>
    </xdr:from>
    <xdr:ext cx="405111" cy="259045"/>
    <xdr:sp macro="" textlink="">
      <xdr:nvSpPr>
        <xdr:cNvPr id="180" name="n_3aveValue【橋りょう・トンネル】&#10;有形固定資産減価償却率"/>
        <xdr:cNvSpPr txBox="1"/>
      </xdr:nvSpPr>
      <xdr:spPr>
        <a:xfrm>
          <a:off x="1816744" y="994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144797</xdr:rowOff>
    </xdr:from>
    <xdr:ext cx="405111" cy="259045"/>
    <xdr:sp macro="" textlink="">
      <xdr:nvSpPr>
        <xdr:cNvPr id="181" name="n_1mainValue【橋りょう・トンネル】&#10;有形固定資産減価償却率"/>
        <xdr:cNvSpPr txBox="1"/>
      </xdr:nvSpPr>
      <xdr:spPr>
        <a:xfrm>
          <a:off x="35820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169290</xdr:rowOff>
    </xdr:from>
    <xdr:ext cx="405111" cy="259045"/>
    <xdr:sp macro="" textlink="">
      <xdr:nvSpPr>
        <xdr:cNvPr id="182" name="n_2mainValue【橋りょう・トンネル】&#10;有形固定資産減価償却率"/>
        <xdr:cNvSpPr txBox="1"/>
      </xdr:nvSpPr>
      <xdr:spPr>
        <a:xfrm>
          <a:off x="2705744"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4" name="テキスト ボックス 19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6" name="テキスト ボックス 19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8" name="テキスト ボックス 19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0" name="テキスト ボックス 19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2" name="テキスト ボックス 20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4" name="テキスト ボックス 20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88036</xdr:rowOff>
    </xdr:from>
    <xdr:to>
      <xdr:col>54</xdr:col>
      <xdr:colOff>189865</xdr:colOff>
      <xdr:row>64</xdr:row>
      <xdr:rowOff>73082</xdr:rowOff>
    </xdr:to>
    <xdr:cxnSp macro="">
      <xdr:nvCxnSpPr>
        <xdr:cNvPr id="206" name="直線コネクタ 205"/>
        <xdr:cNvCxnSpPr/>
      </xdr:nvCxnSpPr>
      <xdr:spPr>
        <a:xfrm flipV="1">
          <a:off x="10476865" y="9517786"/>
          <a:ext cx="0" cy="152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76909</xdr:rowOff>
    </xdr:from>
    <xdr:ext cx="469744" cy="259045"/>
    <xdr:sp macro="" textlink="">
      <xdr:nvSpPr>
        <xdr:cNvPr id="207" name="【橋りょう・トンネル】&#10;一人当たり有形固定資産（償却資産）額最小値テキスト"/>
        <xdr:cNvSpPr txBox="1"/>
      </xdr:nvSpPr>
      <xdr:spPr>
        <a:xfrm>
          <a:off x="10515600" y="1104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73082</xdr:rowOff>
    </xdr:from>
    <xdr:to>
      <xdr:col>55</xdr:col>
      <xdr:colOff>88900</xdr:colOff>
      <xdr:row>64</xdr:row>
      <xdr:rowOff>73082</xdr:rowOff>
    </xdr:to>
    <xdr:cxnSp macro="">
      <xdr:nvCxnSpPr>
        <xdr:cNvPr id="208" name="直線コネクタ 207"/>
        <xdr:cNvCxnSpPr/>
      </xdr:nvCxnSpPr>
      <xdr:spPr>
        <a:xfrm>
          <a:off x="10388600" y="1104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34713</xdr:rowOff>
    </xdr:from>
    <xdr:ext cx="599010" cy="259045"/>
    <xdr:sp macro="" textlink="">
      <xdr:nvSpPr>
        <xdr:cNvPr id="209" name="【橋りょう・トンネル】&#10;一人当たり有形固定資産（償却資産）額最大値テキスト"/>
        <xdr:cNvSpPr txBox="1"/>
      </xdr:nvSpPr>
      <xdr:spPr>
        <a:xfrm>
          <a:off x="10515600" y="929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88036</xdr:rowOff>
    </xdr:from>
    <xdr:to>
      <xdr:col>55</xdr:col>
      <xdr:colOff>88900</xdr:colOff>
      <xdr:row>55</xdr:row>
      <xdr:rowOff>88036</xdr:rowOff>
    </xdr:to>
    <xdr:cxnSp macro="">
      <xdr:nvCxnSpPr>
        <xdr:cNvPr id="210" name="直線コネクタ 209"/>
        <xdr:cNvCxnSpPr/>
      </xdr:nvCxnSpPr>
      <xdr:spPr>
        <a:xfrm>
          <a:off x="10388600" y="95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142091</xdr:rowOff>
    </xdr:from>
    <xdr:ext cx="599010" cy="259045"/>
    <xdr:sp macro="" textlink="">
      <xdr:nvSpPr>
        <xdr:cNvPr id="211" name="【橋りょう・トンネル】&#10;一人当たり有形固定資産（償却資産）額平均値テキスト"/>
        <xdr:cNvSpPr txBox="1"/>
      </xdr:nvSpPr>
      <xdr:spPr>
        <a:xfrm>
          <a:off x="10515600" y="104290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119214</xdr:rowOff>
    </xdr:from>
    <xdr:to>
      <xdr:col>55</xdr:col>
      <xdr:colOff>50800</xdr:colOff>
      <xdr:row>62</xdr:row>
      <xdr:rowOff>49364</xdr:rowOff>
    </xdr:to>
    <xdr:sp macro="" textlink="">
      <xdr:nvSpPr>
        <xdr:cNvPr id="212" name="フローチャート: 判断 211"/>
        <xdr:cNvSpPr/>
      </xdr:nvSpPr>
      <xdr:spPr>
        <a:xfrm>
          <a:off x="10426700" y="1057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98420</xdr:rowOff>
    </xdr:from>
    <xdr:to>
      <xdr:col>50</xdr:col>
      <xdr:colOff>165100</xdr:colOff>
      <xdr:row>62</xdr:row>
      <xdr:rowOff>28570</xdr:rowOff>
    </xdr:to>
    <xdr:sp macro="" textlink="">
      <xdr:nvSpPr>
        <xdr:cNvPr id="213" name="フローチャート: 判断 212"/>
        <xdr:cNvSpPr/>
      </xdr:nvSpPr>
      <xdr:spPr>
        <a:xfrm>
          <a:off x="9588500" y="105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83209</xdr:rowOff>
    </xdr:from>
    <xdr:to>
      <xdr:col>46</xdr:col>
      <xdr:colOff>38100</xdr:colOff>
      <xdr:row>62</xdr:row>
      <xdr:rowOff>13359</xdr:rowOff>
    </xdr:to>
    <xdr:sp macro="" textlink="">
      <xdr:nvSpPr>
        <xdr:cNvPr id="214" name="フローチャート: 判断 213"/>
        <xdr:cNvSpPr/>
      </xdr:nvSpPr>
      <xdr:spPr>
        <a:xfrm>
          <a:off x="8699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72065</xdr:rowOff>
    </xdr:from>
    <xdr:to>
      <xdr:col>41</xdr:col>
      <xdr:colOff>101600</xdr:colOff>
      <xdr:row>62</xdr:row>
      <xdr:rowOff>2215</xdr:rowOff>
    </xdr:to>
    <xdr:sp macro="" textlink="">
      <xdr:nvSpPr>
        <xdr:cNvPr id="215" name="フローチャート: 判断 214"/>
        <xdr:cNvSpPr/>
      </xdr:nvSpPr>
      <xdr:spPr>
        <a:xfrm>
          <a:off x="7810500" y="1053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1281</xdr:rowOff>
    </xdr:from>
    <xdr:to>
      <xdr:col>55</xdr:col>
      <xdr:colOff>50800</xdr:colOff>
      <xdr:row>63</xdr:row>
      <xdr:rowOff>102881</xdr:rowOff>
    </xdr:to>
    <xdr:sp macro="" textlink="">
      <xdr:nvSpPr>
        <xdr:cNvPr id="221" name="楕円 220"/>
        <xdr:cNvSpPr/>
      </xdr:nvSpPr>
      <xdr:spPr>
        <a:xfrm>
          <a:off x="10426700" y="1080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151158</xdr:rowOff>
    </xdr:from>
    <xdr:ext cx="599010" cy="259045"/>
    <xdr:sp macro="" textlink="">
      <xdr:nvSpPr>
        <xdr:cNvPr id="222" name="【橋りょう・トンネル】&#10;一人当たり有形固定資産（償却資産）額該当値テキスト"/>
        <xdr:cNvSpPr txBox="1"/>
      </xdr:nvSpPr>
      <xdr:spPr>
        <a:xfrm>
          <a:off x="10515600" y="10781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12932</xdr:rowOff>
    </xdr:from>
    <xdr:to>
      <xdr:col>50</xdr:col>
      <xdr:colOff>165100</xdr:colOff>
      <xdr:row>63</xdr:row>
      <xdr:rowOff>114532</xdr:rowOff>
    </xdr:to>
    <xdr:sp macro="" textlink="">
      <xdr:nvSpPr>
        <xdr:cNvPr id="223" name="楕円 222"/>
        <xdr:cNvSpPr/>
      </xdr:nvSpPr>
      <xdr:spPr>
        <a:xfrm>
          <a:off x="9588500" y="1081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52081</xdr:rowOff>
    </xdr:from>
    <xdr:to>
      <xdr:col>55</xdr:col>
      <xdr:colOff>0</xdr:colOff>
      <xdr:row>63</xdr:row>
      <xdr:rowOff>63732</xdr:rowOff>
    </xdr:to>
    <xdr:cxnSp macro="">
      <xdr:nvCxnSpPr>
        <xdr:cNvPr id="224" name="直線コネクタ 223"/>
        <xdr:cNvCxnSpPr/>
      </xdr:nvCxnSpPr>
      <xdr:spPr>
        <a:xfrm flipV="1">
          <a:off x="9639300" y="10853431"/>
          <a:ext cx="838200" cy="1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13635</xdr:rowOff>
    </xdr:from>
    <xdr:to>
      <xdr:col>46</xdr:col>
      <xdr:colOff>38100</xdr:colOff>
      <xdr:row>63</xdr:row>
      <xdr:rowOff>115235</xdr:rowOff>
    </xdr:to>
    <xdr:sp macro="" textlink="">
      <xdr:nvSpPr>
        <xdr:cNvPr id="225" name="楕円 224"/>
        <xdr:cNvSpPr/>
      </xdr:nvSpPr>
      <xdr:spPr>
        <a:xfrm>
          <a:off x="8699500" y="1081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63732</xdr:rowOff>
    </xdr:from>
    <xdr:to>
      <xdr:col>50</xdr:col>
      <xdr:colOff>114300</xdr:colOff>
      <xdr:row>63</xdr:row>
      <xdr:rowOff>64435</xdr:rowOff>
    </xdr:to>
    <xdr:cxnSp macro="">
      <xdr:nvCxnSpPr>
        <xdr:cNvPr id="226" name="直線コネクタ 225"/>
        <xdr:cNvCxnSpPr/>
      </xdr:nvCxnSpPr>
      <xdr:spPr>
        <a:xfrm flipV="1">
          <a:off x="8750300" y="10865082"/>
          <a:ext cx="889000" cy="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45097</xdr:rowOff>
    </xdr:from>
    <xdr:ext cx="599010" cy="259045"/>
    <xdr:sp macro="" textlink="">
      <xdr:nvSpPr>
        <xdr:cNvPr id="227" name="n_1aveValue【橋りょう・トンネル】&#10;一人当たり有形固定資産（償却資産）額"/>
        <xdr:cNvSpPr txBox="1"/>
      </xdr:nvSpPr>
      <xdr:spPr>
        <a:xfrm>
          <a:off x="9327095" y="1033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29886</xdr:rowOff>
    </xdr:from>
    <xdr:ext cx="599010" cy="259045"/>
    <xdr:sp macro="" textlink="">
      <xdr:nvSpPr>
        <xdr:cNvPr id="228" name="n_2aveValue【橋りょう・トンネル】&#10;一人当たり有形固定資産（償却資産）額"/>
        <xdr:cNvSpPr txBox="1"/>
      </xdr:nvSpPr>
      <xdr:spPr>
        <a:xfrm>
          <a:off x="8450795" y="1031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18742</xdr:rowOff>
    </xdr:from>
    <xdr:ext cx="599010" cy="259045"/>
    <xdr:sp macro="" textlink="">
      <xdr:nvSpPr>
        <xdr:cNvPr id="229" name="n_3aveValue【橋りょう・トンネル】&#10;一人当たり有形固定資産（償却資産）額"/>
        <xdr:cNvSpPr txBox="1"/>
      </xdr:nvSpPr>
      <xdr:spPr>
        <a:xfrm>
          <a:off x="7561795" y="1030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105659</xdr:rowOff>
    </xdr:from>
    <xdr:ext cx="534377" cy="259045"/>
    <xdr:sp macro="" textlink="">
      <xdr:nvSpPr>
        <xdr:cNvPr id="230" name="n_1mainValue【橋りょう・トンネル】&#10;一人当たり有形固定資産（償却資産）額"/>
        <xdr:cNvSpPr txBox="1"/>
      </xdr:nvSpPr>
      <xdr:spPr>
        <a:xfrm>
          <a:off x="9359411" y="1090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106362</xdr:rowOff>
    </xdr:from>
    <xdr:ext cx="534377" cy="259045"/>
    <xdr:sp macro="" textlink="">
      <xdr:nvSpPr>
        <xdr:cNvPr id="231" name="n_2mainValue【橋りょう・トンネル】&#10;一人当たり有形固定資産（償却資産）額"/>
        <xdr:cNvSpPr txBox="1"/>
      </xdr:nvSpPr>
      <xdr:spPr>
        <a:xfrm>
          <a:off x="8483111" y="1090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2" name="直線コネクタ 24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3" name="テキスト ボックス 242"/>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4" name="直線コネクタ 24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5" name="テキスト ボックス 24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6" name="直線コネクタ 24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7" name="テキスト ボックス 24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8" name="直線コネクタ 24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9" name="テキスト ボックス 24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0" name="直線コネクタ 24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1" name="テキスト ボックス 25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2" name="直線コネクタ 25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3" name="テキスト ボックス 252"/>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4" name="直線コネクタ 25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5" name="テキスト ボックス 25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90351</xdr:rowOff>
    </xdr:from>
    <xdr:to>
      <xdr:col>24</xdr:col>
      <xdr:colOff>62865</xdr:colOff>
      <xdr:row>85</xdr:row>
      <xdr:rowOff>149134</xdr:rowOff>
    </xdr:to>
    <xdr:cxnSp macro="">
      <xdr:nvCxnSpPr>
        <xdr:cNvPr id="257" name="直線コネクタ 256"/>
        <xdr:cNvCxnSpPr/>
      </xdr:nvCxnSpPr>
      <xdr:spPr>
        <a:xfrm flipV="1">
          <a:off x="4634865" y="13292001"/>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258" name="【公営住宅】&#10;有形固定資産減価償却率最小値テキスト"/>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259" name="直線コネクタ 258"/>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37028</xdr:rowOff>
    </xdr:from>
    <xdr:ext cx="405111" cy="259045"/>
    <xdr:sp macro="" textlink="">
      <xdr:nvSpPr>
        <xdr:cNvPr id="260" name="【公営住宅】&#10;有形固定資産減価償却率最大値テキスト"/>
        <xdr:cNvSpPr txBox="1"/>
      </xdr:nvSpPr>
      <xdr:spPr>
        <a:xfrm>
          <a:off x="4673600" y="1306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90351</xdr:rowOff>
    </xdr:from>
    <xdr:to>
      <xdr:col>24</xdr:col>
      <xdr:colOff>152400</xdr:colOff>
      <xdr:row>77</xdr:row>
      <xdr:rowOff>90351</xdr:rowOff>
    </xdr:to>
    <xdr:cxnSp macro="">
      <xdr:nvCxnSpPr>
        <xdr:cNvPr id="261" name="直線コネクタ 260"/>
        <xdr:cNvCxnSpPr/>
      </xdr:nvCxnSpPr>
      <xdr:spPr>
        <a:xfrm>
          <a:off x="4546600" y="1329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125747</xdr:rowOff>
    </xdr:from>
    <xdr:ext cx="405111" cy="259045"/>
    <xdr:sp macro="" textlink="">
      <xdr:nvSpPr>
        <xdr:cNvPr id="262" name="【公営住宅】&#10;有形固定資産減価償却率平均値テキスト"/>
        <xdr:cNvSpPr txBox="1"/>
      </xdr:nvSpPr>
      <xdr:spPr>
        <a:xfrm>
          <a:off x="4673600" y="1384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63" name="フローチャート: 判断 262"/>
        <xdr:cNvSpPr/>
      </xdr:nvSpPr>
      <xdr:spPr>
        <a:xfrm>
          <a:off x="45847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150586</xdr:rowOff>
    </xdr:from>
    <xdr:to>
      <xdr:col>20</xdr:col>
      <xdr:colOff>38100</xdr:colOff>
      <xdr:row>81</xdr:row>
      <xdr:rowOff>80736</xdr:rowOff>
    </xdr:to>
    <xdr:sp macro="" textlink="">
      <xdr:nvSpPr>
        <xdr:cNvPr id="264" name="フローチャート: 判断 263"/>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144055</xdr:rowOff>
    </xdr:from>
    <xdr:to>
      <xdr:col>15</xdr:col>
      <xdr:colOff>101600</xdr:colOff>
      <xdr:row>81</xdr:row>
      <xdr:rowOff>74205</xdr:rowOff>
    </xdr:to>
    <xdr:sp macro="" textlink="">
      <xdr:nvSpPr>
        <xdr:cNvPr id="265" name="フローチャート: 判断 264"/>
        <xdr:cNvSpPr/>
      </xdr:nvSpPr>
      <xdr:spPr>
        <a:xfrm>
          <a:off x="28575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73842</xdr:rowOff>
    </xdr:from>
    <xdr:to>
      <xdr:col>10</xdr:col>
      <xdr:colOff>165100</xdr:colOff>
      <xdr:row>81</xdr:row>
      <xdr:rowOff>3992</xdr:rowOff>
    </xdr:to>
    <xdr:sp macro="" textlink="">
      <xdr:nvSpPr>
        <xdr:cNvPr id="266" name="フローチャート: 判断 265"/>
        <xdr:cNvSpPr/>
      </xdr:nvSpPr>
      <xdr:spPr>
        <a:xfrm>
          <a:off x="1968500" y="1378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7" name="テキスト ボックス 26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8" name="テキスト ボックス 26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9" name="テキスト ボックス 26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0" name="テキスト ボックス 26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1" name="テキスト ボックス 27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93436</xdr:rowOff>
    </xdr:from>
    <xdr:to>
      <xdr:col>24</xdr:col>
      <xdr:colOff>114300</xdr:colOff>
      <xdr:row>78</xdr:row>
      <xdr:rowOff>23586</xdr:rowOff>
    </xdr:to>
    <xdr:sp macro="" textlink="">
      <xdr:nvSpPr>
        <xdr:cNvPr id="272" name="楕円 271"/>
        <xdr:cNvSpPr/>
      </xdr:nvSpPr>
      <xdr:spPr>
        <a:xfrm>
          <a:off x="4584700" y="132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8363</xdr:rowOff>
    </xdr:from>
    <xdr:ext cx="405111" cy="259045"/>
    <xdr:sp macro="" textlink="">
      <xdr:nvSpPr>
        <xdr:cNvPr id="273" name="【公営住宅】&#10;有形固定資産減価償却率該当値テキスト"/>
        <xdr:cNvSpPr txBox="1"/>
      </xdr:nvSpPr>
      <xdr:spPr>
        <a:xfrm>
          <a:off x="4673600" y="1321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129358</xdr:rowOff>
    </xdr:from>
    <xdr:to>
      <xdr:col>20</xdr:col>
      <xdr:colOff>38100</xdr:colOff>
      <xdr:row>78</xdr:row>
      <xdr:rowOff>59508</xdr:rowOff>
    </xdr:to>
    <xdr:sp macro="" textlink="">
      <xdr:nvSpPr>
        <xdr:cNvPr id="274" name="楕円 273"/>
        <xdr:cNvSpPr/>
      </xdr:nvSpPr>
      <xdr:spPr>
        <a:xfrm>
          <a:off x="3746500" y="1333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144236</xdr:rowOff>
    </xdr:from>
    <xdr:to>
      <xdr:col>24</xdr:col>
      <xdr:colOff>63500</xdr:colOff>
      <xdr:row>78</xdr:row>
      <xdr:rowOff>8708</xdr:rowOff>
    </xdr:to>
    <xdr:cxnSp macro="">
      <xdr:nvCxnSpPr>
        <xdr:cNvPr id="275" name="直線コネクタ 274"/>
        <xdr:cNvCxnSpPr/>
      </xdr:nvCxnSpPr>
      <xdr:spPr>
        <a:xfrm flipV="1">
          <a:off x="3797300" y="1334588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165281</xdr:rowOff>
    </xdr:from>
    <xdr:to>
      <xdr:col>15</xdr:col>
      <xdr:colOff>101600</xdr:colOff>
      <xdr:row>78</xdr:row>
      <xdr:rowOff>95431</xdr:rowOff>
    </xdr:to>
    <xdr:sp macro="" textlink="">
      <xdr:nvSpPr>
        <xdr:cNvPr id="276" name="楕円 275"/>
        <xdr:cNvSpPr/>
      </xdr:nvSpPr>
      <xdr:spPr>
        <a:xfrm>
          <a:off x="2857500" y="1336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8708</xdr:rowOff>
    </xdr:from>
    <xdr:to>
      <xdr:col>19</xdr:col>
      <xdr:colOff>177800</xdr:colOff>
      <xdr:row>78</xdr:row>
      <xdr:rowOff>44631</xdr:rowOff>
    </xdr:to>
    <xdr:cxnSp macro="">
      <xdr:nvCxnSpPr>
        <xdr:cNvPr id="277" name="直線コネクタ 276"/>
        <xdr:cNvCxnSpPr/>
      </xdr:nvCxnSpPr>
      <xdr:spPr>
        <a:xfrm flipV="1">
          <a:off x="2908300" y="1338180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71863</xdr:rowOff>
    </xdr:from>
    <xdr:ext cx="405111" cy="259045"/>
    <xdr:sp macro="" textlink="">
      <xdr:nvSpPr>
        <xdr:cNvPr id="278" name="n_1aveValue【公営住宅】&#10;有形固定資産減価償却率"/>
        <xdr:cNvSpPr txBox="1"/>
      </xdr:nvSpPr>
      <xdr:spPr>
        <a:xfrm>
          <a:off x="3582044" y="1395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65332</xdr:rowOff>
    </xdr:from>
    <xdr:ext cx="405111" cy="259045"/>
    <xdr:sp macro="" textlink="">
      <xdr:nvSpPr>
        <xdr:cNvPr id="279" name="n_2aveValue【公営住宅】&#10;有形固定資産減価償却率"/>
        <xdr:cNvSpPr txBox="1"/>
      </xdr:nvSpPr>
      <xdr:spPr>
        <a:xfrm>
          <a:off x="2705744" y="1395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20519</xdr:rowOff>
    </xdr:from>
    <xdr:ext cx="405111" cy="259045"/>
    <xdr:sp macro="" textlink="">
      <xdr:nvSpPr>
        <xdr:cNvPr id="280" name="n_3aveValue【公営住宅】&#10;有形固定資産減価償却率"/>
        <xdr:cNvSpPr txBox="1"/>
      </xdr:nvSpPr>
      <xdr:spPr>
        <a:xfrm>
          <a:off x="1816744" y="1356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76035</xdr:rowOff>
    </xdr:from>
    <xdr:ext cx="405111" cy="259045"/>
    <xdr:sp macro="" textlink="">
      <xdr:nvSpPr>
        <xdr:cNvPr id="281" name="n_1mainValue【公営住宅】&#10;有形固定資産減価償却率"/>
        <xdr:cNvSpPr txBox="1"/>
      </xdr:nvSpPr>
      <xdr:spPr>
        <a:xfrm>
          <a:off x="3582044" y="13106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111958</xdr:rowOff>
    </xdr:from>
    <xdr:ext cx="405111" cy="259045"/>
    <xdr:sp macro="" textlink="">
      <xdr:nvSpPr>
        <xdr:cNvPr id="282" name="n_2mainValue【公営住宅】&#10;有形固定資産減価償却率"/>
        <xdr:cNvSpPr txBox="1"/>
      </xdr:nvSpPr>
      <xdr:spPr>
        <a:xfrm>
          <a:off x="2705744" y="13142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3" name="正方形/長方形 28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4" name="正方形/長方形 28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5" name="正方形/長方形 28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6" name="正方形/長方形 28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7" name="正方形/長方形 28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8" name="正方形/長方形 28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9" name="正方形/長方形 28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0" name="正方形/長方形 28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1" name="テキスト ボックス 29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2" name="直線コネクタ 29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3" name="直線コネクタ 29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4" name="テキスト ボックス 29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5" name="直線コネクタ 29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6" name="テキスト ボックス 29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7" name="直線コネクタ 29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8" name="テキスト ボックス 29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9" name="直線コネクタ 29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0" name="テキスト ボックス 29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1" name="直線コネクタ 30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2" name="テキスト ボックス 30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30099</xdr:rowOff>
    </xdr:from>
    <xdr:to>
      <xdr:col>54</xdr:col>
      <xdr:colOff>189865</xdr:colOff>
      <xdr:row>86</xdr:row>
      <xdr:rowOff>93345</xdr:rowOff>
    </xdr:to>
    <xdr:cxnSp macro="">
      <xdr:nvCxnSpPr>
        <xdr:cNvPr id="306" name="直線コネクタ 305"/>
        <xdr:cNvCxnSpPr/>
      </xdr:nvCxnSpPr>
      <xdr:spPr>
        <a:xfrm flipV="1">
          <a:off x="10476865" y="13403199"/>
          <a:ext cx="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07"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08" name="直線コネクタ 307"/>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148226</xdr:rowOff>
    </xdr:from>
    <xdr:ext cx="469744" cy="259045"/>
    <xdr:sp macro="" textlink="">
      <xdr:nvSpPr>
        <xdr:cNvPr id="309" name="【公営住宅】&#10;一人当たり面積最大値テキスト"/>
        <xdr:cNvSpPr txBox="1"/>
      </xdr:nvSpPr>
      <xdr:spPr>
        <a:xfrm>
          <a:off x="10515600" y="1317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30099</xdr:rowOff>
    </xdr:from>
    <xdr:to>
      <xdr:col>55</xdr:col>
      <xdr:colOff>88900</xdr:colOff>
      <xdr:row>78</xdr:row>
      <xdr:rowOff>30099</xdr:rowOff>
    </xdr:to>
    <xdr:cxnSp macro="">
      <xdr:nvCxnSpPr>
        <xdr:cNvPr id="310" name="直線コネクタ 309"/>
        <xdr:cNvCxnSpPr/>
      </xdr:nvCxnSpPr>
      <xdr:spPr>
        <a:xfrm>
          <a:off x="10388600" y="134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151909</xdr:rowOff>
    </xdr:from>
    <xdr:ext cx="469744" cy="259045"/>
    <xdr:sp macro="" textlink="">
      <xdr:nvSpPr>
        <xdr:cNvPr id="311" name="【公営住宅】&#10;一人当たり面積平均値テキスト"/>
        <xdr:cNvSpPr txBox="1"/>
      </xdr:nvSpPr>
      <xdr:spPr>
        <a:xfrm>
          <a:off x="10515600" y="14382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129032</xdr:rowOff>
    </xdr:from>
    <xdr:to>
      <xdr:col>55</xdr:col>
      <xdr:colOff>50800</xdr:colOff>
      <xdr:row>85</xdr:row>
      <xdr:rowOff>59182</xdr:rowOff>
    </xdr:to>
    <xdr:sp macro="" textlink="">
      <xdr:nvSpPr>
        <xdr:cNvPr id="312" name="フローチャート: 判断 311"/>
        <xdr:cNvSpPr/>
      </xdr:nvSpPr>
      <xdr:spPr>
        <a:xfrm>
          <a:off x="104267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130938</xdr:rowOff>
    </xdr:from>
    <xdr:to>
      <xdr:col>50</xdr:col>
      <xdr:colOff>165100</xdr:colOff>
      <xdr:row>85</xdr:row>
      <xdr:rowOff>61088</xdr:rowOff>
    </xdr:to>
    <xdr:sp macro="" textlink="">
      <xdr:nvSpPr>
        <xdr:cNvPr id="313" name="フローチャート: 判断 312"/>
        <xdr:cNvSpPr/>
      </xdr:nvSpPr>
      <xdr:spPr>
        <a:xfrm>
          <a:off x="9588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109982</xdr:rowOff>
    </xdr:from>
    <xdr:to>
      <xdr:col>46</xdr:col>
      <xdr:colOff>38100</xdr:colOff>
      <xdr:row>85</xdr:row>
      <xdr:rowOff>40132</xdr:rowOff>
    </xdr:to>
    <xdr:sp macro="" textlink="">
      <xdr:nvSpPr>
        <xdr:cNvPr id="314" name="フローチャート: 判断 313"/>
        <xdr:cNvSpPr/>
      </xdr:nvSpPr>
      <xdr:spPr>
        <a:xfrm>
          <a:off x="8699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79</xdr:row>
      <xdr:rowOff>47498</xdr:rowOff>
    </xdr:from>
    <xdr:to>
      <xdr:col>41</xdr:col>
      <xdr:colOff>101600</xdr:colOff>
      <xdr:row>79</xdr:row>
      <xdr:rowOff>149098</xdr:rowOff>
    </xdr:to>
    <xdr:sp macro="" textlink="">
      <xdr:nvSpPr>
        <xdr:cNvPr id="315" name="フローチャート: 判断 314"/>
        <xdr:cNvSpPr/>
      </xdr:nvSpPr>
      <xdr:spPr>
        <a:xfrm>
          <a:off x="7810500" y="1359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6" name="テキスト ボックス 31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42545</xdr:rowOff>
    </xdr:from>
    <xdr:to>
      <xdr:col>55</xdr:col>
      <xdr:colOff>50800</xdr:colOff>
      <xdr:row>86</xdr:row>
      <xdr:rowOff>144145</xdr:rowOff>
    </xdr:to>
    <xdr:sp macro="" textlink="">
      <xdr:nvSpPr>
        <xdr:cNvPr id="321" name="楕円 320"/>
        <xdr:cNvSpPr/>
      </xdr:nvSpPr>
      <xdr:spPr>
        <a:xfrm>
          <a:off x="10426700" y="1478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128922</xdr:rowOff>
    </xdr:from>
    <xdr:ext cx="469744" cy="259045"/>
    <xdr:sp macro="" textlink="">
      <xdr:nvSpPr>
        <xdr:cNvPr id="322" name="【公営住宅】&#10;一人当たり面積該当値テキスト"/>
        <xdr:cNvSpPr txBox="1"/>
      </xdr:nvSpPr>
      <xdr:spPr>
        <a:xfrm>
          <a:off x="10515600" y="1470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42545</xdr:rowOff>
    </xdr:from>
    <xdr:to>
      <xdr:col>50</xdr:col>
      <xdr:colOff>165100</xdr:colOff>
      <xdr:row>86</xdr:row>
      <xdr:rowOff>144145</xdr:rowOff>
    </xdr:to>
    <xdr:sp macro="" textlink="">
      <xdr:nvSpPr>
        <xdr:cNvPr id="323" name="楕円 322"/>
        <xdr:cNvSpPr/>
      </xdr:nvSpPr>
      <xdr:spPr>
        <a:xfrm>
          <a:off x="9588500" y="1478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93345</xdr:rowOff>
    </xdr:from>
    <xdr:to>
      <xdr:col>55</xdr:col>
      <xdr:colOff>0</xdr:colOff>
      <xdr:row>86</xdr:row>
      <xdr:rowOff>93345</xdr:rowOff>
    </xdr:to>
    <xdr:cxnSp macro="">
      <xdr:nvCxnSpPr>
        <xdr:cNvPr id="324" name="直線コネクタ 323"/>
        <xdr:cNvCxnSpPr/>
      </xdr:nvCxnSpPr>
      <xdr:spPr>
        <a:xfrm>
          <a:off x="9639300" y="148380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42545</xdr:rowOff>
    </xdr:from>
    <xdr:to>
      <xdr:col>46</xdr:col>
      <xdr:colOff>38100</xdr:colOff>
      <xdr:row>86</xdr:row>
      <xdr:rowOff>144145</xdr:rowOff>
    </xdr:to>
    <xdr:sp macro="" textlink="">
      <xdr:nvSpPr>
        <xdr:cNvPr id="325" name="楕円 324"/>
        <xdr:cNvSpPr/>
      </xdr:nvSpPr>
      <xdr:spPr>
        <a:xfrm>
          <a:off x="8699500" y="1478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93345</xdr:rowOff>
    </xdr:from>
    <xdr:to>
      <xdr:col>50</xdr:col>
      <xdr:colOff>114300</xdr:colOff>
      <xdr:row>86</xdr:row>
      <xdr:rowOff>93345</xdr:rowOff>
    </xdr:to>
    <xdr:cxnSp macro="">
      <xdr:nvCxnSpPr>
        <xdr:cNvPr id="326" name="直線コネクタ 325"/>
        <xdr:cNvCxnSpPr/>
      </xdr:nvCxnSpPr>
      <xdr:spPr>
        <a:xfrm>
          <a:off x="8750300" y="148380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77615</xdr:rowOff>
    </xdr:from>
    <xdr:ext cx="469744" cy="259045"/>
    <xdr:sp macro="" textlink="">
      <xdr:nvSpPr>
        <xdr:cNvPr id="327" name="n_1aveValue【公営住宅】&#10;一人当たり面積"/>
        <xdr:cNvSpPr txBox="1"/>
      </xdr:nvSpPr>
      <xdr:spPr>
        <a:xfrm>
          <a:off x="93917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56659</xdr:rowOff>
    </xdr:from>
    <xdr:ext cx="469744" cy="259045"/>
    <xdr:sp macro="" textlink="">
      <xdr:nvSpPr>
        <xdr:cNvPr id="328" name="n_2aveValue【公営住宅】&#10;一人当たり面積"/>
        <xdr:cNvSpPr txBox="1"/>
      </xdr:nvSpPr>
      <xdr:spPr>
        <a:xfrm>
          <a:off x="8515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165625</xdr:rowOff>
    </xdr:from>
    <xdr:ext cx="469744" cy="259045"/>
    <xdr:sp macro="" textlink="">
      <xdr:nvSpPr>
        <xdr:cNvPr id="329" name="n_3aveValue【公営住宅】&#10;一人当たり面積"/>
        <xdr:cNvSpPr txBox="1"/>
      </xdr:nvSpPr>
      <xdr:spPr>
        <a:xfrm>
          <a:off x="7626427" y="1336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135272</xdr:rowOff>
    </xdr:from>
    <xdr:ext cx="469744" cy="259045"/>
    <xdr:sp macro="" textlink="">
      <xdr:nvSpPr>
        <xdr:cNvPr id="330" name="n_1mainValue【公営住宅】&#10;一人当たり面積"/>
        <xdr:cNvSpPr txBox="1"/>
      </xdr:nvSpPr>
      <xdr:spPr>
        <a:xfrm>
          <a:off x="9391727" y="1487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135272</xdr:rowOff>
    </xdr:from>
    <xdr:ext cx="469744" cy="259045"/>
    <xdr:sp macro="" textlink="">
      <xdr:nvSpPr>
        <xdr:cNvPr id="331" name="n_2mainValue【公営住宅】&#10;一人当たり面積"/>
        <xdr:cNvSpPr txBox="1"/>
      </xdr:nvSpPr>
      <xdr:spPr>
        <a:xfrm>
          <a:off x="8515427" y="1487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2" name="正方形/長方形 33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3" name="正方形/長方形 33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4" name="正方形/長方形 33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5" name="正方形/長方形 33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6" name="正方形/長方形 33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7" name="正方形/長方形 33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8" name="正方形/長方形 33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9" name="正方形/長方形 33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8" name="正方形/長方形 3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9" name="正方形/長方形 3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0" name="正方形/長方形 3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1" name="正方形/長方形 3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2" name="正方形/長方形 3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3" name="正方形/長方形 3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4" name="正方形/長方形 3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5" name="正方形/長方形 3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6" name="テキスト ボックス 3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7" name="直線コネクタ 3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8" name="直線コネクタ 35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9" name="テキスト ボックス 35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0" name="直線コネクタ 35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1" name="テキスト ボックス 36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2" name="直線コネクタ 36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3" name="テキスト ボックス 36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4" name="直線コネクタ 36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5" name="テキスト ボックス 36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6" name="直線コネクタ 36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7" name="テキスト ボックス 36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8" name="直線コネクタ 36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9" name="テキスト ボックス 36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0" name="直線コネクタ 36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1" name="テキスト ボックス 37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35378</xdr:rowOff>
    </xdr:to>
    <xdr:cxnSp macro="">
      <xdr:nvCxnSpPr>
        <xdr:cNvPr id="373" name="直線コネクタ 372"/>
        <xdr:cNvCxnSpPr/>
      </xdr:nvCxnSpPr>
      <xdr:spPr>
        <a:xfrm flipV="1">
          <a:off x="16318864" y="56605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39205</xdr:rowOff>
    </xdr:from>
    <xdr:ext cx="405111" cy="259045"/>
    <xdr:sp macro="" textlink="">
      <xdr:nvSpPr>
        <xdr:cNvPr id="374" name="【認定こども園・幼稚園・保育所】&#10;有形固定資産減価償却率最小値テキスト"/>
        <xdr:cNvSpPr txBox="1"/>
      </xdr:nvSpPr>
      <xdr:spPr>
        <a:xfrm>
          <a:off x="16357600" y="706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35378</xdr:rowOff>
    </xdr:from>
    <xdr:to>
      <xdr:col>86</xdr:col>
      <xdr:colOff>25400</xdr:colOff>
      <xdr:row>41</xdr:row>
      <xdr:rowOff>35378</xdr:rowOff>
    </xdr:to>
    <xdr:cxnSp macro="">
      <xdr:nvCxnSpPr>
        <xdr:cNvPr id="375" name="直線コネクタ 374"/>
        <xdr:cNvCxnSpPr/>
      </xdr:nvCxnSpPr>
      <xdr:spPr>
        <a:xfrm>
          <a:off x="16230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6"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7" name="直線コネクタ 376"/>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5460</xdr:rowOff>
    </xdr:from>
    <xdr:ext cx="405111" cy="259045"/>
    <xdr:sp macro="" textlink="">
      <xdr:nvSpPr>
        <xdr:cNvPr id="378" name="【認定こども園・幼稚園・保育所】&#10;有形固定資産減価償却率平均値テキスト"/>
        <xdr:cNvSpPr txBox="1"/>
      </xdr:nvSpPr>
      <xdr:spPr>
        <a:xfrm>
          <a:off x="16357600" y="634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27033</xdr:rowOff>
    </xdr:from>
    <xdr:to>
      <xdr:col>85</xdr:col>
      <xdr:colOff>177800</xdr:colOff>
      <xdr:row>37</xdr:row>
      <xdr:rowOff>128633</xdr:rowOff>
    </xdr:to>
    <xdr:sp macro="" textlink="">
      <xdr:nvSpPr>
        <xdr:cNvPr id="379" name="フローチャート: 判断 378"/>
        <xdr:cNvSpPr/>
      </xdr:nvSpPr>
      <xdr:spPr>
        <a:xfrm>
          <a:off x="16268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154396</xdr:rowOff>
    </xdr:from>
    <xdr:to>
      <xdr:col>81</xdr:col>
      <xdr:colOff>101600</xdr:colOff>
      <xdr:row>37</xdr:row>
      <xdr:rowOff>84546</xdr:rowOff>
    </xdr:to>
    <xdr:sp macro="" textlink="">
      <xdr:nvSpPr>
        <xdr:cNvPr id="380" name="フローチャート: 判断 379"/>
        <xdr:cNvSpPr/>
      </xdr:nvSpPr>
      <xdr:spPr>
        <a:xfrm>
          <a:off x="15430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10704</xdr:rowOff>
    </xdr:from>
    <xdr:to>
      <xdr:col>76</xdr:col>
      <xdr:colOff>165100</xdr:colOff>
      <xdr:row>37</xdr:row>
      <xdr:rowOff>112304</xdr:rowOff>
    </xdr:to>
    <xdr:sp macro="" textlink="">
      <xdr:nvSpPr>
        <xdr:cNvPr id="381" name="フローチャート: 判断 380"/>
        <xdr:cNvSpPr/>
      </xdr:nvSpPr>
      <xdr:spPr>
        <a:xfrm>
          <a:off x="14541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113574</xdr:rowOff>
    </xdr:from>
    <xdr:to>
      <xdr:col>72</xdr:col>
      <xdr:colOff>38100</xdr:colOff>
      <xdr:row>38</xdr:row>
      <xdr:rowOff>43724</xdr:rowOff>
    </xdr:to>
    <xdr:sp macro="" textlink="">
      <xdr:nvSpPr>
        <xdr:cNvPr id="382" name="フローチャート: 判断 381"/>
        <xdr:cNvSpPr/>
      </xdr:nvSpPr>
      <xdr:spPr>
        <a:xfrm>
          <a:off x="13652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3" name="テキスト ボックス 3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4" name="テキスト ボックス 3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5" name="テキスト ボックス 3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6" name="テキスト ボックス 3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7" name="テキスト ボックス 3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31931</xdr:rowOff>
    </xdr:from>
    <xdr:to>
      <xdr:col>85</xdr:col>
      <xdr:colOff>177800</xdr:colOff>
      <xdr:row>35</xdr:row>
      <xdr:rowOff>133531</xdr:rowOff>
    </xdr:to>
    <xdr:sp macro="" textlink="">
      <xdr:nvSpPr>
        <xdr:cNvPr id="388" name="楕円 387"/>
        <xdr:cNvSpPr/>
      </xdr:nvSpPr>
      <xdr:spPr>
        <a:xfrm>
          <a:off x="16268700" y="603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54808</xdr:rowOff>
    </xdr:from>
    <xdr:ext cx="405111" cy="259045"/>
    <xdr:sp macro="" textlink="">
      <xdr:nvSpPr>
        <xdr:cNvPr id="389" name="【認定こども園・幼稚園・保育所】&#10;有形固定資産減価償却率該当値テキスト"/>
        <xdr:cNvSpPr txBox="1"/>
      </xdr:nvSpPr>
      <xdr:spPr>
        <a:xfrm>
          <a:off x="16357600" y="588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56424</xdr:rowOff>
    </xdr:from>
    <xdr:to>
      <xdr:col>81</xdr:col>
      <xdr:colOff>101600</xdr:colOff>
      <xdr:row>35</xdr:row>
      <xdr:rowOff>158024</xdr:rowOff>
    </xdr:to>
    <xdr:sp macro="" textlink="">
      <xdr:nvSpPr>
        <xdr:cNvPr id="390" name="楕円 389"/>
        <xdr:cNvSpPr/>
      </xdr:nvSpPr>
      <xdr:spPr>
        <a:xfrm>
          <a:off x="15430500" y="605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82731</xdr:rowOff>
    </xdr:from>
    <xdr:to>
      <xdr:col>85</xdr:col>
      <xdr:colOff>127000</xdr:colOff>
      <xdr:row>35</xdr:row>
      <xdr:rowOff>107224</xdr:rowOff>
    </xdr:to>
    <xdr:cxnSp macro="">
      <xdr:nvCxnSpPr>
        <xdr:cNvPr id="391" name="直線コネクタ 390"/>
        <xdr:cNvCxnSpPr/>
      </xdr:nvCxnSpPr>
      <xdr:spPr>
        <a:xfrm flipV="1">
          <a:off x="15481300" y="6083481"/>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90714</xdr:rowOff>
    </xdr:from>
    <xdr:to>
      <xdr:col>76</xdr:col>
      <xdr:colOff>165100</xdr:colOff>
      <xdr:row>36</xdr:row>
      <xdr:rowOff>20864</xdr:rowOff>
    </xdr:to>
    <xdr:sp macro="" textlink="">
      <xdr:nvSpPr>
        <xdr:cNvPr id="392" name="楕円 391"/>
        <xdr:cNvSpPr/>
      </xdr:nvSpPr>
      <xdr:spPr>
        <a:xfrm>
          <a:off x="14541500" y="609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107224</xdr:rowOff>
    </xdr:from>
    <xdr:to>
      <xdr:col>81</xdr:col>
      <xdr:colOff>50800</xdr:colOff>
      <xdr:row>35</xdr:row>
      <xdr:rowOff>141514</xdr:rowOff>
    </xdr:to>
    <xdr:cxnSp macro="">
      <xdr:nvCxnSpPr>
        <xdr:cNvPr id="393" name="直線コネクタ 392"/>
        <xdr:cNvCxnSpPr/>
      </xdr:nvCxnSpPr>
      <xdr:spPr>
        <a:xfrm flipV="1">
          <a:off x="14592300" y="610797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75673</xdr:rowOff>
    </xdr:from>
    <xdr:ext cx="405111" cy="259045"/>
    <xdr:sp macro="" textlink="">
      <xdr:nvSpPr>
        <xdr:cNvPr id="394" name="n_1aveValue【認定こども園・幼稚園・保育所】&#10;有形固定資産減価償却率"/>
        <xdr:cNvSpPr txBox="1"/>
      </xdr:nvSpPr>
      <xdr:spPr>
        <a:xfrm>
          <a:off x="152660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103431</xdr:rowOff>
    </xdr:from>
    <xdr:ext cx="405111" cy="259045"/>
    <xdr:sp macro="" textlink="">
      <xdr:nvSpPr>
        <xdr:cNvPr id="395" name="n_2aveValue【認定こども園・幼稚園・保育所】&#10;有形固定資産減価償却率"/>
        <xdr:cNvSpPr txBox="1"/>
      </xdr:nvSpPr>
      <xdr:spPr>
        <a:xfrm>
          <a:off x="143897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60251</xdr:rowOff>
    </xdr:from>
    <xdr:ext cx="405111" cy="259045"/>
    <xdr:sp macro="" textlink="">
      <xdr:nvSpPr>
        <xdr:cNvPr id="396" name="n_3aveValue【認定こども園・幼稚園・保育所】&#10;有形固定資産減価償却率"/>
        <xdr:cNvSpPr txBox="1"/>
      </xdr:nvSpPr>
      <xdr:spPr>
        <a:xfrm>
          <a:off x="13500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3101</xdr:rowOff>
    </xdr:from>
    <xdr:ext cx="405111" cy="259045"/>
    <xdr:sp macro="" textlink="">
      <xdr:nvSpPr>
        <xdr:cNvPr id="397" name="n_1mainValue【認定こども園・幼稚園・保育所】&#10;有形固定資産減価償却率"/>
        <xdr:cNvSpPr txBox="1"/>
      </xdr:nvSpPr>
      <xdr:spPr>
        <a:xfrm>
          <a:off x="15266044" y="583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37391</xdr:rowOff>
    </xdr:from>
    <xdr:ext cx="405111" cy="259045"/>
    <xdr:sp macro="" textlink="">
      <xdr:nvSpPr>
        <xdr:cNvPr id="398" name="n_2mainValue【認定こども園・幼稚園・保育所】&#10;有形固定資産減価償却率"/>
        <xdr:cNvSpPr txBox="1"/>
      </xdr:nvSpPr>
      <xdr:spPr>
        <a:xfrm>
          <a:off x="14389744" y="586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9" name="正方形/長方形 3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0" name="正方形/長方形 3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1" name="正方形/長方形 4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2" name="正方形/長方形 4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3" name="正方形/長方形 4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4" name="正方形/長方形 4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5" name="正方形/長方形 4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6" name="正方形/長方形 40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7" name="テキスト ボックス 4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8" name="直線コネクタ 4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9" name="直線コネクタ 40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10" name="テキスト ボックス 40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11" name="直線コネクタ 41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12" name="テキスト ボックス 41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3" name="直線コネクタ 41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4" name="テキスト ボックス 41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5" name="直線コネクタ 41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6" name="テキスト ボックス 41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7" name="直線コネクタ 41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8" name="テキスト ボックス 41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9" name="直線コネクタ 41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20" name="テキスト ボックス 41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1" name="直線コネクタ 42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2" name="テキスト ボックス 42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166007</xdr:rowOff>
    </xdr:from>
    <xdr:to>
      <xdr:col>116</xdr:col>
      <xdr:colOff>62864</xdr:colOff>
      <xdr:row>42</xdr:row>
      <xdr:rowOff>56606</xdr:rowOff>
    </xdr:to>
    <xdr:cxnSp macro="">
      <xdr:nvCxnSpPr>
        <xdr:cNvPr id="424" name="直線コネクタ 423"/>
        <xdr:cNvCxnSpPr/>
      </xdr:nvCxnSpPr>
      <xdr:spPr>
        <a:xfrm flipV="1">
          <a:off x="22160864" y="5823857"/>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25"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26" name="直線コネクタ 425"/>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112684</xdr:rowOff>
    </xdr:from>
    <xdr:ext cx="469744" cy="259045"/>
    <xdr:sp macro="" textlink="">
      <xdr:nvSpPr>
        <xdr:cNvPr id="427" name="【認定こども園・幼稚園・保育所】&#10;一人当たり面積最大値テキスト"/>
        <xdr:cNvSpPr txBox="1"/>
      </xdr:nvSpPr>
      <xdr:spPr>
        <a:xfrm>
          <a:off x="22199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166007</xdr:rowOff>
    </xdr:from>
    <xdr:to>
      <xdr:col>116</xdr:col>
      <xdr:colOff>152400</xdr:colOff>
      <xdr:row>33</xdr:row>
      <xdr:rowOff>166007</xdr:rowOff>
    </xdr:to>
    <xdr:cxnSp macro="">
      <xdr:nvCxnSpPr>
        <xdr:cNvPr id="428" name="直線コネクタ 427"/>
        <xdr:cNvCxnSpPr/>
      </xdr:nvCxnSpPr>
      <xdr:spPr>
        <a:xfrm>
          <a:off x="22072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136451</xdr:rowOff>
    </xdr:from>
    <xdr:ext cx="469744" cy="259045"/>
    <xdr:sp macro="" textlink="">
      <xdr:nvSpPr>
        <xdr:cNvPr id="429" name="【認定こども園・幼稚園・保育所】&#10;一人当たり面積平均値テキスト"/>
        <xdr:cNvSpPr txBox="1"/>
      </xdr:nvSpPr>
      <xdr:spPr>
        <a:xfrm>
          <a:off x="22199600" y="6480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113574</xdr:rowOff>
    </xdr:from>
    <xdr:to>
      <xdr:col>116</xdr:col>
      <xdr:colOff>114300</xdr:colOff>
      <xdr:row>39</xdr:row>
      <xdr:rowOff>43724</xdr:rowOff>
    </xdr:to>
    <xdr:sp macro="" textlink="">
      <xdr:nvSpPr>
        <xdr:cNvPr id="430" name="フローチャート: 判断 429"/>
        <xdr:cNvSpPr/>
      </xdr:nvSpPr>
      <xdr:spPr>
        <a:xfrm>
          <a:off x="221107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139700</xdr:rowOff>
    </xdr:from>
    <xdr:to>
      <xdr:col>112</xdr:col>
      <xdr:colOff>38100</xdr:colOff>
      <xdr:row>39</xdr:row>
      <xdr:rowOff>69850</xdr:rowOff>
    </xdr:to>
    <xdr:sp macro="" textlink="">
      <xdr:nvSpPr>
        <xdr:cNvPr id="431" name="フローチャート: 判断 430"/>
        <xdr:cNvSpPr/>
      </xdr:nvSpPr>
      <xdr:spPr>
        <a:xfrm>
          <a:off x="2127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32" name="フローチャート: 判断 431"/>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33</xdr:row>
      <xdr:rowOff>102144</xdr:rowOff>
    </xdr:from>
    <xdr:to>
      <xdr:col>102</xdr:col>
      <xdr:colOff>165100</xdr:colOff>
      <xdr:row>34</xdr:row>
      <xdr:rowOff>32294</xdr:rowOff>
    </xdr:to>
    <xdr:sp macro="" textlink="">
      <xdr:nvSpPr>
        <xdr:cNvPr id="433" name="フローチャート: 判断 432"/>
        <xdr:cNvSpPr/>
      </xdr:nvSpPr>
      <xdr:spPr>
        <a:xfrm>
          <a:off x="19494500" y="575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4" name="テキスト ボックス 4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5" name="テキスト ボックス 4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6" name="テキスト ボックス 4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7" name="テキスト ボックス 4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8" name="テキスト ボックス 4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167459</xdr:rowOff>
    </xdr:from>
    <xdr:to>
      <xdr:col>116</xdr:col>
      <xdr:colOff>114300</xdr:colOff>
      <xdr:row>40</xdr:row>
      <xdr:rowOff>97609</xdr:rowOff>
    </xdr:to>
    <xdr:sp macro="" textlink="">
      <xdr:nvSpPr>
        <xdr:cNvPr id="439" name="楕円 438"/>
        <xdr:cNvSpPr/>
      </xdr:nvSpPr>
      <xdr:spPr>
        <a:xfrm>
          <a:off x="22110700" y="68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145886</xdr:rowOff>
    </xdr:from>
    <xdr:ext cx="469744" cy="259045"/>
    <xdr:sp macro="" textlink="">
      <xdr:nvSpPr>
        <xdr:cNvPr id="440" name="【認定こども園・幼稚園・保育所】&#10;一人当たり面積該当値テキスト"/>
        <xdr:cNvSpPr txBox="1"/>
      </xdr:nvSpPr>
      <xdr:spPr>
        <a:xfrm>
          <a:off x="22199600" y="683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167459</xdr:rowOff>
    </xdr:from>
    <xdr:to>
      <xdr:col>112</xdr:col>
      <xdr:colOff>38100</xdr:colOff>
      <xdr:row>40</xdr:row>
      <xdr:rowOff>97609</xdr:rowOff>
    </xdr:to>
    <xdr:sp macro="" textlink="">
      <xdr:nvSpPr>
        <xdr:cNvPr id="441" name="楕円 440"/>
        <xdr:cNvSpPr/>
      </xdr:nvSpPr>
      <xdr:spPr>
        <a:xfrm>
          <a:off x="21272500" y="68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46809</xdr:rowOff>
    </xdr:from>
    <xdr:to>
      <xdr:col>116</xdr:col>
      <xdr:colOff>63500</xdr:colOff>
      <xdr:row>40</xdr:row>
      <xdr:rowOff>46809</xdr:rowOff>
    </xdr:to>
    <xdr:cxnSp macro="">
      <xdr:nvCxnSpPr>
        <xdr:cNvPr id="442" name="直線コネクタ 441"/>
        <xdr:cNvCxnSpPr/>
      </xdr:nvCxnSpPr>
      <xdr:spPr>
        <a:xfrm>
          <a:off x="21323300" y="69048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167459</xdr:rowOff>
    </xdr:from>
    <xdr:to>
      <xdr:col>107</xdr:col>
      <xdr:colOff>101600</xdr:colOff>
      <xdr:row>40</xdr:row>
      <xdr:rowOff>97609</xdr:rowOff>
    </xdr:to>
    <xdr:sp macro="" textlink="">
      <xdr:nvSpPr>
        <xdr:cNvPr id="443" name="楕円 442"/>
        <xdr:cNvSpPr/>
      </xdr:nvSpPr>
      <xdr:spPr>
        <a:xfrm>
          <a:off x="20383500" y="68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46809</xdr:rowOff>
    </xdr:from>
    <xdr:to>
      <xdr:col>111</xdr:col>
      <xdr:colOff>177800</xdr:colOff>
      <xdr:row>40</xdr:row>
      <xdr:rowOff>46809</xdr:rowOff>
    </xdr:to>
    <xdr:cxnSp macro="">
      <xdr:nvCxnSpPr>
        <xdr:cNvPr id="444" name="直線コネクタ 443"/>
        <xdr:cNvCxnSpPr/>
      </xdr:nvCxnSpPr>
      <xdr:spPr>
        <a:xfrm>
          <a:off x="20434300" y="69048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86377</xdr:rowOff>
    </xdr:from>
    <xdr:ext cx="469744" cy="259045"/>
    <xdr:sp macro="" textlink="">
      <xdr:nvSpPr>
        <xdr:cNvPr id="445" name="n_1aveValue【認定こども園・幼稚園・保育所】&#10;一人当たり面積"/>
        <xdr:cNvSpPr txBox="1"/>
      </xdr:nvSpPr>
      <xdr:spPr>
        <a:xfrm>
          <a:off x="21075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89643</xdr:rowOff>
    </xdr:from>
    <xdr:ext cx="469744" cy="259045"/>
    <xdr:sp macro="" textlink="">
      <xdr:nvSpPr>
        <xdr:cNvPr id="446" name="n_2aveValue【認定こども園・幼稚園・保育所】&#10;一人当たり面積"/>
        <xdr:cNvSpPr txBox="1"/>
      </xdr:nvSpPr>
      <xdr:spPr>
        <a:xfrm>
          <a:off x="201994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48821</xdr:rowOff>
    </xdr:from>
    <xdr:ext cx="469744" cy="259045"/>
    <xdr:sp macro="" textlink="">
      <xdr:nvSpPr>
        <xdr:cNvPr id="447" name="n_3aveValue【認定こども園・幼稚園・保育所】&#10;一人当たり面積"/>
        <xdr:cNvSpPr txBox="1"/>
      </xdr:nvSpPr>
      <xdr:spPr>
        <a:xfrm>
          <a:off x="19310427" y="55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88736</xdr:rowOff>
    </xdr:from>
    <xdr:ext cx="469744" cy="259045"/>
    <xdr:sp macro="" textlink="">
      <xdr:nvSpPr>
        <xdr:cNvPr id="448" name="n_1mainValue【認定こども園・幼稚園・保育所】&#10;一人当たり面積"/>
        <xdr:cNvSpPr txBox="1"/>
      </xdr:nvSpPr>
      <xdr:spPr>
        <a:xfrm>
          <a:off x="21075727" y="694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88736</xdr:rowOff>
    </xdr:from>
    <xdr:ext cx="469744" cy="259045"/>
    <xdr:sp macro="" textlink="">
      <xdr:nvSpPr>
        <xdr:cNvPr id="449" name="n_2mainValue【認定こども園・幼稚園・保育所】&#10;一人当たり面積"/>
        <xdr:cNvSpPr txBox="1"/>
      </xdr:nvSpPr>
      <xdr:spPr>
        <a:xfrm>
          <a:off x="20199427" y="694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0" name="正方形/長方形 44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1" name="正方形/長方形 4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2" name="正方形/長方形 4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3" name="正方形/長方形 4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4" name="正方形/長方形 4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5" name="正方形/長方形 4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6" name="正方形/長方形 4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7" name="正方形/長方形 45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8" name="テキスト ボックス 45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9" name="直線コネクタ 45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60" name="テキスト ボックス 45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1" name="直線コネクタ 46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2" name="テキスト ボックス 46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3" name="直線コネクタ 46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4" name="テキスト ボックス 46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5" name="直線コネクタ 46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6" name="テキスト ボックス 46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7" name="直線コネクタ 46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8" name="テキスト ボックス 46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9" name="直線コネクタ 46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70" name="テキスト ボックス 46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1" name="直線コネクタ 47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2" name="テキスト ボックス 47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5715</xdr:rowOff>
    </xdr:to>
    <xdr:cxnSp macro="">
      <xdr:nvCxnSpPr>
        <xdr:cNvPr id="474" name="直線コネクタ 473"/>
        <xdr:cNvCxnSpPr/>
      </xdr:nvCxnSpPr>
      <xdr:spPr>
        <a:xfrm flipV="1">
          <a:off x="16318864" y="976122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475" name="【学校施設】&#10;有形固定資産減価償却率最小値テキスト"/>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476" name="直線コネクタ 475"/>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477" name="【学校施設】&#10;有形固定資産減価償却率最大値テキスト"/>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478" name="直線コネクタ 477"/>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62882</xdr:rowOff>
    </xdr:from>
    <xdr:ext cx="405111" cy="259045"/>
    <xdr:sp macro="" textlink="">
      <xdr:nvSpPr>
        <xdr:cNvPr id="479" name="【学校施設】&#10;有形固定資産減価償却率平均値テキスト"/>
        <xdr:cNvSpPr txBox="1"/>
      </xdr:nvSpPr>
      <xdr:spPr>
        <a:xfrm>
          <a:off x="16357600" y="1017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480" name="フローチャート: 判断 479"/>
        <xdr:cNvSpPr/>
      </xdr:nvSpPr>
      <xdr:spPr>
        <a:xfrm>
          <a:off x="16268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111125</xdr:rowOff>
    </xdr:from>
    <xdr:to>
      <xdr:col>81</xdr:col>
      <xdr:colOff>101600</xdr:colOff>
      <xdr:row>60</xdr:row>
      <xdr:rowOff>41275</xdr:rowOff>
    </xdr:to>
    <xdr:sp macro="" textlink="">
      <xdr:nvSpPr>
        <xdr:cNvPr id="481" name="フローチャート: 判断 480"/>
        <xdr:cNvSpPr/>
      </xdr:nvSpPr>
      <xdr:spPr>
        <a:xfrm>
          <a:off x="15430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124460</xdr:rowOff>
    </xdr:from>
    <xdr:to>
      <xdr:col>76</xdr:col>
      <xdr:colOff>165100</xdr:colOff>
      <xdr:row>60</xdr:row>
      <xdr:rowOff>54610</xdr:rowOff>
    </xdr:to>
    <xdr:sp macro="" textlink="">
      <xdr:nvSpPr>
        <xdr:cNvPr id="482" name="フローチャート: 判断 481"/>
        <xdr:cNvSpPr/>
      </xdr:nvSpPr>
      <xdr:spPr>
        <a:xfrm>
          <a:off x="14541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78740</xdr:rowOff>
    </xdr:from>
    <xdr:to>
      <xdr:col>72</xdr:col>
      <xdr:colOff>38100</xdr:colOff>
      <xdr:row>60</xdr:row>
      <xdr:rowOff>8890</xdr:rowOff>
    </xdr:to>
    <xdr:sp macro="" textlink="">
      <xdr:nvSpPr>
        <xdr:cNvPr id="483" name="フローチャート: 判断 482"/>
        <xdr:cNvSpPr/>
      </xdr:nvSpPr>
      <xdr:spPr>
        <a:xfrm>
          <a:off x="13652500" y="101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4" name="テキスト ボックス 48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5" name="テキスト ボックス 48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6" name="テキスト ボックス 48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7" name="テキスト ボックス 48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8" name="テキスト ボックス 48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6350</xdr:rowOff>
    </xdr:from>
    <xdr:to>
      <xdr:col>85</xdr:col>
      <xdr:colOff>177800</xdr:colOff>
      <xdr:row>58</xdr:row>
      <xdr:rowOff>107950</xdr:rowOff>
    </xdr:to>
    <xdr:sp macro="" textlink="">
      <xdr:nvSpPr>
        <xdr:cNvPr id="489" name="楕円 488"/>
        <xdr:cNvSpPr/>
      </xdr:nvSpPr>
      <xdr:spPr>
        <a:xfrm>
          <a:off x="162687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29227</xdr:rowOff>
    </xdr:from>
    <xdr:ext cx="405111" cy="259045"/>
    <xdr:sp macro="" textlink="">
      <xdr:nvSpPr>
        <xdr:cNvPr id="490" name="【学校施設】&#10;有形固定資産減価償却率該当値テキスト"/>
        <xdr:cNvSpPr txBox="1"/>
      </xdr:nvSpPr>
      <xdr:spPr>
        <a:xfrm>
          <a:off x="16357600"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36830</xdr:rowOff>
    </xdr:from>
    <xdr:to>
      <xdr:col>81</xdr:col>
      <xdr:colOff>101600</xdr:colOff>
      <xdr:row>58</xdr:row>
      <xdr:rowOff>138430</xdr:rowOff>
    </xdr:to>
    <xdr:sp macro="" textlink="">
      <xdr:nvSpPr>
        <xdr:cNvPr id="491" name="楕円 490"/>
        <xdr:cNvSpPr/>
      </xdr:nvSpPr>
      <xdr:spPr>
        <a:xfrm>
          <a:off x="154305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57150</xdr:rowOff>
    </xdr:from>
    <xdr:to>
      <xdr:col>85</xdr:col>
      <xdr:colOff>127000</xdr:colOff>
      <xdr:row>58</xdr:row>
      <xdr:rowOff>87630</xdr:rowOff>
    </xdr:to>
    <xdr:cxnSp macro="">
      <xdr:nvCxnSpPr>
        <xdr:cNvPr id="492" name="直線コネクタ 491"/>
        <xdr:cNvCxnSpPr/>
      </xdr:nvCxnSpPr>
      <xdr:spPr>
        <a:xfrm flipV="1">
          <a:off x="15481300" y="100012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38735</xdr:rowOff>
    </xdr:from>
    <xdr:to>
      <xdr:col>76</xdr:col>
      <xdr:colOff>165100</xdr:colOff>
      <xdr:row>58</xdr:row>
      <xdr:rowOff>140335</xdr:rowOff>
    </xdr:to>
    <xdr:sp macro="" textlink="">
      <xdr:nvSpPr>
        <xdr:cNvPr id="493" name="楕円 492"/>
        <xdr:cNvSpPr/>
      </xdr:nvSpPr>
      <xdr:spPr>
        <a:xfrm>
          <a:off x="14541500" y="99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87630</xdr:rowOff>
    </xdr:from>
    <xdr:to>
      <xdr:col>81</xdr:col>
      <xdr:colOff>50800</xdr:colOff>
      <xdr:row>58</xdr:row>
      <xdr:rowOff>89535</xdr:rowOff>
    </xdr:to>
    <xdr:cxnSp macro="">
      <xdr:nvCxnSpPr>
        <xdr:cNvPr id="494" name="直線コネクタ 493"/>
        <xdr:cNvCxnSpPr/>
      </xdr:nvCxnSpPr>
      <xdr:spPr>
        <a:xfrm flipV="1">
          <a:off x="14592300" y="100317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32402</xdr:rowOff>
    </xdr:from>
    <xdr:ext cx="405111" cy="259045"/>
    <xdr:sp macro="" textlink="">
      <xdr:nvSpPr>
        <xdr:cNvPr id="495" name="n_1aveValue【学校施設】&#10;有形固定資産減価償却率"/>
        <xdr:cNvSpPr txBox="1"/>
      </xdr:nvSpPr>
      <xdr:spPr>
        <a:xfrm>
          <a:off x="152660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45737</xdr:rowOff>
    </xdr:from>
    <xdr:ext cx="405111" cy="259045"/>
    <xdr:sp macro="" textlink="">
      <xdr:nvSpPr>
        <xdr:cNvPr id="496" name="n_2aveValue【学校施設】&#10;有形固定資産減価償却率"/>
        <xdr:cNvSpPr txBox="1"/>
      </xdr:nvSpPr>
      <xdr:spPr>
        <a:xfrm>
          <a:off x="14389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25417</xdr:rowOff>
    </xdr:from>
    <xdr:ext cx="405111" cy="259045"/>
    <xdr:sp macro="" textlink="">
      <xdr:nvSpPr>
        <xdr:cNvPr id="497" name="n_3aveValue【学校施設】&#10;有形固定資産減価償却率"/>
        <xdr:cNvSpPr txBox="1"/>
      </xdr:nvSpPr>
      <xdr:spPr>
        <a:xfrm>
          <a:off x="1350074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154957</xdr:rowOff>
    </xdr:from>
    <xdr:ext cx="405111" cy="259045"/>
    <xdr:sp macro="" textlink="">
      <xdr:nvSpPr>
        <xdr:cNvPr id="498" name="n_1mainValue【学校施設】&#10;有形固定資産減価償却率"/>
        <xdr:cNvSpPr txBox="1"/>
      </xdr:nvSpPr>
      <xdr:spPr>
        <a:xfrm>
          <a:off x="152660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156862</xdr:rowOff>
    </xdr:from>
    <xdr:ext cx="405111" cy="259045"/>
    <xdr:sp macro="" textlink="">
      <xdr:nvSpPr>
        <xdr:cNvPr id="499" name="n_2mainValue【学校施設】&#10;有形固定資産減価償却率"/>
        <xdr:cNvSpPr txBox="1"/>
      </xdr:nvSpPr>
      <xdr:spPr>
        <a:xfrm>
          <a:off x="143897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0" name="正方形/長方形 4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1" name="正方形/長方形 5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2" name="正方形/長方形 5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3" name="正方形/長方形 5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4" name="正方形/長方形 5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5" name="正方形/長方形 5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6" name="正方形/長方形 5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7" name="正方形/長方形 5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8" name="テキスト ボックス 5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9" name="直線コネクタ 5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10" name="テキスト ボックス 50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11" name="直線コネクタ 51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12" name="テキスト ボックス 51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13" name="直線コネクタ 51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14" name="テキスト ボックス 51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15" name="直線コネクタ 51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16" name="テキスト ボックス 51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7" name="直線コネクタ 51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8" name="テキスト ボックス 51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9" name="直線コネクタ 5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0" name="テキスト ボックス 5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81382</xdr:rowOff>
    </xdr:from>
    <xdr:to>
      <xdr:col>116</xdr:col>
      <xdr:colOff>62864</xdr:colOff>
      <xdr:row>64</xdr:row>
      <xdr:rowOff>16002</xdr:rowOff>
    </xdr:to>
    <xdr:cxnSp macro="">
      <xdr:nvCxnSpPr>
        <xdr:cNvPr id="522" name="直線コネクタ 521"/>
        <xdr:cNvCxnSpPr/>
      </xdr:nvCxnSpPr>
      <xdr:spPr>
        <a:xfrm flipV="1">
          <a:off x="22160864" y="9854032"/>
          <a:ext cx="0" cy="113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19829</xdr:rowOff>
    </xdr:from>
    <xdr:ext cx="469744" cy="259045"/>
    <xdr:sp macro="" textlink="">
      <xdr:nvSpPr>
        <xdr:cNvPr id="523" name="【学校施設】&#10;一人当たり面積最小値テキスト"/>
        <xdr:cNvSpPr txBox="1"/>
      </xdr:nvSpPr>
      <xdr:spPr>
        <a:xfrm>
          <a:off x="22199600" y="109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16002</xdr:rowOff>
    </xdr:from>
    <xdr:to>
      <xdr:col>116</xdr:col>
      <xdr:colOff>152400</xdr:colOff>
      <xdr:row>64</xdr:row>
      <xdr:rowOff>16002</xdr:rowOff>
    </xdr:to>
    <xdr:cxnSp macro="">
      <xdr:nvCxnSpPr>
        <xdr:cNvPr id="524" name="直線コネクタ 523"/>
        <xdr:cNvCxnSpPr/>
      </xdr:nvCxnSpPr>
      <xdr:spPr>
        <a:xfrm>
          <a:off x="22072600" y="1098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28059</xdr:rowOff>
    </xdr:from>
    <xdr:ext cx="469744" cy="259045"/>
    <xdr:sp macro="" textlink="">
      <xdr:nvSpPr>
        <xdr:cNvPr id="525" name="【学校施設】&#10;一人当たり面積最大値テキスト"/>
        <xdr:cNvSpPr txBox="1"/>
      </xdr:nvSpPr>
      <xdr:spPr>
        <a:xfrm>
          <a:off x="22199600" y="962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81382</xdr:rowOff>
    </xdr:from>
    <xdr:to>
      <xdr:col>116</xdr:col>
      <xdr:colOff>152400</xdr:colOff>
      <xdr:row>57</xdr:row>
      <xdr:rowOff>81382</xdr:rowOff>
    </xdr:to>
    <xdr:cxnSp macro="">
      <xdr:nvCxnSpPr>
        <xdr:cNvPr id="526" name="直線コネクタ 525"/>
        <xdr:cNvCxnSpPr/>
      </xdr:nvCxnSpPr>
      <xdr:spPr>
        <a:xfrm>
          <a:off x="22072600" y="9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80433</xdr:rowOff>
    </xdr:from>
    <xdr:ext cx="469744" cy="259045"/>
    <xdr:sp macro="" textlink="">
      <xdr:nvSpPr>
        <xdr:cNvPr id="527" name="【学校施設】&#10;一人当たり面積平均値テキスト"/>
        <xdr:cNvSpPr txBox="1"/>
      </xdr:nvSpPr>
      <xdr:spPr>
        <a:xfrm>
          <a:off x="22199600" y="10367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57556</xdr:rowOff>
    </xdr:from>
    <xdr:to>
      <xdr:col>116</xdr:col>
      <xdr:colOff>114300</xdr:colOff>
      <xdr:row>61</xdr:row>
      <xdr:rowOff>159156</xdr:rowOff>
    </xdr:to>
    <xdr:sp macro="" textlink="">
      <xdr:nvSpPr>
        <xdr:cNvPr id="528" name="フローチャート: 判断 527"/>
        <xdr:cNvSpPr/>
      </xdr:nvSpPr>
      <xdr:spPr>
        <a:xfrm>
          <a:off x="22110700" y="1051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54813</xdr:rowOff>
    </xdr:from>
    <xdr:to>
      <xdr:col>112</xdr:col>
      <xdr:colOff>38100</xdr:colOff>
      <xdr:row>61</xdr:row>
      <xdr:rowOff>156413</xdr:rowOff>
    </xdr:to>
    <xdr:sp macro="" textlink="">
      <xdr:nvSpPr>
        <xdr:cNvPr id="529" name="フローチャート: 判断 528"/>
        <xdr:cNvSpPr/>
      </xdr:nvSpPr>
      <xdr:spPr>
        <a:xfrm>
          <a:off x="21272500" y="1051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30" name="フローチャート: 判断 529"/>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49784</xdr:rowOff>
    </xdr:from>
    <xdr:to>
      <xdr:col>102</xdr:col>
      <xdr:colOff>165100</xdr:colOff>
      <xdr:row>61</xdr:row>
      <xdr:rowOff>151384</xdr:rowOff>
    </xdr:to>
    <xdr:sp macro="" textlink="">
      <xdr:nvSpPr>
        <xdr:cNvPr id="531" name="フローチャート: 判断 530"/>
        <xdr:cNvSpPr/>
      </xdr:nvSpPr>
      <xdr:spPr>
        <a:xfrm>
          <a:off x="19494500" y="1050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2" name="テキスト ボックス 5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3" name="テキスト ボックス 5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4" name="テキスト ボックス 5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5" name="テキスト ボックス 5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6" name="テキスト ボックス 5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116536</xdr:rowOff>
    </xdr:from>
    <xdr:to>
      <xdr:col>116</xdr:col>
      <xdr:colOff>114300</xdr:colOff>
      <xdr:row>64</xdr:row>
      <xdr:rowOff>46686</xdr:rowOff>
    </xdr:to>
    <xdr:sp macro="" textlink="">
      <xdr:nvSpPr>
        <xdr:cNvPr id="537" name="楕円 536"/>
        <xdr:cNvSpPr/>
      </xdr:nvSpPr>
      <xdr:spPr>
        <a:xfrm>
          <a:off x="22110700" y="1091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31463</xdr:rowOff>
    </xdr:from>
    <xdr:ext cx="469744" cy="259045"/>
    <xdr:sp macro="" textlink="">
      <xdr:nvSpPr>
        <xdr:cNvPr id="538" name="【学校施設】&#10;一人当たり面積該当値テキスト"/>
        <xdr:cNvSpPr txBox="1"/>
      </xdr:nvSpPr>
      <xdr:spPr>
        <a:xfrm>
          <a:off x="22199600" y="1083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116078</xdr:rowOff>
    </xdr:from>
    <xdr:to>
      <xdr:col>112</xdr:col>
      <xdr:colOff>38100</xdr:colOff>
      <xdr:row>64</xdr:row>
      <xdr:rowOff>46228</xdr:rowOff>
    </xdr:to>
    <xdr:sp macro="" textlink="">
      <xdr:nvSpPr>
        <xdr:cNvPr id="539" name="楕円 538"/>
        <xdr:cNvSpPr/>
      </xdr:nvSpPr>
      <xdr:spPr>
        <a:xfrm>
          <a:off x="21272500" y="1091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166878</xdr:rowOff>
    </xdr:from>
    <xdr:to>
      <xdr:col>116</xdr:col>
      <xdr:colOff>63500</xdr:colOff>
      <xdr:row>63</xdr:row>
      <xdr:rowOff>167336</xdr:rowOff>
    </xdr:to>
    <xdr:cxnSp macro="">
      <xdr:nvCxnSpPr>
        <xdr:cNvPr id="540" name="直線コネクタ 539"/>
        <xdr:cNvCxnSpPr/>
      </xdr:nvCxnSpPr>
      <xdr:spPr>
        <a:xfrm>
          <a:off x="21323300" y="10968228"/>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115164</xdr:rowOff>
    </xdr:from>
    <xdr:to>
      <xdr:col>107</xdr:col>
      <xdr:colOff>101600</xdr:colOff>
      <xdr:row>64</xdr:row>
      <xdr:rowOff>45314</xdr:rowOff>
    </xdr:to>
    <xdr:sp macro="" textlink="">
      <xdr:nvSpPr>
        <xdr:cNvPr id="541" name="楕円 540"/>
        <xdr:cNvSpPr/>
      </xdr:nvSpPr>
      <xdr:spPr>
        <a:xfrm>
          <a:off x="20383500" y="1091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165964</xdr:rowOff>
    </xdr:from>
    <xdr:to>
      <xdr:col>111</xdr:col>
      <xdr:colOff>177800</xdr:colOff>
      <xdr:row>63</xdr:row>
      <xdr:rowOff>166878</xdr:rowOff>
    </xdr:to>
    <xdr:cxnSp macro="">
      <xdr:nvCxnSpPr>
        <xdr:cNvPr id="542" name="直線コネクタ 541"/>
        <xdr:cNvCxnSpPr/>
      </xdr:nvCxnSpPr>
      <xdr:spPr>
        <a:xfrm>
          <a:off x="20434300" y="1096731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1490</xdr:rowOff>
    </xdr:from>
    <xdr:ext cx="469744" cy="259045"/>
    <xdr:sp macro="" textlink="">
      <xdr:nvSpPr>
        <xdr:cNvPr id="543" name="n_1aveValue【学校施設】&#10;一人当たり面積"/>
        <xdr:cNvSpPr txBox="1"/>
      </xdr:nvSpPr>
      <xdr:spPr>
        <a:xfrm>
          <a:off x="21075727" y="1028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544" name="n_2aveValue【学校施設】&#10;一人当たり面積"/>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167911</xdr:rowOff>
    </xdr:from>
    <xdr:ext cx="469744" cy="259045"/>
    <xdr:sp macro="" textlink="">
      <xdr:nvSpPr>
        <xdr:cNvPr id="545" name="n_3aveValue【学校施設】&#10;一人当たり面積"/>
        <xdr:cNvSpPr txBox="1"/>
      </xdr:nvSpPr>
      <xdr:spPr>
        <a:xfrm>
          <a:off x="19310427" y="1028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37355</xdr:rowOff>
    </xdr:from>
    <xdr:ext cx="469744" cy="259045"/>
    <xdr:sp macro="" textlink="">
      <xdr:nvSpPr>
        <xdr:cNvPr id="546" name="n_1mainValue【学校施設】&#10;一人当たり面積"/>
        <xdr:cNvSpPr txBox="1"/>
      </xdr:nvSpPr>
      <xdr:spPr>
        <a:xfrm>
          <a:off x="21075727" y="1101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36441</xdr:rowOff>
    </xdr:from>
    <xdr:ext cx="469744" cy="259045"/>
    <xdr:sp macro="" textlink="">
      <xdr:nvSpPr>
        <xdr:cNvPr id="547" name="n_2mainValue【学校施設】&#10;一人当たり面積"/>
        <xdr:cNvSpPr txBox="1"/>
      </xdr:nvSpPr>
      <xdr:spPr>
        <a:xfrm>
          <a:off x="20199427" y="1100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8" name="正方形/長方形 54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9" name="正方形/長方形 54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0" name="正方形/長方形 54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1" name="正方形/長方形 55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2" name="正方形/長方形 55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3" name="正方形/長方形 55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4" name="正方形/長方形 55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5" name="正方形/長方形 55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6" name="テキスト ボックス 55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7" name="直線コネクタ 55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8" name="直線コネクタ 55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9" name="テキスト ボックス 55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0" name="直線コネクタ 55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1" name="テキスト ボックス 56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2" name="直線コネクタ 56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3" name="テキスト ボックス 56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4" name="直線コネクタ 56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5" name="テキスト ボックス 56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6" name="直線コネクタ 56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7" name="テキスト ボックス 56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8" name="直線コネクタ 56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9" name="テキスト ボックス 56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0" name="直線コネクタ 56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1" name="テキスト ボックス 57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573" name="直線コネクタ 572"/>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574" name="【児童館】&#10;有形固定資産減価償却率最小値テキスト"/>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575" name="直線コネクタ 574"/>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6"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7" name="直線コネクタ 57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52269</xdr:rowOff>
    </xdr:from>
    <xdr:ext cx="405111" cy="259045"/>
    <xdr:sp macro="" textlink="">
      <xdr:nvSpPr>
        <xdr:cNvPr id="578" name="【児童館】&#10;有形固定資産減価償却率平均値テキスト"/>
        <xdr:cNvSpPr txBox="1"/>
      </xdr:nvSpPr>
      <xdr:spPr>
        <a:xfrm>
          <a:off x="163576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73842</xdr:rowOff>
    </xdr:from>
    <xdr:to>
      <xdr:col>85</xdr:col>
      <xdr:colOff>177800</xdr:colOff>
      <xdr:row>83</xdr:row>
      <xdr:rowOff>3992</xdr:rowOff>
    </xdr:to>
    <xdr:sp macro="" textlink="">
      <xdr:nvSpPr>
        <xdr:cNvPr id="579" name="フローチャート: 判断 578"/>
        <xdr:cNvSpPr/>
      </xdr:nvSpPr>
      <xdr:spPr>
        <a:xfrm>
          <a:off x="16268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580" name="フローチャート: 判断 579"/>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581" name="フローチャート: 判断 580"/>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64044</xdr:rowOff>
    </xdr:from>
    <xdr:to>
      <xdr:col>72</xdr:col>
      <xdr:colOff>38100</xdr:colOff>
      <xdr:row>80</xdr:row>
      <xdr:rowOff>165644</xdr:rowOff>
    </xdr:to>
    <xdr:sp macro="" textlink="">
      <xdr:nvSpPr>
        <xdr:cNvPr id="582" name="フローチャート: 判断 581"/>
        <xdr:cNvSpPr/>
      </xdr:nvSpPr>
      <xdr:spPr>
        <a:xfrm>
          <a:off x="13652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3" name="テキスト ボックス 58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4" name="テキスト ボックス 58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5" name="テキスト ボックス 58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6" name="テキスト ボックス 58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7" name="テキスト ボックス 58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65677</xdr:rowOff>
    </xdr:from>
    <xdr:to>
      <xdr:col>85</xdr:col>
      <xdr:colOff>177800</xdr:colOff>
      <xdr:row>82</xdr:row>
      <xdr:rowOff>167277</xdr:rowOff>
    </xdr:to>
    <xdr:sp macro="" textlink="">
      <xdr:nvSpPr>
        <xdr:cNvPr id="588" name="楕円 587"/>
        <xdr:cNvSpPr/>
      </xdr:nvSpPr>
      <xdr:spPr>
        <a:xfrm>
          <a:off x="162687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88554</xdr:rowOff>
    </xdr:from>
    <xdr:ext cx="405111" cy="259045"/>
    <xdr:sp macro="" textlink="">
      <xdr:nvSpPr>
        <xdr:cNvPr id="589" name="【児童館】&#10;有形固定資産減価償却率該当値テキスト"/>
        <xdr:cNvSpPr txBox="1"/>
      </xdr:nvSpPr>
      <xdr:spPr>
        <a:xfrm>
          <a:off x="16357600" y="13976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101600</xdr:rowOff>
    </xdr:from>
    <xdr:to>
      <xdr:col>81</xdr:col>
      <xdr:colOff>101600</xdr:colOff>
      <xdr:row>83</xdr:row>
      <xdr:rowOff>31750</xdr:rowOff>
    </xdr:to>
    <xdr:sp macro="" textlink="">
      <xdr:nvSpPr>
        <xdr:cNvPr id="590" name="楕円 589"/>
        <xdr:cNvSpPr/>
      </xdr:nvSpPr>
      <xdr:spPr>
        <a:xfrm>
          <a:off x="15430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116477</xdr:rowOff>
    </xdr:from>
    <xdr:to>
      <xdr:col>85</xdr:col>
      <xdr:colOff>127000</xdr:colOff>
      <xdr:row>82</xdr:row>
      <xdr:rowOff>152400</xdr:rowOff>
    </xdr:to>
    <xdr:cxnSp macro="">
      <xdr:nvCxnSpPr>
        <xdr:cNvPr id="591" name="直線コネクタ 590"/>
        <xdr:cNvCxnSpPr/>
      </xdr:nvCxnSpPr>
      <xdr:spPr>
        <a:xfrm flipV="1">
          <a:off x="15481300" y="1417537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135889</xdr:rowOff>
    </xdr:from>
    <xdr:to>
      <xdr:col>76</xdr:col>
      <xdr:colOff>165100</xdr:colOff>
      <xdr:row>83</xdr:row>
      <xdr:rowOff>66039</xdr:rowOff>
    </xdr:to>
    <xdr:sp macro="" textlink="">
      <xdr:nvSpPr>
        <xdr:cNvPr id="592" name="楕円 591"/>
        <xdr:cNvSpPr/>
      </xdr:nvSpPr>
      <xdr:spPr>
        <a:xfrm>
          <a:off x="14541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152400</xdr:rowOff>
    </xdr:from>
    <xdr:to>
      <xdr:col>81</xdr:col>
      <xdr:colOff>50800</xdr:colOff>
      <xdr:row>83</xdr:row>
      <xdr:rowOff>15239</xdr:rowOff>
    </xdr:to>
    <xdr:cxnSp macro="">
      <xdr:nvCxnSpPr>
        <xdr:cNvPr id="593" name="直線コネクタ 592"/>
        <xdr:cNvCxnSpPr/>
      </xdr:nvCxnSpPr>
      <xdr:spPr>
        <a:xfrm flipV="1">
          <a:off x="14592300" y="142113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144615</xdr:rowOff>
    </xdr:from>
    <xdr:ext cx="405111" cy="259045"/>
    <xdr:sp macro="" textlink="">
      <xdr:nvSpPr>
        <xdr:cNvPr id="594" name="n_1aveValue【児童館】&#10;有形固定資産減価償却率"/>
        <xdr:cNvSpPr txBox="1"/>
      </xdr:nvSpPr>
      <xdr:spPr>
        <a:xfrm>
          <a:off x="152660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149514</xdr:rowOff>
    </xdr:from>
    <xdr:ext cx="405111" cy="259045"/>
    <xdr:sp macro="" textlink="">
      <xdr:nvSpPr>
        <xdr:cNvPr id="595" name="n_2aveValue【児童館】&#10;有形固定資産減価償却率"/>
        <xdr:cNvSpPr txBox="1"/>
      </xdr:nvSpPr>
      <xdr:spPr>
        <a:xfrm>
          <a:off x="14389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10721</xdr:rowOff>
    </xdr:from>
    <xdr:ext cx="405111" cy="259045"/>
    <xdr:sp macro="" textlink="">
      <xdr:nvSpPr>
        <xdr:cNvPr id="596" name="n_3aveValue【児童館】&#10;有形固定資産減価償却率"/>
        <xdr:cNvSpPr txBox="1"/>
      </xdr:nvSpPr>
      <xdr:spPr>
        <a:xfrm>
          <a:off x="13500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22877</xdr:rowOff>
    </xdr:from>
    <xdr:ext cx="405111" cy="259045"/>
    <xdr:sp macro="" textlink="">
      <xdr:nvSpPr>
        <xdr:cNvPr id="597" name="n_1mainValue【児童館】&#10;有形固定資産減価償却率"/>
        <xdr:cNvSpPr txBox="1"/>
      </xdr:nvSpPr>
      <xdr:spPr>
        <a:xfrm>
          <a:off x="15266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57166</xdr:rowOff>
    </xdr:from>
    <xdr:ext cx="405111" cy="259045"/>
    <xdr:sp macro="" textlink="">
      <xdr:nvSpPr>
        <xdr:cNvPr id="598" name="n_2mainValue【児童館】&#10;有形固定資産減価償却率"/>
        <xdr:cNvSpPr txBox="1"/>
      </xdr:nvSpPr>
      <xdr:spPr>
        <a:xfrm>
          <a:off x="14389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9" name="正方形/長方形 59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0" name="正方形/長方形 59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1" name="正方形/長方形 60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2" name="正方形/長方形 60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3" name="正方形/長方形 60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4" name="正方形/長方形 60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5" name="正方形/長方形 60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6" name="正方形/長方形 60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7" name="テキスト ボックス 60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8" name="直線コネクタ 60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9" name="直線コネクタ 60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10" name="テキスト ボックス 60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11" name="直線コネクタ 61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12" name="テキスト ボックス 61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13" name="直線コネクタ 61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14" name="テキスト ボックス 61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15" name="直線コネクタ 61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16" name="テキスト ボックス 61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7" name="直線コネクタ 61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8" name="テキスト ボックス 61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31242</xdr:rowOff>
    </xdr:from>
    <xdr:to>
      <xdr:col>116</xdr:col>
      <xdr:colOff>62864</xdr:colOff>
      <xdr:row>86</xdr:row>
      <xdr:rowOff>19813</xdr:rowOff>
    </xdr:to>
    <xdr:cxnSp macro="">
      <xdr:nvCxnSpPr>
        <xdr:cNvPr id="620" name="直線コネクタ 619"/>
        <xdr:cNvCxnSpPr/>
      </xdr:nvCxnSpPr>
      <xdr:spPr>
        <a:xfrm flipV="1">
          <a:off x="22160864" y="13575792"/>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21"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22" name="直線コネクタ 621"/>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149369</xdr:rowOff>
    </xdr:from>
    <xdr:ext cx="469744" cy="259045"/>
    <xdr:sp macro="" textlink="">
      <xdr:nvSpPr>
        <xdr:cNvPr id="623" name="【児童館】&#10;一人当たり面積最大値テキスト"/>
        <xdr:cNvSpPr txBox="1"/>
      </xdr:nvSpPr>
      <xdr:spPr>
        <a:xfrm>
          <a:off x="22199600" y="1335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31242</xdr:rowOff>
    </xdr:from>
    <xdr:to>
      <xdr:col>116</xdr:col>
      <xdr:colOff>152400</xdr:colOff>
      <xdr:row>79</xdr:row>
      <xdr:rowOff>31242</xdr:rowOff>
    </xdr:to>
    <xdr:cxnSp macro="">
      <xdr:nvCxnSpPr>
        <xdr:cNvPr id="624" name="直線コネクタ 623"/>
        <xdr:cNvCxnSpPr/>
      </xdr:nvCxnSpPr>
      <xdr:spPr>
        <a:xfrm>
          <a:off x="22072600" y="1357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130319</xdr:rowOff>
    </xdr:from>
    <xdr:ext cx="469744" cy="259045"/>
    <xdr:sp macro="" textlink="">
      <xdr:nvSpPr>
        <xdr:cNvPr id="625" name="【児童館】&#10;一人当たり面積平均値テキスト"/>
        <xdr:cNvSpPr txBox="1"/>
      </xdr:nvSpPr>
      <xdr:spPr>
        <a:xfrm>
          <a:off x="22199600" y="1453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626" name="フローチャート: 判断 625"/>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627" name="フローチャート: 判断 626"/>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165608</xdr:rowOff>
    </xdr:from>
    <xdr:to>
      <xdr:col>107</xdr:col>
      <xdr:colOff>101600</xdr:colOff>
      <xdr:row>85</xdr:row>
      <xdr:rowOff>95758</xdr:rowOff>
    </xdr:to>
    <xdr:sp macro="" textlink="">
      <xdr:nvSpPr>
        <xdr:cNvPr id="628" name="フローチャート: 判断 627"/>
        <xdr:cNvSpPr/>
      </xdr:nvSpPr>
      <xdr:spPr>
        <a:xfrm>
          <a:off x="20383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629" name="フローチャート: 判断 628"/>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0" name="テキスト ボックス 62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1" name="テキスト ボックス 63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2" name="テキスト ボックス 63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3" name="テキスト ボックス 63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4" name="テキスト ボックス 63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28448</xdr:rowOff>
    </xdr:from>
    <xdr:to>
      <xdr:col>116</xdr:col>
      <xdr:colOff>114300</xdr:colOff>
      <xdr:row>84</xdr:row>
      <xdr:rowOff>130048</xdr:rowOff>
    </xdr:to>
    <xdr:sp macro="" textlink="">
      <xdr:nvSpPr>
        <xdr:cNvPr id="635" name="楕円 634"/>
        <xdr:cNvSpPr/>
      </xdr:nvSpPr>
      <xdr:spPr>
        <a:xfrm>
          <a:off x="221107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51325</xdr:rowOff>
    </xdr:from>
    <xdr:ext cx="469744" cy="259045"/>
    <xdr:sp macro="" textlink="">
      <xdr:nvSpPr>
        <xdr:cNvPr id="636" name="【児童館】&#10;一人当たり面積該当値テキスト"/>
        <xdr:cNvSpPr txBox="1"/>
      </xdr:nvSpPr>
      <xdr:spPr>
        <a:xfrm>
          <a:off x="22199600" y="1428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28448</xdr:rowOff>
    </xdr:from>
    <xdr:to>
      <xdr:col>112</xdr:col>
      <xdr:colOff>38100</xdr:colOff>
      <xdr:row>84</xdr:row>
      <xdr:rowOff>130048</xdr:rowOff>
    </xdr:to>
    <xdr:sp macro="" textlink="">
      <xdr:nvSpPr>
        <xdr:cNvPr id="637" name="楕円 636"/>
        <xdr:cNvSpPr/>
      </xdr:nvSpPr>
      <xdr:spPr>
        <a:xfrm>
          <a:off x="21272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79248</xdr:rowOff>
    </xdr:from>
    <xdr:to>
      <xdr:col>116</xdr:col>
      <xdr:colOff>63500</xdr:colOff>
      <xdr:row>84</xdr:row>
      <xdr:rowOff>79248</xdr:rowOff>
    </xdr:to>
    <xdr:cxnSp macro="">
      <xdr:nvCxnSpPr>
        <xdr:cNvPr id="638" name="直線コネクタ 637"/>
        <xdr:cNvCxnSpPr/>
      </xdr:nvCxnSpPr>
      <xdr:spPr>
        <a:xfrm>
          <a:off x="21323300" y="144810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33020</xdr:rowOff>
    </xdr:from>
    <xdr:to>
      <xdr:col>107</xdr:col>
      <xdr:colOff>101600</xdr:colOff>
      <xdr:row>84</xdr:row>
      <xdr:rowOff>134620</xdr:rowOff>
    </xdr:to>
    <xdr:sp macro="" textlink="">
      <xdr:nvSpPr>
        <xdr:cNvPr id="639" name="楕円 638"/>
        <xdr:cNvSpPr/>
      </xdr:nvSpPr>
      <xdr:spPr>
        <a:xfrm>
          <a:off x="20383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79248</xdr:rowOff>
    </xdr:from>
    <xdr:to>
      <xdr:col>111</xdr:col>
      <xdr:colOff>177800</xdr:colOff>
      <xdr:row>84</xdr:row>
      <xdr:rowOff>83820</xdr:rowOff>
    </xdr:to>
    <xdr:cxnSp macro="">
      <xdr:nvCxnSpPr>
        <xdr:cNvPr id="640" name="直線コネクタ 639"/>
        <xdr:cNvCxnSpPr/>
      </xdr:nvCxnSpPr>
      <xdr:spPr>
        <a:xfrm flipV="1">
          <a:off x="20434300" y="14481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64025</xdr:rowOff>
    </xdr:from>
    <xdr:ext cx="469744" cy="259045"/>
    <xdr:sp macro="" textlink="">
      <xdr:nvSpPr>
        <xdr:cNvPr id="641" name="n_1aveValue【児童館】&#10;一人当たり面積"/>
        <xdr:cNvSpPr txBox="1"/>
      </xdr:nvSpPr>
      <xdr:spPr>
        <a:xfrm>
          <a:off x="210757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86885</xdr:rowOff>
    </xdr:from>
    <xdr:ext cx="469744" cy="259045"/>
    <xdr:sp macro="" textlink="">
      <xdr:nvSpPr>
        <xdr:cNvPr id="642" name="n_2aveValue【児童館】&#10;一人当たり面積"/>
        <xdr:cNvSpPr txBox="1"/>
      </xdr:nvSpPr>
      <xdr:spPr>
        <a:xfrm>
          <a:off x="20199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148862</xdr:rowOff>
    </xdr:from>
    <xdr:ext cx="469744" cy="259045"/>
    <xdr:sp macro="" textlink="">
      <xdr:nvSpPr>
        <xdr:cNvPr id="643" name="n_3aveValue【児童館】&#10;一人当たり面積"/>
        <xdr:cNvSpPr txBox="1"/>
      </xdr:nvSpPr>
      <xdr:spPr>
        <a:xfrm>
          <a:off x="19310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146575</xdr:rowOff>
    </xdr:from>
    <xdr:ext cx="469744" cy="259045"/>
    <xdr:sp macro="" textlink="">
      <xdr:nvSpPr>
        <xdr:cNvPr id="644" name="n_1mainValue【児童館】&#10;一人当たり面積"/>
        <xdr:cNvSpPr txBox="1"/>
      </xdr:nvSpPr>
      <xdr:spPr>
        <a:xfrm>
          <a:off x="210757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645" name="n_2mainValue【児童館】&#10;一人当たり面積"/>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4" name="正方形/長方形 6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5" name="正方形/長方形 6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6" name="正方形/長方形 6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7" name="正方形/長方形 6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8" name="正方形/長方形 6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9" name="正方形/長方形 6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0" name="正方形/長方形 6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1" name="正方形/長方形 660"/>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62" name="正方形/長方形 6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3" name="正方形/長方形 6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4" name="テキスト ボックス 6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・類似団体と比較して特に有形固定資産減価償却率が高くなっている施設は、認定こども園・幼稚園・保育所、学校施設、公営住宅の項目である。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保育所については、保育園の多くが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年代に建設されていることから、建築年数が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年前後と老朽化している。平成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年度に公共施設再配置計画を策定し、統廃合も含め計画的に子育て環境の整備に取り組んでいく必要がある。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学校施設については、建築年数が市内７校の小中学校のうち、６校が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年以上経過、そのうち３校が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年以上経過しており老朽化が進んでいる。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令和２年度には岩倉南小学校本館の大規模改修を行うなど、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策定した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学校施設長寿命化計画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に基づき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老朽化に伴う改修や整備を計画的に実施する必要がある。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公営住宅については、建築年数が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経過し、類似団体と比較しても極めて高い数字となっている。セーフティネットのように一定水準の生活レベルを確保するために必要な施設ではあるが、厳しい財政状況や費用対効果から廃止を検討し、家賃補助の実施等により民間の賃貸住宅での代替をするなどよりよいサービスを検討していく必要が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・道路の一人当たり延長が類似団体と比較して大きく低いのは、岩倉市の面積が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10.47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㎡と全国的にも小さい面積である地域性から、道路が少ないためであると考えられる。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愛知県岩倉市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48,058
45,618
10.47
15,802,121
14,777,067
757,928
9,399,959
11,659,578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9253</xdr:rowOff>
    </xdr:from>
    <xdr:to>
      <xdr:col>24</xdr:col>
      <xdr:colOff>62865</xdr:colOff>
      <xdr:row>41</xdr:row>
      <xdr:rowOff>156210</xdr:rowOff>
    </xdr:to>
    <xdr:cxnSp macro="">
      <xdr:nvCxnSpPr>
        <xdr:cNvPr id="57" name="直線コネクタ 56"/>
        <xdr:cNvCxnSpPr/>
      </xdr:nvCxnSpPr>
      <xdr:spPr>
        <a:xfrm flipV="1">
          <a:off x="4634865" y="566710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図書館】&#10;有形固定資産減価償却率最小値テキスト"/>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127380</xdr:rowOff>
    </xdr:from>
    <xdr:ext cx="405111" cy="259045"/>
    <xdr:sp macro="" textlink="">
      <xdr:nvSpPr>
        <xdr:cNvPr id="60" name="【図書館】&#10;有形固定資産減価償却率最大値テキスト"/>
        <xdr:cNvSpPr txBox="1"/>
      </xdr:nvSpPr>
      <xdr:spPr>
        <a:xfrm>
          <a:off x="46736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9253</xdr:rowOff>
    </xdr:from>
    <xdr:to>
      <xdr:col>24</xdr:col>
      <xdr:colOff>152400</xdr:colOff>
      <xdr:row>33</xdr:row>
      <xdr:rowOff>9253</xdr:rowOff>
    </xdr:to>
    <xdr:cxnSp macro="">
      <xdr:nvCxnSpPr>
        <xdr:cNvPr id="61" name="直線コネクタ 60"/>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129903</xdr:rowOff>
    </xdr:from>
    <xdr:to>
      <xdr:col>20</xdr:col>
      <xdr:colOff>38100</xdr:colOff>
      <xdr:row>38</xdr:row>
      <xdr:rowOff>60053</xdr:rowOff>
    </xdr:to>
    <xdr:sp macro="" textlink="">
      <xdr:nvSpPr>
        <xdr:cNvPr id="64" name="フローチャート: 判断 63"/>
        <xdr:cNvSpPr/>
      </xdr:nvSpPr>
      <xdr:spPr>
        <a:xfrm>
          <a:off x="3746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6" name="フローチャート: 判断 65"/>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80917</xdr:rowOff>
    </xdr:from>
    <xdr:to>
      <xdr:col>24</xdr:col>
      <xdr:colOff>114300</xdr:colOff>
      <xdr:row>36</xdr:row>
      <xdr:rowOff>11067</xdr:rowOff>
    </xdr:to>
    <xdr:sp macro="" textlink="">
      <xdr:nvSpPr>
        <xdr:cNvPr id="72" name="楕円 71"/>
        <xdr:cNvSpPr/>
      </xdr:nvSpPr>
      <xdr:spPr>
        <a:xfrm>
          <a:off x="4584700" y="608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103794</xdr:rowOff>
    </xdr:from>
    <xdr:ext cx="405111" cy="259045"/>
    <xdr:sp macro="" textlink="">
      <xdr:nvSpPr>
        <xdr:cNvPr id="73" name="【図書館】&#10;有形固定資産減価償却率該当値テキスト"/>
        <xdr:cNvSpPr txBox="1"/>
      </xdr:nvSpPr>
      <xdr:spPr>
        <a:xfrm>
          <a:off x="4673600" y="5933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118473</xdr:rowOff>
    </xdr:from>
    <xdr:to>
      <xdr:col>20</xdr:col>
      <xdr:colOff>38100</xdr:colOff>
      <xdr:row>36</xdr:row>
      <xdr:rowOff>48623</xdr:rowOff>
    </xdr:to>
    <xdr:sp macro="" textlink="">
      <xdr:nvSpPr>
        <xdr:cNvPr id="74" name="楕円 73"/>
        <xdr:cNvSpPr/>
      </xdr:nvSpPr>
      <xdr:spPr>
        <a:xfrm>
          <a:off x="3746500" y="611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131717</xdr:rowOff>
    </xdr:from>
    <xdr:to>
      <xdr:col>24</xdr:col>
      <xdr:colOff>63500</xdr:colOff>
      <xdr:row>35</xdr:row>
      <xdr:rowOff>169273</xdr:rowOff>
    </xdr:to>
    <xdr:cxnSp macro="">
      <xdr:nvCxnSpPr>
        <xdr:cNvPr id="75" name="直線コネクタ 74"/>
        <xdr:cNvCxnSpPr/>
      </xdr:nvCxnSpPr>
      <xdr:spPr>
        <a:xfrm flipV="1">
          <a:off x="3797300" y="613246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157661</xdr:rowOff>
    </xdr:from>
    <xdr:to>
      <xdr:col>15</xdr:col>
      <xdr:colOff>101600</xdr:colOff>
      <xdr:row>36</xdr:row>
      <xdr:rowOff>87811</xdr:rowOff>
    </xdr:to>
    <xdr:sp macro="" textlink="">
      <xdr:nvSpPr>
        <xdr:cNvPr id="76" name="楕円 75"/>
        <xdr:cNvSpPr/>
      </xdr:nvSpPr>
      <xdr:spPr>
        <a:xfrm>
          <a:off x="2857500" y="61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169273</xdr:rowOff>
    </xdr:from>
    <xdr:to>
      <xdr:col>19</xdr:col>
      <xdr:colOff>177800</xdr:colOff>
      <xdr:row>36</xdr:row>
      <xdr:rowOff>37011</xdr:rowOff>
    </xdr:to>
    <xdr:cxnSp macro="">
      <xdr:nvCxnSpPr>
        <xdr:cNvPr id="77" name="直線コネクタ 76"/>
        <xdr:cNvCxnSpPr/>
      </xdr:nvCxnSpPr>
      <xdr:spPr>
        <a:xfrm flipV="1">
          <a:off x="2908300" y="617002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51180</xdr:rowOff>
    </xdr:from>
    <xdr:ext cx="405111" cy="259045"/>
    <xdr:sp macro="" textlink="">
      <xdr:nvSpPr>
        <xdr:cNvPr id="78" name="n_1aveValue【図書館】&#10;有形固定資産減価償却率"/>
        <xdr:cNvSpPr txBox="1"/>
      </xdr:nvSpPr>
      <xdr:spPr>
        <a:xfrm>
          <a:off x="358204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79" name="n_2aveValue【図書館】&#10;有形固定資産減価償却率"/>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80" name="n_3aveValue【図書館】&#10;有形固定資産減価償却率"/>
        <xdr:cNvSpPr txBox="1"/>
      </xdr:nvSpPr>
      <xdr:spPr>
        <a:xfrm>
          <a:off x="1816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65150</xdr:rowOff>
    </xdr:from>
    <xdr:ext cx="405111" cy="259045"/>
    <xdr:sp macro="" textlink="">
      <xdr:nvSpPr>
        <xdr:cNvPr id="81" name="n_1mainValue【図書館】&#10;有形固定資産減価償却率"/>
        <xdr:cNvSpPr txBox="1"/>
      </xdr:nvSpPr>
      <xdr:spPr>
        <a:xfrm>
          <a:off x="3582044" y="589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104338</xdr:rowOff>
    </xdr:from>
    <xdr:ext cx="405111" cy="259045"/>
    <xdr:sp macro="" textlink="">
      <xdr:nvSpPr>
        <xdr:cNvPr id="82" name="n_2mainValue【図書館】&#10;有形固定資産減価償却率"/>
        <xdr:cNvSpPr txBox="1"/>
      </xdr:nvSpPr>
      <xdr:spPr>
        <a:xfrm>
          <a:off x="2705744" y="5933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3" name="直線コネクタ 9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4" name="テキスト ボックス 9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5" name="直線コネクタ 9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6" name="テキスト ボックス 9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7" name="直線コネクタ 9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8" name="テキスト ボックス 9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9" name="直線コネクタ 9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0" name="テキスト ボックス 99"/>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1" name="直線コネクタ 10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2" name="テキスト ボックス 101"/>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3" name="直線コネクタ 10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4" name="テキスト ボックス 103"/>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97972</xdr:rowOff>
    </xdr:from>
    <xdr:to>
      <xdr:col>54</xdr:col>
      <xdr:colOff>189865</xdr:colOff>
      <xdr:row>41</xdr:row>
      <xdr:rowOff>111578</xdr:rowOff>
    </xdr:to>
    <xdr:cxnSp macro="">
      <xdr:nvCxnSpPr>
        <xdr:cNvPr id="108" name="直線コネクタ 107"/>
        <xdr:cNvCxnSpPr/>
      </xdr:nvCxnSpPr>
      <xdr:spPr>
        <a:xfrm flipV="1">
          <a:off x="10476865" y="55843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09" name="【図書館】&#10;一人当たり面積最小値テキスト"/>
        <xdr:cNvSpPr txBox="1"/>
      </xdr:nvSpPr>
      <xdr:spPr>
        <a:xfrm>
          <a:off x="10515600" y="71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10" name="直線コネクタ 109"/>
        <xdr:cNvCxnSpPr/>
      </xdr:nvCxnSpPr>
      <xdr:spPr>
        <a:xfrm>
          <a:off x="10388600" y="714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44649</xdr:rowOff>
    </xdr:from>
    <xdr:ext cx="469744" cy="259045"/>
    <xdr:sp macro="" textlink="">
      <xdr:nvSpPr>
        <xdr:cNvPr id="111" name="【図書館】&#10;一人当たり面積最大値テキスト"/>
        <xdr:cNvSpPr txBox="1"/>
      </xdr:nvSpPr>
      <xdr:spPr>
        <a:xfrm>
          <a:off x="10515600" y="535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97972</xdr:rowOff>
    </xdr:from>
    <xdr:to>
      <xdr:col>55</xdr:col>
      <xdr:colOff>88900</xdr:colOff>
      <xdr:row>32</xdr:row>
      <xdr:rowOff>97972</xdr:rowOff>
    </xdr:to>
    <xdr:cxnSp macro="">
      <xdr:nvCxnSpPr>
        <xdr:cNvPr id="112" name="直線コネクタ 111"/>
        <xdr:cNvCxnSpPr/>
      </xdr:nvCxnSpPr>
      <xdr:spPr>
        <a:xfrm>
          <a:off x="10388600" y="5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119034</xdr:rowOff>
    </xdr:from>
    <xdr:ext cx="469744" cy="259045"/>
    <xdr:sp macro="" textlink="">
      <xdr:nvSpPr>
        <xdr:cNvPr id="113" name="【図書館】&#10;一人当たり面積平均値テキスト"/>
        <xdr:cNvSpPr txBox="1"/>
      </xdr:nvSpPr>
      <xdr:spPr>
        <a:xfrm>
          <a:off x="10515600" y="646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4" name="フローチャート: 判断 113"/>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15" name="フローチャート: 判断 114"/>
        <xdr:cNvSpPr/>
      </xdr:nvSpPr>
      <xdr:spPr>
        <a:xfrm>
          <a:off x="9588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6" name="フローチャート: 判断 115"/>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142422</xdr:rowOff>
    </xdr:from>
    <xdr:to>
      <xdr:col>41</xdr:col>
      <xdr:colOff>101600</xdr:colOff>
      <xdr:row>40</xdr:row>
      <xdr:rowOff>72572</xdr:rowOff>
    </xdr:to>
    <xdr:sp macro="" textlink="">
      <xdr:nvSpPr>
        <xdr:cNvPr id="117" name="フローチャート: 判断 116"/>
        <xdr:cNvSpPr/>
      </xdr:nvSpPr>
      <xdr:spPr>
        <a:xfrm>
          <a:off x="78105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150585</xdr:rowOff>
    </xdr:from>
    <xdr:to>
      <xdr:col>55</xdr:col>
      <xdr:colOff>50800</xdr:colOff>
      <xdr:row>39</xdr:row>
      <xdr:rowOff>80735</xdr:rowOff>
    </xdr:to>
    <xdr:sp macro="" textlink="">
      <xdr:nvSpPr>
        <xdr:cNvPr id="123" name="楕円 122"/>
        <xdr:cNvSpPr/>
      </xdr:nvSpPr>
      <xdr:spPr>
        <a:xfrm>
          <a:off x="10426700" y="666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129012</xdr:rowOff>
    </xdr:from>
    <xdr:ext cx="469744" cy="259045"/>
    <xdr:sp macro="" textlink="">
      <xdr:nvSpPr>
        <xdr:cNvPr id="124" name="【図書館】&#10;一人当たり面積該当値テキスト"/>
        <xdr:cNvSpPr txBox="1"/>
      </xdr:nvSpPr>
      <xdr:spPr>
        <a:xfrm>
          <a:off x="10515600" y="6644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150585</xdr:rowOff>
    </xdr:from>
    <xdr:to>
      <xdr:col>50</xdr:col>
      <xdr:colOff>165100</xdr:colOff>
      <xdr:row>39</xdr:row>
      <xdr:rowOff>80735</xdr:rowOff>
    </xdr:to>
    <xdr:sp macro="" textlink="">
      <xdr:nvSpPr>
        <xdr:cNvPr id="125" name="楕円 124"/>
        <xdr:cNvSpPr/>
      </xdr:nvSpPr>
      <xdr:spPr>
        <a:xfrm>
          <a:off x="9588500" y="666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29935</xdr:rowOff>
    </xdr:from>
    <xdr:to>
      <xdr:col>55</xdr:col>
      <xdr:colOff>0</xdr:colOff>
      <xdr:row>39</xdr:row>
      <xdr:rowOff>29935</xdr:rowOff>
    </xdr:to>
    <xdr:cxnSp macro="">
      <xdr:nvCxnSpPr>
        <xdr:cNvPr id="126" name="直線コネクタ 125"/>
        <xdr:cNvCxnSpPr/>
      </xdr:nvCxnSpPr>
      <xdr:spPr>
        <a:xfrm>
          <a:off x="9639300" y="6716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150585</xdr:rowOff>
    </xdr:from>
    <xdr:to>
      <xdr:col>46</xdr:col>
      <xdr:colOff>38100</xdr:colOff>
      <xdr:row>39</xdr:row>
      <xdr:rowOff>80735</xdr:rowOff>
    </xdr:to>
    <xdr:sp macro="" textlink="">
      <xdr:nvSpPr>
        <xdr:cNvPr id="127" name="楕円 126"/>
        <xdr:cNvSpPr/>
      </xdr:nvSpPr>
      <xdr:spPr>
        <a:xfrm>
          <a:off x="8699500" y="666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29935</xdr:rowOff>
    </xdr:from>
    <xdr:to>
      <xdr:col>50</xdr:col>
      <xdr:colOff>114300</xdr:colOff>
      <xdr:row>39</xdr:row>
      <xdr:rowOff>29935</xdr:rowOff>
    </xdr:to>
    <xdr:cxnSp macro="">
      <xdr:nvCxnSpPr>
        <xdr:cNvPr id="128" name="直線コネクタ 127"/>
        <xdr:cNvCxnSpPr/>
      </xdr:nvCxnSpPr>
      <xdr:spPr>
        <a:xfrm>
          <a:off x="8750300" y="6716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64605</xdr:rowOff>
    </xdr:from>
    <xdr:ext cx="469744" cy="259045"/>
    <xdr:sp macro="" textlink="">
      <xdr:nvSpPr>
        <xdr:cNvPr id="129" name="n_1aveValue【図書館】&#10;一人当たり面積"/>
        <xdr:cNvSpPr txBox="1"/>
      </xdr:nvSpPr>
      <xdr:spPr>
        <a:xfrm>
          <a:off x="9391727" y="64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30"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89099</xdr:rowOff>
    </xdr:from>
    <xdr:ext cx="469744" cy="259045"/>
    <xdr:sp macro="" textlink="">
      <xdr:nvSpPr>
        <xdr:cNvPr id="131" name="n_3aveValue【図書館】&#10;一人当たり面積"/>
        <xdr:cNvSpPr txBox="1"/>
      </xdr:nvSpPr>
      <xdr:spPr>
        <a:xfrm>
          <a:off x="7626427" y="660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71862</xdr:rowOff>
    </xdr:from>
    <xdr:ext cx="469744" cy="259045"/>
    <xdr:sp macro="" textlink="">
      <xdr:nvSpPr>
        <xdr:cNvPr id="132" name="n_1mainValue【図書館】&#10;一人当たり面積"/>
        <xdr:cNvSpPr txBox="1"/>
      </xdr:nvSpPr>
      <xdr:spPr>
        <a:xfrm>
          <a:off x="9391727" y="67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71862</xdr:rowOff>
    </xdr:from>
    <xdr:ext cx="469744" cy="259045"/>
    <xdr:sp macro="" textlink="">
      <xdr:nvSpPr>
        <xdr:cNvPr id="133" name="n_2mainValue【図書館】&#10;一人当たり面積"/>
        <xdr:cNvSpPr txBox="1"/>
      </xdr:nvSpPr>
      <xdr:spPr>
        <a:xfrm>
          <a:off x="8515427" y="67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4" name="テキスト ボックス 14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5" name="直線コネクタ 14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6" name="テキスト ボックス 14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7" name="直線コネクタ 14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8" name="テキスト ボックス 14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9" name="直線コネクタ 14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0" name="テキスト ボックス 14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1" name="直線コネクタ 15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2" name="テキスト ボックス 151"/>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xdr:rowOff>
    </xdr:from>
    <xdr:to>
      <xdr:col>24</xdr:col>
      <xdr:colOff>62865</xdr:colOff>
      <xdr:row>63</xdr:row>
      <xdr:rowOff>73152</xdr:rowOff>
    </xdr:to>
    <xdr:cxnSp macro="">
      <xdr:nvCxnSpPr>
        <xdr:cNvPr id="156" name="直線コネクタ 155"/>
        <xdr:cNvCxnSpPr/>
      </xdr:nvCxnSpPr>
      <xdr:spPr>
        <a:xfrm flipV="1">
          <a:off x="4634865" y="961720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76979</xdr:rowOff>
    </xdr:from>
    <xdr:ext cx="405111" cy="259045"/>
    <xdr:sp macro="" textlink="">
      <xdr:nvSpPr>
        <xdr:cNvPr id="157" name="【体育館・プール】&#10;有形固定資産減価償却率最小値テキスト"/>
        <xdr:cNvSpPr txBox="1"/>
      </xdr:nvSpPr>
      <xdr:spPr>
        <a:xfrm>
          <a:off x="4673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73152</xdr:rowOff>
    </xdr:from>
    <xdr:to>
      <xdr:col>24</xdr:col>
      <xdr:colOff>152400</xdr:colOff>
      <xdr:row>63</xdr:row>
      <xdr:rowOff>73152</xdr:rowOff>
    </xdr:to>
    <xdr:cxnSp macro="">
      <xdr:nvCxnSpPr>
        <xdr:cNvPr id="158" name="直線コネクタ 157"/>
        <xdr:cNvCxnSpPr/>
      </xdr:nvCxnSpPr>
      <xdr:spPr>
        <a:xfrm>
          <a:off x="4546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134129</xdr:rowOff>
    </xdr:from>
    <xdr:ext cx="405111" cy="259045"/>
    <xdr:sp macro="" textlink="">
      <xdr:nvSpPr>
        <xdr:cNvPr id="159" name="【体育館・プール】&#10;有形固定資産減価償却率最大値テキスト"/>
        <xdr:cNvSpPr txBox="1"/>
      </xdr:nvSpPr>
      <xdr:spPr>
        <a:xfrm>
          <a:off x="46736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xdr:rowOff>
    </xdr:from>
    <xdr:to>
      <xdr:col>24</xdr:col>
      <xdr:colOff>152400</xdr:colOff>
      <xdr:row>56</xdr:row>
      <xdr:rowOff>16002</xdr:rowOff>
    </xdr:to>
    <xdr:cxnSp macro="">
      <xdr:nvCxnSpPr>
        <xdr:cNvPr id="160" name="直線コネクタ 159"/>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65803</xdr:rowOff>
    </xdr:from>
    <xdr:ext cx="405111" cy="259045"/>
    <xdr:sp macro="" textlink="">
      <xdr:nvSpPr>
        <xdr:cNvPr id="161" name="【体育館・プール】&#10;有形固定資産減価償却率平均値テキスト"/>
        <xdr:cNvSpPr txBox="1"/>
      </xdr:nvSpPr>
      <xdr:spPr>
        <a:xfrm>
          <a:off x="4673600" y="10181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42926</xdr:rowOff>
    </xdr:from>
    <xdr:to>
      <xdr:col>24</xdr:col>
      <xdr:colOff>114300</xdr:colOff>
      <xdr:row>60</xdr:row>
      <xdr:rowOff>144526</xdr:rowOff>
    </xdr:to>
    <xdr:sp macro="" textlink="">
      <xdr:nvSpPr>
        <xdr:cNvPr id="162" name="フローチャート: 判断 161"/>
        <xdr:cNvSpPr/>
      </xdr:nvSpPr>
      <xdr:spPr>
        <a:xfrm>
          <a:off x="45847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63" name="フローチャート: 判断 162"/>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22352</xdr:rowOff>
    </xdr:from>
    <xdr:to>
      <xdr:col>15</xdr:col>
      <xdr:colOff>101600</xdr:colOff>
      <xdr:row>61</xdr:row>
      <xdr:rowOff>123952</xdr:rowOff>
    </xdr:to>
    <xdr:sp macro="" textlink="">
      <xdr:nvSpPr>
        <xdr:cNvPr id="164" name="フローチャート: 判断 163"/>
        <xdr:cNvSpPr/>
      </xdr:nvSpPr>
      <xdr:spPr>
        <a:xfrm>
          <a:off x="2857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47498</xdr:rowOff>
    </xdr:from>
    <xdr:to>
      <xdr:col>10</xdr:col>
      <xdr:colOff>165100</xdr:colOff>
      <xdr:row>61</xdr:row>
      <xdr:rowOff>149098</xdr:rowOff>
    </xdr:to>
    <xdr:sp macro="" textlink="">
      <xdr:nvSpPr>
        <xdr:cNvPr id="165" name="フローチャート: 判断 164"/>
        <xdr:cNvSpPr/>
      </xdr:nvSpPr>
      <xdr:spPr>
        <a:xfrm>
          <a:off x="1968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1" name="楕円 170"/>
        <xdr:cNvSpPr/>
      </xdr:nvSpPr>
      <xdr:spPr>
        <a:xfrm>
          <a:off x="4584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30497</xdr:rowOff>
    </xdr:from>
    <xdr:ext cx="405111" cy="259045"/>
    <xdr:sp macro="" textlink="">
      <xdr:nvSpPr>
        <xdr:cNvPr id="172" name="【体育館・プール】&#10;有形固定資産減価償却率該当値テキスト"/>
        <xdr:cNvSpPr txBox="1"/>
      </xdr:nvSpPr>
      <xdr:spPr>
        <a:xfrm>
          <a:off x="4673600"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1778</xdr:rowOff>
    </xdr:from>
    <xdr:to>
      <xdr:col>20</xdr:col>
      <xdr:colOff>38100</xdr:colOff>
      <xdr:row>61</xdr:row>
      <xdr:rowOff>103378</xdr:rowOff>
    </xdr:to>
    <xdr:sp macro="" textlink="">
      <xdr:nvSpPr>
        <xdr:cNvPr id="173" name="楕円 172"/>
        <xdr:cNvSpPr/>
      </xdr:nvSpPr>
      <xdr:spPr>
        <a:xfrm>
          <a:off x="3746500" y="104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52578</xdr:rowOff>
    </xdr:from>
    <xdr:to>
      <xdr:col>24</xdr:col>
      <xdr:colOff>63500</xdr:colOff>
      <xdr:row>61</xdr:row>
      <xdr:rowOff>102870</xdr:rowOff>
    </xdr:to>
    <xdr:cxnSp macro="">
      <xdr:nvCxnSpPr>
        <xdr:cNvPr id="174" name="直線コネクタ 173"/>
        <xdr:cNvCxnSpPr/>
      </xdr:nvCxnSpPr>
      <xdr:spPr>
        <a:xfrm>
          <a:off x="3797300" y="105110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63500</xdr:rowOff>
    </xdr:from>
    <xdr:to>
      <xdr:col>15</xdr:col>
      <xdr:colOff>101600</xdr:colOff>
      <xdr:row>61</xdr:row>
      <xdr:rowOff>165100</xdr:rowOff>
    </xdr:to>
    <xdr:sp macro="" textlink="">
      <xdr:nvSpPr>
        <xdr:cNvPr id="175" name="楕円 174"/>
        <xdr:cNvSpPr/>
      </xdr:nvSpPr>
      <xdr:spPr>
        <a:xfrm>
          <a:off x="2857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52578</xdr:rowOff>
    </xdr:from>
    <xdr:to>
      <xdr:col>19</xdr:col>
      <xdr:colOff>177800</xdr:colOff>
      <xdr:row>61</xdr:row>
      <xdr:rowOff>114300</xdr:rowOff>
    </xdr:to>
    <xdr:cxnSp macro="">
      <xdr:nvCxnSpPr>
        <xdr:cNvPr id="176" name="直線コネクタ 175"/>
        <xdr:cNvCxnSpPr/>
      </xdr:nvCxnSpPr>
      <xdr:spPr>
        <a:xfrm flipV="1">
          <a:off x="2908300" y="10511028"/>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117619</xdr:rowOff>
    </xdr:from>
    <xdr:ext cx="405111" cy="259045"/>
    <xdr:sp macro="" textlink="">
      <xdr:nvSpPr>
        <xdr:cNvPr id="177" name="n_1aveValue【体育館・プール】&#10;有形固定資産減価償却率"/>
        <xdr:cNvSpPr txBox="1"/>
      </xdr:nvSpPr>
      <xdr:spPr>
        <a:xfrm>
          <a:off x="3582044" y="1023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140479</xdr:rowOff>
    </xdr:from>
    <xdr:ext cx="405111" cy="259045"/>
    <xdr:sp macro="" textlink="">
      <xdr:nvSpPr>
        <xdr:cNvPr id="178" name="n_2aveValue【体育館・プール】&#10;有形固定資産減価償却率"/>
        <xdr:cNvSpPr txBox="1"/>
      </xdr:nvSpPr>
      <xdr:spPr>
        <a:xfrm>
          <a:off x="2705744" y="10256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165625</xdr:rowOff>
    </xdr:from>
    <xdr:ext cx="405111" cy="259045"/>
    <xdr:sp macro="" textlink="">
      <xdr:nvSpPr>
        <xdr:cNvPr id="179" name="n_3aveValue【体育館・プール】&#10;有形固定資産減価償却率"/>
        <xdr:cNvSpPr txBox="1"/>
      </xdr:nvSpPr>
      <xdr:spPr>
        <a:xfrm>
          <a:off x="1816744" y="1028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94505</xdr:rowOff>
    </xdr:from>
    <xdr:ext cx="405111" cy="259045"/>
    <xdr:sp macro="" textlink="">
      <xdr:nvSpPr>
        <xdr:cNvPr id="180" name="n_1mainValue【体育館・プール】&#10;有形固定資産減価償却率"/>
        <xdr:cNvSpPr txBox="1"/>
      </xdr:nvSpPr>
      <xdr:spPr>
        <a:xfrm>
          <a:off x="35820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156227</xdr:rowOff>
    </xdr:from>
    <xdr:ext cx="405111" cy="259045"/>
    <xdr:sp macro="" textlink="">
      <xdr:nvSpPr>
        <xdr:cNvPr id="181" name="n_2mainValue【体育館・プール】&#10;有形固定資産減価償却率"/>
        <xdr:cNvSpPr txBox="1"/>
      </xdr:nvSpPr>
      <xdr:spPr>
        <a:xfrm>
          <a:off x="2705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3" name="テキスト ボックス 19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5" name="テキスト ボックス 19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7" name="テキスト ボックス 19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9" name="テキスト ボックス 19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1" name="テキスト ボックス 20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43180</xdr:rowOff>
    </xdr:to>
    <xdr:cxnSp macro="">
      <xdr:nvCxnSpPr>
        <xdr:cNvPr id="205" name="直線コネクタ 204"/>
        <xdr:cNvCxnSpPr/>
      </xdr:nvCxnSpPr>
      <xdr:spPr>
        <a:xfrm flipV="1">
          <a:off x="10476865" y="9635490"/>
          <a:ext cx="0" cy="1380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06"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07" name="直線コネクタ 206"/>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08"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09" name="直線コネクタ 208"/>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45737</xdr:rowOff>
    </xdr:from>
    <xdr:ext cx="469744" cy="259045"/>
    <xdr:sp macro="" textlink="">
      <xdr:nvSpPr>
        <xdr:cNvPr id="210" name="【体育館・プール】&#10;一人当たり面積平均値テキスト"/>
        <xdr:cNvSpPr txBox="1"/>
      </xdr:nvSpPr>
      <xdr:spPr>
        <a:xfrm>
          <a:off x="10515600" y="1050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22860</xdr:rowOff>
    </xdr:from>
    <xdr:to>
      <xdr:col>55</xdr:col>
      <xdr:colOff>50800</xdr:colOff>
      <xdr:row>62</xdr:row>
      <xdr:rowOff>124460</xdr:rowOff>
    </xdr:to>
    <xdr:sp macro="" textlink="">
      <xdr:nvSpPr>
        <xdr:cNvPr id="211" name="フローチャート: 判断 210"/>
        <xdr:cNvSpPr/>
      </xdr:nvSpPr>
      <xdr:spPr>
        <a:xfrm>
          <a:off x="10426700" y="1065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10160</xdr:rowOff>
    </xdr:from>
    <xdr:to>
      <xdr:col>50</xdr:col>
      <xdr:colOff>165100</xdr:colOff>
      <xdr:row>62</xdr:row>
      <xdr:rowOff>111760</xdr:rowOff>
    </xdr:to>
    <xdr:sp macro="" textlink="">
      <xdr:nvSpPr>
        <xdr:cNvPr id="212" name="フローチャート: 判断 211"/>
        <xdr:cNvSpPr/>
      </xdr:nvSpPr>
      <xdr:spPr>
        <a:xfrm>
          <a:off x="9588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157480</xdr:rowOff>
    </xdr:from>
    <xdr:to>
      <xdr:col>46</xdr:col>
      <xdr:colOff>38100</xdr:colOff>
      <xdr:row>62</xdr:row>
      <xdr:rowOff>87630</xdr:rowOff>
    </xdr:to>
    <xdr:sp macro="" textlink="">
      <xdr:nvSpPr>
        <xdr:cNvPr id="213" name="フローチャート: 判断 212"/>
        <xdr:cNvSpPr/>
      </xdr:nvSpPr>
      <xdr:spPr>
        <a:xfrm>
          <a:off x="8699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21590</xdr:rowOff>
    </xdr:from>
    <xdr:to>
      <xdr:col>41</xdr:col>
      <xdr:colOff>101600</xdr:colOff>
      <xdr:row>62</xdr:row>
      <xdr:rowOff>123190</xdr:rowOff>
    </xdr:to>
    <xdr:sp macro="" textlink="">
      <xdr:nvSpPr>
        <xdr:cNvPr id="214" name="フローチャート: 判断 213"/>
        <xdr:cNvSpPr/>
      </xdr:nvSpPr>
      <xdr:spPr>
        <a:xfrm>
          <a:off x="78105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129540</xdr:rowOff>
    </xdr:from>
    <xdr:to>
      <xdr:col>55</xdr:col>
      <xdr:colOff>50800</xdr:colOff>
      <xdr:row>63</xdr:row>
      <xdr:rowOff>59690</xdr:rowOff>
    </xdr:to>
    <xdr:sp macro="" textlink="">
      <xdr:nvSpPr>
        <xdr:cNvPr id="220" name="楕円 219"/>
        <xdr:cNvSpPr/>
      </xdr:nvSpPr>
      <xdr:spPr>
        <a:xfrm>
          <a:off x="10426700" y="1075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107967</xdr:rowOff>
    </xdr:from>
    <xdr:ext cx="469744" cy="259045"/>
    <xdr:sp macro="" textlink="">
      <xdr:nvSpPr>
        <xdr:cNvPr id="221" name="【体育館・プール】&#10;一人当たり面積該当値テキスト"/>
        <xdr:cNvSpPr txBox="1"/>
      </xdr:nvSpPr>
      <xdr:spPr>
        <a:xfrm>
          <a:off x="10515600" y="1073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129540</xdr:rowOff>
    </xdr:from>
    <xdr:to>
      <xdr:col>50</xdr:col>
      <xdr:colOff>165100</xdr:colOff>
      <xdr:row>63</xdr:row>
      <xdr:rowOff>59690</xdr:rowOff>
    </xdr:to>
    <xdr:sp macro="" textlink="">
      <xdr:nvSpPr>
        <xdr:cNvPr id="222" name="楕円 221"/>
        <xdr:cNvSpPr/>
      </xdr:nvSpPr>
      <xdr:spPr>
        <a:xfrm>
          <a:off x="9588500" y="1075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8890</xdr:rowOff>
    </xdr:from>
    <xdr:to>
      <xdr:col>55</xdr:col>
      <xdr:colOff>0</xdr:colOff>
      <xdr:row>63</xdr:row>
      <xdr:rowOff>8890</xdr:rowOff>
    </xdr:to>
    <xdr:cxnSp macro="">
      <xdr:nvCxnSpPr>
        <xdr:cNvPr id="223" name="直線コネクタ 222"/>
        <xdr:cNvCxnSpPr/>
      </xdr:nvCxnSpPr>
      <xdr:spPr>
        <a:xfrm>
          <a:off x="9639300" y="108102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129540</xdr:rowOff>
    </xdr:from>
    <xdr:to>
      <xdr:col>46</xdr:col>
      <xdr:colOff>38100</xdr:colOff>
      <xdr:row>63</xdr:row>
      <xdr:rowOff>59690</xdr:rowOff>
    </xdr:to>
    <xdr:sp macro="" textlink="">
      <xdr:nvSpPr>
        <xdr:cNvPr id="224" name="楕円 223"/>
        <xdr:cNvSpPr/>
      </xdr:nvSpPr>
      <xdr:spPr>
        <a:xfrm>
          <a:off x="8699500" y="1075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8890</xdr:rowOff>
    </xdr:from>
    <xdr:to>
      <xdr:col>50</xdr:col>
      <xdr:colOff>114300</xdr:colOff>
      <xdr:row>63</xdr:row>
      <xdr:rowOff>8890</xdr:rowOff>
    </xdr:to>
    <xdr:cxnSp macro="">
      <xdr:nvCxnSpPr>
        <xdr:cNvPr id="225" name="直線コネクタ 224"/>
        <xdr:cNvCxnSpPr/>
      </xdr:nvCxnSpPr>
      <xdr:spPr>
        <a:xfrm>
          <a:off x="8750300" y="10810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128287</xdr:rowOff>
    </xdr:from>
    <xdr:ext cx="469744" cy="259045"/>
    <xdr:sp macro="" textlink="">
      <xdr:nvSpPr>
        <xdr:cNvPr id="226" name="n_1aveValue【体育館・プール】&#10;一人当たり面積"/>
        <xdr:cNvSpPr txBox="1"/>
      </xdr:nvSpPr>
      <xdr:spPr>
        <a:xfrm>
          <a:off x="93917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104157</xdr:rowOff>
    </xdr:from>
    <xdr:ext cx="469744" cy="259045"/>
    <xdr:sp macro="" textlink="">
      <xdr:nvSpPr>
        <xdr:cNvPr id="227" name="n_2aveValue【体育館・プール】&#10;一人当たり面積"/>
        <xdr:cNvSpPr txBox="1"/>
      </xdr:nvSpPr>
      <xdr:spPr>
        <a:xfrm>
          <a:off x="85154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139717</xdr:rowOff>
    </xdr:from>
    <xdr:ext cx="469744" cy="259045"/>
    <xdr:sp macro="" textlink="">
      <xdr:nvSpPr>
        <xdr:cNvPr id="228" name="n_3aveValue【体育館・プール】&#10;一人当たり面積"/>
        <xdr:cNvSpPr txBox="1"/>
      </xdr:nvSpPr>
      <xdr:spPr>
        <a:xfrm>
          <a:off x="76264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50817</xdr:rowOff>
    </xdr:from>
    <xdr:ext cx="469744" cy="259045"/>
    <xdr:sp macro="" textlink="">
      <xdr:nvSpPr>
        <xdr:cNvPr id="229" name="n_1mainValue【体育館・プール】&#10;一人当たり面積"/>
        <xdr:cNvSpPr txBox="1"/>
      </xdr:nvSpPr>
      <xdr:spPr>
        <a:xfrm>
          <a:off x="9391727" y="1085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50817</xdr:rowOff>
    </xdr:from>
    <xdr:ext cx="469744" cy="259045"/>
    <xdr:sp macro="" textlink="">
      <xdr:nvSpPr>
        <xdr:cNvPr id="230" name="n_2mainValue【体育館・プール】&#10;一人当たり面積"/>
        <xdr:cNvSpPr txBox="1"/>
      </xdr:nvSpPr>
      <xdr:spPr>
        <a:xfrm>
          <a:off x="8515427" y="1085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6" name="正方形/長方形 24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7" name="正方形/長方形 2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8" name="正方形/長方形 2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9" name="正方形/長方形 2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0" name="正方形/長方形 2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1" name="正方形/長方形 2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2" name="正方形/長方形 2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3" name="正方形/長方形 2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4" name="正方形/長方形 25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5" name="テキスト ボックス 25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6" name="直線コネクタ 25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57" name="直線コネクタ 25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58" name="テキスト ボックス 257"/>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59" name="直線コネクタ 25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60" name="テキスト ボックス 25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61" name="直線コネクタ 26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62" name="テキスト ボックス 26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63" name="直線コネクタ 26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64" name="テキスト ボックス 26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65" name="直線コネクタ 26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66" name="テキスト ボックス 26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67" name="直線コネクタ 26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68" name="テキスト ボックス 267"/>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9" name="直線コネクタ 26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0" name="テキスト ボックス 26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61505</xdr:rowOff>
    </xdr:from>
    <xdr:to>
      <xdr:col>24</xdr:col>
      <xdr:colOff>62865</xdr:colOff>
      <xdr:row>109</xdr:row>
      <xdr:rowOff>1088</xdr:rowOff>
    </xdr:to>
    <xdr:cxnSp macro="">
      <xdr:nvCxnSpPr>
        <xdr:cNvPr id="272" name="直線コネクタ 271"/>
        <xdr:cNvCxnSpPr/>
      </xdr:nvCxnSpPr>
      <xdr:spPr>
        <a:xfrm flipV="1">
          <a:off x="4634865" y="17206505"/>
          <a:ext cx="0" cy="1482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4915</xdr:rowOff>
    </xdr:from>
    <xdr:ext cx="340478" cy="259045"/>
    <xdr:sp macro="" textlink="">
      <xdr:nvSpPr>
        <xdr:cNvPr id="273" name="【市民会館】&#10;有形固定資産減価償却率最小値テキスト"/>
        <xdr:cNvSpPr txBox="1"/>
      </xdr:nvSpPr>
      <xdr:spPr>
        <a:xfrm>
          <a:off x="4673600" y="1869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1088</xdr:rowOff>
    </xdr:from>
    <xdr:to>
      <xdr:col>24</xdr:col>
      <xdr:colOff>152400</xdr:colOff>
      <xdr:row>109</xdr:row>
      <xdr:rowOff>1088</xdr:rowOff>
    </xdr:to>
    <xdr:cxnSp macro="">
      <xdr:nvCxnSpPr>
        <xdr:cNvPr id="274" name="直線コネクタ 273"/>
        <xdr:cNvCxnSpPr/>
      </xdr:nvCxnSpPr>
      <xdr:spPr>
        <a:xfrm>
          <a:off x="4546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8182</xdr:rowOff>
    </xdr:from>
    <xdr:ext cx="405111" cy="259045"/>
    <xdr:sp macro="" textlink="">
      <xdr:nvSpPr>
        <xdr:cNvPr id="275" name="【市民会館】&#10;有形固定資産減価償却率最大値テキスト"/>
        <xdr:cNvSpPr txBox="1"/>
      </xdr:nvSpPr>
      <xdr:spPr>
        <a:xfrm>
          <a:off x="4673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61505</xdr:rowOff>
    </xdr:from>
    <xdr:to>
      <xdr:col>24</xdr:col>
      <xdr:colOff>152400</xdr:colOff>
      <xdr:row>100</xdr:row>
      <xdr:rowOff>61505</xdr:rowOff>
    </xdr:to>
    <xdr:cxnSp macro="">
      <xdr:nvCxnSpPr>
        <xdr:cNvPr id="276" name="直線コネクタ 275"/>
        <xdr:cNvCxnSpPr/>
      </xdr:nvCxnSpPr>
      <xdr:spPr>
        <a:xfrm>
          <a:off x="4546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139354</xdr:rowOff>
    </xdr:from>
    <xdr:ext cx="405111" cy="259045"/>
    <xdr:sp macro="" textlink="">
      <xdr:nvSpPr>
        <xdr:cNvPr id="277" name="【市民会館】&#10;有形固定資産減価償却率平均値テキスト"/>
        <xdr:cNvSpPr txBox="1"/>
      </xdr:nvSpPr>
      <xdr:spPr>
        <a:xfrm>
          <a:off x="4673600" y="1779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160927</xdr:rowOff>
    </xdr:from>
    <xdr:to>
      <xdr:col>24</xdr:col>
      <xdr:colOff>114300</xdr:colOff>
      <xdr:row>104</xdr:row>
      <xdr:rowOff>91077</xdr:rowOff>
    </xdr:to>
    <xdr:sp macro="" textlink="">
      <xdr:nvSpPr>
        <xdr:cNvPr id="278" name="フローチャート: 判断 277"/>
        <xdr:cNvSpPr/>
      </xdr:nvSpPr>
      <xdr:spPr>
        <a:xfrm>
          <a:off x="4584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279" name="フローチャート: 判断 278"/>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156029</xdr:rowOff>
    </xdr:from>
    <xdr:to>
      <xdr:col>15</xdr:col>
      <xdr:colOff>101600</xdr:colOff>
      <xdr:row>104</xdr:row>
      <xdr:rowOff>86179</xdr:rowOff>
    </xdr:to>
    <xdr:sp macro="" textlink="">
      <xdr:nvSpPr>
        <xdr:cNvPr id="280" name="フローチャート: 判断 279"/>
        <xdr:cNvSpPr/>
      </xdr:nvSpPr>
      <xdr:spPr>
        <a:xfrm>
          <a:off x="2857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281" name="フローチャート: 判断 280"/>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82" name="テキスト ボックス 28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3" name="テキスト ボックス 28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4" name="テキスト ボックス 28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5" name="テキスト ボックス 28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6" name="テキスト ボックス 28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4173</xdr:rowOff>
    </xdr:from>
    <xdr:to>
      <xdr:col>24</xdr:col>
      <xdr:colOff>114300</xdr:colOff>
      <xdr:row>102</xdr:row>
      <xdr:rowOff>105773</xdr:rowOff>
    </xdr:to>
    <xdr:sp macro="" textlink="">
      <xdr:nvSpPr>
        <xdr:cNvPr id="287" name="楕円 286"/>
        <xdr:cNvSpPr/>
      </xdr:nvSpPr>
      <xdr:spPr>
        <a:xfrm>
          <a:off x="4584700" y="174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27050</xdr:rowOff>
    </xdr:from>
    <xdr:ext cx="405111" cy="259045"/>
    <xdr:sp macro="" textlink="">
      <xdr:nvSpPr>
        <xdr:cNvPr id="288" name="【市民会館】&#10;有形固定資産減価償却率該当値テキスト"/>
        <xdr:cNvSpPr txBox="1"/>
      </xdr:nvSpPr>
      <xdr:spPr>
        <a:xfrm>
          <a:off x="4673600" y="1734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48261</xdr:rowOff>
    </xdr:from>
    <xdr:to>
      <xdr:col>20</xdr:col>
      <xdr:colOff>38100</xdr:colOff>
      <xdr:row>102</xdr:row>
      <xdr:rowOff>149861</xdr:rowOff>
    </xdr:to>
    <xdr:sp macro="" textlink="">
      <xdr:nvSpPr>
        <xdr:cNvPr id="289" name="楕円 288"/>
        <xdr:cNvSpPr/>
      </xdr:nvSpPr>
      <xdr:spPr>
        <a:xfrm>
          <a:off x="3746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54973</xdr:rowOff>
    </xdr:from>
    <xdr:to>
      <xdr:col>24</xdr:col>
      <xdr:colOff>63500</xdr:colOff>
      <xdr:row>102</xdr:row>
      <xdr:rowOff>99061</xdr:rowOff>
    </xdr:to>
    <xdr:cxnSp macro="">
      <xdr:nvCxnSpPr>
        <xdr:cNvPr id="290" name="直線コネクタ 289"/>
        <xdr:cNvCxnSpPr/>
      </xdr:nvCxnSpPr>
      <xdr:spPr>
        <a:xfrm flipV="1">
          <a:off x="3797300" y="17542873"/>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90714</xdr:rowOff>
    </xdr:from>
    <xdr:to>
      <xdr:col>15</xdr:col>
      <xdr:colOff>101600</xdr:colOff>
      <xdr:row>103</xdr:row>
      <xdr:rowOff>20864</xdr:rowOff>
    </xdr:to>
    <xdr:sp macro="" textlink="">
      <xdr:nvSpPr>
        <xdr:cNvPr id="291" name="楕円 290"/>
        <xdr:cNvSpPr/>
      </xdr:nvSpPr>
      <xdr:spPr>
        <a:xfrm>
          <a:off x="28575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99061</xdr:rowOff>
    </xdr:from>
    <xdr:to>
      <xdr:col>19</xdr:col>
      <xdr:colOff>177800</xdr:colOff>
      <xdr:row>102</xdr:row>
      <xdr:rowOff>141514</xdr:rowOff>
    </xdr:to>
    <xdr:cxnSp macro="">
      <xdr:nvCxnSpPr>
        <xdr:cNvPr id="292" name="直線コネクタ 291"/>
        <xdr:cNvCxnSpPr/>
      </xdr:nvCxnSpPr>
      <xdr:spPr>
        <a:xfrm flipV="1">
          <a:off x="2908300" y="17586961"/>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75672</xdr:rowOff>
    </xdr:from>
    <xdr:ext cx="405111" cy="259045"/>
    <xdr:sp macro="" textlink="">
      <xdr:nvSpPr>
        <xdr:cNvPr id="293" name="n_1aveValue【市民会館】&#10;有形固定資産減価償却率"/>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77306</xdr:rowOff>
    </xdr:from>
    <xdr:ext cx="405111" cy="259045"/>
    <xdr:sp macro="" textlink="">
      <xdr:nvSpPr>
        <xdr:cNvPr id="294" name="n_2aveValue【市民会館】&#10;有形固定資産減価償却率"/>
        <xdr:cNvSpPr txBox="1"/>
      </xdr:nvSpPr>
      <xdr:spPr>
        <a:xfrm>
          <a:off x="27057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295" name="n_3aveValue【市民会館】&#10;有形固定資産減価償却率"/>
        <xdr:cNvSpPr txBox="1"/>
      </xdr:nvSpPr>
      <xdr:spPr>
        <a:xfrm>
          <a:off x="1816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166388</xdr:rowOff>
    </xdr:from>
    <xdr:ext cx="405111" cy="259045"/>
    <xdr:sp macro="" textlink="">
      <xdr:nvSpPr>
        <xdr:cNvPr id="296" name="n_1mainValue【市民会館】&#10;有形固定資産減価償却率"/>
        <xdr:cNvSpPr txBox="1"/>
      </xdr:nvSpPr>
      <xdr:spPr>
        <a:xfrm>
          <a:off x="3582044" y="1731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37391</xdr:rowOff>
    </xdr:from>
    <xdr:ext cx="405111" cy="259045"/>
    <xdr:sp macro="" textlink="">
      <xdr:nvSpPr>
        <xdr:cNvPr id="297" name="n_2mainValue【市民会館】&#10;有形固定資産減価償却率"/>
        <xdr:cNvSpPr txBox="1"/>
      </xdr:nvSpPr>
      <xdr:spPr>
        <a:xfrm>
          <a:off x="2705744" y="1735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8" name="正方形/長方形 29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9" name="正方形/長方形 29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0" name="正方形/長方形 29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1" name="正方形/長方形 30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2" name="正方形/長方形 30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3" name="正方形/長方形 30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4" name="正方形/長方形 30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5" name="正方形/長方形 30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6" name="テキスト ボックス 30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7" name="直線コネクタ 30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08" name="直線コネクタ 30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09" name="テキスト ボックス 30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10" name="直線コネクタ 30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11" name="テキスト ボックス 31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12" name="直線コネクタ 31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13" name="テキスト ボックス 31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14" name="直線コネクタ 31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15" name="テキスト ボックス 31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16" name="直線コネクタ 31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17" name="テキスト ボックス 31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8" name="直線コネクタ 3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9" name="テキスト ボックス 31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68580</xdr:rowOff>
    </xdr:from>
    <xdr:to>
      <xdr:col>54</xdr:col>
      <xdr:colOff>189865</xdr:colOff>
      <xdr:row>108</xdr:row>
      <xdr:rowOff>95250</xdr:rowOff>
    </xdr:to>
    <xdr:cxnSp macro="">
      <xdr:nvCxnSpPr>
        <xdr:cNvPr id="321" name="直線コネクタ 320"/>
        <xdr:cNvCxnSpPr/>
      </xdr:nvCxnSpPr>
      <xdr:spPr>
        <a:xfrm flipV="1">
          <a:off x="10476865" y="1704213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22"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323" name="直線コネクタ 322"/>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15257</xdr:rowOff>
    </xdr:from>
    <xdr:ext cx="469744" cy="259045"/>
    <xdr:sp macro="" textlink="">
      <xdr:nvSpPr>
        <xdr:cNvPr id="324" name="【市民会館】&#10;一人当たり面積最大値テキスト"/>
        <xdr:cNvSpPr txBox="1"/>
      </xdr:nvSpPr>
      <xdr:spPr>
        <a:xfrm>
          <a:off x="10515600" y="1681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68580</xdr:rowOff>
    </xdr:from>
    <xdr:to>
      <xdr:col>55</xdr:col>
      <xdr:colOff>88900</xdr:colOff>
      <xdr:row>99</xdr:row>
      <xdr:rowOff>68580</xdr:rowOff>
    </xdr:to>
    <xdr:cxnSp macro="">
      <xdr:nvCxnSpPr>
        <xdr:cNvPr id="325" name="直線コネクタ 324"/>
        <xdr:cNvCxnSpPr/>
      </xdr:nvCxnSpPr>
      <xdr:spPr>
        <a:xfrm>
          <a:off x="10388600" y="1704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124477</xdr:rowOff>
    </xdr:from>
    <xdr:ext cx="469744" cy="259045"/>
    <xdr:sp macro="" textlink="">
      <xdr:nvSpPr>
        <xdr:cNvPr id="326" name="【市民会館】&#10;一人当たり面積平均値テキスト"/>
        <xdr:cNvSpPr txBox="1"/>
      </xdr:nvSpPr>
      <xdr:spPr>
        <a:xfrm>
          <a:off x="10515600" y="1778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101600</xdr:rowOff>
    </xdr:from>
    <xdr:to>
      <xdr:col>55</xdr:col>
      <xdr:colOff>50800</xdr:colOff>
      <xdr:row>105</xdr:row>
      <xdr:rowOff>31750</xdr:rowOff>
    </xdr:to>
    <xdr:sp macro="" textlink="">
      <xdr:nvSpPr>
        <xdr:cNvPr id="327" name="フローチャート: 判断 326"/>
        <xdr:cNvSpPr/>
      </xdr:nvSpPr>
      <xdr:spPr>
        <a:xfrm>
          <a:off x="10426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82550</xdr:rowOff>
    </xdr:from>
    <xdr:to>
      <xdr:col>50</xdr:col>
      <xdr:colOff>165100</xdr:colOff>
      <xdr:row>105</xdr:row>
      <xdr:rowOff>12700</xdr:rowOff>
    </xdr:to>
    <xdr:sp macro="" textlink="">
      <xdr:nvSpPr>
        <xdr:cNvPr id="328" name="フローチャート: 判断 327"/>
        <xdr:cNvSpPr/>
      </xdr:nvSpPr>
      <xdr:spPr>
        <a:xfrm>
          <a:off x="9588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109220</xdr:rowOff>
    </xdr:from>
    <xdr:to>
      <xdr:col>46</xdr:col>
      <xdr:colOff>38100</xdr:colOff>
      <xdr:row>105</xdr:row>
      <xdr:rowOff>39370</xdr:rowOff>
    </xdr:to>
    <xdr:sp macro="" textlink="">
      <xdr:nvSpPr>
        <xdr:cNvPr id="329" name="フローチャート: 判断 328"/>
        <xdr:cNvSpPr/>
      </xdr:nvSpPr>
      <xdr:spPr>
        <a:xfrm>
          <a:off x="8699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59689</xdr:rowOff>
    </xdr:from>
    <xdr:to>
      <xdr:col>41</xdr:col>
      <xdr:colOff>101600</xdr:colOff>
      <xdr:row>104</xdr:row>
      <xdr:rowOff>161289</xdr:rowOff>
    </xdr:to>
    <xdr:sp macro="" textlink="">
      <xdr:nvSpPr>
        <xdr:cNvPr id="330" name="フローチャート: 判断 329"/>
        <xdr:cNvSpPr/>
      </xdr:nvSpPr>
      <xdr:spPr>
        <a:xfrm>
          <a:off x="781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31" name="テキスト ボックス 3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2" name="テキスト ボックス 3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3" name="テキスト ボックス 3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4" name="テキスト ボックス 3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5" name="テキスト ボックス 3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13970</xdr:rowOff>
    </xdr:from>
    <xdr:to>
      <xdr:col>55</xdr:col>
      <xdr:colOff>50800</xdr:colOff>
      <xdr:row>108</xdr:row>
      <xdr:rowOff>115570</xdr:rowOff>
    </xdr:to>
    <xdr:sp macro="" textlink="">
      <xdr:nvSpPr>
        <xdr:cNvPr id="336" name="楕円 335"/>
        <xdr:cNvSpPr/>
      </xdr:nvSpPr>
      <xdr:spPr>
        <a:xfrm>
          <a:off x="104267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100347</xdr:rowOff>
    </xdr:from>
    <xdr:ext cx="469744" cy="259045"/>
    <xdr:sp macro="" textlink="">
      <xdr:nvSpPr>
        <xdr:cNvPr id="337" name="【市民会館】&#10;一人当たり面積該当値テキスト"/>
        <xdr:cNvSpPr txBox="1"/>
      </xdr:nvSpPr>
      <xdr:spPr>
        <a:xfrm>
          <a:off x="10515600" y="1844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13970</xdr:rowOff>
    </xdr:from>
    <xdr:to>
      <xdr:col>50</xdr:col>
      <xdr:colOff>165100</xdr:colOff>
      <xdr:row>108</xdr:row>
      <xdr:rowOff>115570</xdr:rowOff>
    </xdr:to>
    <xdr:sp macro="" textlink="">
      <xdr:nvSpPr>
        <xdr:cNvPr id="338" name="楕円 337"/>
        <xdr:cNvSpPr/>
      </xdr:nvSpPr>
      <xdr:spPr>
        <a:xfrm>
          <a:off x="95885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64770</xdr:rowOff>
    </xdr:from>
    <xdr:to>
      <xdr:col>55</xdr:col>
      <xdr:colOff>0</xdr:colOff>
      <xdr:row>108</xdr:row>
      <xdr:rowOff>64770</xdr:rowOff>
    </xdr:to>
    <xdr:cxnSp macro="">
      <xdr:nvCxnSpPr>
        <xdr:cNvPr id="339" name="直線コネクタ 338"/>
        <xdr:cNvCxnSpPr/>
      </xdr:nvCxnSpPr>
      <xdr:spPr>
        <a:xfrm>
          <a:off x="9639300" y="185813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13970</xdr:rowOff>
    </xdr:from>
    <xdr:to>
      <xdr:col>46</xdr:col>
      <xdr:colOff>38100</xdr:colOff>
      <xdr:row>108</xdr:row>
      <xdr:rowOff>115570</xdr:rowOff>
    </xdr:to>
    <xdr:sp macro="" textlink="">
      <xdr:nvSpPr>
        <xdr:cNvPr id="340" name="楕円 339"/>
        <xdr:cNvSpPr/>
      </xdr:nvSpPr>
      <xdr:spPr>
        <a:xfrm>
          <a:off x="86995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64770</xdr:rowOff>
    </xdr:from>
    <xdr:to>
      <xdr:col>50</xdr:col>
      <xdr:colOff>114300</xdr:colOff>
      <xdr:row>108</xdr:row>
      <xdr:rowOff>64770</xdr:rowOff>
    </xdr:to>
    <xdr:cxnSp macro="">
      <xdr:nvCxnSpPr>
        <xdr:cNvPr id="341" name="直線コネクタ 340"/>
        <xdr:cNvCxnSpPr/>
      </xdr:nvCxnSpPr>
      <xdr:spPr>
        <a:xfrm>
          <a:off x="8750300" y="1858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29227</xdr:rowOff>
    </xdr:from>
    <xdr:ext cx="469744" cy="259045"/>
    <xdr:sp macro="" textlink="">
      <xdr:nvSpPr>
        <xdr:cNvPr id="342" name="n_1aveValue【市民会館】&#10;一人当たり面積"/>
        <xdr:cNvSpPr txBox="1"/>
      </xdr:nvSpPr>
      <xdr:spPr>
        <a:xfrm>
          <a:off x="93917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55897</xdr:rowOff>
    </xdr:from>
    <xdr:ext cx="469744" cy="259045"/>
    <xdr:sp macro="" textlink="">
      <xdr:nvSpPr>
        <xdr:cNvPr id="343" name="n_2aveValue【市民会館】&#10;一人当たり面積"/>
        <xdr:cNvSpPr txBox="1"/>
      </xdr:nvSpPr>
      <xdr:spPr>
        <a:xfrm>
          <a:off x="8515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6366</xdr:rowOff>
    </xdr:from>
    <xdr:ext cx="469744" cy="259045"/>
    <xdr:sp macro="" textlink="">
      <xdr:nvSpPr>
        <xdr:cNvPr id="344" name="n_3aveValue【市民会館】&#10;一人当たり面積"/>
        <xdr:cNvSpPr txBox="1"/>
      </xdr:nvSpPr>
      <xdr:spPr>
        <a:xfrm>
          <a:off x="7626427" y="1766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106697</xdr:rowOff>
    </xdr:from>
    <xdr:ext cx="469744" cy="259045"/>
    <xdr:sp macro="" textlink="">
      <xdr:nvSpPr>
        <xdr:cNvPr id="345" name="n_1mainValue【市民会館】&#10;一人当たり面積"/>
        <xdr:cNvSpPr txBox="1"/>
      </xdr:nvSpPr>
      <xdr:spPr>
        <a:xfrm>
          <a:off x="9391727" y="186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106697</xdr:rowOff>
    </xdr:from>
    <xdr:ext cx="469744" cy="259045"/>
    <xdr:sp macro="" textlink="">
      <xdr:nvSpPr>
        <xdr:cNvPr id="346" name="n_2mainValue【市民会館】&#10;一人当たり面積"/>
        <xdr:cNvSpPr txBox="1"/>
      </xdr:nvSpPr>
      <xdr:spPr>
        <a:xfrm>
          <a:off x="8515427" y="186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5" name="テキスト ボックス 3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6" name="直線コネクタ 3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7" name="直線コネクタ 35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8" name="テキスト ボックス 35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9" name="直線コネクタ 35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0" name="テキスト ボックス 35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1" name="直線コネクタ 36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2" name="テキスト ボックス 36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3" name="直線コネクタ 36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4" name="テキスト ボックス 36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5" name="直線コネクタ 36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6" name="テキスト ボックス 36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7" name="直線コネクタ 36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8" name="テキスト ボックス 36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9" name="直線コネクタ 36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0" name="テキスト ボックス 36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41</xdr:row>
      <xdr:rowOff>92528</xdr:rowOff>
    </xdr:to>
    <xdr:cxnSp macro="">
      <xdr:nvCxnSpPr>
        <xdr:cNvPr id="372" name="直線コネクタ 371"/>
        <xdr:cNvCxnSpPr/>
      </xdr:nvCxnSpPr>
      <xdr:spPr>
        <a:xfrm flipV="1">
          <a:off x="16318864" y="5792833"/>
          <a:ext cx="0" cy="1329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96355</xdr:rowOff>
    </xdr:from>
    <xdr:ext cx="405111" cy="259045"/>
    <xdr:sp macro="" textlink="">
      <xdr:nvSpPr>
        <xdr:cNvPr id="373" name="【一般廃棄物処理施設】&#10;有形固定資産減価償却率最小値テキスト"/>
        <xdr:cNvSpPr txBox="1"/>
      </xdr:nvSpPr>
      <xdr:spPr>
        <a:xfrm>
          <a:off x="16357600" y="712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92528</xdr:rowOff>
    </xdr:from>
    <xdr:to>
      <xdr:col>86</xdr:col>
      <xdr:colOff>25400</xdr:colOff>
      <xdr:row>41</xdr:row>
      <xdr:rowOff>92528</xdr:rowOff>
    </xdr:to>
    <xdr:cxnSp macro="">
      <xdr:nvCxnSpPr>
        <xdr:cNvPr id="374" name="直線コネクタ 373"/>
        <xdr:cNvCxnSpPr/>
      </xdr:nvCxnSpPr>
      <xdr:spPr>
        <a:xfrm>
          <a:off x="16230600" y="712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405111" cy="259045"/>
    <xdr:sp macro="" textlink="">
      <xdr:nvSpPr>
        <xdr:cNvPr id="375" name="【一般廃棄物処理施設】&#10;有形固定資産減価償却率最大値テキスト"/>
        <xdr:cNvSpPr txBox="1"/>
      </xdr:nvSpPr>
      <xdr:spPr>
        <a:xfrm>
          <a:off x="16357600" y="556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376" name="直線コネクタ 375"/>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28683</xdr:rowOff>
    </xdr:from>
    <xdr:ext cx="405111" cy="259045"/>
    <xdr:sp macro="" textlink="">
      <xdr:nvSpPr>
        <xdr:cNvPr id="377" name="【一般廃棄物処理施設】&#10;有形固定資産減価償却率平均値テキスト"/>
        <xdr:cNvSpPr txBox="1"/>
      </xdr:nvSpPr>
      <xdr:spPr>
        <a:xfrm>
          <a:off x="16357600" y="6200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5806</xdr:rowOff>
    </xdr:from>
    <xdr:to>
      <xdr:col>85</xdr:col>
      <xdr:colOff>177800</xdr:colOff>
      <xdr:row>37</xdr:row>
      <xdr:rowOff>107406</xdr:rowOff>
    </xdr:to>
    <xdr:sp macro="" textlink="">
      <xdr:nvSpPr>
        <xdr:cNvPr id="378" name="フローチャート: 判断 377"/>
        <xdr:cNvSpPr/>
      </xdr:nvSpPr>
      <xdr:spPr>
        <a:xfrm>
          <a:off x="162687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27033</xdr:rowOff>
    </xdr:from>
    <xdr:to>
      <xdr:col>81</xdr:col>
      <xdr:colOff>101600</xdr:colOff>
      <xdr:row>37</xdr:row>
      <xdr:rowOff>128633</xdr:rowOff>
    </xdr:to>
    <xdr:sp macro="" textlink="">
      <xdr:nvSpPr>
        <xdr:cNvPr id="379" name="フローチャート: 判断 378"/>
        <xdr:cNvSpPr/>
      </xdr:nvSpPr>
      <xdr:spPr>
        <a:xfrm>
          <a:off x="15430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87449</xdr:rowOff>
    </xdr:from>
    <xdr:to>
      <xdr:col>76</xdr:col>
      <xdr:colOff>165100</xdr:colOff>
      <xdr:row>38</xdr:row>
      <xdr:rowOff>17599</xdr:rowOff>
    </xdr:to>
    <xdr:sp macro="" textlink="">
      <xdr:nvSpPr>
        <xdr:cNvPr id="380" name="フローチャート: 判断 379"/>
        <xdr:cNvSpPr/>
      </xdr:nvSpPr>
      <xdr:spPr>
        <a:xfrm>
          <a:off x="14541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35197</xdr:rowOff>
    </xdr:from>
    <xdr:to>
      <xdr:col>72</xdr:col>
      <xdr:colOff>38100</xdr:colOff>
      <xdr:row>37</xdr:row>
      <xdr:rowOff>136797</xdr:rowOff>
    </xdr:to>
    <xdr:sp macro="" textlink="">
      <xdr:nvSpPr>
        <xdr:cNvPr id="381" name="フローチャート: 判断 380"/>
        <xdr:cNvSpPr/>
      </xdr:nvSpPr>
      <xdr:spPr>
        <a:xfrm>
          <a:off x="13652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2" name="テキスト ボックス 38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3" name="テキスト ボックス 38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4" name="テキスト ボックス 38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5" name="テキスト ボックス 38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6" name="テキスト ボックス 38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36830</xdr:rowOff>
    </xdr:from>
    <xdr:to>
      <xdr:col>85</xdr:col>
      <xdr:colOff>177800</xdr:colOff>
      <xdr:row>39</xdr:row>
      <xdr:rowOff>138430</xdr:rowOff>
    </xdr:to>
    <xdr:sp macro="" textlink="">
      <xdr:nvSpPr>
        <xdr:cNvPr id="387" name="楕円 386"/>
        <xdr:cNvSpPr/>
      </xdr:nvSpPr>
      <xdr:spPr>
        <a:xfrm>
          <a:off x="162687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15257</xdr:rowOff>
    </xdr:from>
    <xdr:ext cx="405111" cy="259045"/>
    <xdr:sp macro="" textlink="">
      <xdr:nvSpPr>
        <xdr:cNvPr id="388" name="【一般廃棄物処理施設】&#10;有形固定資産減価償却率該当値テキスト"/>
        <xdr:cNvSpPr txBox="1"/>
      </xdr:nvSpPr>
      <xdr:spPr>
        <a:xfrm>
          <a:off x="16357600"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93980</xdr:rowOff>
    </xdr:from>
    <xdr:to>
      <xdr:col>81</xdr:col>
      <xdr:colOff>101600</xdr:colOff>
      <xdr:row>40</xdr:row>
      <xdr:rowOff>24130</xdr:rowOff>
    </xdr:to>
    <xdr:sp macro="" textlink="">
      <xdr:nvSpPr>
        <xdr:cNvPr id="389" name="楕円 388"/>
        <xdr:cNvSpPr/>
      </xdr:nvSpPr>
      <xdr:spPr>
        <a:xfrm>
          <a:off x="15430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87630</xdr:rowOff>
    </xdr:from>
    <xdr:to>
      <xdr:col>85</xdr:col>
      <xdr:colOff>127000</xdr:colOff>
      <xdr:row>39</xdr:row>
      <xdr:rowOff>144780</xdr:rowOff>
    </xdr:to>
    <xdr:cxnSp macro="">
      <xdr:nvCxnSpPr>
        <xdr:cNvPr id="390" name="直線コネクタ 389"/>
        <xdr:cNvCxnSpPr/>
      </xdr:nvCxnSpPr>
      <xdr:spPr>
        <a:xfrm flipV="1">
          <a:off x="15481300" y="677418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160927</xdr:rowOff>
    </xdr:from>
    <xdr:to>
      <xdr:col>76</xdr:col>
      <xdr:colOff>165100</xdr:colOff>
      <xdr:row>40</xdr:row>
      <xdr:rowOff>91077</xdr:rowOff>
    </xdr:to>
    <xdr:sp macro="" textlink="">
      <xdr:nvSpPr>
        <xdr:cNvPr id="391" name="楕円 390"/>
        <xdr:cNvSpPr/>
      </xdr:nvSpPr>
      <xdr:spPr>
        <a:xfrm>
          <a:off x="145415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144780</xdr:rowOff>
    </xdr:from>
    <xdr:to>
      <xdr:col>81</xdr:col>
      <xdr:colOff>50800</xdr:colOff>
      <xdr:row>40</xdr:row>
      <xdr:rowOff>40277</xdr:rowOff>
    </xdr:to>
    <xdr:cxnSp macro="">
      <xdr:nvCxnSpPr>
        <xdr:cNvPr id="392" name="直線コネクタ 391"/>
        <xdr:cNvCxnSpPr/>
      </xdr:nvCxnSpPr>
      <xdr:spPr>
        <a:xfrm flipV="1">
          <a:off x="14592300" y="6831330"/>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145160</xdr:rowOff>
    </xdr:from>
    <xdr:ext cx="405111" cy="259045"/>
    <xdr:sp macro="" textlink="">
      <xdr:nvSpPr>
        <xdr:cNvPr id="393" name="n_1aveValue【一般廃棄物処理施設】&#10;有形固定資産減価償却率"/>
        <xdr:cNvSpPr txBox="1"/>
      </xdr:nvSpPr>
      <xdr:spPr>
        <a:xfrm>
          <a:off x="152660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34126</xdr:rowOff>
    </xdr:from>
    <xdr:ext cx="405111" cy="259045"/>
    <xdr:sp macro="" textlink="">
      <xdr:nvSpPr>
        <xdr:cNvPr id="394" name="n_2aveValue【一般廃棄物処理施設】&#10;有形固定資産減価償却率"/>
        <xdr:cNvSpPr txBox="1"/>
      </xdr:nvSpPr>
      <xdr:spPr>
        <a:xfrm>
          <a:off x="14389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153324</xdr:rowOff>
    </xdr:from>
    <xdr:ext cx="405111" cy="259045"/>
    <xdr:sp macro="" textlink="">
      <xdr:nvSpPr>
        <xdr:cNvPr id="395" name="n_3aveValue【一般廃棄物処理施設】&#10;有形固定資産減価償却率"/>
        <xdr:cNvSpPr txBox="1"/>
      </xdr:nvSpPr>
      <xdr:spPr>
        <a:xfrm>
          <a:off x="13500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15257</xdr:rowOff>
    </xdr:from>
    <xdr:ext cx="405111" cy="259045"/>
    <xdr:sp macro="" textlink="">
      <xdr:nvSpPr>
        <xdr:cNvPr id="396" name="n_1mainValue【一般廃棄物処理施設】&#10;有形固定資産減価償却率"/>
        <xdr:cNvSpPr txBox="1"/>
      </xdr:nvSpPr>
      <xdr:spPr>
        <a:xfrm>
          <a:off x="15266044"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82204</xdr:rowOff>
    </xdr:from>
    <xdr:ext cx="405111" cy="259045"/>
    <xdr:sp macro="" textlink="">
      <xdr:nvSpPr>
        <xdr:cNvPr id="397" name="n_2mainValue【一般廃棄物処理施設】&#10;有形固定資産減価償却率"/>
        <xdr:cNvSpPr txBox="1"/>
      </xdr:nvSpPr>
      <xdr:spPr>
        <a:xfrm>
          <a:off x="14389744" y="694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8" name="正方形/長方形 3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9" name="正方形/長方形 3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0" name="正方形/長方形 3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1" name="正方形/長方形 4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2" name="正方形/長方形 4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3" name="正方形/長方形 4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4" name="正方形/長方形 4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5" name="正方形/長方形 4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6" name="テキスト ボックス 4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7" name="直線コネクタ 4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8" name="直線コネクタ 40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09" name="テキスト ボックス 40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10" name="直線コネクタ 40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11" name="テキスト ボックス 410"/>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2" name="直線コネクタ 41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13" name="テキスト ボックス 412"/>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4" name="直線コネクタ 41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15" name="テキスト ボックス 414"/>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6" name="直線コネクタ 41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17" name="テキスト ボックス 416"/>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8" name="直線コネクタ 41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19" name="テキスト ボックス 418"/>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0" name="直線コネクタ 4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1" name="テキスト ボックス 42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135780</xdr:rowOff>
    </xdr:from>
    <xdr:to>
      <xdr:col>116</xdr:col>
      <xdr:colOff>62864</xdr:colOff>
      <xdr:row>42</xdr:row>
      <xdr:rowOff>91977</xdr:rowOff>
    </xdr:to>
    <xdr:cxnSp macro="">
      <xdr:nvCxnSpPr>
        <xdr:cNvPr id="423" name="直線コネクタ 422"/>
        <xdr:cNvCxnSpPr/>
      </xdr:nvCxnSpPr>
      <xdr:spPr>
        <a:xfrm flipV="1">
          <a:off x="22160864" y="5793630"/>
          <a:ext cx="0" cy="149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95804</xdr:rowOff>
    </xdr:from>
    <xdr:ext cx="378565" cy="259045"/>
    <xdr:sp macro="" textlink="">
      <xdr:nvSpPr>
        <xdr:cNvPr id="424" name="【一般廃棄物処理施設】&#10;一人当たり有形固定資産（償却資産）額最小値テキスト"/>
        <xdr:cNvSpPr txBox="1"/>
      </xdr:nvSpPr>
      <xdr:spPr>
        <a:xfrm>
          <a:off x="22199600" y="7296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91977</xdr:rowOff>
    </xdr:from>
    <xdr:to>
      <xdr:col>116</xdr:col>
      <xdr:colOff>152400</xdr:colOff>
      <xdr:row>42</xdr:row>
      <xdr:rowOff>91977</xdr:rowOff>
    </xdr:to>
    <xdr:cxnSp macro="">
      <xdr:nvCxnSpPr>
        <xdr:cNvPr id="425" name="直線コネクタ 424"/>
        <xdr:cNvCxnSpPr/>
      </xdr:nvCxnSpPr>
      <xdr:spPr>
        <a:xfrm>
          <a:off x="22072600" y="729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82457</xdr:rowOff>
    </xdr:from>
    <xdr:ext cx="599010" cy="259045"/>
    <xdr:sp macro="" textlink="">
      <xdr:nvSpPr>
        <xdr:cNvPr id="426" name="【一般廃棄物処理施設】&#10;一人当たり有形固定資産（償却資産）額最大値テキスト"/>
        <xdr:cNvSpPr txBox="1"/>
      </xdr:nvSpPr>
      <xdr:spPr>
        <a:xfrm>
          <a:off x="22199600" y="556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135780</xdr:rowOff>
    </xdr:from>
    <xdr:to>
      <xdr:col>116</xdr:col>
      <xdr:colOff>152400</xdr:colOff>
      <xdr:row>33</xdr:row>
      <xdr:rowOff>135780</xdr:rowOff>
    </xdr:to>
    <xdr:cxnSp macro="">
      <xdr:nvCxnSpPr>
        <xdr:cNvPr id="427" name="直線コネクタ 426"/>
        <xdr:cNvCxnSpPr/>
      </xdr:nvCxnSpPr>
      <xdr:spPr>
        <a:xfrm>
          <a:off x="22072600" y="5793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104865</xdr:rowOff>
    </xdr:from>
    <xdr:ext cx="534377" cy="259045"/>
    <xdr:sp macro="" textlink="">
      <xdr:nvSpPr>
        <xdr:cNvPr id="428" name="【一般廃棄物処理施設】&#10;一人当たり有形固定資産（償却資産）額平均値テキスト"/>
        <xdr:cNvSpPr txBox="1"/>
      </xdr:nvSpPr>
      <xdr:spPr>
        <a:xfrm>
          <a:off x="22199600" y="6962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126438</xdr:rowOff>
    </xdr:from>
    <xdr:to>
      <xdr:col>116</xdr:col>
      <xdr:colOff>114300</xdr:colOff>
      <xdr:row>41</xdr:row>
      <xdr:rowOff>56588</xdr:rowOff>
    </xdr:to>
    <xdr:sp macro="" textlink="">
      <xdr:nvSpPr>
        <xdr:cNvPr id="429" name="フローチャート: 判断 428"/>
        <xdr:cNvSpPr/>
      </xdr:nvSpPr>
      <xdr:spPr>
        <a:xfrm>
          <a:off x="22110700" y="698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139605</xdr:rowOff>
    </xdr:from>
    <xdr:to>
      <xdr:col>112</xdr:col>
      <xdr:colOff>38100</xdr:colOff>
      <xdr:row>41</xdr:row>
      <xdr:rowOff>69755</xdr:rowOff>
    </xdr:to>
    <xdr:sp macro="" textlink="">
      <xdr:nvSpPr>
        <xdr:cNvPr id="430" name="フローチャート: 判断 429"/>
        <xdr:cNvSpPr/>
      </xdr:nvSpPr>
      <xdr:spPr>
        <a:xfrm>
          <a:off x="21272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114119</xdr:rowOff>
    </xdr:from>
    <xdr:to>
      <xdr:col>107</xdr:col>
      <xdr:colOff>101600</xdr:colOff>
      <xdr:row>41</xdr:row>
      <xdr:rowOff>44269</xdr:rowOff>
    </xdr:to>
    <xdr:sp macro="" textlink="">
      <xdr:nvSpPr>
        <xdr:cNvPr id="431" name="フローチャート: 判断 430"/>
        <xdr:cNvSpPr/>
      </xdr:nvSpPr>
      <xdr:spPr>
        <a:xfrm>
          <a:off x="20383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97389</xdr:rowOff>
    </xdr:from>
    <xdr:to>
      <xdr:col>102</xdr:col>
      <xdr:colOff>165100</xdr:colOff>
      <xdr:row>41</xdr:row>
      <xdr:rowOff>27539</xdr:rowOff>
    </xdr:to>
    <xdr:sp macro="" textlink="">
      <xdr:nvSpPr>
        <xdr:cNvPr id="432" name="フローチャート: 判断 431"/>
        <xdr:cNvSpPr/>
      </xdr:nvSpPr>
      <xdr:spPr>
        <a:xfrm>
          <a:off x="19494500" y="69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3" name="テキスト ボックス 4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4" name="テキスト ボックス 4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5" name="テキスト ボックス 4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6" name="テキスト ボックス 4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7" name="テキスト ボックス 4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58269</xdr:rowOff>
    </xdr:from>
    <xdr:to>
      <xdr:col>116</xdr:col>
      <xdr:colOff>114300</xdr:colOff>
      <xdr:row>40</xdr:row>
      <xdr:rowOff>159869</xdr:rowOff>
    </xdr:to>
    <xdr:sp macro="" textlink="">
      <xdr:nvSpPr>
        <xdr:cNvPr id="438" name="楕円 437"/>
        <xdr:cNvSpPr/>
      </xdr:nvSpPr>
      <xdr:spPr>
        <a:xfrm>
          <a:off x="22110700" y="691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81146</xdr:rowOff>
    </xdr:from>
    <xdr:ext cx="534377" cy="259045"/>
    <xdr:sp macro="" textlink="">
      <xdr:nvSpPr>
        <xdr:cNvPr id="439" name="【一般廃棄物処理施設】&#10;一人当たり有形固定資産（償却資産）額該当値テキスト"/>
        <xdr:cNvSpPr txBox="1"/>
      </xdr:nvSpPr>
      <xdr:spPr>
        <a:xfrm>
          <a:off x="22199600" y="676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61616</xdr:rowOff>
    </xdr:from>
    <xdr:to>
      <xdr:col>112</xdr:col>
      <xdr:colOff>38100</xdr:colOff>
      <xdr:row>40</xdr:row>
      <xdr:rowOff>163216</xdr:rowOff>
    </xdr:to>
    <xdr:sp macro="" textlink="">
      <xdr:nvSpPr>
        <xdr:cNvPr id="440" name="楕円 439"/>
        <xdr:cNvSpPr/>
      </xdr:nvSpPr>
      <xdr:spPr>
        <a:xfrm>
          <a:off x="21272500" y="691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109069</xdr:rowOff>
    </xdr:from>
    <xdr:to>
      <xdr:col>116</xdr:col>
      <xdr:colOff>63500</xdr:colOff>
      <xdr:row>40</xdr:row>
      <xdr:rowOff>112416</xdr:rowOff>
    </xdr:to>
    <xdr:cxnSp macro="">
      <xdr:nvCxnSpPr>
        <xdr:cNvPr id="441" name="直線コネクタ 440"/>
        <xdr:cNvCxnSpPr/>
      </xdr:nvCxnSpPr>
      <xdr:spPr>
        <a:xfrm flipV="1">
          <a:off x="21323300" y="6967069"/>
          <a:ext cx="838200" cy="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63619</xdr:rowOff>
    </xdr:from>
    <xdr:to>
      <xdr:col>107</xdr:col>
      <xdr:colOff>101600</xdr:colOff>
      <xdr:row>40</xdr:row>
      <xdr:rowOff>165219</xdr:rowOff>
    </xdr:to>
    <xdr:sp macro="" textlink="">
      <xdr:nvSpPr>
        <xdr:cNvPr id="442" name="楕円 441"/>
        <xdr:cNvSpPr/>
      </xdr:nvSpPr>
      <xdr:spPr>
        <a:xfrm>
          <a:off x="20383500" y="692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112416</xdr:rowOff>
    </xdr:from>
    <xdr:to>
      <xdr:col>111</xdr:col>
      <xdr:colOff>177800</xdr:colOff>
      <xdr:row>40</xdr:row>
      <xdr:rowOff>114419</xdr:rowOff>
    </xdr:to>
    <xdr:cxnSp macro="">
      <xdr:nvCxnSpPr>
        <xdr:cNvPr id="443" name="直線コネクタ 442"/>
        <xdr:cNvCxnSpPr/>
      </xdr:nvCxnSpPr>
      <xdr:spPr>
        <a:xfrm flipV="1">
          <a:off x="20434300" y="6970416"/>
          <a:ext cx="889000" cy="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60882</xdr:rowOff>
    </xdr:from>
    <xdr:ext cx="534377" cy="259045"/>
    <xdr:sp macro="" textlink="">
      <xdr:nvSpPr>
        <xdr:cNvPr id="444" name="n_1aveValue【一般廃棄物処理施設】&#10;一人当たり有形固定資産（償却資産）額"/>
        <xdr:cNvSpPr txBox="1"/>
      </xdr:nvSpPr>
      <xdr:spPr>
        <a:xfrm>
          <a:off x="210434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35396</xdr:rowOff>
    </xdr:from>
    <xdr:ext cx="534377" cy="259045"/>
    <xdr:sp macro="" textlink="">
      <xdr:nvSpPr>
        <xdr:cNvPr id="445" name="n_2aveValue【一般廃棄物処理施設】&#10;一人当たり有形固定資産（償却資産）額"/>
        <xdr:cNvSpPr txBox="1"/>
      </xdr:nvSpPr>
      <xdr:spPr>
        <a:xfrm>
          <a:off x="20167111" y="70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44066</xdr:rowOff>
    </xdr:from>
    <xdr:ext cx="534377" cy="259045"/>
    <xdr:sp macro="" textlink="">
      <xdr:nvSpPr>
        <xdr:cNvPr id="446" name="n_3aveValue【一般廃棄物処理施設】&#10;一人当たり有形固定資産（償却資産）額"/>
        <xdr:cNvSpPr txBox="1"/>
      </xdr:nvSpPr>
      <xdr:spPr>
        <a:xfrm>
          <a:off x="19278111" y="673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8293</xdr:rowOff>
    </xdr:from>
    <xdr:ext cx="534377" cy="259045"/>
    <xdr:sp macro="" textlink="">
      <xdr:nvSpPr>
        <xdr:cNvPr id="447" name="n_1mainValue【一般廃棄物処理施設】&#10;一人当たり有形固定資産（償却資産）額"/>
        <xdr:cNvSpPr txBox="1"/>
      </xdr:nvSpPr>
      <xdr:spPr>
        <a:xfrm>
          <a:off x="21043411" y="669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10296</xdr:rowOff>
    </xdr:from>
    <xdr:ext cx="534377" cy="259045"/>
    <xdr:sp macro="" textlink="">
      <xdr:nvSpPr>
        <xdr:cNvPr id="448" name="n_2mainValue【一般廃棄物処理施設】&#10;一人当たり有形固定資産（償却資産）額"/>
        <xdr:cNvSpPr txBox="1"/>
      </xdr:nvSpPr>
      <xdr:spPr>
        <a:xfrm>
          <a:off x="20167111" y="669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9" name="正方形/長方形 44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0" name="正方形/長方形 44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1" name="正方形/長方形 45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2" name="正方形/長方形 45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3" name="正方形/長方形 45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4" name="正方形/長方形 45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5" name="正方形/長方形 45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6" name="正方形/長方形 45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7" name="テキスト ボックス 45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8" name="直線コネクタ 45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9" name="直線コネクタ 45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60" name="テキスト ボックス 45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1" name="直線コネクタ 46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2" name="テキスト ボックス 46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3" name="直線コネクタ 46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4" name="テキスト ボックス 46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5" name="直線コネクタ 46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6" name="テキスト ボックス 46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7" name="直線コネクタ 46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8" name="テキスト ボックス 46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9" name="直線コネクタ 46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70" name="テキスト ボックス 46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1" name="直線コネクタ 47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2" name="テキスト ボックス 47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63</xdr:row>
      <xdr:rowOff>150223</xdr:rowOff>
    </xdr:to>
    <xdr:cxnSp macro="">
      <xdr:nvCxnSpPr>
        <xdr:cNvPr id="474" name="直線コネクタ 473"/>
        <xdr:cNvCxnSpPr/>
      </xdr:nvCxnSpPr>
      <xdr:spPr>
        <a:xfrm flipV="1">
          <a:off x="16318864" y="9648553"/>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75"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76" name="直線コネクタ 475"/>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477"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478" name="直線コネクタ 477"/>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138265</xdr:rowOff>
    </xdr:from>
    <xdr:ext cx="405111" cy="259045"/>
    <xdr:sp macro="" textlink="">
      <xdr:nvSpPr>
        <xdr:cNvPr id="479" name="【保健センター・保健所】&#10;有形固定資産減価償却率平均値テキスト"/>
        <xdr:cNvSpPr txBox="1"/>
      </xdr:nvSpPr>
      <xdr:spPr>
        <a:xfrm>
          <a:off x="16357600" y="1025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480" name="フローチャート: 判断 479"/>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168003</xdr:rowOff>
    </xdr:from>
    <xdr:to>
      <xdr:col>81</xdr:col>
      <xdr:colOff>101600</xdr:colOff>
      <xdr:row>60</xdr:row>
      <xdr:rowOff>98153</xdr:rowOff>
    </xdr:to>
    <xdr:sp macro="" textlink="">
      <xdr:nvSpPr>
        <xdr:cNvPr id="481" name="フローチャート: 判断 480"/>
        <xdr:cNvSpPr/>
      </xdr:nvSpPr>
      <xdr:spPr>
        <a:xfrm>
          <a:off x="15430500" y="102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7983</xdr:rowOff>
    </xdr:from>
    <xdr:to>
      <xdr:col>76</xdr:col>
      <xdr:colOff>165100</xdr:colOff>
      <xdr:row>60</xdr:row>
      <xdr:rowOff>109583</xdr:rowOff>
    </xdr:to>
    <xdr:sp macro="" textlink="">
      <xdr:nvSpPr>
        <xdr:cNvPr id="482" name="フローチャート: 判断 481"/>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16147</xdr:rowOff>
    </xdr:from>
    <xdr:to>
      <xdr:col>72</xdr:col>
      <xdr:colOff>38100</xdr:colOff>
      <xdr:row>60</xdr:row>
      <xdr:rowOff>117747</xdr:rowOff>
    </xdr:to>
    <xdr:sp macro="" textlink="">
      <xdr:nvSpPr>
        <xdr:cNvPr id="483" name="フローチャート: 判断 482"/>
        <xdr:cNvSpPr/>
      </xdr:nvSpPr>
      <xdr:spPr>
        <a:xfrm>
          <a:off x="13652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4" name="テキスト ボックス 48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5" name="テキスト ボックス 48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6" name="テキスト ボックス 48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7" name="テキスト ボックス 48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8" name="テキスト ボックス 48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73297</xdr:rowOff>
    </xdr:from>
    <xdr:to>
      <xdr:col>85</xdr:col>
      <xdr:colOff>177800</xdr:colOff>
      <xdr:row>59</xdr:row>
      <xdr:rowOff>3447</xdr:rowOff>
    </xdr:to>
    <xdr:sp macro="" textlink="">
      <xdr:nvSpPr>
        <xdr:cNvPr id="489" name="楕円 488"/>
        <xdr:cNvSpPr/>
      </xdr:nvSpPr>
      <xdr:spPr>
        <a:xfrm>
          <a:off x="16268700" y="1001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96174</xdr:rowOff>
    </xdr:from>
    <xdr:ext cx="405111" cy="259045"/>
    <xdr:sp macro="" textlink="">
      <xdr:nvSpPr>
        <xdr:cNvPr id="490" name="【保健センター・保健所】&#10;有形固定資産減価償却率該当値テキスト"/>
        <xdr:cNvSpPr txBox="1"/>
      </xdr:nvSpPr>
      <xdr:spPr>
        <a:xfrm>
          <a:off x="16357600" y="9868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117384</xdr:rowOff>
    </xdr:from>
    <xdr:to>
      <xdr:col>81</xdr:col>
      <xdr:colOff>101600</xdr:colOff>
      <xdr:row>59</xdr:row>
      <xdr:rowOff>47534</xdr:rowOff>
    </xdr:to>
    <xdr:sp macro="" textlink="">
      <xdr:nvSpPr>
        <xdr:cNvPr id="491" name="楕円 490"/>
        <xdr:cNvSpPr/>
      </xdr:nvSpPr>
      <xdr:spPr>
        <a:xfrm>
          <a:off x="15430500" y="1006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124097</xdr:rowOff>
    </xdr:from>
    <xdr:to>
      <xdr:col>85</xdr:col>
      <xdr:colOff>127000</xdr:colOff>
      <xdr:row>58</xdr:row>
      <xdr:rowOff>168184</xdr:rowOff>
    </xdr:to>
    <xdr:cxnSp macro="">
      <xdr:nvCxnSpPr>
        <xdr:cNvPr id="492" name="直線コネクタ 491"/>
        <xdr:cNvCxnSpPr/>
      </xdr:nvCxnSpPr>
      <xdr:spPr>
        <a:xfrm flipV="1">
          <a:off x="15481300" y="1006819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163104</xdr:rowOff>
    </xdr:from>
    <xdr:to>
      <xdr:col>76</xdr:col>
      <xdr:colOff>165100</xdr:colOff>
      <xdr:row>59</xdr:row>
      <xdr:rowOff>93254</xdr:rowOff>
    </xdr:to>
    <xdr:sp macro="" textlink="">
      <xdr:nvSpPr>
        <xdr:cNvPr id="493" name="楕円 492"/>
        <xdr:cNvSpPr/>
      </xdr:nvSpPr>
      <xdr:spPr>
        <a:xfrm>
          <a:off x="14541500" y="1010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168184</xdr:rowOff>
    </xdr:from>
    <xdr:to>
      <xdr:col>81</xdr:col>
      <xdr:colOff>50800</xdr:colOff>
      <xdr:row>59</xdr:row>
      <xdr:rowOff>42454</xdr:rowOff>
    </xdr:to>
    <xdr:cxnSp macro="">
      <xdr:nvCxnSpPr>
        <xdr:cNvPr id="494" name="直線コネクタ 493"/>
        <xdr:cNvCxnSpPr/>
      </xdr:nvCxnSpPr>
      <xdr:spPr>
        <a:xfrm flipV="1">
          <a:off x="14592300" y="101122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89280</xdr:rowOff>
    </xdr:from>
    <xdr:ext cx="405111" cy="259045"/>
    <xdr:sp macro="" textlink="">
      <xdr:nvSpPr>
        <xdr:cNvPr id="495" name="n_1aveValue【保健センター・保健所】&#10;有形固定資産減価償却率"/>
        <xdr:cNvSpPr txBox="1"/>
      </xdr:nvSpPr>
      <xdr:spPr>
        <a:xfrm>
          <a:off x="15266044" y="1037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100710</xdr:rowOff>
    </xdr:from>
    <xdr:ext cx="405111" cy="259045"/>
    <xdr:sp macro="" textlink="">
      <xdr:nvSpPr>
        <xdr:cNvPr id="496" name="n_2aveValue【保健センター・保健所】&#10;有形固定資産減価償却率"/>
        <xdr:cNvSpPr txBox="1"/>
      </xdr:nvSpPr>
      <xdr:spPr>
        <a:xfrm>
          <a:off x="14389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134274</xdr:rowOff>
    </xdr:from>
    <xdr:ext cx="405111" cy="259045"/>
    <xdr:sp macro="" textlink="">
      <xdr:nvSpPr>
        <xdr:cNvPr id="497" name="n_3aveValue【保健センター・保健所】&#10;有形固定資産減価償却率"/>
        <xdr:cNvSpPr txBox="1"/>
      </xdr:nvSpPr>
      <xdr:spPr>
        <a:xfrm>
          <a:off x="13500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64061</xdr:rowOff>
    </xdr:from>
    <xdr:ext cx="405111" cy="259045"/>
    <xdr:sp macro="" textlink="">
      <xdr:nvSpPr>
        <xdr:cNvPr id="498" name="n_1mainValue【保健センター・保健所】&#10;有形固定資産減価償却率"/>
        <xdr:cNvSpPr txBox="1"/>
      </xdr:nvSpPr>
      <xdr:spPr>
        <a:xfrm>
          <a:off x="152660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109781</xdr:rowOff>
    </xdr:from>
    <xdr:ext cx="405111" cy="259045"/>
    <xdr:sp macro="" textlink="">
      <xdr:nvSpPr>
        <xdr:cNvPr id="499" name="n_2mainValue【保健センター・保健所】&#10;有形固定資産減価償却率"/>
        <xdr:cNvSpPr txBox="1"/>
      </xdr:nvSpPr>
      <xdr:spPr>
        <a:xfrm>
          <a:off x="143897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0" name="正方形/長方形 4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1" name="正方形/長方形 5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2" name="正方形/長方形 5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3" name="正方形/長方形 5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4" name="正方形/長方形 5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5" name="正方形/長方形 5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6" name="正方形/長方形 5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7" name="正方形/長方形 5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8" name="テキスト ボックス 5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9" name="直線コネクタ 5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10" name="直線コネクタ 50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11" name="テキスト ボックス 51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2" name="直線コネクタ 51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3" name="テキスト ボックス 51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4" name="直線コネクタ 51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5" name="テキスト ボックス 51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6" name="直線コネクタ 51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7" name="テキスト ボックス 51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8" name="直線コネクタ 51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9" name="テキスト ボックス 51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1" name="テキスト ボックス 5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15240</xdr:rowOff>
    </xdr:from>
    <xdr:to>
      <xdr:col>116</xdr:col>
      <xdr:colOff>62864</xdr:colOff>
      <xdr:row>64</xdr:row>
      <xdr:rowOff>26670</xdr:rowOff>
    </xdr:to>
    <xdr:cxnSp macro="">
      <xdr:nvCxnSpPr>
        <xdr:cNvPr id="523" name="直線コネクタ 522"/>
        <xdr:cNvCxnSpPr/>
      </xdr:nvCxnSpPr>
      <xdr:spPr>
        <a:xfrm flipV="1">
          <a:off x="22160864" y="961644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524"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525" name="直線コネクタ 524"/>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133367</xdr:rowOff>
    </xdr:from>
    <xdr:ext cx="469744" cy="259045"/>
    <xdr:sp macro="" textlink="">
      <xdr:nvSpPr>
        <xdr:cNvPr id="526" name="【保健センター・保健所】&#10;一人当たり面積最大値テキスト"/>
        <xdr:cNvSpPr txBox="1"/>
      </xdr:nvSpPr>
      <xdr:spPr>
        <a:xfrm>
          <a:off x="22199600" y="93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15240</xdr:rowOff>
    </xdr:from>
    <xdr:to>
      <xdr:col>116</xdr:col>
      <xdr:colOff>152400</xdr:colOff>
      <xdr:row>56</xdr:row>
      <xdr:rowOff>15240</xdr:rowOff>
    </xdr:to>
    <xdr:cxnSp macro="">
      <xdr:nvCxnSpPr>
        <xdr:cNvPr id="527" name="直線コネクタ 526"/>
        <xdr:cNvCxnSpPr/>
      </xdr:nvCxnSpPr>
      <xdr:spPr>
        <a:xfrm>
          <a:off x="22072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36847</xdr:rowOff>
    </xdr:from>
    <xdr:ext cx="469744" cy="259045"/>
    <xdr:sp macro="" textlink="">
      <xdr:nvSpPr>
        <xdr:cNvPr id="528" name="【保健センター・保健所】&#10;一人当たり面積平均値テキスト"/>
        <xdr:cNvSpPr txBox="1"/>
      </xdr:nvSpPr>
      <xdr:spPr>
        <a:xfrm>
          <a:off x="22199600" y="1066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529" name="フローチャート: 判断 528"/>
        <xdr:cNvSpPr/>
      </xdr:nvSpPr>
      <xdr:spPr>
        <a:xfrm>
          <a:off x="221107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17780</xdr:rowOff>
    </xdr:from>
    <xdr:to>
      <xdr:col>112</xdr:col>
      <xdr:colOff>38100</xdr:colOff>
      <xdr:row>63</xdr:row>
      <xdr:rowOff>119380</xdr:rowOff>
    </xdr:to>
    <xdr:sp macro="" textlink="">
      <xdr:nvSpPr>
        <xdr:cNvPr id="530" name="フローチャート: 判断 529"/>
        <xdr:cNvSpPr/>
      </xdr:nvSpPr>
      <xdr:spPr>
        <a:xfrm>
          <a:off x="21272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6350</xdr:rowOff>
    </xdr:from>
    <xdr:to>
      <xdr:col>107</xdr:col>
      <xdr:colOff>101600</xdr:colOff>
      <xdr:row>63</xdr:row>
      <xdr:rowOff>107950</xdr:rowOff>
    </xdr:to>
    <xdr:sp macro="" textlink="">
      <xdr:nvSpPr>
        <xdr:cNvPr id="531" name="フローチャート: 判断 530"/>
        <xdr:cNvSpPr/>
      </xdr:nvSpPr>
      <xdr:spPr>
        <a:xfrm>
          <a:off x="20383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162560</xdr:rowOff>
    </xdr:from>
    <xdr:to>
      <xdr:col>102</xdr:col>
      <xdr:colOff>165100</xdr:colOff>
      <xdr:row>63</xdr:row>
      <xdr:rowOff>92710</xdr:rowOff>
    </xdr:to>
    <xdr:sp macro="" textlink="">
      <xdr:nvSpPr>
        <xdr:cNvPr id="532" name="フローチャート: 判断 531"/>
        <xdr:cNvSpPr/>
      </xdr:nvSpPr>
      <xdr:spPr>
        <a:xfrm>
          <a:off x="19494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93980</xdr:rowOff>
    </xdr:from>
    <xdr:to>
      <xdr:col>116</xdr:col>
      <xdr:colOff>114300</xdr:colOff>
      <xdr:row>64</xdr:row>
      <xdr:rowOff>24130</xdr:rowOff>
    </xdr:to>
    <xdr:sp macro="" textlink="">
      <xdr:nvSpPr>
        <xdr:cNvPr id="538" name="楕円 537"/>
        <xdr:cNvSpPr/>
      </xdr:nvSpPr>
      <xdr:spPr>
        <a:xfrm>
          <a:off x="221107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8907</xdr:rowOff>
    </xdr:from>
    <xdr:ext cx="469744" cy="259045"/>
    <xdr:sp macro="" textlink="">
      <xdr:nvSpPr>
        <xdr:cNvPr id="539" name="【保健センター・保健所】&#10;一人当たり面積該当値テキスト"/>
        <xdr:cNvSpPr txBox="1"/>
      </xdr:nvSpPr>
      <xdr:spPr>
        <a:xfrm>
          <a:off x="22199600" y="1081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93980</xdr:rowOff>
    </xdr:from>
    <xdr:to>
      <xdr:col>112</xdr:col>
      <xdr:colOff>38100</xdr:colOff>
      <xdr:row>64</xdr:row>
      <xdr:rowOff>24130</xdr:rowOff>
    </xdr:to>
    <xdr:sp macro="" textlink="">
      <xdr:nvSpPr>
        <xdr:cNvPr id="540" name="楕円 539"/>
        <xdr:cNvSpPr/>
      </xdr:nvSpPr>
      <xdr:spPr>
        <a:xfrm>
          <a:off x="21272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144780</xdr:rowOff>
    </xdr:from>
    <xdr:to>
      <xdr:col>116</xdr:col>
      <xdr:colOff>63500</xdr:colOff>
      <xdr:row>63</xdr:row>
      <xdr:rowOff>144780</xdr:rowOff>
    </xdr:to>
    <xdr:cxnSp macro="">
      <xdr:nvCxnSpPr>
        <xdr:cNvPr id="541" name="直線コネクタ 540"/>
        <xdr:cNvCxnSpPr/>
      </xdr:nvCxnSpPr>
      <xdr:spPr>
        <a:xfrm>
          <a:off x="21323300" y="10946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93980</xdr:rowOff>
    </xdr:from>
    <xdr:to>
      <xdr:col>107</xdr:col>
      <xdr:colOff>101600</xdr:colOff>
      <xdr:row>64</xdr:row>
      <xdr:rowOff>24130</xdr:rowOff>
    </xdr:to>
    <xdr:sp macro="" textlink="">
      <xdr:nvSpPr>
        <xdr:cNvPr id="542" name="楕円 541"/>
        <xdr:cNvSpPr/>
      </xdr:nvSpPr>
      <xdr:spPr>
        <a:xfrm>
          <a:off x="20383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144780</xdr:rowOff>
    </xdr:from>
    <xdr:to>
      <xdr:col>111</xdr:col>
      <xdr:colOff>177800</xdr:colOff>
      <xdr:row>63</xdr:row>
      <xdr:rowOff>144780</xdr:rowOff>
    </xdr:to>
    <xdr:cxnSp macro="">
      <xdr:nvCxnSpPr>
        <xdr:cNvPr id="543" name="直線コネクタ 542"/>
        <xdr:cNvCxnSpPr/>
      </xdr:nvCxnSpPr>
      <xdr:spPr>
        <a:xfrm>
          <a:off x="20434300" y="10946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135907</xdr:rowOff>
    </xdr:from>
    <xdr:ext cx="469744" cy="259045"/>
    <xdr:sp macro="" textlink="">
      <xdr:nvSpPr>
        <xdr:cNvPr id="544" name="n_1aveValue【保健センター・保健所】&#10;一人当たり面積"/>
        <xdr:cNvSpPr txBox="1"/>
      </xdr:nvSpPr>
      <xdr:spPr>
        <a:xfrm>
          <a:off x="210757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124477</xdr:rowOff>
    </xdr:from>
    <xdr:ext cx="469744" cy="259045"/>
    <xdr:sp macro="" textlink="">
      <xdr:nvSpPr>
        <xdr:cNvPr id="545" name="n_2aveValue【保健センター・保健所】&#10;一人当たり面積"/>
        <xdr:cNvSpPr txBox="1"/>
      </xdr:nvSpPr>
      <xdr:spPr>
        <a:xfrm>
          <a:off x="20199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109237</xdr:rowOff>
    </xdr:from>
    <xdr:ext cx="469744" cy="259045"/>
    <xdr:sp macro="" textlink="">
      <xdr:nvSpPr>
        <xdr:cNvPr id="546" name="n_3aveValue【保健センター・保健所】&#10;一人当たり面積"/>
        <xdr:cNvSpPr txBox="1"/>
      </xdr:nvSpPr>
      <xdr:spPr>
        <a:xfrm>
          <a:off x="19310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15257</xdr:rowOff>
    </xdr:from>
    <xdr:ext cx="469744" cy="259045"/>
    <xdr:sp macro="" textlink="">
      <xdr:nvSpPr>
        <xdr:cNvPr id="547" name="n_1mainValue【保健センター・保健所】&#10;一人当たり面積"/>
        <xdr:cNvSpPr txBox="1"/>
      </xdr:nvSpPr>
      <xdr:spPr>
        <a:xfrm>
          <a:off x="21075727"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15257</xdr:rowOff>
    </xdr:from>
    <xdr:ext cx="469744" cy="259045"/>
    <xdr:sp macro="" textlink="">
      <xdr:nvSpPr>
        <xdr:cNvPr id="548" name="n_2mainValue【保健センター・保健所】&#10;一人当たり面積"/>
        <xdr:cNvSpPr txBox="1"/>
      </xdr:nvSpPr>
      <xdr:spPr>
        <a:xfrm>
          <a:off x="20199427"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0" name="正方形/長方形 54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1" name="正方形/長方形 55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2" name="正方形/長方形 55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3" name="正方形/長方形 55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4" name="正方形/長方形 55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5" name="正方形/長方形 55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正方形/長方形 55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7" name="テキスト ボックス 55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8" name="直線コネクタ 55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9" name="テキスト ボックス 55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60" name="直線コネクタ 55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61" name="テキスト ボックス 56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62" name="直線コネクタ 56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3" name="テキスト ボックス 56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4" name="直線コネクタ 56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5" name="テキスト ボックス 56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6" name="直線コネクタ 56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7" name="テキスト ボックス 56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8" name="直線コネクタ 56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9" name="テキスト ボックス 56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0" name="直線コネクタ 56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1" name="テキスト ボックス 57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0</xdr:rowOff>
    </xdr:from>
    <xdr:to>
      <xdr:col>85</xdr:col>
      <xdr:colOff>126364</xdr:colOff>
      <xdr:row>87</xdr:row>
      <xdr:rowOff>13336</xdr:rowOff>
    </xdr:to>
    <xdr:cxnSp macro="">
      <xdr:nvCxnSpPr>
        <xdr:cNvPr id="573" name="直線コネクタ 572"/>
        <xdr:cNvCxnSpPr/>
      </xdr:nvCxnSpPr>
      <xdr:spPr>
        <a:xfrm flipV="1">
          <a:off x="16318864" y="13544550"/>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574" name="【消防施設】&#10;有形固定資産減価償却率最小値テキスト"/>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575" name="直線コネクタ 574"/>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118127</xdr:rowOff>
    </xdr:from>
    <xdr:ext cx="405111" cy="259045"/>
    <xdr:sp macro="" textlink="">
      <xdr:nvSpPr>
        <xdr:cNvPr id="576" name="【消防施設】&#10;有形固定資産減価償却率最大値テキスト"/>
        <xdr:cNvSpPr txBox="1"/>
      </xdr:nvSpPr>
      <xdr:spPr>
        <a:xfrm>
          <a:off x="16357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0</xdr:rowOff>
    </xdr:from>
    <xdr:to>
      <xdr:col>86</xdr:col>
      <xdr:colOff>25400</xdr:colOff>
      <xdr:row>79</xdr:row>
      <xdr:rowOff>0</xdr:rowOff>
    </xdr:to>
    <xdr:cxnSp macro="">
      <xdr:nvCxnSpPr>
        <xdr:cNvPr id="577" name="直線コネクタ 576"/>
        <xdr:cNvCxnSpPr/>
      </xdr:nvCxnSpPr>
      <xdr:spPr>
        <a:xfrm>
          <a:off x="16230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578" name="【消防施設】&#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579" name="フローチャート: 判断 578"/>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580" name="フローチャート: 判断 579"/>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59689</xdr:rowOff>
    </xdr:from>
    <xdr:to>
      <xdr:col>76</xdr:col>
      <xdr:colOff>165100</xdr:colOff>
      <xdr:row>82</xdr:row>
      <xdr:rowOff>161289</xdr:rowOff>
    </xdr:to>
    <xdr:sp macro="" textlink="">
      <xdr:nvSpPr>
        <xdr:cNvPr id="581" name="フローチャート: 判断 580"/>
        <xdr:cNvSpPr/>
      </xdr:nvSpPr>
      <xdr:spPr>
        <a:xfrm>
          <a:off x="14541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160655</xdr:rowOff>
    </xdr:from>
    <xdr:to>
      <xdr:col>72</xdr:col>
      <xdr:colOff>38100</xdr:colOff>
      <xdr:row>82</xdr:row>
      <xdr:rowOff>90805</xdr:rowOff>
    </xdr:to>
    <xdr:sp macro="" textlink="">
      <xdr:nvSpPr>
        <xdr:cNvPr id="582" name="フローチャート: 判断 581"/>
        <xdr:cNvSpPr/>
      </xdr:nvSpPr>
      <xdr:spPr>
        <a:xfrm>
          <a:off x="13652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3" name="テキスト ボックス 58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4" name="テキスト ボックス 58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5" name="テキスト ボックス 58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6" name="テキスト ボックス 58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7" name="テキスト ボックス 58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107314</xdr:rowOff>
    </xdr:from>
    <xdr:to>
      <xdr:col>85</xdr:col>
      <xdr:colOff>177800</xdr:colOff>
      <xdr:row>82</xdr:row>
      <xdr:rowOff>37464</xdr:rowOff>
    </xdr:to>
    <xdr:sp macro="" textlink="">
      <xdr:nvSpPr>
        <xdr:cNvPr id="588" name="楕円 587"/>
        <xdr:cNvSpPr/>
      </xdr:nvSpPr>
      <xdr:spPr>
        <a:xfrm>
          <a:off x="162687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130191</xdr:rowOff>
    </xdr:from>
    <xdr:ext cx="405111" cy="259045"/>
    <xdr:sp macro="" textlink="">
      <xdr:nvSpPr>
        <xdr:cNvPr id="589" name="【消防施設】&#10;有形固定資産減価償却率該当値テキスト"/>
        <xdr:cNvSpPr txBox="1"/>
      </xdr:nvSpPr>
      <xdr:spPr>
        <a:xfrm>
          <a:off x="16357600"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143511</xdr:rowOff>
    </xdr:from>
    <xdr:to>
      <xdr:col>81</xdr:col>
      <xdr:colOff>101600</xdr:colOff>
      <xdr:row>82</xdr:row>
      <xdr:rowOff>73661</xdr:rowOff>
    </xdr:to>
    <xdr:sp macro="" textlink="">
      <xdr:nvSpPr>
        <xdr:cNvPr id="590" name="楕円 589"/>
        <xdr:cNvSpPr/>
      </xdr:nvSpPr>
      <xdr:spPr>
        <a:xfrm>
          <a:off x="154305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158114</xdr:rowOff>
    </xdr:from>
    <xdr:to>
      <xdr:col>85</xdr:col>
      <xdr:colOff>127000</xdr:colOff>
      <xdr:row>82</xdr:row>
      <xdr:rowOff>22861</xdr:rowOff>
    </xdr:to>
    <xdr:cxnSp macro="">
      <xdr:nvCxnSpPr>
        <xdr:cNvPr id="591" name="直線コネクタ 590"/>
        <xdr:cNvCxnSpPr/>
      </xdr:nvCxnSpPr>
      <xdr:spPr>
        <a:xfrm flipV="1">
          <a:off x="15481300" y="14045564"/>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10161</xdr:rowOff>
    </xdr:from>
    <xdr:to>
      <xdr:col>76</xdr:col>
      <xdr:colOff>165100</xdr:colOff>
      <xdr:row>82</xdr:row>
      <xdr:rowOff>111761</xdr:rowOff>
    </xdr:to>
    <xdr:sp macro="" textlink="">
      <xdr:nvSpPr>
        <xdr:cNvPr id="592" name="楕円 591"/>
        <xdr:cNvSpPr/>
      </xdr:nvSpPr>
      <xdr:spPr>
        <a:xfrm>
          <a:off x="14541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22861</xdr:rowOff>
    </xdr:from>
    <xdr:to>
      <xdr:col>81</xdr:col>
      <xdr:colOff>50800</xdr:colOff>
      <xdr:row>82</xdr:row>
      <xdr:rowOff>60961</xdr:rowOff>
    </xdr:to>
    <xdr:cxnSp macro="">
      <xdr:nvCxnSpPr>
        <xdr:cNvPr id="593" name="直線コネクタ 592"/>
        <xdr:cNvCxnSpPr/>
      </xdr:nvCxnSpPr>
      <xdr:spPr>
        <a:xfrm flipV="1">
          <a:off x="14592300" y="140817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3827</xdr:rowOff>
    </xdr:from>
    <xdr:ext cx="405111" cy="259045"/>
    <xdr:sp macro="" textlink="">
      <xdr:nvSpPr>
        <xdr:cNvPr id="594" name="n_1aveValue【消防施設】&#10;有形固定資産減価償却率"/>
        <xdr:cNvSpPr txBox="1"/>
      </xdr:nvSpPr>
      <xdr:spPr>
        <a:xfrm>
          <a:off x="15266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152416</xdr:rowOff>
    </xdr:from>
    <xdr:ext cx="405111" cy="259045"/>
    <xdr:sp macro="" textlink="">
      <xdr:nvSpPr>
        <xdr:cNvPr id="595" name="n_2aveValue【消防施設】&#10;有形固定資産減価償却率"/>
        <xdr:cNvSpPr txBox="1"/>
      </xdr:nvSpPr>
      <xdr:spPr>
        <a:xfrm>
          <a:off x="14389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107332</xdr:rowOff>
    </xdr:from>
    <xdr:ext cx="405111" cy="259045"/>
    <xdr:sp macro="" textlink="">
      <xdr:nvSpPr>
        <xdr:cNvPr id="596" name="n_3aveValue【消防施設】&#10;有形固定資産減価償却率"/>
        <xdr:cNvSpPr txBox="1"/>
      </xdr:nvSpPr>
      <xdr:spPr>
        <a:xfrm>
          <a:off x="135007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90188</xdr:rowOff>
    </xdr:from>
    <xdr:ext cx="405111" cy="259045"/>
    <xdr:sp macro="" textlink="">
      <xdr:nvSpPr>
        <xdr:cNvPr id="597" name="n_1mainValue【消防施設】&#10;有形固定資産減価償却率"/>
        <xdr:cNvSpPr txBox="1"/>
      </xdr:nvSpPr>
      <xdr:spPr>
        <a:xfrm>
          <a:off x="152660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128288</xdr:rowOff>
    </xdr:from>
    <xdr:ext cx="405111" cy="259045"/>
    <xdr:sp macro="" textlink="">
      <xdr:nvSpPr>
        <xdr:cNvPr id="598" name="n_2mainValue【消防施設】&#10;有形固定資産減価償却率"/>
        <xdr:cNvSpPr txBox="1"/>
      </xdr:nvSpPr>
      <xdr:spPr>
        <a:xfrm>
          <a:off x="14389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9" name="正方形/長方形 59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0" name="正方形/長方形 59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1" name="正方形/長方形 60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2" name="正方形/長方形 60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3" name="正方形/長方形 60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4" name="正方形/長方形 60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5" name="正方形/長方形 60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6" name="正方形/長方形 60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7" name="テキスト ボックス 60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8" name="直線コネクタ 60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9" name="直線コネクタ 60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0" name="テキスト ボックス 60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1" name="直線コネクタ 61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2" name="テキスト ボックス 61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3" name="直線コネクタ 61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4" name="テキスト ボックス 61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5" name="直線コネクタ 61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6" name="テキスト ボックス 61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7" name="直線コネクタ 61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8" name="テキスト ボックス 61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9" name="直線コネクタ 61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0" name="テキスト ボックス 61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137161</xdr:rowOff>
    </xdr:from>
    <xdr:to>
      <xdr:col>116</xdr:col>
      <xdr:colOff>62864</xdr:colOff>
      <xdr:row>86</xdr:row>
      <xdr:rowOff>101600</xdr:rowOff>
    </xdr:to>
    <xdr:cxnSp macro="">
      <xdr:nvCxnSpPr>
        <xdr:cNvPr id="622" name="直線コネクタ 621"/>
        <xdr:cNvCxnSpPr/>
      </xdr:nvCxnSpPr>
      <xdr:spPr>
        <a:xfrm flipV="1">
          <a:off x="22160864" y="13338811"/>
          <a:ext cx="0" cy="15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23"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24" name="直線コネクタ 623"/>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83838</xdr:rowOff>
    </xdr:from>
    <xdr:ext cx="469744" cy="259045"/>
    <xdr:sp macro="" textlink="">
      <xdr:nvSpPr>
        <xdr:cNvPr id="625" name="【消防施設】&#10;一人当たり面積最大値テキスト"/>
        <xdr:cNvSpPr txBox="1"/>
      </xdr:nvSpPr>
      <xdr:spPr>
        <a:xfrm>
          <a:off x="22199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137161</xdr:rowOff>
    </xdr:from>
    <xdr:to>
      <xdr:col>116</xdr:col>
      <xdr:colOff>152400</xdr:colOff>
      <xdr:row>77</xdr:row>
      <xdr:rowOff>137161</xdr:rowOff>
    </xdr:to>
    <xdr:cxnSp macro="">
      <xdr:nvCxnSpPr>
        <xdr:cNvPr id="626" name="直線コネクタ 625"/>
        <xdr:cNvCxnSpPr/>
      </xdr:nvCxnSpPr>
      <xdr:spPr>
        <a:xfrm>
          <a:off x="22072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627" name="【消防施設】&#10;一人当たり面積平均値テキスト"/>
        <xdr:cNvSpPr txBox="1"/>
      </xdr:nvSpPr>
      <xdr:spPr>
        <a:xfrm>
          <a:off x="22199600" y="14505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628" name="フローチャート: 判断 627"/>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85089</xdr:rowOff>
    </xdr:from>
    <xdr:to>
      <xdr:col>112</xdr:col>
      <xdr:colOff>38100</xdr:colOff>
      <xdr:row>86</xdr:row>
      <xdr:rowOff>15239</xdr:rowOff>
    </xdr:to>
    <xdr:sp macro="" textlink="">
      <xdr:nvSpPr>
        <xdr:cNvPr id="629" name="フローチャート: 判断 628"/>
        <xdr:cNvSpPr/>
      </xdr:nvSpPr>
      <xdr:spPr>
        <a:xfrm>
          <a:off x="21272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101600</xdr:rowOff>
    </xdr:from>
    <xdr:to>
      <xdr:col>107</xdr:col>
      <xdr:colOff>101600</xdr:colOff>
      <xdr:row>86</xdr:row>
      <xdr:rowOff>31750</xdr:rowOff>
    </xdr:to>
    <xdr:sp macro="" textlink="">
      <xdr:nvSpPr>
        <xdr:cNvPr id="630" name="フローチャート: 判断 629"/>
        <xdr:cNvSpPr/>
      </xdr:nvSpPr>
      <xdr:spPr>
        <a:xfrm>
          <a:off x="20383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128270</xdr:rowOff>
    </xdr:from>
    <xdr:to>
      <xdr:col>102</xdr:col>
      <xdr:colOff>165100</xdr:colOff>
      <xdr:row>86</xdr:row>
      <xdr:rowOff>58420</xdr:rowOff>
    </xdr:to>
    <xdr:sp macro="" textlink="">
      <xdr:nvSpPr>
        <xdr:cNvPr id="631" name="フローチャート: 判断 630"/>
        <xdr:cNvSpPr/>
      </xdr:nvSpPr>
      <xdr:spPr>
        <a:xfrm>
          <a:off x="19494500" y="1470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2" name="テキスト ボックス 63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3" name="テキスト ボックス 63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4" name="テキスト ボックス 63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5" name="テキスト ボックス 63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6" name="テキスト ボックス 63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1270</xdr:rowOff>
    </xdr:from>
    <xdr:to>
      <xdr:col>116</xdr:col>
      <xdr:colOff>114300</xdr:colOff>
      <xdr:row>86</xdr:row>
      <xdr:rowOff>102870</xdr:rowOff>
    </xdr:to>
    <xdr:sp macro="" textlink="">
      <xdr:nvSpPr>
        <xdr:cNvPr id="637" name="楕円 636"/>
        <xdr:cNvSpPr/>
      </xdr:nvSpPr>
      <xdr:spPr>
        <a:xfrm>
          <a:off x="22110700" y="1474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87647</xdr:rowOff>
    </xdr:from>
    <xdr:ext cx="469744" cy="259045"/>
    <xdr:sp macro="" textlink="">
      <xdr:nvSpPr>
        <xdr:cNvPr id="638" name="【消防施設】&#10;一人当たり面積該当値テキスト"/>
        <xdr:cNvSpPr txBox="1"/>
      </xdr:nvSpPr>
      <xdr:spPr>
        <a:xfrm>
          <a:off x="22199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1270</xdr:rowOff>
    </xdr:from>
    <xdr:to>
      <xdr:col>112</xdr:col>
      <xdr:colOff>38100</xdr:colOff>
      <xdr:row>86</xdr:row>
      <xdr:rowOff>102870</xdr:rowOff>
    </xdr:to>
    <xdr:sp macro="" textlink="">
      <xdr:nvSpPr>
        <xdr:cNvPr id="639" name="楕円 638"/>
        <xdr:cNvSpPr/>
      </xdr:nvSpPr>
      <xdr:spPr>
        <a:xfrm>
          <a:off x="21272500" y="1474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52070</xdr:rowOff>
    </xdr:from>
    <xdr:to>
      <xdr:col>116</xdr:col>
      <xdr:colOff>63500</xdr:colOff>
      <xdr:row>86</xdr:row>
      <xdr:rowOff>52070</xdr:rowOff>
    </xdr:to>
    <xdr:cxnSp macro="">
      <xdr:nvCxnSpPr>
        <xdr:cNvPr id="640" name="直線コネクタ 639"/>
        <xdr:cNvCxnSpPr/>
      </xdr:nvCxnSpPr>
      <xdr:spPr>
        <a:xfrm>
          <a:off x="21323300" y="147967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1270</xdr:rowOff>
    </xdr:from>
    <xdr:to>
      <xdr:col>107</xdr:col>
      <xdr:colOff>101600</xdr:colOff>
      <xdr:row>86</xdr:row>
      <xdr:rowOff>102870</xdr:rowOff>
    </xdr:to>
    <xdr:sp macro="" textlink="">
      <xdr:nvSpPr>
        <xdr:cNvPr id="641" name="楕円 640"/>
        <xdr:cNvSpPr/>
      </xdr:nvSpPr>
      <xdr:spPr>
        <a:xfrm>
          <a:off x="20383500" y="1474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52070</xdr:rowOff>
    </xdr:from>
    <xdr:to>
      <xdr:col>111</xdr:col>
      <xdr:colOff>177800</xdr:colOff>
      <xdr:row>86</xdr:row>
      <xdr:rowOff>52070</xdr:rowOff>
    </xdr:to>
    <xdr:cxnSp macro="">
      <xdr:nvCxnSpPr>
        <xdr:cNvPr id="642" name="直線コネクタ 641"/>
        <xdr:cNvCxnSpPr/>
      </xdr:nvCxnSpPr>
      <xdr:spPr>
        <a:xfrm>
          <a:off x="20434300" y="14796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31766</xdr:rowOff>
    </xdr:from>
    <xdr:ext cx="469744" cy="259045"/>
    <xdr:sp macro="" textlink="">
      <xdr:nvSpPr>
        <xdr:cNvPr id="643" name="n_1aveValue【消防施設】&#10;一人当たり面積"/>
        <xdr:cNvSpPr txBox="1"/>
      </xdr:nvSpPr>
      <xdr:spPr>
        <a:xfrm>
          <a:off x="210757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48277</xdr:rowOff>
    </xdr:from>
    <xdr:ext cx="469744" cy="259045"/>
    <xdr:sp macro="" textlink="">
      <xdr:nvSpPr>
        <xdr:cNvPr id="644" name="n_2aveValue【消防施設】&#10;一人当たり面積"/>
        <xdr:cNvSpPr txBox="1"/>
      </xdr:nvSpPr>
      <xdr:spPr>
        <a:xfrm>
          <a:off x="20199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74947</xdr:rowOff>
    </xdr:from>
    <xdr:ext cx="469744" cy="259045"/>
    <xdr:sp macro="" textlink="">
      <xdr:nvSpPr>
        <xdr:cNvPr id="645" name="n_3aveValue【消防施設】&#10;一人当たり面積"/>
        <xdr:cNvSpPr txBox="1"/>
      </xdr:nvSpPr>
      <xdr:spPr>
        <a:xfrm>
          <a:off x="19310427" y="1447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93997</xdr:rowOff>
    </xdr:from>
    <xdr:ext cx="469744" cy="259045"/>
    <xdr:sp macro="" textlink="">
      <xdr:nvSpPr>
        <xdr:cNvPr id="646" name="n_1mainValue【消防施設】&#10;一人当たり面積"/>
        <xdr:cNvSpPr txBox="1"/>
      </xdr:nvSpPr>
      <xdr:spPr>
        <a:xfrm>
          <a:off x="21075727" y="1483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93997</xdr:rowOff>
    </xdr:from>
    <xdr:ext cx="469744" cy="259045"/>
    <xdr:sp macro="" textlink="">
      <xdr:nvSpPr>
        <xdr:cNvPr id="647" name="n_2mainValue【消防施設】&#10;一人当たり面積"/>
        <xdr:cNvSpPr txBox="1"/>
      </xdr:nvSpPr>
      <xdr:spPr>
        <a:xfrm>
          <a:off x="20199427" y="1483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8" name="直線コネクタ 65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9" name="テキスト ボックス 65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0" name="直線コネクタ 65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1" name="テキスト ボックス 66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2" name="直線コネクタ 66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3" name="テキスト ボックス 66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4" name="直線コネクタ 66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5" name="テキスト ボックス 66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6" name="直線コネクタ 66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7" name="テキスト ボックス 66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8" name="直線コネクタ 66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9" name="テキスト ボックス 66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0" name="直線コネクタ 66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1" name="テキスト ボックス 67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112123</xdr:rowOff>
    </xdr:to>
    <xdr:cxnSp macro="">
      <xdr:nvCxnSpPr>
        <xdr:cNvPr id="673" name="直線コネクタ 672"/>
        <xdr:cNvCxnSpPr/>
      </xdr:nvCxnSpPr>
      <xdr:spPr>
        <a:xfrm flipV="1">
          <a:off x="16318864" y="17098736"/>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115950</xdr:rowOff>
    </xdr:from>
    <xdr:ext cx="340478" cy="259045"/>
    <xdr:sp macro="" textlink="">
      <xdr:nvSpPr>
        <xdr:cNvPr id="674" name="【庁舎】&#10;有形固定資産減価償却率最小値テキスト"/>
        <xdr:cNvSpPr txBox="1"/>
      </xdr:nvSpPr>
      <xdr:spPr>
        <a:xfrm>
          <a:off x="16357600" y="1863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112123</xdr:rowOff>
    </xdr:from>
    <xdr:to>
      <xdr:col>86</xdr:col>
      <xdr:colOff>25400</xdr:colOff>
      <xdr:row>108</xdr:row>
      <xdr:rowOff>112123</xdr:rowOff>
    </xdr:to>
    <xdr:cxnSp macro="">
      <xdr:nvCxnSpPr>
        <xdr:cNvPr id="675" name="直線コネクタ 674"/>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676"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677" name="直線コネクタ 676"/>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49909</xdr:rowOff>
    </xdr:from>
    <xdr:ext cx="405111" cy="259045"/>
    <xdr:sp macro="" textlink="">
      <xdr:nvSpPr>
        <xdr:cNvPr id="678" name="【庁舎】&#10;有形固定資産減価償却率平均値テキスト"/>
        <xdr:cNvSpPr txBox="1"/>
      </xdr:nvSpPr>
      <xdr:spPr>
        <a:xfrm>
          <a:off x="16357600" y="1753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679" name="フローチャート: 判断 678"/>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44994</xdr:rowOff>
    </xdr:from>
    <xdr:to>
      <xdr:col>81</xdr:col>
      <xdr:colOff>101600</xdr:colOff>
      <xdr:row>103</xdr:row>
      <xdr:rowOff>146594</xdr:rowOff>
    </xdr:to>
    <xdr:sp macro="" textlink="">
      <xdr:nvSpPr>
        <xdr:cNvPr id="680" name="フローチャート: 判断 679"/>
        <xdr:cNvSpPr/>
      </xdr:nvSpPr>
      <xdr:spPr>
        <a:xfrm>
          <a:off x="15430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681" name="フローチャート: 判断 680"/>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10705</xdr:rowOff>
    </xdr:from>
    <xdr:to>
      <xdr:col>72</xdr:col>
      <xdr:colOff>38100</xdr:colOff>
      <xdr:row>103</xdr:row>
      <xdr:rowOff>112305</xdr:rowOff>
    </xdr:to>
    <xdr:sp macro="" textlink="">
      <xdr:nvSpPr>
        <xdr:cNvPr id="682" name="フローチャート: 判断 681"/>
        <xdr:cNvSpPr/>
      </xdr:nvSpPr>
      <xdr:spPr>
        <a:xfrm>
          <a:off x="13652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3" name="テキスト ボックス 6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4" name="テキスト ボックス 6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5" name="テキスト ボックス 6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6" name="テキスト ボックス 6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7" name="テキスト ボックス 6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688" name="楕円 687"/>
        <xdr:cNvSpPr/>
      </xdr:nvSpPr>
      <xdr:spPr>
        <a:xfrm>
          <a:off x="16268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15257</xdr:rowOff>
    </xdr:from>
    <xdr:ext cx="405111" cy="259045"/>
    <xdr:sp macro="" textlink="">
      <xdr:nvSpPr>
        <xdr:cNvPr id="689" name="【庁舎】&#10;有形固定資産減価償却率該当値テキスト"/>
        <xdr:cNvSpPr txBox="1"/>
      </xdr:nvSpPr>
      <xdr:spPr>
        <a:xfrm>
          <a:off x="16357600"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66221</xdr:rowOff>
    </xdr:from>
    <xdr:to>
      <xdr:col>81</xdr:col>
      <xdr:colOff>101600</xdr:colOff>
      <xdr:row>105</xdr:row>
      <xdr:rowOff>167821</xdr:rowOff>
    </xdr:to>
    <xdr:sp macro="" textlink="">
      <xdr:nvSpPr>
        <xdr:cNvPr id="690" name="楕円 689"/>
        <xdr:cNvSpPr/>
      </xdr:nvSpPr>
      <xdr:spPr>
        <a:xfrm>
          <a:off x="15430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87630</xdr:rowOff>
    </xdr:from>
    <xdr:to>
      <xdr:col>85</xdr:col>
      <xdr:colOff>127000</xdr:colOff>
      <xdr:row>105</xdr:row>
      <xdr:rowOff>117021</xdr:rowOff>
    </xdr:to>
    <xdr:cxnSp macro="">
      <xdr:nvCxnSpPr>
        <xdr:cNvPr id="691" name="直線コネクタ 690"/>
        <xdr:cNvCxnSpPr/>
      </xdr:nvCxnSpPr>
      <xdr:spPr>
        <a:xfrm flipV="1">
          <a:off x="15481300" y="18089880"/>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100512</xdr:rowOff>
    </xdr:from>
    <xdr:to>
      <xdr:col>76</xdr:col>
      <xdr:colOff>165100</xdr:colOff>
      <xdr:row>106</xdr:row>
      <xdr:rowOff>30662</xdr:rowOff>
    </xdr:to>
    <xdr:sp macro="" textlink="">
      <xdr:nvSpPr>
        <xdr:cNvPr id="692" name="楕円 691"/>
        <xdr:cNvSpPr/>
      </xdr:nvSpPr>
      <xdr:spPr>
        <a:xfrm>
          <a:off x="145415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117021</xdr:rowOff>
    </xdr:from>
    <xdr:to>
      <xdr:col>81</xdr:col>
      <xdr:colOff>50800</xdr:colOff>
      <xdr:row>105</xdr:row>
      <xdr:rowOff>151312</xdr:rowOff>
    </xdr:to>
    <xdr:cxnSp macro="">
      <xdr:nvCxnSpPr>
        <xdr:cNvPr id="693" name="直線コネクタ 692"/>
        <xdr:cNvCxnSpPr/>
      </xdr:nvCxnSpPr>
      <xdr:spPr>
        <a:xfrm flipV="1">
          <a:off x="14592300" y="1811927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163121</xdr:rowOff>
    </xdr:from>
    <xdr:ext cx="405111" cy="259045"/>
    <xdr:sp macro="" textlink="">
      <xdr:nvSpPr>
        <xdr:cNvPr id="694" name="n_1aveValue【庁舎】&#10;有形固定資産減価償却率"/>
        <xdr:cNvSpPr txBox="1"/>
      </xdr:nvSpPr>
      <xdr:spPr>
        <a:xfrm>
          <a:off x="152660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128832</xdr:rowOff>
    </xdr:from>
    <xdr:ext cx="405111" cy="259045"/>
    <xdr:sp macro="" textlink="">
      <xdr:nvSpPr>
        <xdr:cNvPr id="695" name="n_2aveValue【庁舎】&#10;有形固定資産減価償却率"/>
        <xdr:cNvSpPr txBox="1"/>
      </xdr:nvSpPr>
      <xdr:spPr>
        <a:xfrm>
          <a:off x="143897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128832</xdr:rowOff>
    </xdr:from>
    <xdr:ext cx="405111" cy="259045"/>
    <xdr:sp macro="" textlink="">
      <xdr:nvSpPr>
        <xdr:cNvPr id="696" name="n_3aveValue【庁舎】&#10;有形固定資産減価償却率"/>
        <xdr:cNvSpPr txBox="1"/>
      </xdr:nvSpPr>
      <xdr:spPr>
        <a:xfrm>
          <a:off x="135007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158948</xdr:rowOff>
    </xdr:from>
    <xdr:ext cx="405111" cy="259045"/>
    <xdr:sp macro="" textlink="">
      <xdr:nvSpPr>
        <xdr:cNvPr id="697" name="n_1mainValue【庁舎】&#10;有形固定資産減価償却率"/>
        <xdr:cNvSpPr txBox="1"/>
      </xdr:nvSpPr>
      <xdr:spPr>
        <a:xfrm>
          <a:off x="15266044"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21789</xdr:rowOff>
    </xdr:from>
    <xdr:ext cx="405111" cy="259045"/>
    <xdr:sp macro="" textlink="">
      <xdr:nvSpPr>
        <xdr:cNvPr id="698" name="n_2mainValue【庁舎】&#10;有形固定資産減価償却率"/>
        <xdr:cNvSpPr txBox="1"/>
      </xdr:nvSpPr>
      <xdr:spPr>
        <a:xfrm>
          <a:off x="14389744" y="1819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9" name="直線コネクタ 70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0" name="テキスト ボックス 70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1" name="直線コネクタ 71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2" name="テキスト ボックス 71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3" name="直線コネクタ 71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4" name="テキスト ボックス 71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5" name="直線コネクタ 71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6" name="テキスト ボックス 71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23622</xdr:rowOff>
    </xdr:from>
    <xdr:to>
      <xdr:col>116</xdr:col>
      <xdr:colOff>62864</xdr:colOff>
      <xdr:row>108</xdr:row>
      <xdr:rowOff>19050</xdr:rowOff>
    </xdr:to>
    <xdr:cxnSp macro="">
      <xdr:nvCxnSpPr>
        <xdr:cNvPr id="720" name="直線コネクタ 719"/>
        <xdr:cNvCxnSpPr/>
      </xdr:nvCxnSpPr>
      <xdr:spPr>
        <a:xfrm flipV="1">
          <a:off x="22160864" y="1716862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721"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722" name="直線コネクタ 721"/>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141749</xdr:rowOff>
    </xdr:from>
    <xdr:ext cx="469744" cy="259045"/>
    <xdr:sp macro="" textlink="">
      <xdr:nvSpPr>
        <xdr:cNvPr id="723" name="【庁舎】&#10;一人当たり面積最大値テキスト"/>
        <xdr:cNvSpPr txBox="1"/>
      </xdr:nvSpPr>
      <xdr:spPr>
        <a:xfrm>
          <a:off x="22199600" y="1694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23622</xdr:rowOff>
    </xdr:from>
    <xdr:to>
      <xdr:col>116</xdr:col>
      <xdr:colOff>152400</xdr:colOff>
      <xdr:row>100</xdr:row>
      <xdr:rowOff>23622</xdr:rowOff>
    </xdr:to>
    <xdr:cxnSp macro="">
      <xdr:nvCxnSpPr>
        <xdr:cNvPr id="724" name="直線コネクタ 723"/>
        <xdr:cNvCxnSpPr/>
      </xdr:nvCxnSpPr>
      <xdr:spPr>
        <a:xfrm>
          <a:off x="22072600" y="17168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4842</xdr:rowOff>
    </xdr:from>
    <xdr:ext cx="469744" cy="259045"/>
    <xdr:sp macro="" textlink="">
      <xdr:nvSpPr>
        <xdr:cNvPr id="725" name="【庁舎】&#10;一人当たり面積平均値テキスト"/>
        <xdr:cNvSpPr txBox="1"/>
      </xdr:nvSpPr>
      <xdr:spPr>
        <a:xfrm>
          <a:off x="22199600" y="17835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153415</xdr:rowOff>
    </xdr:from>
    <xdr:to>
      <xdr:col>116</xdr:col>
      <xdr:colOff>114300</xdr:colOff>
      <xdr:row>105</xdr:row>
      <xdr:rowOff>83565</xdr:rowOff>
    </xdr:to>
    <xdr:sp macro="" textlink="">
      <xdr:nvSpPr>
        <xdr:cNvPr id="726" name="フローチャート: 判断 725"/>
        <xdr:cNvSpPr/>
      </xdr:nvSpPr>
      <xdr:spPr>
        <a:xfrm>
          <a:off x="22110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153415</xdr:rowOff>
    </xdr:from>
    <xdr:to>
      <xdr:col>112</xdr:col>
      <xdr:colOff>38100</xdr:colOff>
      <xdr:row>105</xdr:row>
      <xdr:rowOff>83565</xdr:rowOff>
    </xdr:to>
    <xdr:sp macro="" textlink="">
      <xdr:nvSpPr>
        <xdr:cNvPr id="727" name="フローチャート: 判断 726"/>
        <xdr:cNvSpPr/>
      </xdr:nvSpPr>
      <xdr:spPr>
        <a:xfrm>
          <a:off x="21272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41402</xdr:rowOff>
    </xdr:from>
    <xdr:to>
      <xdr:col>107</xdr:col>
      <xdr:colOff>101600</xdr:colOff>
      <xdr:row>104</xdr:row>
      <xdr:rowOff>143002</xdr:rowOff>
    </xdr:to>
    <xdr:sp macro="" textlink="">
      <xdr:nvSpPr>
        <xdr:cNvPr id="728" name="フローチャート: 判断 727"/>
        <xdr:cNvSpPr/>
      </xdr:nvSpPr>
      <xdr:spPr>
        <a:xfrm>
          <a:off x="20383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119126</xdr:rowOff>
    </xdr:from>
    <xdr:to>
      <xdr:col>102</xdr:col>
      <xdr:colOff>165100</xdr:colOff>
      <xdr:row>105</xdr:row>
      <xdr:rowOff>49276</xdr:rowOff>
    </xdr:to>
    <xdr:sp macro="" textlink="">
      <xdr:nvSpPr>
        <xdr:cNvPr id="729" name="フローチャート: 判断 728"/>
        <xdr:cNvSpPr/>
      </xdr:nvSpPr>
      <xdr:spPr>
        <a:xfrm>
          <a:off x="19494500" y="1794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41402</xdr:rowOff>
    </xdr:from>
    <xdr:to>
      <xdr:col>116</xdr:col>
      <xdr:colOff>114300</xdr:colOff>
      <xdr:row>105</xdr:row>
      <xdr:rowOff>143002</xdr:rowOff>
    </xdr:to>
    <xdr:sp macro="" textlink="">
      <xdr:nvSpPr>
        <xdr:cNvPr id="735" name="楕円 734"/>
        <xdr:cNvSpPr/>
      </xdr:nvSpPr>
      <xdr:spPr>
        <a:xfrm>
          <a:off x="22110700" y="1804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19829</xdr:rowOff>
    </xdr:from>
    <xdr:ext cx="469744" cy="259045"/>
    <xdr:sp macro="" textlink="">
      <xdr:nvSpPr>
        <xdr:cNvPr id="736" name="【庁舎】&#10;一人当たり面積該当値テキスト"/>
        <xdr:cNvSpPr txBox="1"/>
      </xdr:nvSpPr>
      <xdr:spPr>
        <a:xfrm>
          <a:off x="22199600" y="1802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41402</xdr:rowOff>
    </xdr:from>
    <xdr:to>
      <xdr:col>112</xdr:col>
      <xdr:colOff>38100</xdr:colOff>
      <xdr:row>105</xdr:row>
      <xdr:rowOff>143002</xdr:rowOff>
    </xdr:to>
    <xdr:sp macro="" textlink="">
      <xdr:nvSpPr>
        <xdr:cNvPr id="737" name="楕円 736"/>
        <xdr:cNvSpPr/>
      </xdr:nvSpPr>
      <xdr:spPr>
        <a:xfrm>
          <a:off x="21272500" y="1804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92202</xdr:rowOff>
    </xdr:from>
    <xdr:to>
      <xdr:col>116</xdr:col>
      <xdr:colOff>63500</xdr:colOff>
      <xdr:row>105</xdr:row>
      <xdr:rowOff>92202</xdr:rowOff>
    </xdr:to>
    <xdr:cxnSp macro="">
      <xdr:nvCxnSpPr>
        <xdr:cNvPr id="738" name="直線コネクタ 737"/>
        <xdr:cNvCxnSpPr/>
      </xdr:nvCxnSpPr>
      <xdr:spPr>
        <a:xfrm>
          <a:off x="21323300" y="180944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41402</xdr:rowOff>
    </xdr:from>
    <xdr:to>
      <xdr:col>107</xdr:col>
      <xdr:colOff>101600</xdr:colOff>
      <xdr:row>105</xdr:row>
      <xdr:rowOff>143002</xdr:rowOff>
    </xdr:to>
    <xdr:sp macro="" textlink="">
      <xdr:nvSpPr>
        <xdr:cNvPr id="739" name="楕円 738"/>
        <xdr:cNvSpPr/>
      </xdr:nvSpPr>
      <xdr:spPr>
        <a:xfrm>
          <a:off x="20383500" y="1804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92202</xdr:rowOff>
    </xdr:from>
    <xdr:to>
      <xdr:col>111</xdr:col>
      <xdr:colOff>177800</xdr:colOff>
      <xdr:row>105</xdr:row>
      <xdr:rowOff>92202</xdr:rowOff>
    </xdr:to>
    <xdr:cxnSp macro="">
      <xdr:nvCxnSpPr>
        <xdr:cNvPr id="740" name="直線コネクタ 739"/>
        <xdr:cNvCxnSpPr/>
      </xdr:nvCxnSpPr>
      <xdr:spPr>
        <a:xfrm>
          <a:off x="20434300" y="180944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100092</xdr:rowOff>
    </xdr:from>
    <xdr:ext cx="469744" cy="259045"/>
    <xdr:sp macro="" textlink="">
      <xdr:nvSpPr>
        <xdr:cNvPr id="741" name="n_1aveValue【庁舎】&#10;一人当たり面積"/>
        <xdr:cNvSpPr txBox="1"/>
      </xdr:nvSpPr>
      <xdr:spPr>
        <a:xfrm>
          <a:off x="210757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159529</xdr:rowOff>
    </xdr:from>
    <xdr:ext cx="469744" cy="259045"/>
    <xdr:sp macro="" textlink="">
      <xdr:nvSpPr>
        <xdr:cNvPr id="742" name="n_2aveValue【庁舎】&#10;一人当たり面積"/>
        <xdr:cNvSpPr txBox="1"/>
      </xdr:nvSpPr>
      <xdr:spPr>
        <a:xfrm>
          <a:off x="20199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65803</xdr:rowOff>
    </xdr:from>
    <xdr:ext cx="469744" cy="259045"/>
    <xdr:sp macro="" textlink="">
      <xdr:nvSpPr>
        <xdr:cNvPr id="743" name="n_3aveValue【庁舎】&#10;一人当たり面積"/>
        <xdr:cNvSpPr txBox="1"/>
      </xdr:nvSpPr>
      <xdr:spPr>
        <a:xfrm>
          <a:off x="19310427" y="1772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134129</xdr:rowOff>
    </xdr:from>
    <xdr:ext cx="469744" cy="259045"/>
    <xdr:sp macro="" textlink="">
      <xdr:nvSpPr>
        <xdr:cNvPr id="744" name="n_1mainValue【庁舎】&#10;一人当たり面積"/>
        <xdr:cNvSpPr txBox="1"/>
      </xdr:nvSpPr>
      <xdr:spPr>
        <a:xfrm>
          <a:off x="210757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134129</xdr:rowOff>
    </xdr:from>
    <xdr:ext cx="469744" cy="259045"/>
    <xdr:sp macro="" textlink="">
      <xdr:nvSpPr>
        <xdr:cNvPr id="745" name="n_2mainValue【庁舎】&#10;一人当たり面積"/>
        <xdr:cNvSpPr txBox="1"/>
      </xdr:nvSpPr>
      <xdr:spPr>
        <a:xfrm>
          <a:off x="201994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6" name="正方形/長方形 7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7" name="正方形/長方形 7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8" name="テキスト ボックス 7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・類似団体と比較して特に有形固定資産減価償却率が高くなっている施設は、図書館、保健センター・保健所、市民会館の項目である。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図書館については、建築年数が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経過し老朽化が進んできている。駅の近隣に立地しており、利用者の利便性を踏まえると敷地を活用し、より利便性の向上が期待できるような他施設との複合化を検討し、市民サービスの拠点になるような施設の整備、運営に取り組んでいく必要が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保健センターについては、休日急病診療所の建築年数が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年経過し老朽化が進んでいる。改築ではなく他施設との複合化などを検討し、より利便性の向上や施設間の相乗効果が期待できる施設となるよう検討していく必要がある。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市民会館については、市民プラザの建築年数が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経過し老朽化が進んでいる。駅の近隣に立地しており、利用者の利便性を踏まえると敷地を活用し、より利便性の向上が期待できるような他施設との複合化を検討していくことが必要である。また、多目的ホールや会議室は他の施設と重複する機能であることから、複合化の際には利用状況や稼働率を基に施設規模の適正を図る必要が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・類似団体と比較して特に有形固定資産減価償却率が低くなっている施設は、一般廃棄物処理施設の項目であり、要因としては小牧岩倉衛生組合のごみ処理施設を更新したためである。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愛知県岩倉市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48,058
45,618
10.47
15,802,121
14,777,067
757,928
9,399,959
11,659,578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財政力指数は、県平均を下回っているものの、全国平均や類似団体平均を大きく上回る値となっている。平成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0.83</a:t>
          </a:r>
          <a:r>
            <a:rPr kumimoji="1" lang="ja-JP" altLang="en-US" sz="1300">
              <a:latin typeface="ＭＳ Ｐゴシック" panose="020B0600070205080204" pitchFamily="50" charset="-128"/>
              <a:ea typeface="ＭＳ Ｐゴシック" panose="020B0600070205080204" pitchFamily="50" charset="-128"/>
            </a:rPr>
            <a:t>となっている。また、単年度の値では前年度と同様の</a:t>
          </a:r>
          <a:r>
            <a:rPr kumimoji="1" lang="en-US" altLang="ja-JP" sz="1300">
              <a:latin typeface="ＭＳ Ｐゴシック" panose="020B0600070205080204" pitchFamily="50" charset="-128"/>
              <a:ea typeface="ＭＳ Ｐゴシック" panose="020B0600070205080204" pitchFamily="50" charset="-128"/>
            </a:rPr>
            <a:t>0.83</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年度においては、基準財政需要額の伸び率を基準財政収入額の伸び率が上回ったことで改善が見られた。基準財政収入額の増要因としては、個人市民税や固定資産税の増加等がある。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これからも引き続き、財政基盤の強化に努める。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7408</xdr:rowOff>
    </xdr:from>
    <xdr:to>
      <xdr:col>23</xdr:col>
      <xdr:colOff>133350</xdr:colOff>
      <xdr:row>38</xdr:row>
      <xdr:rowOff>27517</xdr:rowOff>
    </xdr:to>
    <xdr:cxnSp macro="">
      <xdr:nvCxnSpPr>
        <xdr:cNvPr id="69" name="直線コネクタ 68"/>
        <xdr:cNvCxnSpPr/>
      </xdr:nvCxnSpPr>
      <xdr:spPr>
        <a:xfrm flipV="1">
          <a:off x="4114800" y="65225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27517</xdr:rowOff>
    </xdr:from>
    <xdr:to>
      <xdr:col>19</xdr:col>
      <xdr:colOff>133350</xdr:colOff>
      <xdr:row>38</xdr:row>
      <xdr:rowOff>47625</xdr:rowOff>
    </xdr:to>
    <xdr:cxnSp macro="">
      <xdr:nvCxnSpPr>
        <xdr:cNvPr id="72" name="直線コネクタ 71"/>
        <xdr:cNvCxnSpPr/>
      </xdr:nvCxnSpPr>
      <xdr:spPr>
        <a:xfrm flipV="1">
          <a:off x="3225800" y="65426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47625</xdr:rowOff>
    </xdr:from>
    <xdr:to>
      <xdr:col>15</xdr:col>
      <xdr:colOff>82550</xdr:colOff>
      <xdr:row>38</xdr:row>
      <xdr:rowOff>67733</xdr:rowOff>
    </xdr:to>
    <xdr:cxnSp macro="">
      <xdr:nvCxnSpPr>
        <xdr:cNvPr id="75" name="直線コネクタ 74"/>
        <xdr:cNvCxnSpPr/>
      </xdr:nvCxnSpPr>
      <xdr:spPr>
        <a:xfrm flipV="1">
          <a:off x="2336800" y="65627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67733</xdr:rowOff>
    </xdr:from>
    <xdr:to>
      <xdr:col>11</xdr:col>
      <xdr:colOff>31750</xdr:colOff>
      <xdr:row>38</xdr:row>
      <xdr:rowOff>87842</xdr:rowOff>
    </xdr:to>
    <xdr:cxnSp macro="">
      <xdr:nvCxnSpPr>
        <xdr:cNvPr id="78" name="直線コネクタ 77"/>
        <xdr:cNvCxnSpPr/>
      </xdr:nvCxnSpPr>
      <xdr:spPr>
        <a:xfrm flipV="1">
          <a:off x="1447800" y="65828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75142</xdr:rowOff>
    </xdr:from>
    <xdr:to>
      <xdr:col>11</xdr:col>
      <xdr:colOff>82550</xdr:colOff>
      <xdr:row>43</xdr:row>
      <xdr:rowOff>5292</xdr:rowOff>
    </xdr:to>
    <xdr:sp macro="" textlink="">
      <xdr:nvSpPr>
        <xdr:cNvPr id="79" name="フローチャート: 判断 78"/>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80" name="テキスト ボックス 79"/>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128058</xdr:rowOff>
    </xdr:from>
    <xdr:to>
      <xdr:col>23</xdr:col>
      <xdr:colOff>184150</xdr:colOff>
      <xdr:row>38</xdr:row>
      <xdr:rowOff>58209</xdr:rowOff>
    </xdr:to>
    <xdr:sp macro="" textlink="">
      <xdr:nvSpPr>
        <xdr:cNvPr id="88" name="楕円 87"/>
        <xdr:cNvSpPr/>
      </xdr:nvSpPr>
      <xdr:spPr>
        <a:xfrm>
          <a:off x="49022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144585</xdr:rowOff>
    </xdr:from>
    <xdr:ext cx="762000" cy="259045"/>
    <xdr:sp macro="" textlink="">
      <xdr:nvSpPr>
        <xdr:cNvPr id="89" name="財政力該当値テキスト"/>
        <xdr:cNvSpPr txBox="1"/>
      </xdr:nvSpPr>
      <xdr:spPr>
        <a:xfrm>
          <a:off x="5041900" y="631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148167</xdr:rowOff>
    </xdr:from>
    <xdr:to>
      <xdr:col>19</xdr:col>
      <xdr:colOff>184150</xdr:colOff>
      <xdr:row>38</xdr:row>
      <xdr:rowOff>78316</xdr:rowOff>
    </xdr:to>
    <xdr:sp macro="" textlink="">
      <xdr:nvSpPr>
        <xdr:cNvPr id="90" name="楕円 89"/>
        <xdr:cNvSpPr/>
      </xdr:nvSpPr>
      <xdr:spPr>
        <a:xfrm>
          <a:off x="4064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88494</xdr:rowOff>
    </xdr:from>
    <xdr:ext cx="736600" cy="259045"/>
    <xdr:sp macro="" textlink="">
      <xdr:nvSpPr>
        <xdr:cNvPr id="91" name="テキスト ボックス 90"/>
        <xdr:cNvSpPr txBox="1"/>
      </xdr:nvSpPr>
      <xdr:spPr>
        <a:xfrm>
          <a:off x="3733800" y="626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168275</xdr:rowOff>
    </xdr:from>
    <xdr:to>
      <xdr:col>15</xdr:col>
      <xdr:colOff>133350</xdr:colOff>
      <xdr:row>38</xdr:row>
      <xdr:rowOff>98425</xdr:rowOff>
    </xdr:to>
    <xdr:sp macro="" textlink="">
      <xdr:nvSpPr>
        <xdr:cNvPr id="92" name="楕円 91"/>
        <xdr:cNvSpPr/>
      </xdr:nvSpPr>
      <xdr:spPr>
        <a:xfrm>
          <a:off x="3175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108602</xdr:rowOff>
    </xdr:from>
    <xdr:ext cx="762000" cy="259045"/>
    <xdr:sp macro="" textlink="">
      <xdr:nvSpPr>
        <xdr:cNvPr id="93" name="テキスト ボックス 92"/>
        <xdr:cNvSpPr txBox="1"/>
      </xdr:nvSpPr>
      <xdr:spPr>
        <a:xfrm>
          <a:off x="2844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16933</xdr:rowOff>
    </xdr:from>
    <xdr:to>
      <xdr:col>11</xdr:col>
      <xdr:colOff>82550</xdr:colOff>
      <xdr:row>38</xdr:row>
      <xdr:rowOff>118533</xdr:rowOff>
    </xdr:to>
    <xdr:sp macro="" textlink="">
      <xdr:nvSpPr>
        <xdr:cNvPr id="94" name="楕円 93"/>
        <xdr:cNvSpPr/>
      </xdr:nvSpPr>
      <xdr:spPr>
        <a:xfrm>
          <a:off x="2286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128710</xdr:rowOff>
    </xdr:from>
    <xdr:ext cx="762000" cy="259045"/>
    <xdr:sp macro="" textlink="">
      <xdr:nvSpPr>
        <xdr:cNvPr id="95" name="テキスト ボックス 94"/>
        <xdr:cNvSpPr txBox="1"/>
      </xdr:nvSpPr>
      <xdr:spPr>
        <a:xfrm>
          <a:off x="1955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37042</xdr:rowOff>
    </xdr:from>
    <xdr:to>
      <xdr:col>7</xdr:col>
      <xdr:colOff>31750</xdr:colOff>
      <xdr:row>38</xdr:row>
      <xdr:rowOff>138642</xdr:rowOff>
    </xdr:to>
    <xdr:sp macro="" textlink="">
      <xdr:nvSpPr>
        <xdr:cNvPr id="96" name="楕円 95"/>
        <xdr:cNvSpPr/>
      </xdr:nvSpPr>
      <xdr:spPr>
        <a:xfrm>
          <a:off x="1397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148819</xdr:rowOff>
    </xdr:from>
    <xdr:ext cx="762000" cy="259045"/>
    <xdr:sp macro="" textlink="">
      <xdr:nvSpPr>
        <xdr:cNvPr id="97" name="テキスト ボックス 96"/>
        <xdr:cNvSpPr txBox="1"/>
      </xdr:nvSpPr>
      <xdr:spPr>
        <a:xfrm>
          <a:off x="1066800" y="632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経常収支比率は、前年度比</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ポイント上昇した</a:t>
          </a:r>
          <a:r>
            <a:rPr kumimoji="1" lang="en-US" altLang="ja-JP" sz="1300">
              <a:latin typeface="ＭＳ Ｐゴシック" panose="020B0600070205080204" pitchFamily="50" charset="-128"/>
              <a:ea typeface="ＭＳ Ｐゴシック" panose="020B0600070205080204" pitchFamily="50" charset="-128"/>
            </a:rPr>
            <a:t>88.1</a:t>
          </a:r>
          <a:r>
            <a:rPr kumimoji="1" lang="ja-JP" altLang="en-US" sz="1300">
              <a:latin typeface="ＭＳ Ｐゴシック" panose="020B0600070205080204" pitchFamily="50" charset="-128"/>
              <a:ea typeface="ＭＳ Ｐゴシック" panose="020B0600070205080204" pitchFamily="50" charset="-128"/>
            </a:rPr>
            <a:t>％となったが、類似団体平均、全国平均、県平均のいずれと比較しても良好な値である。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比としては、分母を構成する経常一般財源等のうち個人市民税、固定資産税等が増となったことで、分母全体では増となった、一方、分子を構成する経常経費充当一般財源等では、補助費等・公債費・人件費充当額が増となったことで、分子全体でも増となった。よって、分母の伸び率を分子の伸び率が上回ったことで比率が上昇した。引き続き、義務的経費の抑制、税収確保に努め、弾力性のある財政運営を目指す。</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37592</xdr:rowOff>
    </xdr:from>
    <xdr:to>
      <xdr:col>23</xdr:col>
      <xdr:colOff>133350</xdr:colOff>
      <xdr:row>66</xdr:row>
      <xdr:rowOff>5334</xdr:rowOff>
    </xdr:to>
    <xdr:cxnSp macro="">
      <xdr:nvCxnSpPr>
        <xdr:cNvPr id="125" name="直線コネクタ 124"/>
        <xdr:cNvCxnSpPr/>
      </xdr:nvCxnSpPr>
      <xdr:spPr>
        <a:xfrm flipV="1">
          <a:off x="4953000" y="10153142"/>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6" name="財政構造の弾力性最小値テキスト"/>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7" name="直線コネクタ 126"/>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123969</xdr:rowOff>
    </xdr:from>
    <xdr:ext cx="762000" cy="259045"/>
    <xdr:sp macro="" textlink="">
      <xdr:nvSpPr>
        <xdr:cNvPr id="128" name="財政構造の弾力性最大値テキスト"/>
        <xdr:cNvSpPr txBox="1"/>
      </xdr:nvSpPr>
      <xdr:spPr>
        <a:xfrm>
          <a:off x="5041900" y="9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37592</xdr:rowOff>
    </xdr:from>
    <xdr:to>
      <xdr:col>24</xdr:col>
      <xdr:colOff>12700</xdr:colOff>
      <xdr:row>59</xdr:row>
      <xdr:rowOff>37592</xdr:rowOff>
    </xdr:to>
    <xdr:cxnSp macro="">
      <xdr:nvCxnSpPr>
        <xdr:cNvPr id="129" name="直線コネクタ 128"/>
        <xdr:cNvCxnSpPr/>
      </xdr:nvCxnSpPr>
      <xdr:spPr>
        <a:xfrm>
          <a:off x="4864100" y="1015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49530</xdr:rowOff>
    </xdr:from>
    <xdr:to>
      <xdr:col>23</xdr:col>
      <xdr:colOff>133350</xdr:colOff>
      <xdr:row>61</xdr:row>
      <xdr:rowOff>3556</xdr:rowOff>
    </xdr:to>
    <xdr:cxnSp macro="">
      <xdr:nvCxnSpPr>
        <xdr:cNvPr id="130" name="直線コネクタ 129"/>
        <xdr:cNvCxnSpPr/>
      </xdr:nvCxnSpPr>
      <xdr:spPr>
        <a:xfrm>
          <a:off x="4114800" y="10336530"/>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98569</xdr:rowOff>
    </xdr:from>
    <xdr:ext cx="762000" cy="259045"/>
    <xdr:sp macro="" textlink="">
      <xdr:nvSpPr>
        <xdr:cNvPr id="131" name="財政構造の弾力性平均値テキスト"/>
        <xdr:cNvSpPr txBox="1"/>
      </xdr:nvSpPr>
      <xdr:spPr>
        <a:xfrm>
          <a:off x="5041900" y="10557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32" name="フローチャート: 判断 131"/>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39878</xdr:rowOff>
    </xdr:from>
    <xdr:to>
      <xdr:col>19</xdr:col>
      <xdr:colOff>133350</xdr:colOff>
      <xdr:row>60</xdr:row>
      <xdr:rowOff>49530</xdr:rowOff>
    </xdr:to>
    <xdr:cxnSp macro="">
      <xdr:nvCxnSpPr>
        <xdr:cNvPr id="133" name="直線コネクタ 132"/>
        <xdr:cNvCxnSpPr/>
      </xdr:nvCxnSpPr>
      <xdr:spPr>
        <a:xfrm>
          <a:off x="3225800" y="1032687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131318</xdr:rowOff>
    </xdr:from>
    <xdr:to>
      <xdr:col>19</xdr:col>
      <xdr:colOff>184150</xdr:colOff>
      <xdr:row>62</xdr:row>
      <xdr:rowOff>61468</xdr:rowOff>
    </xdr:to>
    <xdr:sp macro="" textlink="">
      <xdr:nvSpPr>
        <xdr:cNvPr id="134" name="フローチャート: 判断 133"/>
        <xdr:cNvSpPr/>
      </xdr:nvSpPr>
      <xdr:spPr>
        <a:xfrm>
          <a:off x="4064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46245</xdr:rowOff>
    </xdr:from>
    <xdr:ext cx="736600" cy="259045"/>
    <xdr:sp macro="" textlink="">
      <xdr:nvSpPr>
        <xdr:cNvPr id="135" name="テキスト ボックス 134"/>
        <xdr:cNvSpPr txBox="1"/>
      </xdr:nvSpPr>
      <xdr:spPr>
        <a:xfrm>
          <a:off x="3733800" y="1067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170434</xdr:rowOff>
    </xdr:from>
    <xdr:to>
      <xdr:col>15</xdr:col>
      <xdr:colOff>82550</xdr:colOff>
      <xdr:row>60</xdr:row>
      <xdr:rowOff>39878</xdr:rowOff>
    </xdr:to>
    <xdr:cxnSp macro="">
      <xdr:nvCxnSpPr>
        <xdr:cNvPr id="136" name="直線コネクタ 135"/>
        <xdr:cNvCxnSpPr/>
      </xdr:nvCxnSpPr>
      <xdr:spPr>
        <a:xfrm>
          <a:off x="2336800" y="10114534"/>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87884</xdr:rowOff>
    </xdr:from>
    <xdr:to>
      <xdr:col>15</xdr:col>
      <xdr:colOff>133350</xdr:colOff>
      <xdr:row>62</xdr:row>
      <xdr:rowOff>18034</xdr:rowOff>
    </xdr:to>
    <xdr:sp macro="" textlink="">
      <xdr:nvSpPr>
        <xdr:cNvPr id="137" name="フローチャート: 判断 136"/>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2811</xdr:rowOff>
    </xdr:from>
    <xdr:ext cx="762000" cy="259045"/>
    <xdr:sp macro="" textlink="">
      <xdr:nvSpPr>
        <xdr:cNvPr id="138" name="テキスト ボックス 137"/>
        <xdr:cNvSpPr txBox="1"/>
      </xdr:nvSpPr>
      <xdr:spPr>
        <a:xfrm>
          <a:off x="2844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170434</xdr:rowOff>
    </xdr:from>
    <xdr:to>
      <xdr:col>11</xdr:col>
      <xdr:colOff>31750</xdr:colOff>
      <xdr:row>60</xdr:row>
      <xdr:rowOff>1270</xdr:rowOff>
    </xdr:to>
    <xdr:cxnSp macro="">
      <xdr:nvCxnSpPr>
        <xdr:cNvPr id="139" name="直線コネクタ 138"/>
        <xdr:cNvCxnSpPr/>
      </xdr:nvCxnSpPr>
      <xdr:spPr>
        <a:xfrm flipV="1">
          <a:off x="1447800" y="1011453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63754</xdr:rowOff>
    </xdr:from>
    <xdr:to>
      <xdr:col>11</xdr:col>
      <xdr:colOff>82550</xdr:colOff>
      <xdr:row>61</xdr:row>
      <xdr:rowOff>165354</xdr:rowOff>
    </xdr:to>
    <xdr:sp macro="" textlink="">
      <xdr:nvSpPr>
        <xdr:cNvPr id="140" name="フローチャート: 判断 139"/>
        <xdr:cNvSpPr/>
      </xdr:nvSpPr>
      <xdr:spPr>
        <a:xfrm>
          <a:off x="2286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150131</xdr:rowOff>
    </xdr:from>
    <xdr:ext cx="762000" cy="259045"/>
    <xdr:sp macro="" textlink="">
      <xdr:nvSpPr>
        <xdr:cNvPr id="141" name="テキスト ボックス 140"/>
        <xdr:cNvSpPr txBox="1"/>
      </xdr:nvSpPr>
      <xdr:spPr>
        <a:xfrm>
          <a:off x="19558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42" name="フローチャート: 判断 141"/>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135653</xdr:rowOff>
    </xdr:from>
    <xdr:ext cx="762000" cy="259045"/>
    <xdr:sp macro="" textlink="">
      <xdr:nvSpPr>
        <xdr:cNvPr id="143" name="テキスト ボックス 142"/>
        <xdr:cNvSpPr txBox="1"/>
      </xdr:nvSpPr>
      <xdr:spPr>
        <a:xfrm>
          <a:off x="1066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124206</xdr:rowOff>
    </xdr:from>
    <xdr:to>
      <xdr:col>23</xdr:col>
      <xdr:colOff>184150</xdr:colOff>
      <xdr:row>61</xdr:row>
      <xdr:rowOff>54356</xdr:rowOff>
    </xdr:to>
    <xdr:sp macro="" textlink="">
      <xdr:nvSpPr>
        <xdr:cNvPr id="149" name="楕円 148"/>
        <xdr:cNvSpPr/>
      </xdr:nvSpPr>
      <xdr:spPr>
        <a:xfrm>
          <a:off x="49022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140733</xdr:rowOff>
    </xdr:from>
    <xdr:ext cx="762000" cy="259045"/>
    <xdr:sp macro="" textlink="">
      <xdr:nvSpPr>
        <xdr:cNvPr id="150" name="財政構造の弾力性該当値テキスト"/>
        <xdr:cNvSpPr txBox="1"/>
      </xdr:nvSpPr>
      <xdr:spPr>
        <a:xfrm>
          <a:off x="5041900" y="1025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170180</xdr:rowOff>
    </xdr:from>
    <xdr:to>
      <xdr:col>19</xdr:col>
      <xdr:colOff>184150</xdr:colOff>
      <xdr:row>60</xdr:row>
      <xdr:rowOff>100330</xdr:rowOff>
    </xdr:to>
    <xdr:sp macro="" textlink="">
      <xdr:nvSpPr>
        <xdr:cNvPr id="151" name="楕円 150"/>
        <xdr:cNvSpPr/>
      </xdr:nvSpPr>
      <xdr:spPr>
        <a:xfrm>
          <a:off x="4064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110507</xdr:rowOff>
    </xdr:from>
    <xdr:ext cx="736600" cy="259045"/>
    <xdr:sp macro="" textlink="">
      <xdr:nvSpPr>
        <xdr:cNvPr id="152" name="テキスト ボックス 151"/>
        <xdr:cNvSpPr txBox="1"/>
      </xdr:nvSpPr>
      <xdr:spPr>
        <a:xfrm>
          <a:off x="3733800" y="1005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160528</xdr:rowOff>
    </xdr:from>
    <xdr:to>
      <xdr:col>15</xdr:col>
      <xdr:colOff>133350</xdr:colOff>
      <xdr:row>60</xdr:row>
      <xdr:rowOff>90678</xdr:rowOff>
    </xdr:to>
    <xdr:sp macro="" textlink="">
      <xdr:nvSpPr>
        <xdr:cNvPr id="153" name="楕円 152"/>
        <xdr:cNvSpPr/>
      </xdr:nvSpPr>
      <xdr:spPr>
        <a:xfrm>
          <a:off x="3175000" y="102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100855</xdr:rowOff>
    </xdr:from>
    <xdr:ext cx="762000" cy="259045"/>
    <xdr:sp macro="" textlink="">
      <xdr:nvSpPr>
        <xdr:cNvPr id="154" name="テキスト ボックス 153"/>
        <xdr:cNvSpPr txBox="1"/>
      </xdr:nvSpPr>
      <xdr:spPr>
        <a:xfrm>
          <a:off x="2844800" y="1004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119634</xdr:rowOff>
    </xdr:from>
    <xdr:to>
      <xdr:col>11</xdr:col>
      <xdr:colOff>82550</xdr:colOff>
      <xdr:row>59</xdr:row>
      <xdr:rowOff>49784</xdr:rowOff>
    </xdr:to>
    <xdr:sp macro="" textlink="">
      <xdr:nvSpPr>
        <xdr:cNvPr id="155" name="楕円 154"/>
        <xdr:cNvSpPr/>
      </xdr:nvSpPr>
      <xdr:spPr>
        <a:xfrm>
          <a:off x="2286000" y="100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59961</xdr:rowOff>
    </xdr:from>
    <xdr:ext cx="762000" cy="259045"/>
    <xdr:sp macro="" textlink="">
      <xdr:nvSpPr>
        <xdr:cNvPr id="156" name="テキスト ボックス 155"/>
        <xdr:cNvSpPr txBox="1"/>
      </xdr:nvSpPr>
      <xdr:spPr>
        <a:xfrm>
          <a:off x="1955800" y="983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121920</xdr:rowOff>
    </xdr:from>
    <xdr:to>
      <xdr:col>7</xdr:col>
      <xdr:colOff>31750</xdr:colOff>
      <xdr:row>60</xdr:row>
      <xdr:rowOff>52070</xdr:rowOff>
    </xdr:to>
    <xdr:sp macro="" textlink="">
      <xdr:nvSpPr>
        <xdr:cNvPr id="157" name="楕円 156"/>
        <xdr:cNvSpPr/>
      </xdr:nvSpPr>
      <xdr:spPr>
        <a:xfrm>
          <a:off x="1397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62247</xdr:rowOff>
    </xdr:from>
    <xdr:ext cx="762000" cy="259045"/>
    <xdr:sp macro="" textlink="">
      <xdr:nvSpPr>
        <xdr:cNvPr id="158" name="テキスト ボックス 157"/>
        <xdr:cNvSpPr txBox="1"/>
      </xdr:nvSpPr>
      <xdr:spPr>
        <a:xfrm>
          <a:off x="1066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panose="020B0600070205080204" pitchFamily="50" charset="-128"/>
              <a:ea typeface="ＭＳ Ｐゴシック" panose="020B0600070205080204" pitchFamily="50" charset="-128"/>
            </a:rPr>
            <a:t>　人口１人当たり人件費、物件費及び維持補修費の合計額は、類似団体平均、全国平均、県平均のいずれと比較しても下回っており、特に類似団体平均と比較すると３万円程度下回っている。これは、高い割合を占める人件費と物件費のいずれもが類似団体平均を大きく下回っているためである。</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しかし、人件費、物件費ともに増となったことで、前年度と比べ大きく増となっている。</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今後も、職員数・給与の適正化、経常経費や事務事業の見直しに努め、コスト削減を図っていく。</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64317</xdr:rowOff>
    </xdr:from>
    <xdr:to>
      <xdr:col>23</xdr:col>
      <xdr:colOff>133350</xdr:colOff>
      <xdr:row>88</xdr:row>
      <xdr:rowOff>91928</xdr:rowOff>
    </xdr:to>
    <xdr:cxnSp macro="">
      <xdr:nvCxnSpPr>
        <xdr:cNvPr id="188" name="直線コネクタ 187"/>
        <xdr:cNvCxnSpPr/>
      </xdr:nvCxnSpPr>
      <xdr:spPr>
        <a:xfrm flipV="1">
          <a:off x="4953000" y="13780317"/>
          <a:ext cx="0" cy="1399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64005</xdr:rowOff>
    </xdr:from>
    <xdr:ext cx="762000" cy="259045"/>
    <xdr:sp macro="" textlink="">
      <xdr:nvSpPr>
        <xdr:cNvPr id="189" name="人件費・物件費等の状況最小値テキスト"/>
        <xdr:cNvSpPr txBox="1"/>
      </xdr:nvSpPr>
      <xdr:spPr>
        <a:xfrm>
          <a:off x="5041900" y="151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91928</xdr:rowOff>
    </xdr:from>
    <xdr:to>
      <xdr:col>24</xdr:col>
      <xdr:colOff>12700</xdr:colOff>
      <xdr:row>88</xdr:row>
      <xdr:rowOff>91928</xdr:rowOff>
    </xdr:to>
    <xdr:cxnSp macro="">
      <xdr:nvCxnSpPr>
        <xdr:cNvPr id="190" name="直線コネクタ 189"/>
        <xdr:cNvCxnSpPr/>
      </xdr:nvCxnSpPr>
      <xdr:spPr>
        <a:xfrm>
          <a:off x="4864100" y="15179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150694</xdr:rowOff>
    </xdr:from>
    <xdr:ext cx="762000" cy="259045"/>
    <xdr:sp macro="" textlink="">
      <xdr:nvSpPr>
        <xdr:cNvPr id="191" name="人件費・物件費等の状況最大値テキスト"/>
        <xdr:cNvSpPr txBox="1"/>
      </xdr:nvSpPr>
      <xdr:spPr>
        <a:xfrm>
          <a:off x="5041900" y="1352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64317</xdr:rowOff>
    </xdr:from>
    <xdr:to>
      <xdr:col>24</xdr:col>
      <xdr:colOff>12700</xdr:colOff>
      <xdr:row>80</xdr:row>
      <xdr:rowOff>64317</xdr:rowOff>
    </xdr:to>
    <xdr:cxnSp macro="">
      <xdr:nvCxnSpPr>
        <xdr:cNvPr id="192" name="直線コネクタ 191"/>
        <xdr:cNvCxnSpPr/>
      </xdr:nvCxnSpPr>
      <xdr:spPr>
        <a:xfrm>
          <a:off x="4864100" y="1378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94157</xdr:rowOff>
    </xdr:from>
    <xdr:to>
      <xdr:col>23</xdr:col>
      <xdr:colOff>133350</xdr:colOff>
      <xdr:row>80</xdr:row>
      <xdr:rowOff>124771</xdr:rowOff>
    </xdr:to>
    <xdr:cxnSp macro="">
      <xdr:nvCxnSpPr>
        <xdr:cNvPr id="193" name="直線コネクタ 192"/>
        <xdr:cNvCxnSpPr/>
      </xdr:nvCxnSpPr>
      <xdr:spPr>
        <a:xfrm>
          <a:off x="4114800" y="13810157"/>
          <a:ext cx="838200" cy="3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150291</xdr:rowOff>
    </xdr:from>
    <xdr:ext cx="762000" cy="259045"/>
    <xdr:sp macro="" textlink="">
      <xdr:nvSpPr>
        <xdr:cNvPr id="194" name="人件費・物件費等の状況平均値テキスト"/>
        <xdr:cNvSpPr txBox="1"/>
      </xdr:nvSpPr>
      <xdr:spPr>
        <a:xfrm>
          <a:off x="5041900" y="14037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6764</xdr:rowOff>
    </xdr:from>
    <xdr:to>
      <xdr:col>23</xdr:col>
      <xdr:colOff>184150</xdr:colOff>
      <xdr:row>82</xdr:row>
      <xdr:rowOff>108364</xdr:rowOff>
    </xdr:to>
    <xdr:sp macro="" textlink="">
      <xdr:nvSpPr>
        <xdr:cNvPr id="195" name="フローチャート: 判断 194"/>
        <xdr:cNvSpPr/>
      </xdr:nvSpPr>
      <xdr:spPr>
        <a:xfrm>
          <a:off x="49022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91922</xdr:rowOff>
    </xdr:from>
    <xdr:to>
      <xdr:col>19</xdr:col>
      <xdr:colOff>133350</xdr:colOff>
      <xdr:row>80</xdr:row>
      <xdr:rowOff>94157</xdr:rowOff>
    </xdr:to>
    <xdr:cxnSp macro="">
      <xdr:nvCxnSpPr>
        <xdr:cNvPr id="196" name="直線コネクタ 195"/>
        <xdr:cNvCxnSpPr/>
      </xdr:nvCxnSpPr>
      <xdr:spPr>
        <a:xfrm>
          <a:off x="3225800" y="13807922"/>
          <a:ext cx="889000" cy="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27814</xdr:rowOff>
    </xdr:from>
    <xdr:to>
      <xdr:col>19</xdr:col>
      <xdr:colOff>184150</xdr:colOff>
      <xdr:row>82</xdr:row>
      <xdr:rowOff>129414</xdr:rowOff>
    </xdr:to>
    <xdr:sp macro="" textlink="">
      <xdr:nvSpPr>
        <xdr:cNvPr id="197" name="フローチャート: 判断 196"/>
        <xdr:cNvSpPr/>
      </xdr:nvSpPr>
      <xdr:spPr>
        <a:xfrm>
          <a:off x="4064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114191</xdr:rowOff>
    </xdr:from>
    <xdr:ext cx="736600" cy="259045"/>
    <xdr:sp macro="" textlink="">
      <xdr:nvSpPr>
        <xdr:cNvPr id="198" name="テキスト ボックス 197"/>
        <xdr:cNvSpPr txBox="1"/>
      </xdr:nvSpPr>
      <xdr:spPr>
        <a:xfrm>
          <a:off x="3733800" y="1417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66810</xdr:rowOff>
    </xdr:from>
    <xdr:to>
      <xdr:col>15</xdr:col>
      <xdr:colOff>82550</xdr:colOff>
      <xdr:row>80</xdr:row>
      <xdr:rowOff>91922</xdr:rowOff>
    </xdr:to>
    <xdr:cxnSp macro="">
      <xdr:nvCxnSpPr>
        <xdr:cNvPr id="199" name="直線コネクタ 198"/>
        <xdr:cNvCxnSpPr/>
      </xdr:nvCxnSpPr>
      <xdr:spPr>
        <a:xfrm>
          <a:off x="2336800" y="13782810"/>
          <a:ext cx="889000" cy="2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170146</xdr:rowOff>
    </xdr:from>
    <xdr:to>
      <xdr:col>15</xdr:col>
      <xdr:colOff>133350</xdr:colOff>
      <xdr:row>82</xdr:row>
      <xdr:rowOff>100296</xdr:rowOff>
    </xdr:to>
    <xdr:sp macro="" textlink="">
      <xdr:nvSpPr>
        <xdr:cNvPr id="200" name="フローチャート: 判断 199"/>
        <xdr:cNvSpPr/>
      </xdr:nvSpPr>
      <xdr:spPr>
        <a:xfrm>
          <a:off x="3175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85073</xdr:rowOff>
    </xdr:from>
    <xdr:ext cx="762000" cy="259045"/>
    <xdr:sp macro="" textlink="">
      <xdr:nvSpPr>
        <xdr:cNvPr id="201" name="テキスト ボックス 200"/>
        <xdr:cNvSpPr txBox="1"/>
      </xdr:nvSpPr>
      <xdr:spPr>
        <a:xfrm>
          <a:off x="2844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65387</xdr:rowOff>
    </xdr:from>
    <xdr:to>
      <xdr:col>11</xdr:col>
      <xdr:colOff>31750</xdr:colOff>
      <xdr:row>80</xdr:row>
      <xdr:rowOff>66810</xdr:rowOff>
    </xdr:to>
    <xdr:cxnSp macro="">
      <xdr:nvCxnSpPr>
        <xdr:cNvPr id="202" name="直線コネクタ 201"/>
        <xdr:cNvCxnSpPr/>
      </xdr:nvCxnSpPr>
      <xdr:spPr>
        <a:xfrm>
          <a:off x="1447800" y="13781387"/>
          <a:ext cx="889000" cy="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22223</xdr:rowOff>
    </xdr:from>
    <xdr:to>
      <xdr:col>11</xdr:col>
      <xdr:colOff>82550</xdr:colOff>
      <xdr:row>82</xdr:row>
      <xdr:rowOff>123823</xdr:rowOff>
    </xdr:to>
    <xdr:sp macro="" textlink="">
      <xdr:nvSpPr>
        <xdr:cNvPr id="203" name="フローチャート: 判断 202"/>
        <xdr:cNvSpPr/>
      </xdr:nvSpPr>
      <xdr:spPr>
        <a:xfrm>
          <a:off x="2286000" y="1408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108600</xdr:rowOff>
    </xdr:from>
    <xdr:ext cx="762000" cy="259045"/>
    <xdr:sp macro="" textlink="">
      <xdr:nvSpPr>
        <xdr:cNvPr id="204" name="テキスト ボックス 203"/>
        <xdr:cNvSpPr txBox="1"/>
      </xdr:nvSpPr>
      <xdr:spPr>
        <a:xfrm>
          <a:off x="1955800" y="14167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110499</xdr:rowOff>
    </xdr:from>
    <xdr:to>
      <xdr:col>7</xdr:col>
      <xdr:colOff>31750</xdr:colOff>
      <xdr:row>83</xdr:row>
      <xdr:rowOff>40649</xdr:rowOff>
    </xdr:to>
    <xdr:sp macro="" textlink="">
      <xdr:nvSpPr>
        <xdr:cNvPr id="205" name="フローチャート: 判断 204"/>
        <xdr:cNvSpPr/>
      </xdr:nvSpPr>
      <xdr:spPr>
        <a:xfrm>
          <a:off x="1397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25426</xdr:rowOff>
    </xdr:from>
    <xdr:ext cx="762000" cy="259045"/>
    <xdr:sp macro="" textlink="">
      <xdr:nvSpPr>
        <xdr:cNvPr id="206" name="テキスト ボックス 205"/>
        <xdr:cNvSpPr txBox="1"/>
      </xdr:nvSpPr>
      <xdr:spPr>
        <a:xfrm>
          <a:off x="1066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73971</xdr:rowOff>
    </xdr:from>
    <xdr:to>
      <xdr:col>23</xdr:col>
      <xdr:colOff>184150</xdr:colOff>
      <xdr:row>81</xdr:row>
      <xdr:rowOff>4121</xdr:rowOff>
    </xdr:to>
    <xdr:sp macro="" textlink="">
      <xdr:nvSpPr>
        <xdr:cNvPr id="212" name="楕円 211"/>
        <xdr:cNvSpPr/>
      </xdr:nvSpPr>
      <xdr:spPr>
        <a:xfrm>
          <a:off x="4902200" y="1378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166698</xdr:rowOff>
    </xdr:from>
    <xdr:ext cx="762000" cy="259045"/>
    <xdr:sp macro="" textlink="">
      <xdr:nvSpPr>
        <xdr:cNvPr id="213" name="人件費・物件費等の状況該当値テキスト"/>
        <xdr:cNvSpPr txBox="1"/>
      </xdr:nvSpPr>
      <xdr:spPr>
        <a:xfrm>
          <a:off x="5041900" y="1371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43357</xdr:rowOff>
    </xdr:from>
    <xdr:to>
      <xdr:col>19</xdr:col>
      <xdr:colOff>184150</xdr:colOff>
      <xdr:row>80</xdr:row>
      <xdr:rowOff>144957</xdr:rowOff>
    </xdr:to>
    <xdr:sp macro="" textlink="">
      <xdr:nvSpPr>
        <xdr:cNvPr id="214" name="楕円 213"/>
        <xdr:cNvSpPr/>
      </xdr:nvSpPr>
      <xdr:spPr>
        <a:xfrm>
          <a:off x="4064000" y="1375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155134</xdr:rowOff>
    </xdr:from>
    <xdr:ext cx="736600" cy="259045"/>
    <xdr:sp macro="" textlink="">
      <xdr:nvSpPr>
        <xdr:cNvPr id="215" name="テキスト ボックス 214"/>
        <xdr:cNvSpPr txBox="1"/>
      </xdr:nvSpPr>
      <xdr:spPr>
        <a:xfrm>
          <a:off x="3733800" y="13528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41122</xdr:rowOff>
    </xdr:from>
    <xdr:to>
      <xdr:col>15</xdr:col>
      <xdr:colOff>133350</xdr:colOff>
      <xdr:row>80</xdr:row>
      <xdr:rowOff>142722</xdr:rowOff>
    </xdr:to>
    <xdr:sp macro="" textlink="">
      <xdr:nvSpPr>
        <xdr:cNvPr id="216" name="楕円 215"/>
        <xdr:cNvSpPr/>
      </xdr:nvSpPr>
      <xdr:spPr>
        <a:xfrm>
          <a:off x="3175000" y="1375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152899</xdr:rowOff>
    </xdr:from>
    <xdr:ext cx="762000" cy="259045"/>
    <xdr:sp macro="" textlink="">
      <xdr:nvSpPr>
        <xdr:cNvPr id="217" name="テキスト ボックス 216"/>
        <xdr:cNvSpPr txBox="1"/>
      </xdr:nvSpPr>
      <xdr:spPr>
        <a:xfrm>
          <a:off x="2844800" y="1352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16010</xdr:rowOff>
    </xdr:from>
    <xdr:to>
      <xdr:col>11</xdr:col>
      <xdr:colOff>82550</xdr:colOff>
      <xdr:row>80</xdr:row>
      <xdr:rowOff>117610</xdr:rowOff>
    </xdr:to>
    <xdr:sp macro="" textlink="">
      <xdr:nvSpPr>
        <xdr:cNvPr id="218" name="楕円 217"/>
        <xdr:cNvSpPr/>
      </xdr:nvSpPr>
      <xdr:spPr>
        <a:xfrm>
          <a:off x="2286000" y="1373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127787</xdr:rowOff>
    </xdr:from>
    <xdr:ext cx="762000" cy="259045"/>
    <xdr:sp macro="" textlink="">
      <xdr:nvSpPr>
        <xdr:cNvPr id="219" name="テキスト ボックス 218"/>
        <xdr:cNvSpPr txBox="1"/>
      </xdr:nvSpPr>
      <xdr:spPr>
        <a:xfrm>
          <a:off x="1955800" y="1350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14587</xdr:rowOff>
    </xdr:from>
    <xdr:to>
      <xdr:col>7</xdr:col>
      <xdr:colOff>31750</xdr:colOff>
      <xdr:row>80</xdr:row>
      <xdr:rowOff>116187</xdr:rowOff>
    </xdr:to>
    <xdr:sp macro="" textlink="">
      <xdr:nvSpPr>
        <xdr:cNvPr id="220" name="楕円 219"/>
        <xdr:cNvSpPr/>
      </xdr:nvSpPr>
      <xdr:spPr>
        <a:xfrm>
          <a:off x="1397000" y="1373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126364</xdr:rowOff>
    </xdr:from>
    <xdr:ext cx="762000" cy="259045"/>
    <xdr:sp macro="" textlink="">
      <xdr:nvSpPr>
        <xdr:cNvPr id="221" name="テキスト ボックス 220"/>
        <xdr:cNvSpPr txBox="1"/>
      </xdr:nvSpPr>
      <xdr:spPr>
        <a:xfrm>
          <a:off x="1066800" y="1349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年４月のラスパイレス指数は</a:t>
          </a:r>
          <a:r>
            <a:rPr kumimoji="1" lang="en-US" altLang="ja-JP" sz="1300">
              <a:latin typeface="ＭＳ Ｐゴシック" panose="020B0600070205080204" pitchFamily="50" charset="-128"/>
              <a:ea typeface="ＭＳ Ｐゴシック" panose="020B0600070205080204" pitchFamily="50" charset="-128"/>
            </a:rPr>
            <a:t>100.4</a:t>
          </a:r>
          <a:r>
            <a:rPr kumimoji="1" lang="ja-JP" altLang="en-US" sz="1300">
              <a:latin typeface="ＭＳ Ｐゴシック" panose="020B0600070205080204" pitchFamily="50" charset="-128"/>
              <a:ea typeface="ＭＳ Ｐゴシック" panose="020B0600070205080204" pitchFamily="50" charset="-128"/>
            </a:rPr>
            <a:t>であり、平成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年４月と比べて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減少した。これまでに、職員給料の独自カットや昇給抑制を行いながら、ラスパイレス指数の適正化に努めてきた。</a:t>
          </a:r>
        </a:p>
        <a:p>
          <a:r>
            <a:rPr kumimoji="1" lang="ja-JP" altLang="en-US" sz="1300">
              <a:latin typeface="ＭＳ Ｐゴシック" panose="020B0600070205080204" pitchFamily="50" charset="-128"/>
              <a:ea typeface="ＭＳ Ｐゴシック" panose="020B0600070205080204" pitchFamily="50" charset="-128"/>
            </a:rPr>
            <a:t>　しかし、まだ全国的に見てもラスパイレス指数が高い水準にあるため、今後も、市の財政状況等なども踏まえつつ、更なる改善に努めていきたい。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138793</xdr:rowOff>
    </xdr:to>
    <xdr:cxnSp macro="">
      <xdr:nvCxnSpPr>
        <xdr:cNvPr id="252" name="直線コネクタ 251"/>
        <xdr:cNvCxnSpPr/>
      </xdr:nvCxnSpPr>
      <xdr:spPr>
        <a:xfrm flipV="1">
          <a:off x="17018000" y="1388110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103414</xdr:rowOff>
    </xdr:from>
    <xdr:to>
      <xdr:col>81</xdr:col>
      <xdr:colOff>44450</xdr:colOff>
      <xdr:row>89</xdr:row>
      <xdr:rowOff>104321</xdr:rowOff>
    </xdr:to>
    <xdr:cxnSp macro="">
      <xdr:nvCxnSpPr>
        <xdr:cNvPr id="257" name="直線コネクタ 256"/>
        <xdr:cNvCxnSpPr/>
      </xdr:nvCxnSpPr>
      <xdr:spPr>
        <a:xfrm flipV="1">
          <a:off x="16179800" y="15191014"/>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8"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104321</xdr:rowOff>
    </xdr:from>
    <xdr:to>
      <xdr:col>77</xdr:col>
      <xdr:colOff>44450</xdr:colOff>
      <xdr:row>90</xdr:row>
      <xdr:rowOff>1814</xdr:rowOff>
    </xdr:to>
    <xdr:cxnSp macro="">
      <xdr:nvCxnSpPr>
        <xdr:cNvPr id="260" name="直線コネクタ 259"/>
        <xdr:cNvCxnSpPr/>
      </xdr:nvCxnSpPr>
      <xdr:spPr>
        <a:xfrm flipV="1">
          <a:off x="15290800" y="153633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2" name="テキスト ボックス 261"/>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156029</xdr:rowOff>
    </xdr:from>
    <xdr:to>
      <xdr:col>72</xdr:col>
      <xdr:colOff>203200</xdr:colOff>
      <xdr:row>90</xdr:row>
      <xdr:rowOff>1814</xdr:rowOff>
    </xdr:to>
    <xdr:cxnSp macro="">
      <xdr:nvCxnSpPr>
        <xdr:cNvPr id="263" name="直線コネクタ 262"/>
        <xdr:cNvCxnSpPr/>
      </xdr:nvCxnSpPr>
      <xdr:spPr>
        <a:xfrm>
          <a:off x="14401800" y="154150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5" name="テキスト ボックス 264"/>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156029</xdr:rowOff>
    </xdr:from>
    <xdr:to>
      <xdr:col>68</xdr:col>
      <xdr:colOff>152400</xdr:colOff>
      <xdr:row>90</xdr:row>
      <xdr:rowOff>19050</xdr:rowOff>
    </xdr:to>
    <xdr:cxnSp macro="">
      <xdr:nvCxnSpPr>
        <xdr:cNvPr id="266" name="直線コネクタ 265"/>
        <xdr:cNvCxnSpPr/>
      </xdr:nvCxnSpPr>
      <xdr:spPr>
        <a:xfrm flipV="1">
          <a:off x="13512800" y="154150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8" name="テキスト ボックス 267"/>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0" name="テキスト ボックス 269"/>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52614</xdr:rowOff>
    </xdr:from>
    <xdr:to>
      <xdr:col>81</xdr:col>
      <xdr:colOff>95250</xdr:colOff>
      <xdr:row>88</xdr:row>
      <xdr:rowOff>154214</xdr:rowOff>
    </xdr:to>
    <xdr:sp macro="" textlink="">
      <xdr:nvSpPr>
        <xdr:cNvPr id="276" name="楕円 275"/>
        <xdr:cNvSpPr/>
      </xdr:nvSpPr>
      <xdr:spPr>
        <a:xfrm>
          <a:off x="169672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24691</xdr:rowOff>
    </xdr:from>
    <xdr:ext cx="762000" cy="259045"/>
    <xdr:sp macro="" textlink="">
      <xdr:nvSpPr>
        <xdr:cNvPr id="277" name="給与水準   （国との比較）該当値テキスト"/>
        <xdr:cNvSpPr txBox="1"/>
      </xdr:nvSpPr>
      <xdr:spPr>
        <a:xfrm>
          <a:off x="17106900" y="1511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53521</xdr:rowOff>
    </xdr:from>
    <xdr:to>
      <xdr:col>77</xdr:col>
      <xdr:colOff>95250</xdr:colOff>
      <xdr:row>89</xdr:row>
      <xdr:rowOff>155121</xdr:rowOff>
    </xdr:to>
    <xdr:sp macro="" textlink="">
      <xdr:nvSpPr>
        <xdr:cNvPr id="278" name="楕円 277"/>
        <xdr:cNvSpPr/>
      </xdr:nvSpPr>
      <xdr:spPr>
        <a:xfrm>
          <a:off x="16129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139898</xdr:rowOff>
    </xdr:from>
    <xdr:ext cx="736600" cy="259045"/>
    <xdr:sp macro="" textlink="">
      <xdr:nvSpPr>
        <xdr:cNvPr id="279" name="テキスト ボックス 278"/>
        <xdr:cNvSpPr txBox="1"/>
      </xdr:nvSpPr>
      <xdr:spPr>
        <a:xfrm>
          <a:off x="15798800" y="15398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122464</xdr:rowOff>
    </xdr:from>
    <xdr:to>
      <xdr:col>73</xdr:col>
      <xdr:colOff>44450</xdr:colOff>
      <xdr:row>90</xdr:row>
      <xdr:rowOff>52614</xdr:rowOff>
    </xdr:to>
    <xdr:sp macro="" textlink="">
      <xdr:nvSpPr>
        <xdr:cNvPr id="280" name="楕円 279"/>
        <xdr:cNvSpPr/>
      </xdr:nvSpPr>
      <xdr:spPr>
        <a:xfrm>
          <a:off x="15240000" y="1538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37391</xdr:rowOff>
    </xdr:from>
    <xdr:ext cx="762000" cy="259045"/>
    <xdr:sp macro="" textlink="">
      <xdr:nvSpPr>
        <xdr:cNvPr id="281" name="テキスト ボックス 280"/>
        <xdr:cNvSpPr txBox="1"/>
      </xdr:nvSpPr>
      <xdr:spPr>
        <a:xfrm>
          <a:off x="14909800" y="154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105229</xdr:rowOff>
    </xdr:from>
    <xdr:to>
      <xdr:col>68</xdr:col>
      <xdr:colOff>203200</xdr:colOff>
      <xdr:row>90</xdr:row>
      <xdr:rowOff>35379</xdr:rowOff>
    </xdr:to>
    <xdr:sp macro="" textlink="">
      <xdr:nvSpPr>
        <xdr:cNvPr id="282" name="楕円 281"/>
        <xdr:cNvSpPr/>
      </xdr:nvSpPr>
      <xdr:spPr>
        <a:xfrm>
          <a:off x="14351000" y="1536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20156</xdr:rowOff>
    </xdr:from>
    <xdr:ext cx="762000" cy="259045"/>
    <xdr:sp macro="" textlink="">
      <xdr:nvSpPr>
        <xdr:cNvPr id="283" name="テキスト ボックス 282"/>
        <xdr:cNvSpPr txBox="1"/>
      </xdr:nvSpPr>
      <xdr:spPr>
        <a:xfrm>
          <a:off x="14020800" y="1545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139700</xdr:rowOff>
    </xdr:from>
    <xdr:to>
      <xdr:col>64</xdr:col>
      <xdr:colOff>152400</xdr:colOff>
      <xdr:row>90</xdr:row>
      <xdr:rowOff>69850</xdr:rowOff>
    </xdr:to>
    <xdr:sp macro="" textlink="">
      <xdr:nvSpPr>
        <xdr:cNvPr id="284" name="楕円 283"/>
        <xdr:cNvSpPr/>
      </xdr:nvSpPr>
      <xdr:spPr>
        <a:xfrm>
          <a:off x="13462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54627</xdr:rowOff>
    </xdr:from>
    <xdr:ext cx="762000" cy="259045"/>
    <xdr:sp macro="" textlink="">
      <xdr:nvSpPr>
        <xdr:cNvPr id="285" name="テキスト ボックス 284"/>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本市では、市民ニーズや業務量に見合った適正な職員配置に努めてきた結果、全国平均、愛知県平均及び類似団体平均より約</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人下回っている。　　　　</a:t>
          </a:r>
        </a:p>
        <a:p>
          <a:r>
            <a:rPr kumimoji="1" lang="ja-JP" altLang="en-US" sz="1300">
              <a:latin typeface="ＭＳ Ｐゴシック" panose="020B0600070205080204" pitchFamily="50" charset="-128"/>
              <a:ea typeface="ＭＳ Ｐゴシック" panose="020B0600070205080204" pitchFamily="50" charset="-128"/>
            </a:rPr>
            <a:t>　 今後も地方分権の進展や新たな行政課題に的確かつ柔軟に対応し、効率的な行政サービスを継続していくことのできる組織運営を行いながら、適正な定員管理に努める。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108041</xdr:rowOff>
    </xdr:from>
    <xdr:to>
      <xdr:col>81</xdr:col>
      <xdr:colOff>44450</xdr:colOff>
      <xdr:row>67</xdr:row>
      <xdr:rowOff>128270</xdr:rowOff>
    </xdr:to>
    <xdr:cxnSp macro="">
      <xdr:nvCxnSpPr>
        <xdr:cNvPr id="317" name="直線コネクタ 316"/>
        <xdr:cNvCxnSpPr/>
      </xdr:nvCxnSpPr>
      <xdr:spPr>
        <a:xfrm flipV="1">
          <a:off x="17018000" y="10052141"/>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8"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9" name="直線コネクタ 318"/>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22968</xdr:rowOff>
    </xdr:from>
    <xdr:ext cx="762000" cy="259045"/>
    <xdr:sp macro="" textlink="">
      <xdr:nvSpPr>
        <xdr:cNvPr id="320" name="定員管理の状況最大値テキスト"/>
        <xdr:cNvSpPr txBox="1"/>
      </xdr:nvSpPr>
      <xdr:spPr>
        <a:xfrm>
          <a:off x="17106900" y="97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108041</xdr:rowOff>
    </xdr:from>
    <xdr:to>
      <xdr:col>81</xdr:col>
      <xdr:colOff>133350</xdr:colOff>
      <xdr:row>58</xdr:row>
      <xdr:rowOff>108041</xdr:rowOff>
    </xdr:to>
    <xdr:cxnSp macro="">
      <xdr:nvCxnSpPr>
        <xdr:cNvPr id="321" name="直線コネクタ 320"/>
        <xdr:cNvCxnSpPr/>
      </xdr:nvCxnSpPr>
      <xdr:spPr>
        <a:xfrm>
          <a:off x="16929100" y="1005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52160</xdr:rowOff>
    </xdr:from>
    <xdr:to>
      <xdr:col>81</xdr:col>
      <xdr:colOff>44450</xdr:colOff>
      <xdr:row>61</xdr:row>
      <xdr:rowOff>59055</xdr:rowOff>
    </xdr:to>
    <xdr:cxnSp macro="">
      <xdr:nvCxnSpPr>
        <xdr:cNvPr id="322" name="直線コネクタ 321"/>
        <xdr:cNvCxnSpPr/>
      </xdr:nvCxnSpPr>
      <xdr:spPr>
        <a:xfrm>
          <a:off x="16179800" y="10510610"/>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99258</xdr:rowOff>
    </xdr:from>
    <xdr:ext cx="762000" cy="259045"/>
    <xdr:sp macro="" textlink="">
      <xdr:nvSpPr>
        <xdr:cNvPr id="323" name="定員管理の状況平均値テキスト"/>
        <xdr:cNvSpPr txBox="1"/>
      </xdr:nvSpPr>
      <xdr:spPr>
        <a:xfrm>
          <a:off x="17106900" y="10557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4" name="フローチャート: 判断 323"/>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10795</xdr:rowOff>
    </xdr:from>
    <xdr:to>
      <xdr:col>77</xdr:col>
      <xdr:colOff>44450</xdr:colOff>
      <xdr:row>61</xdr:row>
      <xdr:rowOff>52160</xdr:rowOff>
    </xdr:to>
    <xdr:cxnSp macro="">
      <xdr:nvCxnSpPr>
        <xdr:cNvPr id="325" name="直線コネクタ 324"/>
        <xdr:cNvCxnSpPr/>
      </xdr:nvCxnSpPr>
      <xdr:spPr>
        <a:xfrm>
          <a:off x="15290800" y="10469245"/>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6" name="フローチャート: 判断 325"/>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27" name="テキスト ボックス 326"/>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10795</xdr:rowOff>
    </xdr:from>
    <xdr:to>
      <xdr:col>72</xdr:col>
      <xdr:colOff>203200</xdr:colOff>
      <xdr:row>61</xdr:row>
      <xdr:rowOff>12519</xdr:rowOff>
    </xdr:to>
    <xdr:cxnSp macro="">
      <xdr:nvCxnSpPr>
        <xdr:cNvPr id="328" name="直線コネクタ 327"/>
        <xdr:cNvCxnSpPr/>
      </xdr:nvCxnSpPr>
      <xdr:spPr>
        <a:xfrm flipV="1">
          <a:off x="14401800" y="10469245"/>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9" name="フローチャート: 判断 328"/>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30" name="テキスト ボックス 329"/>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12519</xdr:rowOff>
    </xdr:from>
    <xdr:to>
      <xdr:col>68</xdr:col>
      <xdr:colOff>152400</xdr:colOff>
      <xdr:row>61</xdr:row>
      <xdr:rowOff>14242</xdr:rowOff>
    </xdr:to>
    <xdr:cxnSp macro="">
      <xdr:nvCxnSpPr>
        <xdr:cNvPr id="331" name="直線コネクタ 330"/>
        <xdr:cNvCxnSpPr/>
      </xdr:nvCxnSpPr>
      <xdr:spPr>
        <a:xfrm flipV="1">
          <a:off x="13512800" y="10470969"/>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78105</xdr:rowOff>
    </xdr:from>
    <xdr:to>
      <xdr:col>68</xdr:col>
      <xdr:colOff>203200</xdr:colOff>
      <xdr:row>63</xdr:row>
      <xdr:rowOff>8255</xdr:rowOff>
    </xdr:to>
    <xdr:sp macro="" textlink="">
      <xdr:nvSpPr>
        <xdr:cNvPr id="332" name="フローチャート: 判断 331"/>
        <xdr:cNvSpPr/>
      </xdr:nvSpPr>
      <xdr:spPr>
        <a:xfrm>
          <a:off x="14351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164482</xdr:rowOff>
    </xdr:from>
    <xdr:ext cx="762000" cy="259045"/>
    <xdr:sp macro="" textlink="">
      <xdr:nvSpPr>
        <xdr:cNvPr id="333" name="テキスト ボックス 332"/>
        <xdr:cNvSpPr txBox="1"/>
      </xdr:nvSpPr>
      <xdr:spPr>
        <a:xfrm>
          <a:off x="14020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10069</xdr:rowOff>
    </xdr:from>
    <xdr:to>
      <xdr:col>64</xdr:col>
      <xdr:colOff>152400</xdr:colOff>
      <xdr:row>63</xdr:row>
      <xdr:rowOff>111669</xdr:rowOff>
    </xdr:to>
    <xdr:sp macro="" textlink="">
      <xdr:nvSpPr>
        <xdr:cNvPr id="334" name="フローチャート: 判断 333"/>
        <xdr:cNvSpPr/>
      </xdr:nvSpPr>
      <xdr:spPr>
        <a:xfrm>
          <a:off x="13462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96446</xdr:rowOff>
    </xdr:from>
    <xdr:ext cx="762000" cy="259045"/>
    <xdr:sp macro="" textlink="">
      <xdr:nvSpPr>
        <xdr:cNvPr id="335" name="テキスト ボックス 334"/>
        <xdr:cNvSpPr txBox="1"/>
      </xdr:nvSpPr>
      <xdr:spPr>
        <a:xfrm>
          <a:off x="13131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8255</xdr:rowOff>
    </xdr:from>
    <xdr:to>
      <xdr:col>81</xdr:col>
      <xdr:colOff>95250</xdr:colOff>
      <xdr:row>61</xdr:row>
      <xdr:rowOff>109855</xdr:rowOff>
    </xdr:to>
    <xdr:sp macro="" textlink="">
      <xdr:nvSpPr>
        <xdr:cNvPr id="341" name="楕円 340"/>
        <xdr:cNvSpPr/>
      </xdr:nvSpPr>
      <xdr:spPr>
        <a:xfrm>
          <a:off x="169672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24782</xdr:rowOff>
    </xdr:from>
    <xdr:ext cx="762000" cy="259045"/>
    <xdr:sp macro="" textlink="">
      <xdr:nvSpPr>
        <xdr:cNvPr id="342" name="定員管理の状況該当値テキスト"/>
        <xdr:cNvSpPr txBox="1"/>
      </xdr:nvSpPr>
      <xdr:spPr>
        <a:xfrm>
          <a:off x="17106900" y="1031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1360</xdr:rowOff>
    </xdr:from>
    <xdr:to>
      <xdr:col>77</xdr:col>
      <xdr:colOff>95250</xdr:colOff>
      <xdr:row>61</xdr:row>
      <xdr:rowOff>102960</xdr:rowOff>
    </xdr:to>
    <xdr:sp macro="" textlink="">
      <xdr:nvSpPr>
        <xdr:cNvPr id="343" name="楕円 342"/>
        <xdr:cNvSpPr/>
      </xdr:nvSpPr>
      <xdr:spPr>
        <a:xfrm>
          <a:off x="16129000" y="1045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113137</xdr:rowOff>
    </xdr:from>
    <xdr:ext cx="736600" cy="259045"/>
    <xdr:sp macro="" textlink="">
      <xdr:nvSpPr>
        <xdr:cNvPr id="344" name="テキスト ボックス 343"/>
        <xdr:cNvSpPr txBox="1"/>
      </xdr:nvSpPr>
      <xdr:spPr>
        <a:xfrm>
          <a:off x="15798800" y="10228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131445</xdr:rowOff>
    </xdr:from>
    <xdr:to>
      <xdr:col>73</xdr:col>
      <xdr:colOff>44450</xdr:colOff>
      <xdr:row>61</xdr:row>
      <xdr:rowOff>61595</xdr:rowOff>
    </xdr:to>
    <xdr:sp macro="" textlink="">
      <xdr:nvSpPr>
        <xdr:cNvPr id="345" name="楕円 344"/>
        <xdr:cNvSpPr/>
      </xdr:nvSpPr>
      <xdr:spPr>
        <a:xfrm>
          <a:off x="15240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71772</xdr:rowOff>
    </xdr:from>
    <xdr:ext cx="762000" cy="259045"/>
    <xdr:sp macro="" textlink="">
      <xdr:nvSpPr>
        <xdr:cNvPr id="346" name="テキスト ボックス 345"/>
        <xdr:cNvSpPr txBox="1"/>
      </xdr:nvSpPr>
      <xdr:spPr>
        <a:xfrm>
          <a:off x="14909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133169</xdr:rowOff>
    </xdr:from>
    <xdr:to>
      <xdr:col>68</xdr:col>
      <xdr:colOff>203200</xdr:colOff>
      <xdr:row>61</xdr:row>
      <xdr:rowOff>63319</xdr:rowOff>
    </xdr:to>
    <xdr:sp macro="" textlink="">
      <xdr:nvSpPr>
        <xdr:cNvPr id="347" name="楕円 346"/>
        <xdr:cNvSpPr/>
      </xdr:nvSpPr>
      <xdr:spPr>
        <a:xfrm>
          <a:off x="14351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73496</xdr:rowOff>
    </xdr:from>
    <xdr:ext cx="762000" cy="259045"/>
    <xdr:sp macro="" textlink="">
      <xdr:nvSpPr>
        <xdr:cNvPr id="348" name="テキスト ボックス 347"/>
        <xdr:cNvSpPr txBox="1"/>
      </xdr:nvSpPr>
      <xdr:spPr>
        <a:xfrm>
          <a:off x="14020800" y="1018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134892</xdr:rowOff>
    </xdr:from>
    <xdr:to>
      <xdr:col>64</xdr:col>
      <xdr:colOff>152400</xdr:colOff>
      <xdr:row>61</xdr:row>
      <xdr:rowOff>65042</xdr:rowOff>
    </xdr:to>
    <xdr:sp macro="" textlink="">
      <xdr:nvSpPr>
        <xdr:cNvPr id="349" name="楕円 348"/>
        <xdr:cNvSpPr/>
      </xdr:nvSpPr>
      <xdr:spPr>
        <a:xfrm>
          <a:off x="13462000" y="1042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75219</xdr:rowOff>
    </xdr:from>
    <xdr:ext cx="762000" cy="259045"/>
    <xdr:sp macro="" textlink="">
      <xdr:nvSpPr>
        <xdr:cNvPr id="350" name="テキスト ボックス 349"/>
        <xdr:cNvSpPr txBox="1"/>
      </xdr:nvSpPr>
      <xdr:spPr>
        <a:xfrm>
          <a:off x="13131800" y="1019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実質公債費比率は、前年度と同様の</a:t>
          </a:r>
          <a:r>
            <a:rPr kumimoji="1" lang="en-US" altLang="ja-JP" sz="1200">
              <a:latin typeface="ＭＳ Ｐゴシック" panose="020B0600070205080204" pitchFamily="50" charset="-128"/>
              <a:ea typeface="ＭＳ Ｐゴシック" panose="020B0600070205080204" pitchFamily="50" charset="-128"/>
            </a:rPr>
            <a:t>3.5</a:t>
          </a:r>
          <a:r>
            <a:rPr kumimoji="1" lang="ja-JP" altLang="en-US" sz="1200">
              <a:latin typeface="ＭＳ Ｐゴシック" panose="020B0600070205080204" pitchFamily="50" charset="-128"/>
              <a:ea typeface="ＭＳ Ｐゴシック" panose="020B0600070205080204" pitchFamily="50" charset="-128"/>
            </a:rPr>
            <a:t>％となり、類似団体平均、全国平均、県平均のいずれの値も下回っており、比較的良好な値で推移している。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比率は、元利償還金や一部事務組合等の地方債に充当した負担金の増及び標準財政規模の増により、単年度では</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ポイント上昇した（</a:t>
          </a:r>
          <a:r>
            <a:rPr kumimoji="1" lang="en-US" altLang="ja-JP" sz="1200">
              <a:latin typeface="ＭＳ Ｐゴシック" panose="020B0600070205080204" pitchFamily="50" charset="-128"/>
              <a:ea typeface="ＭＳ Ｐゴシック" panose="020B0600070205080204" pitchFamily="50" charset="-128"/>
            </a:rPr>
            <a:t>3.3</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4.2</a:t>
          </a:r>
          <a:r>
            <a:rPr kumimoji="1" lang="ja-JP" altLang="en-US" sz="1200">
              <a:latin typeface="ＭＳ Ｐゴシック" panose="020B0600070205080204" pitchFamily="50" charset="-128"/>
              <a:ea typeface="ＭＳ Ｐゴシック" panose="020B0600070205080204" pitchFamily="50" charset="-128"/>
            </a:rPr>
            <a:t>）が、３か年平均の実質公債費比率は前年度と同様の</a:t>
          </a:r>
          <a:r>
            <a:rPr kumimoji="1" lang="en-US" altLang="ja-JP" sz="1200">
              <a:latin typeface="ＭＳ Ｐゴシック" panose="020B0600070205080204" pitchFamily="50" charset="-128"/>
              <a:ea typeface="ＭＳ Ｐゴシック" panose="020B0600070205080204" pitchFamily="50" charset="-128"/>
            </a:rPr>
            <a:t>3.5</a:t>
          </a:r>
          <a:r>
            <a:rPr kumimoji="1" lang="ja-JP" altLang="en-US" sz="1200">
              <a:latin typeface="ＭＳ Ｐゴシック" panose="020B0600070205080204" pitchFamily="50" charset="-128"/>
              <a:ea typeface="ＭＳ Ｐゴシック" panose="020B0600070205080204" pitchFamily="50" charset="-128"/>
            </a:rPr>
            <a:t>％になった。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元年度以降は、起債額の多かった年度の元金償還が始まること、一部事務組合の地方債に対する負担金の増加も見込まれ、比率が悪化することが考えられるが、地方債の計画的な発行に努め、健全な財政運営を進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44</xdr:row>
      <xdr:rowOff>60537</xdr:rowOff>
    </xdr:to>
    <xdr:cxnSp macro="">
      <xdr:nvCxnSpPr>
        <xdr:cNvPr id="379" name="直線コネクタ 378"/>
        <xdr:cNvCxnSpPr/>
      </xdr:nvCxnSpPr>
      <xdr:spPr>
        <a:xfrm flipV="1">
          <a:off x="17018000" y="612436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0"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1" name="直線コネクタ 380"/>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118533</xdr:rowOff>
    </xdr:from>
    <xdr:to>
      <xdr:col>81</xdr:col>
      <xdr:colOff>44450</xdr:colOff>
      <xdr:row>37</xdr:row>
      <xdr:rowOff>118533</xdr:rowOff>
    </xdr:to>
    <xdr:cxnSp macro="">
      <xdr:nvCxnSpPr>
        <xdr:cNvPr id="384" name="直線コネクタ 383"/>
        <xdr:cNvCxnSpPr/>
      </xdr:nvCxnSpPr>
      <xdr:spPr>
        <a:xfrm>
          <a:off x="16179800" y="64621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8060</xdr:rowOff>
    </xdr:from>
    <xdr:ext cx="762000" cy="259045"/>
    <xdr:sp macro="" textlink="">
      <xdr:nvSpPr>
        <xdr:cNvPr id="385"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6" name="フローチャート: 判断 385"/>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118533</xdr:rowOff>
    </xdr:from>
    <xdr:to>
      <xdr:col>77</xdr:col>
      <xdr:colOff>44450</xdr:colOff>
      <xdr:row>37</xdr:row>
      <xdr:rowOff>158750</xdr:rowOff>
    </xdr:to>
    <xdr:cxnSp macro="">
      <xdr:nvCxnSpPr>
        <xdr:cNvPr id="387" name="直線コネクタ 386"/>
        <xdr:cNvCxnSpPr/>
      </xdr:nvCxnSpPr>
      <xdr:spPr>
        <a:xfrm flipV="1">
          <a:off x="15290800" y="64621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8" name="フローチャート: 判断 387"/>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138447</xdr:rowOff>
    </xdr:from>
    <xdr:ext cx="736600" cy="259045"/>
    <xdr:sp macro="" textlink="">
      <xdr:nvSpPr>
        <xdr:cNvPr id="389" name="テキスト ボックス 388"/>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158750</xdr:rowOff>
    </xdr:from>
    <xdr:to>
      <xdr:col>72</xdr:col>
      <xdr:colOff>203200</xdr:colOff>
      <xdr:row>38</xdr:row>
      <xdr:rowOff>51646</xdr:rowOff>
    </xdr:to>
    <xdr:cxnSp macro="">
      <xdr:nvCxnSpPr>
        <xdr:cNvPr id="390" name="直線コネクタ 389"/>
        <xdr:cNvCxnSpPr/>
      </xdr:nvCxnSpPr>
      <xdr:spPr>
        <a:xfrm flipV="1">
          <a:off x="14401800" y="650240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1" name="フローチャート: 判断 390"/>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92" name="テキスト ボックス 391"/>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51646</xdr:rowOff>
    </xdr:from>
    <xdr:to>
      <xdr:col>68</xdr:col>
      <xdr:colOff>152400</xdr:colOff>
      <xdr:row>38</xdr:row>
      <xdr:rowOff>107950</xdr:rowOff>
    </xdr:to>
    <xdr:cxnSp macro="">
      <xdr:nvCxnSpPr>
        <xdr:cNvPr id="393" name="直線コネクタ 392"/>
        <xdr:cNvCxnSpPr/>
      </xdr:nvCxnSpPr>
      <xdr:spPr>
        <a:xfrm flipV="1">
          <a:off x="13512800" y="656674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44027</xdr:rowOff>
    </xdr:from>
    <xdr:to>
      <xdr:col>68</xdr:col>
      <xdr:colOff>203200</xdr:colOff>
      <xdr:row>40</xdr:row>
      <xdr:rowOff>145627</xdr:rowOff>
    </xdr:to>
    <xdr:sp macro="" textlink="">
      <xdr:nvSpPr>
        <xdr:cNvPr id="394" name="フローチャート: 判断 393"/>
        <xdr:cNvSpPr/>
      </xdr:nvSpPr>
      <xdr:spPr>
        <a:xfrm>
          <a:off x="143510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130404</xdr:rowOff>
    </xdr:from>
    <xdr:ext cx="762000" cy="259045"/>
    <xdr:sp macro="" textlink="">
      <xdr:nvSpPr>
        <xdr:cNvPr id="395" name="テキスト ボックス 394"/>
        <xdr:cNvSpPr txBox="1"/>
      </xdr:nvSpPr>
      <xdr:spPr>
        <a:xfrm>
          <a:off x="14020800" y="698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396" name="フローチャート: 判断 395"/>
        <xdr:cNvSpPr/>
      </xdr:nvSpPr>
      <xdr:spPr>
        <a:xfrm>
          <a:off x="13462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79604</xdr:rowOff>
    </xdr:from>
    <xdr:ext cx="762000" cy="259045"/>
    <xdr:sp macro="" textlink="">
      <xdr:nvSpPr>
        <xdr:cNvPr id="397" name="テキスト ボックス 396"/>
        <xdr:cNvSpPr txBox="1"/>
      </xdr:nvSpPr>
      <xdr:spPr>
        <a:xfrm>
          <a:off x="13131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67733</xdr:rowOff>
    </xdr:from>
    <xdr:to>
      <xdr:col>81</xdr:col>
      <xdr:colOff>95250</xdr:colOff>
      <xdr:row>37</xdr:row>
      <xdr:rowOff>169334</xdr:rowOff>
    </xdr:to>
    <xdr:sp macro="" textlink="">
      <xdr:nvSpPr>
        <xdr:cNvPr id="403" name="楕円 402"/>
        <xdr:cNvSpPr/>
      </xdr:nvSpPr>
      <xdr:spPr>
        <a:xfrm>
          <a:off x="169672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84260</xdr:rowOff>
    </xdr:from>
    <xdr:ext cx="762000" cy="259045"/>
    <xdr:sp macro="" textlink="">
      <xdr:nvSpPr>
        <xdr:cNvPr id="404" name="公債費負担の状況該当値テキスト"/>
        <xdr:cNvSpPr txBox="1"/>
      </xdr:nvSpPr>
      <xdr:spPr>
        <a:xfrm>
          <a:off x="17106900" y="625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67733</xdr:rowOff>
    </xdr:from>
    <xdr:to>
      <xdr:col>77</xdr:col>
      <xdr:colOff>95250</xdr:colOff>
      <xdr:row>37</xdr:row>
      <xdr:rowOff>169334</xdr:rowOff>
    </xdr:to>
    <xdr:sp macro="" textlink="">
      <xdr:nvSpPr>
        <xdr:cNvPr id="405" name="楕円 404"/>
        <xdr:cNvSpPr/>
      </xdr:nvSpPr>
      <xdr:spPr>
        <a:xfrm>
          <a:off x="16129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8060</xdr:rowOff>
    </xdr:from>
    <xdr:ext cx="736600" cy="259045"/>
    <xdr:sp macro="" textlink="">
      <xdr:nvSpPr>
        <xdr:cNvPr id="406" name="テキスト ボックス 405"/>
        <xdr:cNvSpPr txBox="1"/>
      </xdr:nvSpPr>
      <xdr:spPr>
        <a:xfrm>
          <a:off x="15798800" y="618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107950</xdr:rowOff>
    </xdr:from>
    <xdr:to>
      <xdr:col>73</xdr:col>
      <xdr:colOff>44450</xdr:colOff>
      <xdr:row>38</xdr:row>
      <xdr:rowOff>38100</xdr:rowOff>
    </xdr:to>
    <xdr:sp macro="" textlink="">
      <xdr:nvSpPr>
        <xdr:cNvPr id="407" name="楕円 406"/>
        <xdr:cNvSpPr/>
      </xdr:nvSpPr>
      <xdr:spPr>
        <a:xfrm>
          <a:off x="15240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48277</xdr:rowOff>
    </xdr:from>
    <xdr:ext cx="762000" cy="259045"/>
    <xdr:sp macro="" textlink="">
      <xdr:nvSpPr>
        <xdr:cNvPr id="408" name="テキスト ボックス 407"/>
        <xdr:cNvSpPr txBox="1"/>
      </xdr:nvSpPr>
      <xdr:spPr>
        <a:xfrm>
          <a:off x="1490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846</xdr:rowOff>
    </xdr:from>
    <xdr:to>
      <xdr:col>68</xdr:col>
      <xdr:colOff>203200</xdr:colOff>
      <xdr:row>38</xdr:row>
      <xdr:rowOff>102446</xdr:rowOff>
    </xdr:to>
    <xdr:sp macro="" textlink="">
      <xdr:nvSpPr>
        <xdr:cNvPr id="409" name="楕円 408"/>
        <xdr:cNvSpPr/>
      </xdr:nvSpPr>
      <xdr:spPr>
        <a:xfrm>
          <a:off x="143510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112624</xdr:rowOff>
    </xdr:from>
    <xdr:ext cx="762000" cy="259045"/>
    <xdr:sp macro="" textlink="">
      <xdr:nvSpPr>
        <xdr:cNvPr id="410" name="テキスト ボックス 409"/>
        <xdr:cNvSpPr txBox="1"/>
      </xdr:nvSpPr>
      <xdr:spPr>
        <a:xfrm>
          <a:off x="14020800" y="628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57150</xdr:rowOff>
    </xdr:from>
    <xdr:to>
      <xdr:col>64</xdr:col>
      <xdr:colOff>152400</xdr:colOff>
      <xdr:row>38</xdr:row>
      <xdr:rowOff>158750</xdr:rowOff>
    </xdr:to>
    <xdr:sp macro="" textlink="">
      <xdr:nvSpPr>
        <xdr:cNvPr id="411" name="楕円 410"/>
        <xdr:cNvSpPr/>
      </xdr:nvSpPr>
      <xdr:spPr>
        <a:xfrm>
          <a:off x="13462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168927</xdr:rowOff>
    </xdr:from>
    <xdr:ext cx="762000" cy="259045"/>
    <xdr:sp macro="" textlink="">
      <xdr:nvSpPr>
        <xdr:cNvPr id="412" name="テキスト ボックス 411"/>
        <xdr:cNvSpPr txBox="1"/>
      </xdr:nvSpPr>
      <xdr:spPr>
        <a:xfrm>
          <a:off x="13131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将来負担比率は、前年度と比較して</a:t>
          </a:r>
          <a:r>
            <a:rPr kumimoji="1" lang="en-US" altLang="ja-JP" sz="1200">
              <a:latin typeface="ＭＳ Ｐゴシック" panose="020B0600070205080204" pitchFamily="50" charset="-128"/>
              <a:ea typeface="ＭＳ Ｐゴシック" panose="020B0600070205080204" pitchFamily="50" charset="-128"/>
            </a:rPr>
            <a:t>3.5</a:t>
          </a:r>
          <a:r>
            <a:rPr kumimoji="1" lang="ja-JP" altLang="en-US" sz="1200">
              <a:latin typeface="ＭＳ Ｐゴシック" panose="020B0600070205080204" pitchFamily="50" charset="-128"/>
              <a:ea typeface="ＭＳ Ｐゴシック" panose="020B0600070205080204" pitchFamily="50" charset="-128"/>
            </a:rPr>
            <a:t>ポイント改善し、類似団体平均、全国平均、県平均いずれも下回る値となった。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地方債現在高の減等により、分子が減となる一方で、標準財政規模の増により、分母が増加したため、比率は減少した。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令和元年度以降は、桜通線街路改良事業、石仏公園整備事業等の都市計画事業、昭和</a:t>
          </a:r>
          <a:r>
            <a:rPr kumimoji="1" lang="en-US" altLang="ja-JP" sz="1200">
              <a:latin typeface="ＭＳ Ｐゴシック" panose="020B0600070205080204" pitchFamily="50" charset="-128"/>
              <a:ea typeface="ＭＳ Ｐゴシック" panose="020B0600070205080204" pitchFamily="50" charset="-128"/>
            </a:rPr>
            <a:t>40</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50</a:t>
          </a:r>
          <a:r>
            <a:rPr kumimoji="1" lang="ja-JP" altLang="en-US" sz="1200">
              <a:latin typeface="ＭＳ Ｐゴシック" panose="020B0600070205080204" pitchFamily="50" charset="-128"/>
              <a:ea typeface="ＭＳ Ｐゴシック" panose="020B0600070205080204" pitchFamily="50" charset="-128"/>
            </a:rPr>
            <a:t>年代の人口増加に伴って建設した市内公共施設等の改修、更新に係る経費等が増加していくことが見込まれ、将来負担額の増加が予想されるが、起債に大きく頼ることのない健全な財政運営を進めていく。</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13462</xdr:rowOff>
    </xdr:to>
    <xdr:cxnSp macro="">
      <xdr:nvCxnSpPr>
        <xdr:cNvPr id="441" name="直線コネクタ 440"/>
        <xdr:cNvCxnSpPr/>
      </xdr:nvCxnSpPr>
      <xdr:spPr>
        <a:xfrm flipV="1">
          <a:off x="17018000" y="2370667"/>
          <a:ext cx="0" cy="15861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156989</xdr:rowOff>
    </xdr:from>
    <xdr:ext cx="762000" cy="259045"/>
    <xdr:sp macro="" textlink="">
      <xdr:nvSpPr>
        <xdr:cNvPr id="442" name="将来負担の状況最小値テキスト"/>
        <xdr:cNvSpPr txBox="1"/>
      </xdr:nvSpPr>
      <xdr:spPr>
        <a:xfrm>
          <a:off x="17106900" y="39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13462</xdr:rowOff>
    </xdr:from>
    <xdr:to>
      <xdr:col>81</xdr:col>
      <xdr:colOff>133350</xdr:colOff>
      <xdr:row>23</xdr:row>
      <xdr:rowOff>13462</xdr:rowOff>
    </xdr:to>
    <xdr:cxnSp macro="">
      <xdr:nvCxnSpPr>
        <xdr:cNvPr id="443" name="直線コネクタ 442"/>
        <xdr:cNvCxnSpPr/>
      </xdr:nvCxnSpPr>
      <xdr:spPr>
        <a:xfrm>
          <a:off x="16929100" y="395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16087</xdr:rowOff>
    </xdr:from>
    <xdr:to>
      <xdr:col>81</xdr:col>
      <xdr:colOff>44450</xdr:colOff>
      <xdr:row>15</xdr:row>
      <xdr:rowOff>44238</xdr:rowOff>
    </xdr:to>
    <xdr:cxnSp macro="">
      <xdr:nvCxnSpPr>
        <xdr:cNvPr id="446" name="直線コネクタ 445"/>
        <xdr:cNvCxnSpPr/>
      </xdr:nvCxnSpPr>
      <xdr:spPr>
        <a:xfrm flipV="1">
          <a:off x="16179800" y="2587837"/>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144077</xdr:rowOff>
    </xdr:from>
    <xdr:ext cx="762000" cy="259045"/>
    <xdr:sp macro="" textlink="">
      <xdr:nvSpPr>
        <xdr:cNvPr id="447" name="将来負担の状況平均値テキスト"/>
        <xdr:cNvSpPr txBox="1"/>
      </xdr:nvSpPr>
      <xdr:spPr>
        <a:xfrm>
          <a:off x="17106900" y="271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550</xdr:rowOff>
    </xdr:from>
    <xdr:to>
      <xdr:col>81</xdr:col>
      <xdr:colOff>95250</xdr:colOff>
      <xdr:row>16</xdr:row>
      <xdr:rowOff>102150</xdr:rowOff>
    </xdr:to>
    <xdr:sp macro="" textlink="">
      <xdr:nvSpPr>
        <xdr:cNvPr id="448" name="フローチャート: 判断 447"/>
        <xdr:cNvSpPr/>
      </xdr:nvSpPr>
      <xdr:spPr>
        <a:xfrm>
          <a:off x="169672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44238</xdr:rowOff>
    </xdr:from>
    <xdr:to>
      <xdr:col>77</xdr:col>
      <xdr:colOff>44450</xdr:colOff>
      <xdr:row>15</xdr:row>
      <xdr:rowOff>152823</xdr:rowOff>
    </xdr:to>
    <xdr:cxnSp macro="">
      <xdr:nvCxnSpPr>
        <xdr:cNvPr id="449" name="直線コネクタ 448"/>
        <xdr:cNvCxnSpPr/>
      </xdr:nvCxnSpPr>
      <xdr:spPr>
        <a:xfrm flipV="1">
          <a:off x="15290800" y="2615988"/>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22267</xdr:rowOff>
    </xdr:from>
    <xdr:to>
      <xdr:col>77</xdr:col>
      <xdr:colOff>95250</xdr:colOff>
      <xdr:row>16</xdr:row>
      <xdr:rowOff>123867</xdr:rowOff>
    </xdr:to>
    <xdr:sp macro="" textlink="">
      <xdr:nvSpPr>
        <xdr:cNvPr id="450" name="フローチャート: 判断 449"/>
        <xdr:cNvSpPr/>
      </xdr:nvSpPr>
      <xdr:spPr>
        <a:xfrm>
          <a:off x="16129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108644</xdr:rowOff>
    </xdr:from>
    <xdr:ext cx="736600" cy="259045"/>
    <xdr:sp macro="" textlink="">
      <xdr:nvSpPr>
        <xdr:cNvPr id="451" name="テキスト ボックス 450"/>
        <xdr:cNvSpPr txBox="1"/>
      </xdr:nvSpPr>
      <xdr:spPr>
        <a:xfrm>
          <a:off x="15798800" y="2851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136737</xdr:rowOff>
    </xdr:from>
    <xdr:to>
      <xdr:col>72</xdr:col>
      <xdr:colOff>203200</xdr:colOff>
      <xdr:row>15</xdr:row>
      <xdr:rowOff>152823</xdr:rowOff>
    </xdr:to>
    <xdr:cxnSp macro="">
      <xdr:nvCxnSpPr>
        <xdr:cNvPr id="452" name="直線コネクタ 451"/>
        <xdr:cNvCxnSpPr/>
      </xdr:nvCxnSpPr>
      <xdr:spPr>
        <a:xfrm>
          <a:off x="14401800" y="27084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168783</xdr:rowOff>
    </xdr:from>
    <xdr:to>
      <xdr:col>73</xdr:col>
      <xdr:colOff>44450</xdr:colOff>
      <xdr:row>16</xdr:row>
      <xdr:rowOff>98933</xdr:rowOff>
    </xdr:to>
    <xdr:sp macro="" textlink="">
      <xdr:nvSpPr>
        <xdr:cNvPr id="453" name="フローチャート: 判断 452"/>
        <xdr:cNvSpPr/>
      </xdr:nvSpPr>
      <xdr:spPr>
        <a:xfrm>
          <a:off x="15240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83710</xdr:rowOff>
    </xdr:from>
    <xdr:ext cx="762000" cy="259045"/>
    <xdr:sp macro="" textlink="">
      <xdr:nvSpPr>
        <xdr:cNvPr id="454" name="テキスト ボックス 453"/>
        <xdr:cNvSpPr txBox="1"/>
      </xdr:nvSpPr>
      <xdr:spPr>
        <a:xfrm>
          <a:off x="14909800" y="282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98129</xdr:rowOff>
    </xdr:from>
    <xdr:to>
      <xdr:col>68</xdr:col>
      <xdr:colOff>152400</xdr:colOff>
      <xdr:row>15</xdr:row>
      <xdr:rowOff>136737</xdr:rowOff>
    </xdr:to>
    <xdr:cxnSp macro="">
      <xdr:nvCxnSpPr>
        <xdr:cNvPr id="455" name="直線コネクタ 454"/>
        <xdr:cNvCxnSpPr/>
      </xdr:nvCxnSpPr>
      <xdr:spPr>
        <a:xfrm>
          <a:off x="13512800" y="2669879"/>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81915</xdr:rowOff>
    </xdr:from>
    <xdr:to>
      <xdr:col>68</xdr:col>
      <xdr:colOff>203200</xdr:colOff>
      <xdr:row>16</xdr:row>
      <xdr:rowOff>12065</xdr:rowOff>
    </xdr:to>
    <xdr:sp macro="" textlink="">
      <xdr:nvSpPr>
        <xdr:cNvPr id="456" name="フローチャート: 判断 455"/>
        <xdr:cNvSpPr/>
      </xdr:nvSpPr>
      <xdr:spPr>
        <a:xfrm>
          <a:off x="14351000" y="265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22242</xdr:rowOff>
    </xdr:from>
    <xdr:ext cx="762000" cy="259045"/>
    <xdr:sp macro="" textlink="">
      <xdr:nvSpPr>
        <xdr:cNvPr id="457" name="テキスト ボックス 456"/>
        <xdr:cNvSpPr txBox="1"/>
      </xdr:nvSpPr>
      <xdr:spPr>
        <a:xfrm>
          <a:off x="14020800" y="242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65701</xdr:rowOff>
    </xdr:from>
    <xdr:to>
      <xdr:col>64</xdr:col>
      <xdr:colOff>152400</xdr:colOff>
      <xdr:row>16</xdr:row>
      <xdr:rowOff>167301</xdr:rowOff>
    </xdr:to>
    <xdr:sp macro="" textlink="">
      <xdr:nvSpPr>
        <xdr:cNvPr id="458" name="フローチャート: 判断 457"/>
        <xdr:cNvSpPr/>
      </xdr:nvSpPr>
      <xdr:spPr>
        <a:xfrm>
          <a:off x="13462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152078</xdr:rowOff>
    </xdr:from>
    <xdr:ext cx="762000" cy="259045"/>
    <xdr:sp macro="" textlink="">
      <xdr:nvSpPr>
        <xdr:cNvPr id="459" name="テキスト ボックス 458"/>
        <xdr:cNvSpPr txBox="1"/>
      </xdr:nvSpPr>
      <xdr:spPr>
        <a:xfrm>
          <a:off x="13131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136737</xdr:rowOff>
    </xdr:from>
    <xdr:to>
      <xdr:col>81</xdr:col>
      <xdr:colOff>95250</xdr:colOff>
      <xdr:row>15</xdr:row>
      <xdr:rowOff>66887</xdr:rowOff>
    </xdr:to>
    <xdr:sp macro="" textlink="">
      <xdr:nvSpPr>
        <xdr:cNvPr id="465" name="楕円 464"/>
        <xdr:cNvSpPr/>
      </xdr:nvSpPr>
      <xdr:spPr>
        <a:xfrm>
          <a:off x="16967200" y="253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153264</xdr:rowOff>
    </xdr:from>
    <xdr:ext cx="762000" cy="259045"/>
    <xdr:sp macro="" textlink="">
      <xdr:nvSpPr>
        <xdr:cNvPr id="466" name="将来負担の状況該当値テキスト"/>
        <xdr:cNvSpPr txBox="1"/>
      </xdr:nvSpPr>
      <xdr:spPr>
        <a:xfrm>
          <a:off x="17106900" y="238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164888</xdr:rowOff>
    </xdr:from>
    <xdr:to>
      <xdr:col>77</xdr:col>
      <xdr:colOff>95250</xdr:colOff>
      <xdr:row>15</xdr:row>
      <xdr:rowOff>95038</xdr:rowOff>
    </xdr:to>
    <xdr:sp macro="" textlink="">
      <xdr:nvSpPr>
        <xdr:cNvPr id="467" name="楕円 466"/>
        <xdr:cNvSpPr/>
      </xdr:nvSpPr>
      <xdr:spPr>
        <a:xfrm>
          <a:off x="16129000" y="256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105215</xdr:rowOff>
    </xdr:from>
    <xdr:ext cx="736600" cy="259045"/>
    <xdr:sp macro="" textlink="">
      <xdr:nvSpPr>
        <xdr:cNvPr id="468" name="テキスト ボックス 467"/>
        <xdr:cNvSpPr txBox="1"/>
      </xdr:nvSpPr>
      <xdr:spPr>
        <a:xfrm>
          <a:off x="15798800" y="2334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102023</xdr:rowOff>
    </xdr:from>
    <xdr:to>
      <xdr:col>73</xdr:col>
      <xdr:colOff>44450</xdr:colOff>
      <xdr:row>16</xdr:row>
      <xdr:rowOff>32173</xdr:rowOff>
    </xdr:to>
    <xdr:sp macro="" textlink="">
      <xdr:nvSpPr>
        <xdr:cNvPr id="469" name="楕円 468"/>
        <xdr:cNvSpPr/>
      </xdr:nvSpPr>
      <xdr:spPr>
        <a:xfrm>
          <a:off x="15240000" y="267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42350</xdr:rowOff>
    </xdr:from>
    <xdr:ext cx="762000" cy="259045"/>
    <xdr:sp macro="" textlink="">
      <xdr:nvSpPr>
        <xdr:cNvPr id="470" name="テキスト ボックス 469"/>
        <xdr:cNvSpPr txBox="1"/>
      </xdr:nvSpPr>
      <xdr:spPr>
        <a:xfrm>
          <a:off x="14909800" y="244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85937</xdr:rowOff>
    </xdr:from>
    <xdr:to>
      <xdr:col>68</xdr:col>
      <xdr:colOff>203200</xdr:colOff>
      <xdr:row>16</xdr:row>
      <xdr:rowOff>16087</xdr:rowOff>
    </xdr:to>
    <xdr:sp macro="" textlink="">
      <xdr:nvSpPr>
        <xdr:cNvPr id="471" name="楕円 470"/>
        <xdr:cNvSpPr/>
      </xdr:nvSpPr>
      <xdr:spPr>
        <a:xfrm>
          <a:off x="14351000" y="265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864</xdr:rowOff>
    </xdr:from>
    <xdr:ext cx="762000" cy="259045"/>
    <xdr:sp macro="" textlink="">
      <xdr:nvSpPr>
        <xdr:cNvPr id="472" name="テキスト ボックス 471"/>
        <xdr:cNvSpPr txBox="1"/>
      </xdr:nvSpPr>
      <xdr:spPr>
        <a:xfrm>
          <a:off x="14020800" y="274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47329</xdr:rowOff>
    </xdr:from>
    <xdr:to>
      <xdr:col>64</xdr:col>
      <xdr:colOff>152400</xdr:colOff>
      <xdr:row>15</xdr:row>
      <xdr:rowOff>148929</xdr:rowOff>
    </xdr:to>
    <xdr:sp macro="" textlink="">
      <xdr:nvSpPr>
        <xdr:cNvPr id="473" name="楕円 472"/>
        <xdr:cNvSpPr/>
      </xdr:nvSpPr>
      <xdr:spPr>
        <a:xfrm>
          <a:off x="13462000" y="261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159106</xdr:rowOff>
    </xdr:from>
    <xdr:ext cx="762000" cy="259045"/>
    <xdr:sp macro="" textlink="">
      <xdr:nvSpPr>
        <xdr:cNvPr id="474" name="テキスト ボックス 473"/>
        <xdr:cNvSpPr txBox="1"/>
      </xdr:nvSpPr>
      <xdr:spPr>
        <a:xfrm>
          <a:off x="13131800" y="238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愛知県岩倉市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48,058
45,618
10.47
15,802,121
14,777,067
757,928
9,399,959
11,659,578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職員の平均年齢の低下に伴い、平成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年度より人件費比率は減少していたが、退職者数の減少に伴い、平成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年度から人件費比率は増加した。</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人件費の比率は類似団体平均、全国平均、愛知県平均の全てにおいて上回っている。過去から高い状況にあることから、今後も定員管理や給与の適正化を推進し、人件費の抑制に努める。</a:t>
          </a:r>
        </a:p>
        <a:p>
          <a:endParaRPr kumimoji="1" lang="ja-JP" altLang="en-US" sz="1100">
            <a:solidFill>
              <a:schemeClr val="dk1"/>
            </a:solidFill>
            <a:effectLst/>
            <a:latin typeface="+mn-lt"/>
            <a:ea typeface="+mn-ea"/>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60706</xdr:rowOff>
    </xdr:from>
    <xdr:to>
      <xdr:col>24</xdr:col>
      <xdr:colOff>25400</xdr:colOff>
      <xdr:row>42</xdr:row>
      <xdr:rowOff>8128</xdr:rowOff>
    </xdr:to>
    <xdr:cxnSp macro="">
      <xdr:nvCxnSpPr>
        <xdr:cNvPr id="59" name="直線コネクタ 58"/>
        <xdr:cNvCxnSpPr/>
      </xdr:nvCxnSpPr>
      <xdr:spPr>
        <a:xfrm flipV="1">
          <a:off x="4826000" y="571855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147083</xdr:rowOff>
    </xdr:from>
    <xdr:ext cx="762000" cy="259045"/>
    <xdr:sp macro="" textlink="">
      <xdr:nvSpPr>
        <xdr:cNvPr id="62" name="人件費最大値テキスト"/>
        <xdr:cNvSpPr txBox="1"/>
      </xdr:nvSpPr>
      <xdr:spPr>
        <a:xfrm>
          <a:off x="4914900" y="546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60706</xdr:rowOff>
    </xdr:from>
    <xdr:to>
      <xdr:col>24</xdr:col>
      <xdr:colOff>114300</xdr:colOff>
      <xdr:row>33</xdr:row>
      <xdr:rowOff>60706</xdr:rowOff>
    </xdr:to>
    <xdr:cxnSp macro="">
      <xdr:nvCxnSpPr>
        <xdr:cNvPr id="63" name="直線コネクタ 62"/>
        <xdr:cNvCxnSpPr/>
      </xdr:nvCxnSpPr>
      <xdr:spPr>
        <a:xfrm>
          <a:off x="4737100" y="5718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83566</xdr:rowOff>
    </xdr:from>
    <xdr:to>
      <xdr:col>24</xdr:col>
      <xdr:colOff>25400</xdr:colOff>
      <xdr:row>39</xdr:row>
      <xdr:rowOff>120142</xdr:rowOff>
    </xdr:to>
    <xdr:cxnSp macro="">
      <xdr:nvCxnSpPr>
        <xdr:cNvPr id="64" name="直線コネクタ 63"/>
        <xdr:cNvCxnSpPr/>
      </xdr:nvCxnSpPr>
      <xdr:spPr>
        <a:xfrm>
          <a:off x="3987800" y="677011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19558</xdr:rowOff>
    </xdr:from>
    <xdr:to>
      <xdr:col>19</xdr:col>
      <xdr:colOff>187325</xdr:colOff>
      <xdr:row>39</xdr:row>
      <xdr:rowOff>83566</xdr:rowOff>
    </xdr:to>
    <xdr:cxnSp macro="">
      <xdr:nvCxnSpPr>
        <xdr:cNvPr id="67" name="直線コネクタ 66"/>
        <xdr:cNvCxnSpPr/>
      </xdr:nvCxnSpPr>
      <xdr:spPr>
        <a:xfrm>
          <a:off x="3098800" y="67061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19558</xdr:rowOff>
    </xdr:from>
    <xdr:to>
      <xdr:col>15</xdr:col>
      <xdr:colOff>98425</xdr:colOff>
      <xdr:row>39</xdr:row>
      <xdr:rowOff>19558</xdr:rowOff>
    </xdr:to>
    <xdr:cxnSp macro="">
      <xdr:nvCxnSpPr>
        <xdr:cNvPr id="70" name="直線コネクタ 69"/>
        <xdr:cNvCxnSpPr/>
      </xdr:nvCxnSpPr>
      <xdr:spPr>
        <a:xfrm>
          <a:off x="2209800" y="67061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19558</xdr:rowOff>
    </xdr:from>
    <xdr:to>
      <xdr:col>11</xdr:col>
      <xdr:colOff>9525</xdr:colOff>
      <xdr:row>39</xdr:row>
      <xdr:rowOff>129286</xdr:rowOff>
    </xdr:to>
    <xdr:cxnSp macro="">
      <xdr:nvCxnSpPr>
        <xdr:cNvPr id="73" name="直線コネクタ 72"/>
        <xdr:cNvCxnSpPr/>
      </xdr:nvCxnSpPr>
      <xdr:spPr>
        <a:xfrm flipV="1">
          <a:off x="1320800" y="670610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101346</xdr:rowOff>
    </xdr:from>
    <xdr:to>
      <xdr:col>11</xdr:col>
      <xdr:colOff>60325</xdr:colOff>
      <xdr:row>38</xdr:row>
      <xdr:rowOff>31496</xdr:rowOff>
    </xdr:to>
    <xdr:sp macro="" textlink="">
      <xdr:nvSpPr>
        <xdr:cNvPr id="74" name="フローチャート: 判断 73"/>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41673</xdr:rowOff>
    </xdr:from>
    <xdr:ext cx="762000" cy="259045"/>
    <xdr:sp macro="" textlink="">
      <xdr:nvSpPr>
        <xdr:cNvPr id="75" name="テキスト ボックス 74"/>
        <xdr:cNvSpPr txBox="1"/>
      </xdr:nvSpPr>
      <xdr:spPr>
        <a:xfrm>
          <a:off x="1828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137922</xdr:rowOff>
    </xdr:from>
    <xdr:to>
      <xdr:col>6</xdr:col>
      <xdr:colOff>171450</xdr:colOff>
      <xdr:row>38</xdr:row>
      <xdr:rowOff>68072</xdr:rowOff>
    </xdr:to>
    <xdr:sp macro="" textlink="">
      <xdr:nvSpPr>
        <xdr:cNvPr id="76" name="フローチャート: 判断 75"/>
        <xdr:cNvSpPr/>
      </xdr:nvSpPr>
      <xdr:spPr>
        <a:xfrm>
          <a:off x="1270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78249</xdr:rowOff>
    </xdr:from>
    <xdr:ext cx="762000" cy="259045"/>
    <xdr:sp macro="" textlink="">
      <xdr:nvSpPr>
        <xdr:cNvPr id="77" name="テキスト ボックス 76"/>
        <xdr:cNvSpPr txBox="1"/>
      </xdr:nvSpPr>
      <xdr:spPr>
        <a:xfrm>
          <a:off x="939800" y="625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69342</xdr:rowOff>
    </xdr:from>
    <xdr:to>
      <xdr:col>24</xdr:col>
      <xdr:colOff>76200</xdr:colOff>
      <xdr:row>39</xdr:row>
      <xdr:rowOff>170942</xdr:rowOff>
    </xdr:to>
    <xdr:sp macro="" textlink="">
      <xdr:nvSpPr>
        <xdr:cNvPr id="83" name="楕円 82"/>
        <xdr:cNvSpPr/>
      </xdr:nvSpPr>
      <xdr:spPr>
        <a:xfrm>
          <a:off x="47752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41419</xdr:rowOff>
    </xdr:from>
    <xdr:ext cx="762000" cy="259045"/>
    <xdr:sp macro="" textlink="">
      <xdr:nvSpPr>
        <xdr:cNvPr id="84" name="人件費該当値テキスト"/>
        <xdr:cNvSpPr txBox="1"/>
      </xdr:nvSpPr>
      <xdr:spPr>
        <a:xfrm>
          <a:off x="49149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32766</xdr:rowOff>
    </xdr:from>
    <xdr:to>
      <xdr:col>20</xdr:col>
      <xdr:colOff>38100</xdr:colOff>
      <xdr:row>39</xdr:row>
      <xdr:rowOff>134366</xdr:rowOff>
    </xdr:to>
    <xdr:sp macro="" textlink="">
      <xdr:nvSpPr>
        <xdr:cNvPr id="85" name="楕円 84"/>
        <xdr:cNvSpPr/>
      </xdr:nvSpPr>
      <xdr:spPr>
        <a:xfrm>
          <a:off x="3937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119143</xdr:rowOff>
    </xdr:from>
    <xdr:ext cx="736600" cy="259045"/>
    <xdr:sp macro="" textlink="">
      <xdr:nvSpPr>
        <xdr:cNvPr id="86" name="テキスト ボックス 85"/>
        <xdr:cNvSpPr txBox="1"/>
      </xdr:nvSpPr>
      <xdr:spPr>
        <a:xfrm>
          <a:off x="3606800" y="6805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140208</xdr:rowOff>
    </xdr:from>
    <xdr:to>
      <xdr:col>15</xdr:col>
      <xdr:colOff>149225</xdr:colOff>
      <xdr:row>39</xdr:row>
      <xdr:rowOff>70358</xdr:rowOff>
    </xdr:to>
    <xdr:sp macro="" textlink="">
      <xdr:nvSpPr>
        <xdr:cNvPr id="87" name="楕円 86"/>
        <xdr:cNvSpPr/>
      </xdr:nvSpPr>
      <xdr:spPr>
        <a:xfrm>
          <a:off x="3048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55135</xdr:rowOff>
    </xdr:from>
    <xdr:ext cx="762000" cy="259045"/>
    <xdr:sp macro="" textlink="">
      <xdr:nvSpPr>
        <xdr:cNvPr id="88" name="テキスト ボックス 87"/>
        <xdr:cNvSpPr txBox="1"/>
      </xdr:nvSpPr>
      <xdr:spPr>
        <a:xfrm>
          <a:off x="2717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140208</xdr:rowOff>
    </xdr:from>
    <xdr:to>
      <xdr:col>11</xdr:col>
      <xdr:colOff>60325</xdr:colOff>
      <xdr:row>39</xdr:row>
      <xdr:rowOff>70358</xdr:rowOff>
    </xdr:to>
    <xdr:sp macro="" textlink="">
      <xdr:nvSpPr>
        <xdr:cNvPr id="89" name="楕円 88"/>
        <xdr:cNvSpPr/>
      </xdr:nvSpPr>
      <xdr:spPr>
        <a:xfrm>
          <a:off x="2159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55135</xdr:rowOff>
    </xdr:from>
    <xdr:ext cx="762000" cy="259045"/>
    <xdr:sp macro="" textlink="">
      <xdr:nvSpPr>
        <xdr:cNvPr id="90" name="テキスト ボックス 89"/>
        <xdr:cNvSpPr txBox="1"/>
      </xdr:nvSpPr>
      <xdr:spPr>
        <a:xfrm>
          <a:off x="1828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78486</xdr:rowOff>
    </xdr:from>
    <xdr:to>
      <xdr:col>6</xdr:col>
      <xdr:colOff>171450</xdr:colOff>
      <xdr:row>40</xdr:row>
      <xdr:rowOff>8636</xdr:rowOff>
    </xdr:to>
    <xdr:sp macro="" textlink="">
      <xdr:nvSpPr>
        <xdr:cNvPr id="91" name="楕円 90"/>
        <xdr:cNvSpPr/>
      </xdr:nvSpPr>
      <xdr:spPr>
        <a:xfrm>
          <a:off x="12700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164863</xdr:rowOff>
    </xdr:from>
    <xdr:ext cx="762000" cy="259045"/>
    <xdr:sp macro="" textlink="">
      <xdr:nvSpPr>
        <xdr:cNvPr id="92" name="テキスト ボックス 91"/>
        <xdr:cNvSpPr txBox="1"/>
      </xdr:nvSpPr>
      <xdr:spPr>
        <a:xfrm>
          <a:off x="939800" y="68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ポイント下回っており、全国平均、県平均よりも低い値である。しかし、前年度比では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台風により桜の倒木や太い枝が折れたため、桜維持管理委託料が増となったことや情報機器等賃借料の増等が要因である。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今後も、経常経費の削減や事務事業の見直しを行い、物件費の抑制に努める。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22</xdr:row>
      <xdr:rowOff>12700</xdr:rowOff>
    </xdr:to>
    <xdr:cxnSp macro="">
      <xdr:nvCxnSpPr>
        <xdr:cNvPr id="120" name="直線コネクタ 119"/>
        <xdr:cNvCxnSpPr/>
      </xdr:nvCxnSpPr>
      <xdr:spPr>
        <a:xfrm flipV="1">
          <a:off x="16510000" y="2146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1"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2" name="直線コネクタ 121"/>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38100</xdr:rowOff>
    </xdr:from>
    <xdr:to>
      <xdr:col>82</xdr:col>
      <xdr:colOff>107950</xdr:colOff>
      <xdr:row>16</xdr:row>
      <xdr:rowOff>88900</xdr:rowOff>
    </xdr:to>
    <xdr:cxnSp macro="">
      <xdr:nvCxnSpPr>
        <xdr:cNvPr id="125" name="直線コネクタ 124"/>
        <xdr:cNvCxnSpPr/>
      </xdr:nvCxnSpPr>
      <xdr:spPr>
        <a:xfrm>
          <a:off x="15671800" y="27813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149877</xdr:rowOff>
    </xdr:from>
    <xdr:ext cx="762000" cy="259045"/>
    <xdr:sp macro="" textlink="">
      <xdr:nvSpPr>
        <xdr:cNvPr id="126"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7" name="フローチャート: 判断 126"/>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38100</xdr:rowOff>
    </xdr:to>
    <xdr:cxnSp macro="">
      <xdr:nvCxnSpPr>
        <xdr:cNvPr id="128" name="直線コネクタ 127"/>
        <xdr:cNvCxnSpPr/>
      </xdr:nvCxnSpPr>
      <xdr:spPr>
        <a:xfrm>
          <a:off x="14782800" y="2755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29" name="フローチャート: 判断 128"/>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54627</xdr:rowOff>
    </xdr:from>
    <xdr:ext cx="736600" cy="259045"/>
    <xdr:sp macro="" textlink="">
      <xdr:nvSpPr>
        <xdr:cNvPr id="130" name="テキスト ボックス 129"/>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6350</xdr:rowOff>
    </xdr:from>
    <xdr:to>
      <xdr:col>73</xdr:col>
      <xdr:colOff>180975</xdr:colOff>
      <xdr:row>16</xdr:row>
      <xdr:rowOff>12700</xdr:rowOff>
    </xdr:to>
    <xdr:cxnSp macro="">
      <xdr:nvCxnSpPr>
        <xdr:cNvPr id="131" name="直線コネクタ 130"/>
        <xdr:cNvCxnSpPr/>
      </xdr:nvCxnSpPr>
      <xdr:spPr>
        <a:xfrm>
          <a:off x="13893800" y="25781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2" name="フローチャート: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3827</xdr:rowOff>
    </xdr:from>
    <xdr:ext cx="762000" cy="259045"/>
    <xdr:sp macro="" textlink="">
      <xdr:nvSpPr>
        <xdr:cNvPr id="133" name="テキスト ボックス 132"/>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6350</xdr:rowOff>
    </xdr:from>
    <xdr:to>
      <xdr:col>69</xdr:col>
      <xdr:colOff>92075</xdr:colOff>
      <xdr:row>15</xdr:row>
      <xdr:rowOff>57150</xdr:rowOff>
    </xdr:to>
    <xdr:cxnSp macro="">
      <xdr:nvCxnSpPr>
        <xdr:cNvPr id="134" name="直線コネクタ 133"/>
        <xdr:cNvCxnSpPr/>
      </xdr:nvCxnSpPr>
      <xdr:spPr>
        <a:xfrm flipV="1">
          <a:off x="13004800" y="2578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95250</xdr:rowOff>
    </xdr:from>
    <xdr:to>
      <xdr:col>69</xdr:col>
      <xdr:colOff>142875</xdr:colOff>
      <xdr:row>16</xdr:row>
      <xdr:rowOff>25400</xdr:rowOff>
    </xdr:to>
    <xdr:sp macro="" textlink="">
      <xdr:nvSpPr>
        <xdr:cNvPr id="135" name="フローチャート: 判断 134"/>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10177</xdr:rowOff>
    </xdr:from>
    <xdr:ext cx="762000" cy="259045"/>
    <xdr:sp macro="" textlink="">
      <xdr:nvSpPr>
        <xdr:cNvPr id="136" name="テキスト ボックス 135"/>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37" name="フローチャート: 判断 136"/>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156227</xdr:rowOff>
    </xdr:from>
    <xdr:ext cx="762000" cy="259045"/>
    <xdr:sp macro="" textlink="">
      <xdr:nvSpPr>
        <xdr:cNvPr id="138" name="テキスト ボックス 137"/>
        <xdr:cNvSpPr txBox="1"/>
      </xdr:nvSpPr>
      <xdr:spPr>
        <a:xfrm>
          <a:off x="12623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4" name="楕円 143"/>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54627</xdr:rowOff>
    </xdr:from>
    <xdr:ext cx="762000" cy="259045"/>
    <xdr:sp macro="" textlink="">
      <xdr:nvSpPr>
        <xdr:cNvPr id="145" name="物件費該当値テキスト"/>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158750</xdr:rowOff>
    </xdr:from>
    <xdr:to>
      <xdr:col>78</xdr:col>
      <xdr:colOff>120650</xdr:colOff>
      <xdr:row>16</xdr:row>
      <xdr:rowOff>88900</xdr:rowOff>
    </xdr:to>
    <xdr:sp macro="" textlink="">
      <xdr:nvSpPr>
        <xdr:cNvPr id="146" name="楕円 145"/>
        <xdr:cNvSpPr/>
      </xdr:nvSpPr>
      <xdr:spPr>
        <a:xfrm>
          <a:off x="15621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99077</xdr:rowOff>
    </xdr:from>
    <xdr:ext cx="736600" cy="259045"/>
    <xdr:sp macro="" textlink="">
      <xdr:nvSpPr>
        <xdr:cNvPr id="147" name="テキスト ボックス 146"/>
        <xdr:cNvSpPr txBox="1"/>
      </xdr:nvSpPr>
      <xdr:spPr>
        <a:xfrm>
          <a:off x="15290800" y="249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48" name="楕円 147"/>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49" name="テキスト ボックス 148"/>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127000</xdr:rowOff>
    </xdr:from>
    <xdr:to>
      <xdr:col>69</xdr:col>
      <xdr:colOff>142875</xdr:colOff>
      <xdr:row>15</xdr:row>
      <xdr:rowOff>57150</xdr:rowOff>
    </xdr:to>
    <xdr:sp macro="" textlink="">
      <xdr:nvSpPr>
        <xdr:cNvPr id="150" name="楕円 149"/>
        <xdr:cNvSpPr/>
      </xdr:nvSpPr>
      <xdr:spPr>
        <a:xfrm>
          <a:off x="138430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67327</xdr:rowOff>
    </xdr:from>
    <xdr:ext cx="762000" cy="259045"/>
    <xdr:sp macro="" textlink="">
      <xdr:nvSpPr>
        <xdr:cNvPr id="151" name="テキスト ボックス 150"/>
        <xdr:cNvSpPr txBox="1"/>
      </xdr:nvSpPr>
      <xdr:spPr>
        <a:xfrm>
          <a:off x="13512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6350</xdr:rowOff>
    </xdr:from>
    <xdr:to>
      <xdr:col>65</xdr:col>
      <xdr:colOff>53975</xdr:colOff>
      <xdr:row>15</xdr:row>
      <xdr:rowOff>107950</xdr:rowOff>
    </xdr:to>
    <xdr:sp macro="" textlink="">
      <xdr:nvSpPr>
        <xdr:cNvPr id="152" name="楕円 151"/>
        <xdr:cNvSpPr/>
      </xdr:nvSpPr>
      <xdr:spPr>
        <a:xfrm>
          <a:off x="129540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118127</xdr:rowOff>
    </xdr:from>
    <xdr:ext cx="762000" cy="259045"/>
    <xdr:sp macro="" textlink="">
      <xdr:nvSpPr>
        <xdr:cNvPr id="153" name="テキスト ボックス 152"/>
        <xdr:cNvSpPr txBox="1"/>
      </xdr:nvSpPr>
      <xdr:spPr>
        <a:xfrm>
          <a:off x="12623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ポイント低下したものの、類似団体平均と比較すると</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ポイント上回る値となっている。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生活保護医療扶助費、生活保護生活扶助費、児童手当等の減を要因として値が低下した。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扶助費については、今後増加していくことが見込まれるため、財源の確保等に努めていく。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62</xdr:row>
      <xdr:rowOff>61685</xdr:rowOff>
    </xdr:to>
    <xdr:cxnSp macro="">
      <xdr:nvCxnSpPr>
        <xdr:cNvPr id="183" name="直線コネクタ 182"/>
        <xdr:cNvCxnSpPr/>
      </xdr:nvCxnSpPr>
      <xdr:spPr>
        <a:xfrm flipV="1">
          <a:off x="4826000" y="91893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4"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5" name="直線コネクタ 184"/>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6"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7" name="直線コネクタ 186"/>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135165</xdr:rowOff>
    </xdr:from>
    <xdr:to>
      <xdr:col>24</xdr:col>
      <xdr:colOff>25400</xdr:colOff>
      <xdr:row>60</xdr:row>
      <xdr:rowOff>29028</xdr:rowOff>
    </xdr:to>
    <xdr:cxnSp macro="">
      <xdr:nvCxnSpPr>
        <xdr:cNvPr id="188" name="直線コネクタ 187"/>
        <xdr:cNvCxnSpPr/>
      </xdr:nvCxnSpPr>
      <xdr:spPr>
        <a:xfrm flipV="1">
          <a:off x="3987800" y="102507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89"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151493</xdr:rowOff>
    </xdr:from>
    <xdr:to>
      <xdr:col>19</xdr:col>
      <xdr:colOff>187325</xdr:colOff>
      <xdr:row>60</xdr:row>
      <xdr:rowOff>29028</xdr:rowOff>
    </xdr:to>
    <xdr:cxnSp macro="">
      <xdr:nvCxnSpPr>
        <xdr:cNvPr id="191" name="直線コネクタ 190"/>
        <xdr:cNvCxnSpPr/>
      </xdr:nvCxnSpPr>
      <xdr:spPr>
        <a:xfrm>
          <a:off x="3098800" y="102670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2" name="フローチャート: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3" name="テキスト ボックス 192"/>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78015</xdr:rowOff>
    </xdr:from>
    <xdr:to>
      <xdr:col>15</xdr:col>
      <xdr:colOff>98425</xdr:colOff>
      <xdr:row>59</xdr:row>
      <xdr:rowOff>151493</xdr:rowOff>
    </xdr:to>
    <xdr:cxnSp macro="">
      <xdr:nvCxnSpPr>
        <xdr:cNvPr id="194" name="直線コネクタ 193"/>
        <xdr:cNvCxnSpPr/>
      </xdr:nvCxnSpPr>
      <xdr:spPr>
        <a:xfrm>
          <a:off x="2209800" y="10022115"/>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5" name="フローチャート: 判断 194"/>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196" name="テキスト ボックス 195"/>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78015</xdr:rowOff>
    </xdr:from>
    <xdr:to>
      <xdr:col>11</xdr:col>
      <xdr:colOff>9525</xdr:colOff>
      <xdr:row>58</xdr:row>
      <xdr:rowOff>159657</xdr:rowOff>
    </xdr:to>
    <xdr:cxnSp macro="">
      <xdr:nvCxnSpPr>
        <xdr:cNvPr id="197" name="直線コネクタ 196"/>
        <xdr:cNvCxnSpPr/>
      </xdr:nvCxnSpPr>
      <xdr:spPr>
        <a:xfrm flipV="1">
          <a:off x="1320800" y="100221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198" name="フローチャート: 判断 197"/>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199" name="テキスト ボックス 198"/>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01" name="テキスト ボックス 200"/>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84365</xdr:rowOff>
    </xdr:from>
    <xdr:to>
      <xdr:col>24</xdr:col>
      <xdr:colOff>76200</xdr:colOff>
      <xdr:row>60</xdr:row>
      <xdr:rowOff>14515</xdr:rowOff>
    </xdr:to>
    <xdr:sp macro="" textlink="">
      <xdr:nvSpPr>
        <xdr:cNvPr id="207" name="楕円 206"/>
        <xdr:cNvSpPr/>
      </xdr:nvSpPr>
      <xdr:spPr>
        <a:xfrm>
          <a:off x="47752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56442</xdr:rowOff>
    </xdr:from>
    <xdr:ext cx="762000" cy="259045"/>
    <xdr:sp macro="" textlink="">
      <xdr:nvSpPr>
        <xdr:cNvPr id="208" name="扶助費該当値テキスト"/>
        <xdr:cNvSpPr txBox="1"/>
      </xdr:nvSpPr>
      <xdr:spPr>
        <a:xfrm>
          <a:off x="49149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149678</xdr:rowOff>
    </xdr:from>
    <xdr:to>
      <xdr:col>20</xdr:col>
      <xdr:colOff>38100</xdr:colOff>
      <xdr:row>60</xdr:row>
      <xdr:rowOff>79828</xdr:rowOff>
    </xdr:to>
    <xdr:sp macro="" textlink="">
      <xdr:nvSpPr>
        <xdr:cNvPr id="209" name="楕円 208"/>
        <xdr:cNvSpPr/>
      </xdr:nvSpPr>
      <xdr:spPr>
        <a:xfrm>
          <a:off x="3937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64605</xdr:rowOff>
    </xdr:from>
    <xdr:ext cx="736600" cy="259045"/>
    <xdr:sp macro="" textlink="">
      <xdr:nvSpPr>
        <xdr:cNvPr id="210" name="テキスト ボックス 209"/>
        <xdr:cNvSpPr txBox="1"/>
      </xdr:nvSpPr>
      <xdr:spPr>
        <a:xfrm>
          <a:off x="3606800" y="1035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100693</xdr:rowOff>
    </xdr:from>
    <xdr:to>
      <xdr:col>15</xdr:col>
      <xdr:colOff>149225</xdr:colOff>
      <xdr:row>60</xdr:row>
      <xdr:rowOff>30843</xdr:rowOff>
    </xdr:to>
    <xdr:sp macro="" textlink="">
      <xdr:nvSpPr>
        <xdr:cNvPr id="211" name="楕円 210"/>
        <xdr:cNvSpPr/>
      </xdr:nvSpPr>
      <xdr:spPr>
        <a:xfrm>
          <a:off x="3048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15620</xdr:rowOff>
    </xdr:from>
    <xdr:ext cx="762000" cy="259045"/>
    <xdr:sp macro="" textlink="">
      <xdr:nvSpPr>
        <xdr:cNvPr id="212" name="テキスト ボックス 211"/>
        <xdr:cNvSpPr txBox="1"/>
      </xdr:nvSpPr>
      <xdr:spPr>
        <a:xfrm>
          <a:off x="2717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27215</xdr:rowOff>
    </xdr:from>
    <xdr:to>
      <xdr:col>11</xdr:col>
      <xdr:colOff>60325</xdr:colOff>
      <xdr:row>58</xdr:row>
      <xdr:rowOff>128815</xdr:rowOff>
    </xdr:to>
    <xdr:sp macro="" textlink="">
      <xdr:nvSpPr>
        <xdr:cNvPr id="213" name="楕円 212"/>
        <xdr:cNvSpPr/>
      </xdr:nvSpPr>
      <xdr:spPr>
        <a:xfrm>
          <a:off x="2159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138992</xdr:rowOff>
    </xdr:from>
    <xdr:ext cx="762000" cy="259045"/>
    <xdr:sp macro="" textlink="">
      <xdr:nvSpPr>
        <xdr:cNvPr id="214" name="テキスト ボックス 213"/>
        <xdr:cNvSpPr txBox="1"/>
      </xdr:nvSpPr>
      <xdr:spPr>
        <a:xfrm>
          <a:off x="1828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108857</xdr:rowOff>
    </xdr:from>
    <xdr:to>
      <xdr:col>6</xdr:col>
      <xdr:colOff>171450</xdr:colOff>
      <xdr:row>59</xdr:row>
      <xdr:rowOff>39007</xdr:rowOff>
    </xdr:to>
    <xdr:sp macro="" textlink="">
      <xdr:nvSpPr>
        <xdr:cNvPr id="215" name="楕円 214"/>
        <xdr:cNvSpPr/>
      </xdr:nvSpPr>
      <xdr:spPr>
        <a:xfrm>
          <a:off x="1270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23784</xdr:rowOff>
    </xdr:from>
    <xdr:ext cx="762000" cy="259045"/>
    <xdr:sp macro="" textlink="">
      <xdr:nvSpPr>
        <xdr:cNvPr id="216" name="テキスト ボックス 215"/>
        <xdr:cNvSpPr txBox="1"/>
      </xdr:nvSpPr>
      <xdr:spPr>
        <a:xfrm>
          <a:off x="939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その他に係る経常収支比率は、前年度比では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ポイント改善したものの、類似団体平均、全国平均、県平均いずれと比較しても高い値となっている。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この値は、国民健康保険、介護保険、後期高齢者医療、公共下水道事業の各特別会計に対する繰出金が大部分を占めているため、引き続き、各事業について、経費削減、負担の適正化などの見直しに努める。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58420</xdr:rowOff>
    </xdr:to>
    <xdr:cxnSp macro="">
      <xdr:nvCxnSpPr>
        <xdr:cNvPr id="244" name="直線コネクタ 243"/>
        <xdr:cNvCxnSpPr/>
      </xdr:nvCxnSpPr>
      <xdr:spPr>
        <a:xfrm flipV="1">
          <a:off x="16510000" y="92633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30497</xdr:rowOff>
    </xdr:from>
    <xdr:ext cx="762000" cy="259045"/>
    <xdr:sp macro="" textlink="">
      <xdr:nvSpPr>
        <xdr:cNvPr id="245"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58420</xdr:rowOff>
    </xdr:from>
    <xdr:to>
      <xdr:col>82</xdr:col>
      <xdr:colOff>196850</xdr:colOff>
      <xdr:row>62</xdr:row>
      <xdr:rowOff>58420</xdr:rowOff>
    </xdr:to>
    <xdr:cxnSp macro="">
      <xdr:nvCxnSpPr>
        <xdr:cNvPr id="246" name="直線コネクタ 245"/>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7"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8" name="直線コネクタ 247"/>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58</xdr:row>
      <xdr:rowOff>43180</xdr:rowOff>
    </xdr:to>
    <xdr:cxnSp macro="">
      <xdr:nvCxnSpPr>
        <xdr:cNvPr id="249" name="直線コネクタ 248"/>
        <xdr:cNvCxnSpPr/>
      </xdr:nvCxnSpPr>
      <xdr:spPr>
        <a:xfrm flipV="1">
          <a:off x="15671800" y="99187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66057</xdr:rowOff>
    </xdr:from>
    <xdr:ext cx="762000" cy="259045"/>
    <xdr:sp macro="" textlink="">
      <xdr:nvSpPr>
        <xdr:cNvPr id="250" name="その他平均値テキスト"/>
        <xdr:cNvSpPr txBox="1"/>
      </xdr:nvSpPr>
      <xdr:spPr>
        <a:xfrm>
          <a:off x="16598900" y="966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51" name="フローチャート: 判断 250"/>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43180</xdr:rowOff>
    </xdr:from>
    <xdr:to>
      <xdr:col>78</xdr:col>
      <xdr:colOff>69850</xdr:colOff>
      <xdr:row>58</xdr:row>
      <xdr:rowOff>73660</xdr:rowOff>
    </xdr:to>
    <xdr:cxnSp macro="">
      <xdr:nvCxnSpPr>
        <xdr:cNvPr id="252" name="直線コネクタ 251"/>
        <xdr:cNvCxnSpPr/>
      </xdr:nvCxnSpPr>
      <xdr:spPr>
        <a:xfrm flipV="1">
          <a:off x="14782800" y="9987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72390</xdr:rowOff>
    </xdr:from>
    <xdr:to>
      <xdr:col>78</xdr:col>
      <xdr:colOff>120650</xdr:colOff>
      <xdr:row>58</xdr:row>
      <xdr:rowOff>2540</xdr:rowOff>
    </xdr:to>
    <xdr:sp macro="" textlink="">
      <xdr:nvSpPr>
        <xdr:cNvPr id="253" name="フローチャート: 判断 252"/>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12717</xdr:rowOff>
    </xdr:from>
    <xdr:ext cx="736600" cy="259045"/>
    <xdr:sp macro="" textlink="">
      <xdr:nvSpPr>
        <xdr:cNvPr id="254" name="テキスト ボックス 253"/>
        <xdr:cNvSpPr txBox="1"/>
      </xdr:nvSpPr>
      <xdr:spPr>
        <a:xfrm>
          <a:off x="15290800" y="961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168910</xdr:rowOff>
    </xdr:from>
    <xdr:to>
      <xdr:col>73</xdr:col>
      <xdr:colOff>180975</xdr:colOff>
      <xdr:row>58</xdr:row>
      <xdr:rowOff>73660</xdr:rowOff>
    </xdr:to>
    <xdr:cxnSp macro="">
      <xdr:nvCxnSpPr>
        <xdr:cNvPr id="255" name="直線コネクタ 254"/>
        <xdr:cNvCxnSpPr/>
      </xdr:nvCxnSpPr>
      <xdr:spPr>
        <a:xfrm>
          <a:off x="13893800" y="99415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6" name="フローチャート: 判断 255"/>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43197</xdr:rowOff>
    </xdr:from>
    <xdr:ext cx="762000" cy="259045"/>
    <xdr:sp macro="" textlink="">
      <xdr:nvSpPr>
        <xdr:cNvPr id="257" name="テキスト ボックス 256"/>
        <xdr:cNvSpPr txBox="1"/>
      </xdr:nvSpPr>
      <xdr:spPr>
        <a:xfrm>
          <a:off x="14401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168910</xdr:rowOff>
    </xdr:from>
    <xdr:to>
      <xdr:col>69</xdr:col>
      <xdr:colOff>92075</xdr:colOff>
      <xdr:row>58</xdr:row>
      <xdr:rowOff>5080</xdr:rowOff>
    </xdr:to>
    <xdr:cxnSp macro="">
      <xdr:nvCxnSpPr>
        <xdr:cNvPr id="258" name="直線コネクタ 257"/>
        <xdr:cNvCxnSpPr/>
      </xdr:nvCxnSpPr>
      <xdr:spPr>
        <a:xfrm flipV="1">
          <a:off x="13004800" y="9941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59" name="フローチャート: 判断 258"/>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161307</xdr:rowOff>
    </xdr:from>
    <xdr:ext cx="762000" cy="259045"/>
    <xdr:sp macro="" textlink="">
      <xdr:nvSpPr>
        <xdr:cNvPr id="260" name="テキスト ボックス 259"/>
        <xdr:cNvSpPr txBox="1"/>
      </xdr:nvSpPr>
      <xdr:spPr>
        <a:xfrm>
          <a:off x="13512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1" name="フローチャート: 判断 260"/>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2" name="テキスト ボックス 261"/>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68" name="楕円 267"/>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67327</xdr:rowOff>
    </xdr:from>
    <xdr:ext cx="762000" cy="259045"/>
    <xdr:sp macro="" textlink="">
      <xdr:nvSpPr>
        <xdr:cNvPr id="269" name="その他該当値テキスト"/>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163830</xdr:rowOff>
    </xdr:from>
    <xdr:to>
      <xdr:col>78</xdr:col>
      <xdr:colOff>120650</xdr:colOff>
      <xdr:row>58</xdr:row>
      <xdr:rowOff>93980</xdr:rowOff>
    </xdr:to>
    <xdr:sp macro="" textlink="">
      <xdr:nvSpPr>
        <xdr:cNvPr id="270" name="楕円 269"/>
        <xdr:cNvSpPr/>
      </xdr:nvSpPr>
      <xdr:spPr>
        <a:xfrm>
          <a:off x="15621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78757</xdr:rowOff>
    </xdr:from>
    <xdr:ext cx="736600" cy="259045"/>
    <xdr:sp macro="" textlink="">
      <xdr:nvSpPr>
        <xdr:cNvPr id="271" name="テキスト ボックス 270"/>
        <xdr:cNvSpPr txBox="1"/>
      </xdr:nvSpPr>
      <xdr:spPr>
        <a:xfrm>
          <a:off x="15290800" y="1002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22860</xdr:rowOff>
    </xdr:from>
    <xdr:to>
      <xdr:col>74</xdr:col>
      <xdr:colOff>31750</xdr:colOff>
      <xdr:row>58</xdr:row>
      <xdr:rowOff>124460</xdr:rowOff>
    </xdr:to>
    <xdr:sp macro="" textlink="">
      <xdr:nvSpPr>
        <xdr:cNvPr id="272" name="楕円 271"/>
        <xdr:cNvSpPr/>
      </xdr:nvSpPr>
      <xdr:spPr>
        <a:xfrm>
          <a:off x="14732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109237</xdr:rowOff>
    </xdr:from>
    <xdr:ext cx="762000" cy="259045"/>
    <xdr:sp macro="" textlink="">
      <xdr:nvSpPr>
        <xdr:cNvPr id="273" name="テキスト ボックス 272"/>
        <xdr:cNvSpPr txBox="1"/>
      </xdr:nvSpPr>
      <xdr:spPr>
        <a:xfrm>
          <a:off x="14401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118110</xdr:rowOff>
    </xdr:from>
    <xdr:to>
      <xdr:col>69</xdr:col>
      <xdr:colOff>142875</xdr:colOff>
      <xdr:row>58</xdr:row>
      <xdr:rowOff>48260</xdr:rowOff>
    </xdr:to>
    <xdr:sp macro="" textlink="">
      <xdr:nvSpPr>
        <xdr:cNvPr id="274" name="楕円 273"/>
        <xdr:cNvSpPr/>
      </xdr:nvSpPr>
      <xdr:spPr>
        <a:xfrm>
          <a:off x="13843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33037</xdr:rowOff>
    </xdr:from>
    <xdr:ext cx="762000" cy="259045"/>
    <xdr:sp macro="" textlink="">
      <xdr:nvSpPr>
        <xdr:cNvPr id="275" name="テキスト ボックス 274"/>
        <xdr:cNvSpPr txBox="1"/>
      </xdr:nvSpPr>
      <xdr:spPr>
        <a:xfrm>
          <a:off x="13512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125730</xdr:rowOff>
    </xdr:from>
    <xdr:to>
      <xdr:col>65</xdr:col>
      <xdr:colOff>53975</xdr:colOff>
      <xdr:row>58</xdr:row>
      <xdr:rowOff>55880</xdr:rowOff>
    </xdr:to>
    <xdr:sp macro="" textlink="">
      <xdr:nvSpPr>
        <xdr:cNvPr id="276" name="楕円 275"/>
        <xdr:cNvSpPr/>
      </xdr:nvSpPr>
      <xdr:spPr>
        <a:xfrm>
          <a:off x="12954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40657</xdr:rowOff>
    </xdr:from>
    <xdr:ext cx="762000" cy="259045"/>
    <xdr:sp macro="" textlink="">
      <xdr:nvSpPr>
        <xdr:cNvPr id="277" name="テキスト ボックス 276"/>
        <xdr:cNvSpPr txBox="1"/>
      </xdr:nvSpPr>
      <xdr:spPr>
        <a:xfrm>
          <a:off x="12623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補助費等に係る経常収支比率は、類似団体平均を</a:t>
          </a:r>
          <a:r>
            <a:rPr kumimoji="1" lang="en-US" altLang="ja-JP" sz="1200">
              <a:latin typeface="ＭＳ Ｐゴシック" panose="020B0600070205080204" pitchFamily="50" charset="-128"/>
              <a:ea typeface="ＭＳ Ｐゴシック" panose="020B0600070205080204" pitchFamily="50" charset="-128"/>
            </a:rPr>
            <a:t>5.6</a:t>
          </a:r>
          <a:r>
            <a:rPr kumimoji="1" lang="ja-JP" altLang="en-US" sz="1200">
              <a:latin typeface="ＭＳ Ｐゴシック" panose="020B0600070205080204" pitchFamily="50" charset="-128"/>
              <a:ea typeface="ＭＳ Ｐゴシック" panose="020B0600070205080204" pitchFamily="50" charset="-128"/>
            </a:rPr>
            <a:t>ポイント、県平均を</a:t>
          </a:r>
          <a:r>
            <a:rPr kumimoji="1" lang="en-US" altLang="ja-JP" sz="1200">
              <a:latin typeface="ＭＳ Ｐゴシック" panose="020B0600070205080204" pitchFamily="50" charset="-128"/>
              <a:ea typeface="ＭＳ Ｐゴシック" panose="020B0600070205080204" pitchFamily="50" charset="-128"/>
            </a:rPr>
            <a:t>3.7</a:t>
          </a:r>
          <a:r>
            <a:rPr kumimoji="1" lang="ja-JP" altLang="en-US" sz="1200">
              <a:latin typeface="ＭＳ Ｐゴシック" panose="020B0600070205080204" pitchFamily="50" charset="-128"/>
              <a:ea typeface="ＭＳ Ｐゴシック" panose="020B0600070205080204" pitchFamily="50" charset="-128"/>
            </a:rPr>
            <a:t>ポイント下回っている。しかし、前年度比では</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ポイント上昇した。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主として、新炉建設等に係る保守費等の増により、小牧岩倉衛生組合負担金のうち、経常経費充当分が増加し、値が上昇したものである。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今後も、縮小や廃止も含めた補助金の適正化を図り、補助費等の抑制に努める。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168148</xdr:rowOff>
    </xdr:to>
    <xdr:cxnSp macro="">
      <xdr:nvCxnSpPr>
        <xdr:cNvPr id="302" name="直線コネクタ 301"/>
        <xdr:cNvCxnSpPr/>
      </xdr:nvCxnSpPr>
      <xdr:spPr>
        <a:xfrm flipV="1">
          <a:off x="16510000" y="588314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140225</xdr:rowOff>
    </xdr:from>
    <xdr:ext cx="762000" cy="259045"/>
    <xdr:sp macro="" textlink="">
      <xdr:nvSpPr>
        <xdr:cNvPr id="303"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168148</xdr:rowOff>
    </xdr:from>
    <xdr:to>
      <xdr:col>82</xdr:col>
      <xdr:colOff>196850</xdr:colOff>
      <xdr:row>40</xdr:row>
      <xdr:rowOff>168148</xdr:rowOff>
    </xdr:to>
    <xdr:cxnSp macro="">
      <xdr:nvCxnSpPr>
        <xdr:cNvPr id="304" name="直線コネクタ 303"/>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136144</xdr:rowOff>
    </xdr:from>
    <xdr:to>
      <xdr:col>82</xdr:col>
      <xdr:colOff>107950</xdr:colOff>
      <xdr:row>35</xdr:row>
      <xdr:rowOff>69850</xdr:rowOff>
    </xdr:to>
    <xdr:cxnSp macro="">
      <xdr:nvCxnSpPr>
        <xdr:cNvPr id="307" name="直線コネクタ 306"/>
        <xdr:cNvCxnSpPr/>
      </xdr:nvCxnSpPr>
      <xdr:spPr>
        <a:xfrm>
          <a:off x="15671800" y="5965444"/>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136144</xdr:rowOff>
    </xdr:from>
    <xdr:to>
      <xdr:col>78</xdr:col>
      <xdr:colOff>69850</xdr:colOff>
      <xdr:row>34</xdr:row>
      <xdr:rowOff>163576</xdr:rowOff>
    </xdr:to>
    <xdr:cxnSp macro="">
      <xdr:nvCxnSpPr>
        <xdr:cNvPr id="310" name="直線コネクタ 309"/>
        <xdr:cNvCxnSpPr/>
      </xdr:nvCxnSpPr>
      <xdr:spPr>
        <a:xfrm flipV="1">
          <a:off x="14782800" y="59654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94488</xdr:rowOff>
    </xdr:from>
    <xdr:to>
      <xdr:col>78</xdr:col>
      <xdr:colOff>120650</xdr:colOff>
      <xdr:row>37</xdr:row>
      <xdr:rowOff>24638</xdr:rowOff>
    </xdr:to>
    <xdr:sp macro="" textlink="">
      <xdr:nvSpPr>
        <xdr:cNvPr id="311" name="フローチャート: 判断 310"/>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9415</xdr:rowOff>
    </xdr:from>
    <xdr:ext cx="736600" cy="259045"/>
    <xdr:sp macro="" textlink="">
      <xdr:nvSpPr>
        <xdr:cNvPr id="312" name="テキスト ボックス 311"/>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149860</xdr:rowOff>
    </xdr:from>
    <xdr:to>
      <xdr:col>73</xdr:col>
      <xdr:colOff>180975</xdr:colOff>
      <xdr:row>34</xdr:row>
      <xdr:rowOff>163576</xdr:rowOff>
    </xdr:to>
    <xdr:cxnSp macro="">
      <xdr:nvCxnSpPr>
        <xdr:cNvPr id="313" name="直線コネクタ 312"/>
        <xdr:cNvCxnSpPr/>
      </xdr:nvCxnSpPr>
      <xdr:spPr>
        <a:xfrm>
          <a:off x="13893800" y="59791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4" name="フローチャート: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15" name="テキスト ボックス 31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81280</xdr:rowOff>
    </xdr:from>
    <xdr:to>
      <xdr:col>69</xdr:col>
      <xdr:colOff>92075</xdr:colOff>
      <xdr:row>34</xdr:row>
      <xdr:rowOff>149860</xdr:rowOff>
    </xdr:to>
    <xdr:cxnSp macro="">
      <xdr:nvCxnSpPr>
        <xdr:cNvPr id="316" name="直線コネクタ 315"/>
        <xdr:cNvCxnSpPr/>
      </xdr:nvCxnSpPr>
      <xdr:spPr>
        <a:xfrm>
          <a:off x="13004800" y="59105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7" name="フローチャート: 判断 316"/>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18" name="テキスト ボックス 317"/>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9" name="フローチャート: 判断 318"/>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0" name="テキスト ボックス 319"/>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19050</xdr:rowOff>
    </xdr:from>
    <xdr:to>
      <xdr:col>82</xdr:col>
      <xdr:colOff>158750</xdr:colOff>
      <xdr:row>35</xdr:row>
      <xdr:rowOff>120650</xdr:rowOff>
    </xdr:to>
    <xdr:sp macro="" textlink="">
      <xdr:nvSpPr>
        <xdr:cNvPr id="326" name="楕円 325"/>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35577</xdr:rowOff>
    </xdr:from>
    <xdr:ext cx="762000" cy="259045"/>
    <xdr:sp macro="" textlink="">
      <xdr:nvSpPr>
        <xdr:cNvPr id="327" name="補助費等該当値テキスト"/>
        <xdr:cNvSpPr txBox="1"/>
      </xdr:nvSpPr>
      <xdr:spPr>
        <a:xfrm>
          <a:off x="16598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85344</xdr:rowOff>
    </xdr:from>
    <xdr:to>
      <xdr:col>78</xdr:col>
      <xdr:colOff>120650</xdr:colOff>
      <xdr:row>35</xdr:row>
      <xdr:rowOff>15494</xdr:rowOff>
    </xdr:to>
    <xdr:sp macro="" textlink="">
      <xdr:nvSpPr>
        <xdr:cNvPr id="328" name="楕円 327"/>
        <xdr:cNvSpPr/>
      </xdr:nvSpPr>
      <xdr:spPr>
        <a:xfrm>
          <a:off x="15621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25671</xdr:rowOff>
    </xdr:from>
    <xdr:ext cx="736600" cy="259045"/>
    <xdr:sp macro="" textlink="">
      <xdr:nvSpPr>
        <xdr:cNvPr id="329" name="テキスト ボックス 328"/>
        <xdr:cNvSpPr txBox="1"/>
      </xdr:nvSpPr>
      <xdr:spPr>
        <a:xfrm>
          <a:off x="15290800" y="5683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112776</xdr:rowOff>
    </xdr:from>
    <xdr:to>
      <xdr:col>74</xdr:col>
      <xdr:colOff>31750</xdr:colOff>
      <xdr:row>35</xdr:row>
      <xdr:rowOff>42926</xdr:rowOff>
    </xdr:to>
    <xdr:sp macro="" textlink="">
      <xdr:nvSpPr>
        <xdr:cNvPr id="330" name="楕円 329"/>
        <xdr:cNvSpPr/>
      </xdr:nvSpPr>
      <xdr:spPr>
        <a:xfrm>
          <a:off x="14732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53103</xdr:rowOff>
    </xdr:from>
    <xdr:ext cx="762000" cy="259045"/>
    <xdr:sp macro="" textlink="">
      <xdr:nvSpPr>
        <xdr:cNvPr id="331" name="テキスト ボックス 330"/>
        <xdr:cNvSpPr txBox="1"/>
      </xdr:nvSpPr>
      <xdr:spPr>
        <a:xfrm>
          <a:off x="14401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99060</xdr:rowOff>
    </xdr:from>
    <xdr:to>
      <xdr:col>69</xdr:col>
      <xdr:colOff>142875</xdr:colOff>
      <xdr:row>35</xdr:row>
      <xdr:rowOff>29210</xdr:rowOff>
    </xdr:to>
    <xdr:sp macro="" textlink="">
      <xdr:nvSpPr>
        <xdr:cNvPr id="332" name="楕円 331"/>
        <xdr:cNvSpPr/>
      </xdr:nvSpPr>
      <xdr:spPr>
        <a:xfrm>
          <a:off x="13843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39387</xdr:rowOff>
    </xdr:from>
    <xdr:ext cx="762000" cy="259045"/>
    <xdr:sp macro="" textlink="">
      <xdr:nvSpPr>
        <xdr:cNvPr id="333" name="テキスト ボックス 332"/>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30480</xdr:rowOff>
    </xdr:from>
    <xdr:to>
      <xdr:col>65</xdr:col>
      <xdr:colOff>53975</xdr:colOff>
      <xdr:row>34</xdr:row>
      <xdr:rowOff>132080</xdr:rowOff>
    </xdr:to>
    <xdr:sp macro="" textlink="">
      <xdr:nvSpPr>
        <xdr:cNvPr id="334" name="楕円 333"/>
        <xdr:cNvSpPr/>
      </xdr:nvSpPr>
      <xdr:spPr>
        <a:xfrm>
          <a:off x="12954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142257</xdr:rowOff>
    </xdr:from>
    <xdr:ext cx="762000" cy="259045"/>
    <xdr:sp macro="" textlink="">
      <xdr:nvSpPr>
        <xdr:cNvPr id="335" name="テキスト ボックス 334"/>
        <xdr:cNvSpPr txBox="1"/>
      </xdr:nvSpPr>
      <xdr:spPr>
        <a:xfrm>
          <a:off x="12623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ポイント下回っているが、前年度との比較では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ポイントの上昇となっている。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年度は、起債額の多かった</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年度借入れのはしご車購入事業や</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年度借入れの新学校給食センター建設事業等の元金償還が始まったことにより、値が上昇した。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今後も、計画的な地方債の発行に努める。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122101</xdr:rowOff>
    </xdr:from>
    <xdr:to>
      <xdr:col>24</xdr:col>
      <xdr:colOff>25400</xdr:colOff>
      <xdr:row>80</xdr:row>
      <xdr:rowOff>149861</xdr:rowOff>
    </xdr:to>
    <xdr:cxnSp macro="">
      <xdr:nvCxnSpPr>
        <xdr:cNvPr id="365" name="直線コネクタ 364"/>
        <xdr:cNvCxnSpPr/>
      </xdr:nvCxnSpPr>
      <xdr:spPr>
        <a:xfrm flipV="1">
          <a:off x="4826000" y="12637951"/>
          <a:ext cx="0" cy="122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37028</xdr:rowOff>
    </xdr:from>
    <xdr:ext cx="762000" cy="259045"/>
    <xdr:sp macro="" textlink="">
      <xdr:nvSpPr>
        <xdr:cNvPr id="368" name="公債費最大値テキスト"/>
        <xdr:cNvSpPr txBox="1"/>
      </xdr:nvSpPr>
      <xdr:spPr>
        <a:xfrm>
          <a:off x="4914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122101</xdr:rowOff>
    </xdr:from>
    <xdr:to>
      <xdr:col>24</xdr:col>
      <xdr:colOff>114300</xdr:colOff>
      <xdr:row>73</xdr:row>
      <xdr:rowOff>122101</xdr:rowOff>
    </xdr:to>
    <xdr:cxnSp macro="">
      <xdr:nvCxnSpPr>
        <xdr:cNvPr id="369" name="直線コネクタ 368"/>
        <xdr:cNvCxnSpPr/>
      </xdr:nvCxnSpPr>
      <xdr:spPr>
        <a:xfrm>
          <a:off x="4737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33927</xdr:rowOff>
    </xdr:from>
    <xdr:to>
      <xdr:col>24</xdr:col>
      <xdr:colOff>25400</xdr:colOff>
      <xdr:row>75</xdr:row>
      <xdr:rowOff>86178</xdr:rowOff>
    </xdr:to>
    <xdr:cxnSp macro="">
      <xdr:nvCxnSpPr>
        <xdr:cNvPr id="370" name="直線コネクタ 369"/>
        <xdr:cNvCxnSpPr/>
      </xdr:nvCxnSpPr>
      <xdr:spPr>
        <a:xfrm>
          <a:off x="3987800" y="12892677"/>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129920</xdr:rowOff>
    </xdr:from>
    <xdr:ext cx="762000" cy="259045"/>
    <xdr:sp macro="" textlink="">
      <xdr:nvSpPr>
        <xdr:cNvPr id="371" name="公債費平均値テキスト"/>
        <xdr:cNvSpPr txBox="1"/>
      </xdr:nvSpPr>
      <xdr:spPr>
        <a:xfrm>
          <a:off x="4914900" y="1316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2" name="フローチャート: 判断 371"/>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33927</xdr:rowOff>
    </xdr:from>
    <xdr:to>
      <xdr:col>19</xdr:col>
      <xdr:colOff>187325</xdr:colOff>
      <xdr:row>75</xdr:row>
      <xdr:rowOff>33927</xdr:rowOff>
    </xdr:to>
    <xdr:cxnSp macro="">
      <xdr:nvCxnSpPr>
        <xdr:cNvPr id="373" name="直線コネクタ 372"/>
        <xdr:cNvCxnSpPr/>
      </xdr:nvCxnSpPr>
      <xdr:spPr>
        <a:xfrm>
          <a:off x="3098800" y="128926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5987</xdr:rowOff>
    </xdr:from>
    <xdr:to>
      <xdr:col>20</xdr:col>
      <xdr:colOff>38100</xdr:colOff>
      <xdr:row>77</xdr:row>
      <xdr:rowOff>107587</xdr:rowOff>
    </xdr:to>
    <xdr:sp macro="" textlink="">
      <xdr:nvSpPr>
        <xdr:cNvPr id="374" name="フローチャート: 判断 373"/>
        <xdr:cNvSpPr/>
      </xdr:nvSpPr>
      <xdr:spPr>
        <a:xfrm>
          <a:off x="3937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92364</xdr:rowOff>
    </xdr:from>
    <xdr:ext cx="736600" cy="259045"/>
    <xdr:sp macro="" textlink="">
      <xdr:nvSpPr>
        <xdr:cNvPr id="375" name="テキスト ボックス 374"/>
        <xdr:cNvSpPr txBox="1"/>
      </xdr:nvSpPr>
      <xdr:spPr>
        <a:xfrm>
          <a:off x="3606800" y="13294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20865</xdr:rowOff>
    </xdr:from>
    <xdr:to>
      <xdr:col>15</xdr:col>
      <xdr:colOff>98425</xdr:colOff>
      <xdr:row>75</xdr:row>
      <xdr:rowOff>33927</xdr:rowOff>
    </xdr:to>
    <xdr:cxnSp macro="">
      <xdr:nvCxnSpPr>
        <xdr:cNvPr id="376" name="直線コネクタ 375"/>
        <xdr:cNvCxnSpPr/>
      </xdr:nvCxnSpPr>
      <xdr:spPr>
        <a:xfrm>
          <a:off x="2209800" y="12879615"/>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12519</xdr:rowOff>
    </xdr:from>
    <xdr:to>
      <xdr:col>15</xdr:col>
      <xdr:colOff>149225</xdr:colOff>
      <xdr:row>77</xdr:row>
      <xdr:rowOff>114119</xdr:rowOff>
    </xdr:to>
    <xdr:sp macro="" textlink="">
      <xdr:nvSpPr>
        <xdr:cNvPr id="377" name="フローチャート: 判断 376"/>
        <xdr:cNvSpPr/>
      </xdr:nvSpPr>
      <xdr:spPr>
        <a:xfrm>
          <a:off x="3048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98896</xdr:rowOff>
    </xdr:from>
    <xdr:ext cx="762000" cy="259045"/>
    <xdr:sp macro="" textlink="">
      <xdr:nvSpPr>
        <xdr:cNvPr id="378" name="テキスト ボックス 377"/>
        <xdr:cNvSpPr txBox="1"/>
      </xdr:nvSpPr>
      <xdr:spPr>
        <a:xfrm>
          <a:off x="2717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20865</xdr:rowOff>
    </xdr:from>
    <xdr:to>
      <xdr:col>11</xdr:col>
      <xdr:colOff>9525</xdr:colOff>
      <xdr:row>76</xdr:row>
      <xdr:rowOff>38826</xdr:rowOff>
    </xdr:to>
    <xdr:cxnSp macro="">
      <xdr:nvCxnSpPr>
        <xdr:cNvPr id="379" name="直線コネクタ 378"/>
        <xdr:cNvCxnSpPr/>
      </xdr:nvCxnSpPr>
      <xdr:spPr>
        <a:xfrm flipV="1">
          <a:off x="1320800" y="12879615"/>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157843</xdr:rowOff>
    </xdr:from>
    <xdr:to>
      <xdr:col>11</xdr:col>
      <xdr:colOff>60325</xdr:colOff>
      <xdr:row>77</xdr:row>
      <xdr:rowOff>87993</xdr:rowOff>
    </xdr:to>
    <xdr:sp macro="" textlink="">
      <xdr:nvSpPr>
        <xdr:cNvPr id="380" name="フローチャート: 判断 379"/>
        <xdr:cNvSpPr/>
      </xdr:nvSpPr>
      <xdr:spPr>
        <a:xfrm>
          <a:off x="2159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72770</xdr:rowOff>
    </xdr:from>
    <xdr:ext cx="762000" cy="259045"/>
    <xdr:sp macro="" textlink="">
      <xdr:nvSpPr>
        <xdr:cNvPr id="381" name="テキスト ボックス 380"/>
        <xdr:cNvSpPr txBox="1"/>
      </xdr:nvSpPr>
      <xdr:spPr>
        <a:xfrm>
          <a:off x="1828800" y="132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162742</xdr:rowOff>
    </xdr:from>
    <xdr:to>
      <xdr:col>6</xdr:col>
      <xdr:colOff>171450</xdr:colOff>
      <xdr:row>78</xdr:row>
      <xdr:rowOff>92892</xdr:rowOff>
    </xdr:to>
    <xdr:sp macro="" textlink="">
      <xdr:nvSpPr>
        <xdr:cNvPr id="382" name="フローチャート: 判断 381"/>
        <xdr:cNvSpPr/>
      </xdr:nvSpPr>
      <xdr:spPr>
        <a:xfrm>
          <a:off x="1270000" y="1336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77669</xdr:rowOff>
    </xdr:from>
    <xdr:ext cx="762000" cy="259045"/>
    <xdr:sp macro="" textlink="">
      <xdr:nvSpPr>
        <xdr:cNvPr id="383" name="テキスト ボックス 382"/>
        <xdr:cNvSpPr txBox="1"/>
      </xdr:nvSpPr>
      <xdr:spPr>
        <a:xfrm>
          <a:off x="939800" y="1345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35378</xdr:rowOff>
    </xdr:from>
    <xdr:to>
      <xdr:col>24</xdr:col>
      <xdr:colOff>76200</xdr:colOff>
      <xdr:row>75</xdr:row>
      <xdr:rowOff>136978</xdr:rowOff>
    </xdr:to>
    <xdr:sp macro="" textlink="">
      <xdr:nvSpPr>
        <xdr:cNvPr id="389" name="楕円 388"/>
        <xdr:cNvSpPr/>
      </xdr:nvSpPr>
      <xdr:spPr>
        <a:xfrm>
          <a:off x="47752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51905</xdr:rowOff>
    </xdr:from>
    <xdr:ext cx="762000" cy="259045"/>
    <xdr:sp macro="" textlink="">
      <xdr:nvSpPr>
        <xdr:cNvPr id="390" name="公債費該当値テキスト"/>
        <xdr:cNvSpPr txBox="1"/>
      </xdr:nvSpPr>
      <xdr:spPr>
        <a:xfrm>
          <a:off x="4914900" y="1273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154577</xdr:rowOff>
    </xdr:from>
    <xdr:to>
      <xdr:col>20</xdr:col>
      <xdr:colOff>38100</xdr:colOff>
      <xdr:row>75</xdr:row>
      <xdr:rowOff>84727</xdr:rowOff>
    </xdr:to>
    <xdr:sp macro="" textlink="">
      <xdr:nvSpPr>
        <xdr:cNvPr id="391" name="楕円 390"/>
        <xdr:cNvSpPr/>
      </xdr:nvSpPr>
      <xdr:spPr>
        <a:xfrm>
          <a:off x="3937000" y="128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94904</xdr:rowOff>
    </xdr:from>
    <xdr:ext cx="736600" cy="259045"/>
    <xdr:sp macro="" textlink="">
      <xdr:nvSpPr>
        <xdr:cNvPr id="392" name="テキスト ボックス 391"/>
        <xdr:cNvSpPr txBox="1"/>
      </xdr:nvSpPr>
      <xdr:spPr>
        <a:xfrm>
          <a:off x="3606800" y="12610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154577</xdr:rowOff>
    </xdr:from>
    <xdr:to>
      <xdr:col>15</xdr:col>
      <xdr:colOff>149225</xdr:colOff>
      <xdr:row>75</xdr:row>
      <xdr:rowOff>84727</xdr:rowOff>
    </xdr:to>
    <xdr:sp macro="" textlink="">
      <xdr:nvSpPr>
        <xdr:cNvPr id="393" name="楕円 392"/>
        <xdr:cNvSpPr/>
      </xdr:nvSpPr>
      <xdr:spPr>
        <a:xfrm>
          <a:off x="3048000" y="128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94904</xdr:rowOff>
    </xdr:from>
    <xdr:ext cx="762000" cy="259045"/>
    <xdr:sp macro="" textlink="">
      <xdr:nvSpPr>
        <xdr:cNvPr id="394" name="テキスト ボックス 393"/>
        <xdr:cNvSpPr txBox="1"/>
      </xdr:nvSpPr>
      <xdr:spPr>
        <a:xfrm>
          <a:off x="2717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141515</xdr:rowOff>
    </xdr:from>
    <xdr:to>
      <xdr:col>11</xdr:col>
      <xdr:colOff>60325</xdr:colOff>
      <xdr:row>75</xdr:row>
      <xdr:rowOff>71665</xdr:rowOff>
    </xdr:to>
    <xdr:sp macro="" textlink="">
      <xdr:nvSpPr>
        <xdr:cNvPr id="395" name="楕円 394"/>
        <xdr:cNvSpPr/>
      </xdr:nvSpPr>
      <xdr:spPr>
        <a:xfrm>
          <a:off x="21590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81842</xdr:rowOff>
    </xdr:from>
    <xdr:ext cx="762000" cy="259045"/>
    <xdr:sp macro="" textlink="">
      <xdr:nvSpPr>
        <xdr:cNvPr id="396" name="テキスト ボックス 395"/>
        <xdr:cNvSpPr txBox="1"/>
      </xdr:nvSpPr>
      <xdr:spPr>
        <a:xfrm>
          <a:off x="1828800" y="1259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159476</xdr:rowOff>
    </xdr:from>
    <xdr:to>
      <xdr:col>6</xdr:col>
      <xdr:colOff>171450</xdr:colOff>
      <xdr:row>76</xdr:row>
      <xdr:rowOff>89626</xdr:rowOff>
    </xdr:to>
    <xdr:sp macro="" textlink="">
      <xdr:nvSpPr>
        <xdr:cNvPr id="397" name="楕円 396"/>
        <xdr:cNvSpPr/>
      </xdr:nvSpPr>
      <xdr:spPr>
        <a:xfrm>
          <a:off x="1270000" y="130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99803</xdr:rowOff>
    </xdr:from>
    <xdr:ext cx="762000" cy="259045"/>
    <xdr:sp macro="" textlink="">
      <xdr:nvSpPr>
        <xdr:cNvPr id="398" name="テキスト ボックス 397"/>
        <xdr:cNvSpPr txBox="1"/>
      </xdr:nvSpPr>
      <xdr:spPr>
        <a:xfrm>
          <a:off x="939800" y="12787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公債費以外に係る経常収支比率は、全国平均、県平均を下回ったものの、類似団体平均を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ポイント上回り、前年度比では</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前年度比では、扶助費で値が低下したものの、人件費、物件費、補助費等では値が上昇している。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類似団体との比較では、補助費等に係る経常収支比率が低いことが特徴的である。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104140</xdr:rowOff>
    </xdr:from>
    <xdr:to>
      <xdr:col>82</xdr:col>
      <xdr:colOff>107950</xdr:colOff>
      <xdr:row>81</xdr:row>
      <xdr:rowOff>28702</xdr:rowOff>
    </xdr:to>
    <xdr:cxnSp macro="">
      <xdr:nvCxnSpPr>
        <xdr:cNvPr id="424" name="直線コネクタ 423"/>
        <xdr:cNvCxnSpPr/>
      </xdr:nvCxnSpPr>
      <xdr:spPr>
        <a:xfrm flipV="1">
          <a:off x="16510000" y="1279144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779</xdr:rowOff>
    </xdr:from>
    <xdr:ext cx="762000" cy="259045"/>
    <xdr:sp macro="" textlink="">
      <xdr:nvSpPr>
        <xdr:cNvPr id="425" name="公債費以外最小値テキスト"/>
        <xdr:cNvSpPr txBox="1"/>
      </xdr:nvSpPr>
      <xdr:spPr>
        <a:xfrm>
          <a:off x="16598900" y="1388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28702</xdr:rowOff>
    </xdr:from>
    <xdr:to>
      <xdr:col>82</xdr:col>
      <xdr:colOff>196850</xdr:colOff>
      <xdr:row>81</xdr:row>
      <xdr:rowOff>28702</xdr:rowOff>
    </xdr:to>
    <xdr:cxnSp macro="">
      <xdr:nvCxnSpPr>
        <xdr:cNvPr id="426" name="直線コネクタ 425"/>
        <xdr:cNvCxnSpPr/>
      </xdr:nvCxnSpPr>
      <xdr:spPr>
        <a:xfrm>
          <a:off x="16421100" y="1391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19067</xdr:rowOff>
    </xdr:from>
    <xdr:ext cx="762000" cy="259045"/>
    <xdr:sp macro="" textlink="">
      <xdr:nvSpPr>
        <xdr:cNvPr id="427"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104140</xdr:rowOff>
    </xdr:from>
    <xdr:to>
      <xdr:col>82</xdr:col>
      <xdr:colOff>196850</xdr:colOff>
      <xdr:row>74</xdr:row>
      <xdr:rowOff>104140</xdr:rowOff>
    </xdr:to>
    <xdr:cxnSp macro="">
      <xdr:nvCxnSpPr>
        <xdr:cNvPr id="428" name="直線コネクタ 427"/>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14987</xdr:rowOff>
    </xdr:from>
    <xdr:to>
      <xdr:col>82</xdr:col>
      <xdr:colOff>107950</xdr:colOff>
      <xdr:row>77</xdr:row>
      <xdr:rowOff>97282</xdr:rowOff>
    </xdr:to>
    <xdr:cxnSp macro="">
      <xdr:nvCxnSpPr>
        <xdr:cNvPr id="429" name="直線コネクタ 428"/>
        <xdr:cNvCxnSpPr/>
      </xdr:nvCxnSpPr>
      <xdr:spPr>
        <a:xfrm>
          <a:off x="15671800" y="13216637"/>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21862</xdr:rowOff>
    </xdr:from>
    <xdr:ext cx="762000" cy="259045"/>
    <xdr:sp macro="" textlink="">
      <xdr:nvSpPr>
        <xdr:cNvPr id="430" name="公債費以外平均値テキスト"/>
        <xdr:cNvSpPr txBox="1"/>
      </xdr:nvSpPr>
      <xdr:spPr>
        <a:xfrm>
          <a:off x="16598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31" name="フローチャート: 判断 430"/>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5842</xdr:rowOff>
    </xdr:from>
    <xdr:to>
      <xdr:col>78</xdr:col>
      <xdr:colOff>69850</xdr:colOff>
      <xdr:row>77</xdr:row>
      <xdr:rowOff>14987</xdr:rowOff>
    </xdr:to>
    <xdr:cxnSp macro="">
      <xdr:nvCxnSpPr>
        <xdr:cNvPr id="432" name="直線コネクタ 431"/>
        <xdr:cNvCxnSpPr/>
      </xdr:nvCxnSpPr>
      <xdr:spPr>
        <a:xfrm>
          <a:off x="14782800" y="132074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3" name="フローチャート: 判断 432"/>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4" name="テキスト ボックス 433"/>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156718</xdr:rowOff>
    </xdr:from>
    <xdr:to>
      <xdr:col>73</xdr:col>
      <xdr:colOff>180975</xdr:colOff>
      <xdr:row>77</xdr:row>
      <xdr:rowOff>5842</xdr:rowOff>
    </xdr:to>
    <xdr:cxnSp macro="">
      <xdr:nvCxnSpPr>
        <xdr:cNvPr id="435" name="直線コネクタ 434"/>
        <xdr:cNvCxnSpPr/>
      </xdr:nvCxnSpPr>
      <xdr:spPr>
        <a:xfrm>
          <a:off x="13893800" y="1301546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36" name="フローチャート: 判断 435"/>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37" name="テキスト ボックス 436"/>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156718</xdr:rowOff>
    </xdr:from>
    <xdr:to>
      <xdr:col>69</xdr:col>
      <xdr:colOff>92075</xdr:colOff>
      <xdr:row>76</xdr:row>
      <xdr:rowOff>17272</xdr:rowOff>
    </xdr:to>
    <xdr:cxnSp macro="">
      <xdr:nvCxnSpPr>
        <xdr:cNvPr id="438" name="直線コネクタ 437"/>
        <xdr:cNvCxnSpPr/>
      </xdr:nvCxnSpPr>
      <xdr:spPr>
        <a:xfrm flipV="1">
          <a:off x="13004800" y="130154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9" name="フローチャート: 判断 438"/>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40" name="テキスト ボックス 439"/>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41" name="フローチャート: 判断 440"/>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42" name="テキスト ボックス 441"/>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48" name="楕円 447"/>
        <xdr:cNvSpPr/>
      </xdr:nvSpPr>
      <xdr:spPr>
        <a:xfrm>
          <a:off x="16459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18559</xdr:rowOff>
    </xdr:from>
    <xdr:ext cx="762000" cy="259045"/>
    <xdr:sp macro="" textlink="">
      <xdr:nvSpPr>
        <xdr:cNvPr id="449" name="公債費以外該当値テキスト"/>
        <xdr:cNvSpPr txBox="1"/>
      </xdr:nvSpPr>
      <xdr:spPr>
        <a:xfrm>
          <a:off x="165989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135637</xdr:rowOff>
    </xdr:from>
    <xdr:to>
      <xdr:col>78</xdr:col>
      <xdr:colOff>120650</xdr:colOff>
      <xdr:row>77</xdr:row>
      <xdr:rowOff>65787</xdr:rowOff>
    </xdr:to>
    <xdr:sp macro="" textlink="">
      <xdr:nvSpPr>
        <xdr:cNvPr id="450" name="楕円 449"/>
        <xdr:cNvSpPr/>
      </xdr:nvSpPr>
      <xdr:spPr>
        <a:xfrm>
          <a:off x="15621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51" name="テキスト ボックス 450"/>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126492</xdr:rowOff>
    </xdr:from>
    <xdr:to>
      <xdr:col>74</xdr:col>
      <xdr:colOff>31750</xdr:colOff>
      <xdr:row>77</xdr:row>
      <xdr:rowOff>56642</xdr:rowOff>
    </xdr:to>
    <xdr:sp macro="" textlink="">
      <xdr:nvSpPr>
        <xdr:cNvPr id="452" name="楕円 451"/>
        <xdr:cNvSpPr/>
      </xdr:nvSpPr>
      <xdr:spPr>
        <a:xfrm>
          <a:off x="14732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41419</xdr:rowOff>
    </xdr:from>
    <xdr:ext cx="762000" cy="259045"/>
    <xdr:sp macro="" textlink="">
      <xdr:nvSpPr>
        <xdr:cNvPr id="453" name="テキスト ボックス 452"/>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105918</xdr:rowOff>
    </xdr:from>
    <xdr:to>
      <xdr:col>69</xdr:col>
      <xdr:colOff>142875</xdr:colOff>
      <xdr:row>76</xdr:row>
      <xdr:rowOff>36069</xdr:rowOff>
    </xdr:to>
    <xdr:sp macro="" textlink="">
      <xdr:nvSpPr>
        <xdr:cNvPr id="454" name="楕円 453"/>
        <xdr:cNvSpPr/>
      </xdr:nvSpPr>
      <xdr:spPr>
        <a:xfrm>
          <a:off x="13843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46245</xdr:rowOff>
    </xdr:from>
    <xdr:ext cx="762000" cy="259045"/>
    <xdr:sp macro="" textlink="">
      <xdr:nvSpPr>
        <xdr:cNvPr id="455" name="テキスト ボックス 454"/>
        <xdr:cNvSpPr txBox="1"/>
      </xdr:nvSpPr>
      <xdr:spPr>
        <a:xfrm>
          <a:off x="13512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137922</xdr:rowOff>
    </xdr:from>
    <xdr:to>
      <xdr:col>65</xdr:col>
      <xdr:colOff>53975</xdr:colOff>
      <xdr:row>76</xdr:row>
      <xdr:rowOff>68072</xdr:rowOff>
    </xdr:to>
    <xdr:sp macro="" textlink="">
      <xdr:nvSpPr>
        <xdr:cNvPr id="456" name="楕円 455"/>
        <xdr:cNvSpPr/>
      </xdr:nvSpPr>
      <xdr:spPr>
        <a:xfrm>
          <a:off x="12954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78249</xdr:rowOff>
    </xdr:from>
    <xdr:ext cx="762000" cy="259045"/>
    <xdr:sp macro="" textlink="">
      <xdr:nvSpPr>
        <xdr:cNvPr id="457" name="テキスト ボックス 456"/>
        <xdr:cNvSpPr txBox="1"/>
      </xdr:nvSpPr>
      <xdr:spPr>
        <a:xfrm>
          <a:off x="12623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愛知県岩倉市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52144</xdr:rowOff>
    </xdr:from>
    <xdr:to>
      <xdr:col>29</xdr:col>
      <xdr:colOff>127000</xdr:colOff>
      <xdr:row>19</xdr:row>
      <xdr:rowOff>112266</xdr:rowOff>
    </xdr:to>
    <xdr:cxnSp macro="">
      <xdr:nvCxnSpPr>
        <xdr:cNvPr id="47" name="直線コネクタ 46"/>
        <xdr:cNvCxnSpPr/>
      </xdr:nvCxnSpPr>
      <xdr:spPr bwMode="auto">
        <a:xfrm flipV="1">
          <a:off x="5651500" y="2157169"/>
          <a:ext cx="0" cy="1260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84343</xdr:rowOff>
    </xdr:from>
    <xdr:ext cx="762000" cy="259045"/>
    <xdr:sp macro="" textlink="">
      <xdr:nvSpPr>
        <xdr:cNvPr id="48" name="人口1人当たり決算額の推移最小値テキスト130"/>
        <xdr:cNvSpPr txBox="1"/>
      </xdr:nvSpPr>
      <xdr:spPr>
        <a:xfrm>
          <a:off x="5740400" y="33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112266</xdr:rowOff>
    </xdr:from>
    <xdr:to>
      <xdr:col>30</xdr:col>
      <xdr:colOff>25400</xdr:colOff>
      <xdr:row>19</xdr:row>
      <xdr:rowOff>112266</xdr:rowOff>
    </xdr:to>
    <xdr:cxnSp macro="">
      <xdr:nvCxnSpPr>
        <xdr:cNvPr id="49" name="直線コネクタ 48"/>
        <xdr:cNvCxnSpPr/>
      </xdr:nvCxnSpPr>
      <xdr:spPr bwMode="auto">
        <a:xfrm>
          <a:off x="5562600" y="3417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138521</xdr:rowOff>
    </xdr:from>
    <xdr:ext cx="762000" cy="259045"/>
    <xdr:sp macro="" textlink="">
      <xdr:nvSpPr>
        <xdr:cNvPr id="50" name="人口1人当たり決算額の推移最大値テキスト130"/>
        <xdr:cNvSpPr txBox="1"/>
      </xdr:nvSpPr>
      <xdr:spPr>
        <a:xfrm>
          <a:off x="5740400" y="19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52144</xdr:rowOff>
    </xdr:from>
    <xdr:to>
      <xdr:col>30</xdr:col>
      <xdr:colOff>25400</xdr:colOff>
      <xdr:row>12</xdr:row>
      <xdr:rowOff>52144</xdr:rowOff>
    </xdr:to>
    <xdr:cxnSp macro="">
      <xdr:nvCxnSpPr>
        <xdr:cNvPr id="51" name="直線コネクタ 50"/>
        <xdr:cNvCxnSpPr/>
      </xdr:nvCxnSpPr>
      <xdr:spPr bwMode="auto">
        <a:xfrm>
          <a:off x="5562600" y="215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67934</xdr:rowOff>
    </xdr:from>
    <xdr:to>
      <xdr:col>29</xdr:col>
      <xdr:colOff>127000</xdr:colOff>
      <xdr:row>18</xdr:row>
      <xdr:rowOff>119287</xdr:rowOff>
    </xdr:to>
    <xdr:cxnSp macro="">
      <xdr:nvCxnSpPr>
        <xdr:cNvPr id="52" name="直線コネクタ 51"/>
        <xdr:cNvCxnSpPr/>
      </xdr:nvCxnSpPr>
      <xdr:spPr bwMode="auto">
        <a:xfrm flipV="1">
          <a:off x="5003800" y="3201659"/>
          <a:ext cx="647700" cy="51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41940</xdr:rowOff>
    </xdr:from>
    <xdr:ext cx="762000" cy="259045"/>
    <xdr:sp macro="" textlink="">
      <xdr:nvSpPr>
        <xdr:cNvPr id="53" name="人口1人当たり決算額の推移平均値テキスト130"/>
        <xdr:cNvSpPr txBox="1"/>
      </xdr:nvSpPr>
      <xdr:spPr>
        <a:xfrm>
          <a:off x="5740400" y="2661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25413</xdr:rowOff>
    </xdr:from>
    <xdr:to>
      <xdr:col>29</xdr:col>
      <xdr:colOff>177800</xdr:colOff>
      <xdr:row>16</xdr:row>
      <xdr:rowOff>127013</xdr:rowOff>
    </xdr:to>
    <xdr:sp macro="" textlink="">
      <xdr:nvSpPr>
        <xdr:cNvPr id="54" name="フローチャート: 判断 53"/>
        <xdr:cNvSpPr/>
      </xdr:nvSpPr>
      <xdr:spPr bwMode="auto">
        <a:xfrm>
          <a:off x="56007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119287</xdr:rowOff>
    </xdr:from>
    <xdr:to>
      <xdr:col>26</xdr:col>
      <xdr:colOff>50800</xdr:colOff>
      <xdr:row>18</xdr:row>
      <xdr:rowOff>138653</xdr:rowOff>
    </xdr:to>
    <xdr:cxnSp macro="">
      <xdr:nvCxnSpPr>
        <xdr:cNvPr id="55" name="直線コネクタ 54"/>
        <xdr:cNvCxnSpPr/>
      </xdr:nvCxnSpPr>
      <xdr:spPr bwMode="auto">
        <a:xfrm flipV="1">
          <a:off x="4305300" y="3253012"/>
          <a:ext cx="698500" cy="19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40206</xdr:rowOff>
    </xdr:from>
    <xdr:to>
      <xdr:col>26</xdr:col>
      <xdr:colOff>101600</xdr:colOff>
      <xdr:row>16</xdr:row>
      <xdr:rowOff>141806</xdr:rowOff>
    </xdr:to>
    <xdr:sp macro="" textlink="">
      <xdr:nvSpPr>
        <xdr:cNvPr id="56" name="フローチャート: 判断 55"/>
        <xdr:cNvSpPr/>
      </xdr:nvSpPr>
      <xdr:spPr bwMode="auto">
        <a:xfrm>
          <a:off x="4953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151983</xdr:rowOff>
    </xdr:from>
    <xdr:ext cx="736600" cy="259045"/>
    <xdr:sp macro="" textlink="">
      <xdr:nvSpPr>
        <xdr:cNvPr id="57" name="テキスト ボックス 56"/>
        <xdr:cNvSpPr txBox="1"/>
      </xdr:nvSpPr>
      <xdr:spPr>
        <a:xfrm>
          <a:off x="4622800" y="2599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138653</xdr:rowOff>
    </xdr:from>
    <xdr:to>
      <xdr:col>22</xdr:col>
      <xdr:colOff>114300</xdr:colOff>
      <xdr:row>18</xdr:row>
      <xdr:rowOff>143437</xdr:rowOff>
    </xdr:to>
    <xdr:cxnSp macro="">
      <xdr:nvCxnSpPr>
        <xdr:cNvPr id="58" name="直線コネクタ 57"/>
        <xdr:cNvCxnSpPr/>
      </xdr:nvCxnSpPr>
      <xdr:spPr bwMode="auto">
        <a:xfrm flipV="1">
          <a:off x="3606800" y="3272378"/>
          <a:ext cx="698500" cy="4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57727</xdr:rowOff>
    </xdr:from>
    <xdr:to>
      <xdr:col>22</xdr:col>
      <xdr:colOff>165100</xdr:colOff>
      <xdr:row>16</xdr:row>
      <xdr:rowOff>159327</xdr:rowOff>
    </xdr:to>
    <xdr:sp macro="" textlink="">
      <xdr:nvSpPr>
        <xdr:cNvPr id="59" name="フローチャート: 判断 58"/>
        <xdr:cNvSpPr/>
      </xdr:nvSpPr>
      <xdr:spPr bwMode="auto">
        <a:xfrm>
          <a:off x="4254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169504</xdr:rowOff>
    </xdr:from>
    <xdr:ext cx="762000" cy="259045"/>
    <xdr:sp macro="" textlink="">
      <xdr:nvSpPr>
        <xdr:cNvPr id="60" name="テキスト ボックス 59"/>
        <xdr:cNvSpPr txBox="1"/>
      </xdr:nvSpPr>
      <xdr:spPr>
        <a:xfrm>
          <a:off x="3924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143437</xdr:rowOff>
    </xdr:from>
    <xdr:to>
      <xdr:col>18</xdr:col>
      <xdr:colOff>177800</xdr:colOff>
      <xdr:row>18</xdr:row>
      <xdr:rowOff>158688</xdr:rowOff>
    </xdr:to>
    <xdr:cxnSp macro="">
      <xdr:nvCxnSpPr>
        <xdr:cNvPr id="61" name="直線コネクタ 60"/>
        <xdr:cNvCxnSpPr/>
      </xdr:nvCxnSpPr>
      <xdr:spPr bwMode="auto">
        <a:xfrm flipV="1">
          <a:off x="2908300" y="3277162"/>
          <a:ext cx="698500" cy="15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86971</xdr:rowOff>
    </xdr:from>
    <xdr:to>
      <xdr:col>19</xdr:col>
      <xdr:colOff>38100</xdr:colOff>
      <xdr:row>16</xdr:row>
      <xdr:rowOff>17121</xdr:rowOff>
    </xdr:to>
    <xdr:sp macro="" textlink="">
      <xdr:nvSpPr>
        <xdr:cNvPr id="62" name="フローチャート: 判断 61"/>
        <xdr:cNvSpPr/>
      </xdr:nvSpPr>
      <xdr:spPr bwMode="auto">
        <a:xfrm>
          <a:off x="3556000" y="27063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27298</xdr:rowOff>
    </xdr:from>
    <xdr:ext cx="762000" cy="259045"/>
    <xdr:sp macro="" textlink="">
      <xdr:nvSpPr>
        <xdr:cNvPr id="63" name="テキスト ボックス 62"/>
        <xdr:cNvSpPr txBox="1"/>
      </xdr:nvSpPr>
      <xdr:spPr>
        <a:xfrm>
          <a:off x="3225800" y="247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164598</xdr:rowOff>
    </xdr:from>
    <xdr:to>
      <xdr:col>15</xdr:col>
      <xdr:colOff>101600</xdr:colOff>
      <xdr:row>15</xdr:row>
      <xdr:rowOff>94748</xdr:rowOff>
    </xdr:to>
    <xdr:sp macro="" textlink="">
      <xdr:nvSpPr>
        <xdr:cNvPr id="64" name="フローチャート: 判断 63"/>
        <xdr:cNvSpPr/>
      </xdr:nvSpPr>
      <xdr:spPr bwMode="auto">
        <a:xfrm>
          <a:off x="2857500" y="2612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104925</xdr:rowOff>
    </xdr:from>
    <xdr:ext cx="762000" cy="259045"/>
    <xdr:sp macro="" textlink="">
      <xdr:nvSpPr>
        <xdr:cNvPr id="65" name="テキスト ボックス 64"/>
        <xdr:cNvSpPr txBox="1"/>
      </xdr:nvSpPr>
      <xdr:spPr>
        <a:xfrm>
          <a:off x="2527300" y="2381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17134</xdr:rowOff>
    </xdr:from>
    <xdr:to>
      <xdr:col>29</xdr:col>
      <xdr:colOff>177800</xdr:colOff>
      <xdr:row>18</xdr:row>
      <xdr:rowOff>118734</xdr:rowOff>
    </xdr:to>
    <xdr:sp macro="" textlink="">
      <xdr:nvSpPr>
        <xdr:cNvPr id="71" name="楕円 70"/>
        <xdr:cNvSpPr/>
      </xdr:nvSpPr>
      <xdr:spPr bwMode="auto">
        <a:xfrm>
          <a:off x="5600700" y="3150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160661</xdr:rowOff>
    </xdr:from>
    <xdr:ext cx="762000" cy="259045"/>
    <xdr:sp macro="" textlink="">
      <xdr:nvSpPr>
        <xdr:cNvPr id="72" name="人口1人当たり決算額の推移該当値テキスト130"/>
        <xdr:cNvSpPr txBox="1"/>
      </xdr:nvSpPr>
      <xdr:spPr>
        <a:xfrm>
          <a:off x="5740400" y="3122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68487</xdr:rowOff>
    </xdr:from>
    <xdr:to>
      <xdr:col>26</xdr:col>
      <xdr:colOff>101600</xdr:colOff>
      <xdr:row>18</xdr:row>
      <xdr:rowOff>170087</xdr:rowOff>
    </xdr:to>
    <xdr:sp macro="" textlink="">
      <xdr:nvSpPr>
        <xdr:cNvPr id="73" name="楕円 72"/>
        <xdr:cNvSpPr/>
      </xdr:nvSpPr>
      <xdr:spPr bwMode="auto">
        <a:xfrm>
          <a:off x="4953000" y="3202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154864</xdr:rowOff>
    </xdr:from>
    <xdr:ext cx="736600" cy="259045"/>
    <xdr:sp macro="" textlink="">
      <xdr:nvSpPr>
        <xdr:cNvPr id="74" name="テキスト ボックス 73"/>
        <xdr:cNvSpPr txBox="1"/>
      </xdr:nvSpPr>
      <xdr:spPr>
        <a:xfrm>
          <a:off x="4622800" y="3288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87853</xdr:rowOff>
    </xdr:from>
    <xdr:to>
      <xdr:col>22</xdr:col>
      <xdr:colOff>165100</xdr:colOff>
      <xdr:row>19</xdr:row>
      <xdr:rowOff>18003</xdr:rowOff>
    </xdr:to>
    <xdr:sp macro="" textlink="">
      <xdr:nvSpPr>
        <xdr:cNvPr id="75" name="楕円 74"/>
        <xdr:cNvSpPr/>
      </xdr:nvSpPr>
      <xdr:spPr bwMode="auto">
        <a:xfrm>
          <a:off x="4254500" y="3221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2780</xdr:rowOff>
    </xdr:from>
    <xdr:ext cx="762000" cy="259045"/>
    <xdr:sp macro="" textlink="">
      <xdr:nvSpPr>
        <xdr:cNvPr id="76" name="テキスト ボックス 75"/>
        <xdr:cNvSpPr txBox="1"/>
      </xdr:nvSpPr>
      <xdr:spPr>
        <a:xfrm>
          <a:off x="3924300" y="330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92637</xdr:rowOff>
    </xdr:from>
    <xdr:to>
      <xdr:col>19</xdr:col>
      <xdr:colOff>38100</xdr:colOff>
      <xdr:row>19</xdr:row>
      <xdr:rowOff>22787</xdr:rowOff>
    </xdr:to>
    <xdr:sp macro="" textlink="">
      <xdr:nvSpPr>
        <xdr:cNvPr id="77" name="楕円 76"/>
        <xdr:cNvSpPr/>
      </xdr:nvSpPr>
      <xdr:spPr bwMode="auto">
        <a:xfrm>
          <a:off x="3556000" y="3226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7564</xdr:rowOff>
    </xdr:from>
    <xdr:ext cx="762000" cy="259045"/>
    <xdr:sp macro="" textlink="">
      <xdr:nvSpPr>
        <xdr:cNvPr id="78" name="テキスト ボックス 77"/>
        <xdr:cNvSpPr txBox="1"/>
      </xdr:nvSpPr>
      <xdr:spPr>
        <a:xfrm>
          <a:off x="3225800" y="3312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107888</xdr:rowOff>
    </xdr:from>
    <xdr:to>
      <xdr:col>15</xdr:col>
      <xdr:colOff>101600</xdr:colOff>
      <xdr:row>19</xdr:row>
      <xdr:rowOff>38038</xdr:rowOff>
    </xdr:to>
    <xdr:sp macro="" textlink="">
      <xdr:nvSpPr>
        <xdr:cNvPr id="79" name="楕円 78"/>
        <xdr:cNvSpPr/>
      </xdr:nvSpPr>
      <xdr:spPr bwMode="auto">
        <a:xfrm>
          <a:off x="2857500" y="3241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22815</xdr:rowOff>
    </xdr:from>
    <xdr:ext cx="762000" cy="259045"/>
    <xdr:sp macro="" textlink="">
      <xdr:nvSpPr>
        <xdr:cNvPr id="80" name="テキスト ボックス 79"/>
        <xdr:cNvSpPr txBox="1"/>
      </xdr:nvSpPr>
      <xdr:spPr>
        <a:xfrm>
          <a:off x="2527300" y="3327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168181</xdr:rowOff>
    </xdr:from>
    <xdr:to>
      <xdr:col>29</xdr:col>
      <xdr:colOff>127000</xdr:colOff>
      <xdr:row>39</xdr:row>
      <xdr:rowOff>10839</xdr:rowOff>
    </xdr:to>
    <xdr:cxnSp macro="">
      <xdr:nvCxnSpPr>
        <xdr:cNvPr id="111" name="直線コネクタ 110"/>
        <xdr:cNvCxnSpPr/>
      </xdr:nvCxnSpPr>
      <xdr:spPr bwMode="auto">
        <a:xfrm flipV="1">
          <a:off x="5651500" y="6092731"/>
          <a:ext cx="0" cy="15571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154366</xdr:rowOff>
    </xdr:from>
    <xdr:ext cx="762000" cy="259045"/>
    <xdr:sp macro="" textlink="">
      <xdr:nvSpPr>
        <xdr:cNvPr id="112" name="人口1人当たり決算額の推移最小値テキスト445"/>
        <xdr:cNvSpPr txBox="1"/>
      </xdr:nvSpPr>
      <xdr:spPr>
        <a:xfrm>
          <a:off x="5740400" y="762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10839</xdr:rowOff>
    </xdr:from>
    <xdr:to>
      <xdr:col>30</xdr:col>
      <xdr:colOff>25400</xdr:colOff>
      <xdr:row>39</xdr:row>
      <xdr:rowOff>10839</xdr:rowOff>
    </xdr:to>
    <xdr:cxnSp macro="">
      <xdr:nvCxnSpPr>
        <xdr:cNvPr id="113" name="直線コネクタ 112"/>
        <xdr:cNvCxnSpPr/>
      </xdr:nvCxnSpPr>
      <xdr:spPr bwMode="auto">
        <a:xfrm>
          <a:off x="5562600" y="7649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83108</xdr:rowOff>
    </xdr:from>
    <xdr:ext cx="762000" cy="259045"/>
    <xdr:sp macro="" textlink="">
      <xdr:nvSpPr>
        <xdr:cNvPr id="114" name="人口1人当たり決算額の推移最大値テキスト445"/>
        <xdr:cNvSpPr txBox="1"/>
      </xdr:nvSpPr>
      <xdr:spPr>
        <a:xfrm>
          <a:off x="5740400" y="583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168181</xdr:rowOff>
    </xdr:from>
    <xdr:to>
      <xdr:col>30</xdr:col>
      <xdr:colOff>25400</xdr:colOff>
      <xdr:row>33</xdr:row>
      <xdr:rowOff>168181</xdr:rowOff>
    </xdr:to>
    <xdr:cxnSp macro="">
      <xdr:nvCxnSpPr>
        <xdr:cNvPr id="115" name="直線コネクタ 114"/>
        <xdr:cNvCxnSpPr/>
      </xdr:nvCxnSpPr>
      <xdr:spPr bwMode="auto">
        <a:xfrm>
          <a:off x="5562600" y="60927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251326</xdr:rowOff>
    </xdr:from>
    <xdr:to>
      <xdr:col>29</xdr:col>
      <xdr:colOff>127000</xdr:colOff>
      <xdr:row>37</xdr:row>
      <xdr:rowOff>305569</xdr:rowOff>
    </xdr:to>
    <xdr:cxnSp macro="">
      <xdr:nvCxnSpPr>
        <xdr:cNvPr id="116" name="直線コネクタ 115"/>
        <xdr:cNvCxnSpPr/>
      </xdr:nvCxnSpPr>
      <xdr:spPr bwMode="auto">
        <a:xfrm flipV="1">
          <a:off x="5003800" y="7376026"/>
          <a:ext cx="647700" cy="54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106476</xdr:rowOff>
    </xdr:from>
    <xdr:ext cx="762000" cy="259045"/>
    <xdr:sp macro="" textlink="">
      <xdr:nvSpPr>
        <xdr:cNvPr id="117" name="人口1人当たり決算額の推移平均値テキスト445"/>
        <xdr:cNvSpPr txBox="1"/>
      </xdr:nvSpPr>
      <xdr:spPr>
        <a:xfrm>
          <a:off x="5740400" y="6716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261399</xdr:rowOff>
    </xdr:from>
    <xdr:to>
      <xdr:col>29</xdr:col>
      <xdr:colOff>177800</xdr:colOff>
      <xdr:row>36</xdr:row>
      <xdr:rowOff>20099</xdr:rowOff>
    </xdr:to>
    <xdr:sp macro="" textlink="">
      <xdr:nvSpPr>
        <xdr:cNvPr id="118" name="フローチャート: 判断 117"/>
        <xdr:cNvSpPr/>
      </xdr:nvSpPr>
      <xdr:spPr bwMode="auto">
        <a:xfrm>
          <a:off x="56007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305569</xdr:rowOff>
    </xdr:from>
    <xdr:to>
      <xdr:col>26</xdr:col>
      <xdr:colOff>50800</xdr:colOff>
      <xdr:row>37</xdr:row>
      <xdr:rowOff>317228</xdr:rowOff>
    </xdr:to>
    <xdr:cxnSp macro="">
      <xdr:nvCxnSpPr>
        <xdr:cNvPr id="119" name="直線コネクタ 118"/>
        <xdr:cNvCxnSpPr/>
      </xdr:nvCxnSpPr>
      <xdr:spPr bwMode="auto">
        <a:xfrm flipV="1">
          <a:off x="4305300" y="7430269"/>
          <a:ext cx="698500" cy="11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237298</xdr:rowOff>
    </xdr:from>
    <xdr:to>
      <xdr:col>26</xdr:col>
      <xdr:colOff>101600</xdr:colOff>
      <xdr:row>35</xdr:row>
      <xdr:rowOff>338898</xdr:rowOff>
    </xdr:to>
    <xdr:sp macro="" textlink="">
      <xdr:nvSpPr>
        <xdr:cNvPr id="120" name="フローチャート: 判断 119"/>
        <xdr:cNvSpPr/>
      </xdr:nvSpPr>
      <xdr:spPr bwMode="auto">
        <a:xfrm>
          <a:off x="49530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6175</xdr:rowOff>
    </xdr:from>
    <xdr:ext cx="736600" cy="259045"/>
    <xdr:sp macro="" textlink="">
      <xdr:nvSpPr>
        <xdr:cNvPr id="121" name="テキスト ボックス 120"/>
        <xdr:cNvSpPr txBox="1"/>
      </xdr:nvSpPr>
      <xdr:spPr>
        <a:xfrm>
          <a:off x="4622800" y="6616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263474</xdr:rowOff>
    </xdr:from>
    <xdr:to>
      <xdr:col>22</xdr:col>
      <xdr:colOff>114300</xdr:colOff>
      <xdr:row>37</xdr:row>
      <xdr:rowOff>317228</xdr:rowOff>
    </xdr:to>
    <xdr:cxnSp macro="">
      <xdr:nvCxnSpPr>
        <xdr:cNvPr id="122" name="直線コネクタ 121"/>
        <xdr:cNvCxnSpPr/>
      </xdr:nvCxnSpPr>
      <xdr:spPr bwMode="auto">
        <a:xfrm>
          <a:off x="3606800" y="7388174"/>
          <a:ext cx="698500" cy="53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206763</xdr:rowOff>
    </xdr:from>
    <xdr:to>
      <xdr:col>22</xdr:col>
      <xdr:colOff>165100</xdr:colOff>
      <xdr:row>35</xdr:row>
      <xdr:rowOff>308363</xdr:rowOff>
    </xdr:to>
    <xdr:sp macro="" textlink="">
      <xdr:nvSpPr>
        <xdr:cNvPr id="123" name="フローチャート: 判断 122"/>
        <xdr:cNvSpPr/>
      </xdr:nvSpPr>
      <xdr:spPr bwMode="auto">
        <a:xfrm>
          <a:off x="42545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318540</xdr:rowOff>
    </xdr:from>
    <xdr:ext cx="762000" cy="259045"/>
    <xdr:sp macro="" textlink="">
      <xdr:nvSpPr>
        <xdr:cNvPr id="124" name="テキスト ボックス 123"/>
        <xdr:cNvSpPr txBox="1"/>
      </xdr:nvSpPr>
      <xdr:spPr>
        <a:xfrm>
          <a:off x="3924300" y="65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229608</xdr:rowOff>
    </xdr:from>
    <xdr:to>
      <xdr:col>18</xdr:col>
      <xdr:colOff>177800</xdr:colOff>
      <xdr:row>37</xdr:row>
      <xdr:rowOff>263474</xdr:rowOff>
    </xdr:to>
    <xdr:cxnSp macro="">
      <xdr:nvCxnSpPr>
        <xdr:cNvPr id="125" name="直線コネクタ 124"/>
        <xdr:cNvCxnSpPr/>
      </xdr:nvCxnSpPr>
      <xdr:spPr bwMode="auto">
        <a:xfrm>
          <a:off x="2908300" y="7354308"/>
          <a:ext cx="698500" cy="33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228970</xdr:rowOff>
    </xdr:from>
    <xdr:to>
      <xdr:col>19</xdr:col>
      <xdr:colOff>38100</xdr:colOff>
      <xdr:row>35</xdr:row>
      <xdr:rowOff>330570</xdr:rowOff>
    </xdr:to>
    <xdr:sp macro="" textlink="">
      <xdr:nvSpPr>
        <xdr:cNvPr id="126" name="フローチャート: 判断 125"/>
        <xdr:cNvSpPr/>
      </xdr:nvSpPr>
      <xdr:spPr bwMode="auto">
        <a:xfrm>
          <a:off x="3556000" y="6839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340747</xdr:rowOff>
    </xdr:from>
    <xdr:ext cx="762000" cy="259045"/>
    <xdr:sp macro="" textlink="">
      <xdr:nvSpPr>
        <xdr:cNvPr id="127" name="テキスト ボックス 126"/>
        <xdr:cNvSpPr txBox="1"/>
      </xdr:nvSpPr>
      <xdr:spPr>
        <a:xfrm>
          <a:off x="3225800" y="660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88054</xdr:rowOff>
    </xdr:from>
    <xdr:to>
      <xdr:col>15</xdr:col>
      <xdr:colOff>101600</xdr:colOff>
      <xdr:row>35</xdr:row>
      <xdr:rowOff>189654</xdr:rowOff>
    </xdr:to>
    <xdr:sp macro="" textlink="">
      <xdr:nvSpPr>
        <xdr:cNvPr id="128" name="フローチャート: 判断 127"/>
        <xdr:cNvSpPr/>
      </xdr:nvSpPr>
      <xdr:spPr bwMode="auto">
        <a:xfrm>
          <a:off x="28575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199831</xdr:rowOff>
    </xdr:from>
    <xdr:ext cx="762000" cy="259045"/>
    <xdr:sp macro="" textlink="">
      <xdr:nvSpPr>
        <xdr:cNvPr id="129" name="テキスト ボックス 128"/>
        <xdr:cNvSpPr txBox="1"/>
      </xdr:nvSpPr>
      <xdr:spPr>
        <a:xfrm>
          <a:off x="2527300" y="646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200526</xdr:rowOff>
    </xdr:from>
    <xdr:to>
      <xdr:col>29</xdr:col>
      <xdr:colOff>177800</xdr:colOff>
      <xdr:row>37</xdr:row>
      <xdr:rowOff>302126</xdr:rowOff>
    </xdr:to>
    <xdr:sp macro="" textlink="">
      <xdr:nvSpPr>
        <xdr:cNvPr id="135" name="楕円 134"/>
        <xdr:cNvSpPr/>
      </xdr:nvSpPr>
      <xdr:spPr bwMode="auto">
        <a:xfrm>
          <a:off x="5600700" y="7325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172603</xdr:rowOff>
    </xdr:from>
    <xdr:ext cx="762000" cy="259045"/>
    <xdr:sp macro="" textlink="">
      <xdr:nvSpPr>
        <xdr:cNvPr id="136" name="人口1人当たり決算額の推移該当値テキスト445"/>
        <xdr:cNvSpPr txBox="1"/>
      </xdr:nvSpPr>
      <xdr:spPr>
        <a:xfrm>
          <a:off x="5740400" y="7297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254769</xdr:rowOff>
    </xdr:from>
    <xdr:to>
      <xdr:col>26</xdr:col>
      <xdr:colOff>101600</xdr:colOff>
      <xdr:row>38</xdr:row>
      <xdr:rowOff>13469</xdr:rowOff>
    </xdr:to>
    <xdr:sp macro="" textlink="">
      <xdr:nvSpPr>
        <xdr:cNvPr id="137" name="楕円 136"/>
        <xdr:cNvSpPr/>
      </xdr:nvSpPr>
      <xdr:spPr bwMode="auto">
        <a:xfrm>
          <a:off x="4953000" y="7379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341146</xdr:rowOff>
    </xdr:from>
    <xdr:ext cx="736600" cy="259045"/>
    <xdr:sp macro="" textlink="">
      <xdr:nvSpPr>
        <xdr:cNvPr id="138" name="テキスト ボックス 137"/>
        <xdr:cNvSpPr txBox="1"/>
      </xdr:nvSpPr>
      <xdr:spPr>
        <a:xfrm>
          <a:off x="4622800" y="7465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266428</xdr:rowOff>
    </xdr:from>
    <xdr:to>
      <xdr:col>22</xdr:col>
      <xdr:colOff>165100</xdr:colOff>
      <xdr:row>38</xdr:row>
      <xdr:rowOff>25128</xdr:rowOff>
    </xdr:to>
    <xdr:sp macro="" textlink="">
      <xdr:nvSpPr>
        <xdr:cNvPr id="139" name="楕円 138"/>
        <xdr:cNvSpPr/>
      </xdr:nvSpPr>
      <xdr:spPr bwMode="auto">
        <a:xfrm>
          <a:off x="4254500" y="7391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9905</xdr:rowOff>
    </xdr:from>
    <xdr:ext cx="762000" cy="259045"/>
    <xdr:sp macro="" textlink="">
      <xdr:nvSpPr>
        <xdr:cNvPr id="140" name="テキスト ボックス 139"/>
        <xdr:cNvSpPr txBox="1"/>
      </xdr:nvSpPr>
      <xdr:spPr>
        <a:xfrm>
          <a:off x="3924300" y="747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212674</xdr:rowOff>
    </xdr:from>
    <xdr:to>
      <xdr:col>19</xdr:col>
      <xdr:colOff>38100</xdr:colOff>
      <xdr:row>37</xdr:row>
      <xdr:rowOff>314274</xdr:rowOff>
    </xdr:to>
    <xdr:sp macro="" textlink="">
      <xdr:nvSpPr>
        <xdr:cNvPr id="141" name="楕円 140"/>
        <xdr:cNvSpPr/>
      </xdr:nvSpPr>
      <xdr:spPr bwMode="auto">
        <a:xfrm>
          <a:off x="3556000" y="7337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299051</xdr:rowOff>
    </xdr:from>
    <xdr:ext cx="762000" cy="259045"/>
    <xdr:sp macro="" textlink="">
      <xdr:nvSpPr>
        <xdr:cNvPr id="142" name="テキスト ボックス 141"/>
        <xdr:cNvSpPr txBox="1"/>
      </xdr:nvSpPr>
      <xdr:spPr>
        <a:xfrm>
          <a:off x="3225800" y="7423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178808</xdr:rowOff>
    </xdr:from>
    <xdr:to>
      <xdr:col>15</xdr:col>
      <xdr:colOff>101600</xdr:colOff>
      <xdr:row>37</xdr:row>
      <xdr:rowOff>280408</xdr:rowOff>
    </xdr:to>
    <xdr:sp macro="" textlink="">
      <xdr:nvSpPr>
        <xdr:cNvPr id="143" name="楕円 142"/>
        <xdr:cNvSpPr/>
      </xdr:nvSpPr>
      <xdr:spPr bwMode="auto">
        <a:xfrm>
          <a:off x="2857500" y="7303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265185</xdr:rowOff>
    </xdr:from>
    <xdr:ext cx="762000" cy="259045"/>
    <xdr:sp macro="" textlink="">
      <xdr:nvSpPr>
        <xdr:cNvPr id="144" name="テキスト ボックス 143"/>
        <xdr:cNvSpPr txBox="1"/>
      </xdr:nvSpPr>
      <xdr:spPr>
        <a:xfrm>
          <a:off x="2527300" y="7389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愛知県岩倉市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48,058
45,618
10.47
15,802,121
14,777,067
757,928
9,399,959
11,659,578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79464</xdr:rowOff>
    </xdr:from>
    <xdr:to>
      <xdr:col>24</xdr:col>
      <xdr:colOff>62865</xdr:colOff>
      <xdr:row>39</xdr:row>
      <xdr:rowOff>124841</xdr:rowOff>
    </xdr:to>
    <xdr:cxnSp macro="">
      <xdr:nvCxnSpPr>
        <xdr:cNvPr id="56" name="直線コネクタ 55"/>
        <xdr:cNvCxnSpPr/>
      </xdr:nvCxnSpPr>
      <xdr:spPr>
        <a:xfrm flipV="1">
          <a:off x="4633595" y="5394414"/>
          <a:ext cx="1270" cy="141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128668</xdr:rowOff>
    </xdr:from>
    <xdr:ext cx="534377" cy="259045"/>
    <xdr:sp macro="" textlink="">
      <xdr:nvSpPr>
        <xdr:cNvPr id="57" name="人件費最小値テキスト"/>
        <xdr:cNvSpPr txBox="1"/>
      </xdr:nvSpPr>
      <xdr:spPr>
        <a:xfrm>
          <a:off x="4686300" y="681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124841</xdr:rowOff>
    </xdr:from>
    <xdr:to>
      <xdr:col>24</xdr:col>
      <xdr:colOff>152400</xdr:colOff>
      <xdr:row>39</xdr:row>
      <xdr:rowOff>124841</xdr:rowOff>
    </xdr:to>
    <xdr:cxnSp macro="">
      <xdr:nvCxnSpPr>
        <xdr:cNvPr id="58" name="直線コネクタ 57"/>
        <xdr:cNvCxnSpPr/>
      </xdr:nvCxnSpPr>
      <xdr:spPr>
        <a:xfrm>
          <a:off x="4546600" y="681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26141</xdr:rowOff>
    </xdr:from>
    <xdr:ext cx="599010" cy="259045"/>
    <xdr:sp macro="" textlink="">
      <xdr:nvSpPr>
        <xdr:cNvPr id="59" name="人件費最大値テキスト"/>
        <xdr:cNvSpPr txBox="1"/>
      </xdr:nvSpPr>
      <xdr:spPr>
        <a:xfrm>
          <a:off x="4686300" y="51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79464</xdr:rowOff>
    </xdr:from>
    <xdr:to>
      <xdr:col>24</xdr:col>
      <xdr:colOff>152400</xdr:colOff>
      <xdr:row>31</xdr:row>
      <xdr:rowOff>79464</xdr:rowOff>
    </xdr:to>
    <xdr:cxnSp macro="">
      <xdr:nvCxnSpPr>
        <xdr:cNvPr id="60" name="直線コネクタ 59"/>
        <xdr:cNvCxnSpPr/>
      </xdr:nvCxnSpPr>
      <xdr:spPr>
        <a:xfrm>
          <a:off x="4546600" y="539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37421</xdr:rowOff>
    </xdr:from>
    <xdr:to>
      <xdr:col>24</xdr:col>
      <xdr:colOff>63500</xdr:colOff>
      <xdr:row>37</xdr:row>
      <xdr:rowOff>66815</xdr:rowOff>
    </xdr:to>
    <xdr:cxnSp macro="">
      <xdr:nvCxnSpPr>
        <xdr:cNvPr id="61" name="直線コネクタ 60"/>
        <xdr:cNvCxnSpPr/>
      </xdr:nvCxnSpPr>
      <xdr:spPr>
        <a:xfrm flipV="1">
          <a:off x="3797300" y="6381071"/>
          <a:ext cx="838200" cy="2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139438</xdr:rowOff>
    </xdr:from>
    <xdr:ext cx="534377" cy="259045"/>
    <xdr:sp macro="" textlink="">
      <xdr:nvSpPr>
        <xdr:cNvPr id="62" name="人件費平均値テキスト"/>
        <xdr:cNvSpPr txBox="1"/>
      </xdr:nvSpPr>
      <xdr:spPr>
        <a:xfrm>
          <a:off x="4686300" y="5968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116561</xdr:rowOff>
    </xdr:from>
    <xdr:to>
      <xdr:col>24</xdr:col>
      <xdr:colOff>114300</xdr:colOff>
      <xdr:row>36</xdr:row>
      <xdr:rowOff>46711</xdr:rowOff>
    </xdr:to>
    <xdr:sp macro="" textlink="">
      <xdr:nvSpPr>
        <xdr:cNvPr id="63" name="フローチャート: 判断 62"/>
        <xdr:cNvSpPr/>
      </xdr:nvSpPr>
      <xdr:spPr>
        <a:xfrm>
          <a:off x="45847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66815</xdr:rowOff>
    </xdr:from>
    <xdr:to>
      <xdr:col>19</xdr:col>
      <xdr:colOff>177800</xdr:colOff>
      <xdr:row>37</xdr:row>
      <xdr:rowOff>116421</xdr:rowOff>
    </xdr:to>
    <xdr:cxnSp macro="">
      <xdr:nvCxnSpPr>
        <xdr:cNvPr id="64" name="直線コネクタ 63"/>
        <xdr:cNvCxnSpPr/>
      </xdr:nvCxnSpPr>
      <xdr:spPr>
        <a:xfrm flipV="1">
          <a:off x="2908300" y="6410465"/>
          <a:ext cx="889000" cy="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127000</xdr:rowOff>
    </xdr:from>
    <xdr:to>
      <xdr:col>20</xdr:col>
      <xdr:colOff>38100</xdr:colOff>
      <xdr:row>36</xdr:row>
      <xdr:rowOff>57150</xdr:rowOff>
    </xdr:to>
    <xdr:sp macro="" textlink="">
      <xdr:nvSpPr>
        <xdr:cNvPr id="65" name="フローチャート: 判断 64"/>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73677</xdr:rowOff>
    </xdr:from>
    <xdr:ext cx="534377" cy="259045"/>
    <xdr:sp macro="" textlink="">
      <xdr:nvSpPr>
        <xdr:cNvPr id="66" name="テキスト ボックス 65"/>
        <xdr:cNvSpPr txBox="1"/>
      </xdr:nvSpPr>
      <xdr:spPr>
        <a:xfrm>
          <a:off x="3530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85408</xdr:rowOff>
    </xdr:from>
    <xdr:to>
      <xdr:col>15</xdr:col>
      <xdr:colOff>50800</xdr:colOff>
      <xdr:row>37</xdr:row>
      <xdr:rowOff>116421</xdr:rowOff>
    </xdr:to>
    <xdr:cxnSp macro="">
      <xdr:nvCxnSpPr>
        <xdr:cNvPr id="67" name="直線コネクタ 66"/>
        <xdr:cNvCxnSpPr/>
      </xdr:nvCxnSpPr>
      <xdr:spPr>
        <a:xfrm>
          <a:off x="2019300" y="6429058"/>
          <a:ext cx="889000" cy="3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143478</xdr:rowOff>
    </xdr:from>
    <xdr:to>
      <xdr:col>15</xdr:col>
      <xdr:colOff>101600</xdr:colOff>
      <xdr:row>36</xdr:row>
      <xdr:rowOff>73628</xdr:rowOff>
    </xdr:to>
    <xdr:sp macro="" textlink="">
      <xdr:nvSpPr>
        <xdr:cNvPr id="68" name="フローチャート: 判断 67"/>
        <xdr:cNvSpPr/>
      </xdr:nvSpPr>
      <xdr:spPr>
        <a:xfrm>
          <a:off x="2857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90155</xdr:rowOff>
    </xdr:from>
    <xdr:ext cx="534377" cy="259045"/>
    <xdr:sp macro="" textlink="">
      <xdr:nvSpPr>
        <xdr:cNvPr id="69" name="テキスト ボックス 68"/>
        <xdr:cNvSpPr txBox="1"/>
      </xdr:nvSpPr>
      <xdr:spPr>
        <a:xfrm>
          <a:off x="2641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75197</xdr:rowOff>
    </xdr:from>
    <xdr:to>
      <xdr:col>10</xdr:col>
      <xdr:colOff>114300</xdr:colOff>
      <xdr:row>37</xdr:row>
      <xdr:rowOff>85408</xdr:rowOff>
    </xdr:to>
    <xdr:cxnSp macro="">
      <xdr:nvCxnSpPr>
        <xdr:cNvPr id="70" name="直線コネクタ 69"/>
        <xdr:cNvCxnSpPr/>
      </xdr:nvCxnSpPr>
      <xdr:spPr>
        <a:xfrm>
          <a:off x="1130300" y="6418847"/>
          <a:ext cx="8890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123742</xdr:rowOff>
    </xdr:from>
    <xdr:to>
      <xdr:col>10</xdr:col>
      <xdr:colOff>165100</xdr:colOff>
      <xdr:row>35</xdr:row>
      <xdr:rowOff>53892</xdr:rowOff>
    </xdr:to>
    <xdr:sp macro="" textlink="">
      <xdr:nvSpPr>
        <xdr:cNvPr id="71" name="フローチャート: 判断 70"/>
        <xdr:cNvSpPr/>
      </xdr:nvSpPr>
      <xdr:spPr>
        <a:xfrm>
          <a:off x="1968500" y="595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70419</xdr:rowOff>
    </xdr:from>
    <xdr:ext cx="534377" cy="259045"/>
    <xdr:sp macro="" textlink="">
      <xdr:nvSpPr>
        <xdr:cNvPr id="72" name="テキスト ボックス 71"/>
        <xdr:cNvSpPr txBox="1"/>
      </xdr:nvSpPr>
      <xdr:spPr>
        <a:xfrm>
          <a:off x="1752111" y="572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7975</xdr:rowOff>
    </xdr:from>
    <xdr:to>
      <xdr:col>6</xdr:col>
      <xdr:colOff>38100</xdr:colOff>
      <xdr:row>34</xdr:row>
      <xdr:rowOff>109575</xdr:rowOff>
    </xdr:to>
    <xdr:sp macro="" textlink="">
      <xdr:nvSpPr>
        <xdr:cNvPr id="73" name="フローチャート: 判断 72"/>
        <xdr:cNvSpPr/>
      </xdr:nvSpPr>
      <xdr:spPr>
        <a:xfrm>
          <a:off x="1079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126102</xdr:rowOff>
    </xdr:from>
    <xdr:ext cx="534377" cy="259045"/>
    <xdr:sp macro="" textlink="">
      <xdr:nvSpPr>
        <xdr:cNvPr id="74" name="テキスト ボックス 73"/>
        <xdr:cNvSpPr txBox="1"/>
      </xdr:nvSpPr>
      <xdr:spPr>
        <a:xfrm>
          <a:off x="863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158071</xdr:rowOff>
    </xdr:from>
    <xdr:to>
      <xdr:col>24</xdr:col>
      <xdr:colOff>114300</xdr:colOff>
      <xdr:row>37</xdr:row>
      <xdr:rowOff>88221</xdr:rowOff>
    </xdr:to>
    <xdr:sp macro="" textlink="">
      <xdr:nvSpPr>
        <xdr:cNvPr id="80" name="楕円 79"/>
        <xdr:cNvSpPr/>
      </xdr:nvSpPr>
      <xdr:spPr>
        <a:xfrm>
          <a:off x="4584700" y="633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136498</xdr:rowOff>
    </xdr:from>
    <xdr:ext cx="534377" cy="259045"/>
    <xdr:sp macro="" textlink="">
      <xdr:nvSpPr>
        <xdr:cNvPr id="81" name="人件費該当値テキスト"/>
        <xdr:cNvSpPr txBox="1"/>
      </xdr:nvSpPr>
      <xdr:spPr>
        <a:xfrm>
          <a:off x="4686300" y="630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16015</xdr:rowOff>
    </xdr:from>
    <xdr:to>
      <xdr:col>20</xdr:col>
      <xdr:colOff>38100</xdr:colOff>
      <xdr:row>37</xdr:row>
      <xdr:rowOff>117615</xdr:rowOff>
    </xdr:to>
    <xdr:sp macro="" textlink="">
      <xdr:nvSpPr>
        <xdr:cNvPr id="82" name="楕円 81"/>
        <xdr:cNvSpPr/>
      </xdr:nvSpPr>
      <xdr:spPr>
        <a:xfrm>
          <a:off x="3746500" y="635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108742</xdr:rowOff>
    </xdr:from>
    <xdr:ext cx="534377" cy="259045"/>
    <xdr:sp macro="" textlink="">
      <xdr:nvSpPr>
        <xdr:cNvPr id="83" name="テキスト ボックス 82"/>
        <xdr:cNvSpPr txBox="1"/>
      </xdr:nvSpPr>
      <xdr:spPr>
        <a:xfrm>
          <a:off x="3530111" y="645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65621</xdr:rowOff>
    </xdr:from>
    <xdr:to>
      <xdr:col>15</xdr:col>
      <xdr:colOff>101600</xdr:colOff>
      <xdr:row>37</xdr:row>
      <xdr:rowOff>167221</xdr:rowOff>
    </xdr:to>
    <xdr:sp macro="" textlink="">
      <xdr:nvSpPr>
        <xdr:cNvPr id="84" name="楕円 83"/>
        <xdr:cNvSpPr/>
      </xdr:nvSpPr>
      <xdr:spPr>
        <a:xfrm>
          <a:off x="2857500" y="640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158348</xdr:rowOff>
    </xdr:from>
    <xdr:ext cx="534377" cy="259045"/>
    <xdr:sp macro="" textlink="">
      <xdr:nvSpPr>
        <xdr:cNvPr id="85" name="テキスト ボックス 84"/>
        <xdr:cNvSpPr txBox="1"/>
      </xdr:nvSpPr>
      <xdr:spPr>
        <a:xfrm>
          <a:off x="2641111" y="650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34608</xdr:rowOff>
    </xdr:from>
    <xdr:to>
      <xdr:col>10</xdr:col>
      <xdr:colOff>165100</xdr:colOff>
      <xdr:row>37</xdr:row>
      <xdr:rowOff>136208</xdr:rowOff>
    </xdr:to>
    <xdr:sp macro="" textlink="">
      <xdr:nvSpPr>
        <xdr:cNvPr id="86" name="楕円 85"/>
        <xdr:cNvSpPr/>
      </xdr:nvSpPr>
      <xdr:spPr>
        <a:xfrm>
          <a:off x="1968500" y="637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127334</xdr:rowOff>
    </xdr:from>
    <xdr:ext cx="534377" cy="259045"/>
    <xdr:sp macro="" textlink="">
      <xdr:nvSpPr>
        <xdr:cNvPr id="87" name="テキスト ボックス 86"/>
        <xdr:cNvSpPr txBox="1"/>
      </xdr:nvSpPr>
      <xdr:spPr>
        <a:xfrm>
          <a:off x="1752111" y="647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24397</xdr:rowOff>
    </xdr:from>
    <xdr:to>
      <xdr:col>6</xdr:col>
      <xdr:colOff>38100</xdr:colOff>
      <xdr:row>37</xdr:row>
      <xdr:rowOff>125997</xdr:rowOff>
    </xdr:to>
    <xdr:sp macro="" textlink="">
      <xdr:nvSpPr>
        <xdr:cNvPr id="88" name="楕円 87"/>
        <xdr:cNvSpPr/>
      </xdr:nvSpPr>
      <xdr:spPr>
        <a:xfrm>
          <a:off x="1079500" y="636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117124</xdr:rowOff>
    </xdr:from>
    <xdr:ext cx="534377" cy="259045"/>
    <xdr:sp macro="" textlink="">
      <xdr:nvSpPr>
        <xdr:cNvPr id="89" name="テキスト ボックス 88"/>
        <xdr:cNvSpPr txBox="1"/>
      </xdr:nvSpPr>
      <xdr:spPr>
        <a:xfrm>
          <a:off x="863111" y="646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86034</xdr:rowOff>
    </xdr:from>
    <xdr:to>
      <xdr:col>24</xdr:col>
      <xdr:colOff>62865</xdr:colOff>
      <xdr:row>59</xdr:row>
      <xdr:rowOff>13970</xdr:rowOff>
    </xdr:to>
    <xdr:cxnSp macro="">
      <xdr:nvCxnSpPr>
        <xdr:cNvPr id="112" name="直線コネクタ 111"/>
        <xdr:cNvCxnSpPr/>
      </xdr:nvCxnSpPr>
      <xdr:spPr>
        <a:xfrm flipV="1">
          <a:off x="4633595" y="8658534"/>
          <a:ext cx="1270" cy="147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17797</xdr:rowOff>
    </xdr:from>
    <xdr:ext cx="534377" cy="259045"/>
    <xdr:sp macro="" textlink="">
      <xdr:nvSpPr>
        <xdr:cNvPr id="113" name="物件費最小値テキスト"/>
        <xdr:cNvSpPr txBox="1"/>
      </xdr:nvSpPr>
      <xdr:spPr>
        <a:xfrm>
          <a:off x="4686300" y="101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13970</xdr:rowOff>
    </xdr:from>
    <xdr:to>
      <xdr:col>24</xdr:col>
      <xdr:colOff>152400</xdr:colOff>
      <xdr:row>59</xdr:row>
      <xdr:rowOff>13970</xdr:rowOff>
    </xdr:to>
    <xdr:cxnSp macro="">
      <xdr:nvCxnSpPr>
        <xdr:cNvPr id="114" name="直線コネクタ 113"/>
        <xdr:cNvCxnSpPr/>
      </xdr:nvCxnSpPr>
      <xdr:spPr>
        <a:xfrm>
          <a:off x="4546600" y="1012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32711</xdr:rowOff>
    </xdr:from>
    <xdr:ext cx="599010" cy="259045"/>
    <xdr:sp macro="" textlink="">
      <xdr:nvSpPr>
        <xdr:cNvPr id="115" name="物件費最大値テキスト"/>
        <xdr:cNvSpPr txBox="1"/>
      </xdr:nvSpPr>
      <xdr:spPr>
        <a:xfrm>
          <a:off x="4686300" y="843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86034</xdr:rowOff>
    </xdr:from>
    <xdr:to>
      <xdr:col>24</xdr:col>
      <xdr:colOff>152400</xdr:colOff>
      <xdr:row>50</xdr:row>
      <xdr:rowOff>86034</xdr:rowOff>
    </xdr:to>
    <xdr:cxnSp macro="">
      <xdr:nvCxnSpPr>
        <xdr:cNvPr id="116" name="直線コネクタ 115"/>
        <xdr:cNvCxnSpPr/>
      </xdr:nvCxnSpPr>
      <xdr:spPr>
        <a:xfrm>
          <a:off x="4546600" y="865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13970</xdr:rowOff>
    </xdr:from>
    <xdr:to>
      <xdr:col>24</xdr:col>
      <xdr:colOff>63500</xdr:colOff>
      <xdr:row>59</xdr:row>
      <xdr:rowOff>28399</xdr:rowOff>
    </xdr:to>
    <xdr:cxnSp macro="">
      <xdr:nvCxnSpPr>
        <xdr:cNvPr id="117" name="直線コネクタ 116"/>
        <xdr:cNvCxnSpPr/>
      </xdr:nvCxnSpPr>
      <xdr:spPr>
        <a:xfrm flipV="1">
          <a:off x="3797300" y="10129520"/>
          <a:ext cx="838200" cy="1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111457</xdr:rowOff>
    </xdr:from>
    <xdr:ext cx="534377" cy="259045"/>
    <xdr:sp macro="" textlink="">
      <xdr:nvSpPr>
        <xdr:cNvPr id="118" name="物件費平均値テキスト"/>
        <xdr:cNvSpPr txBox="1"/>
      </xdr:nvSpPr>
      <xdr:spPr>
        <a:xfrm>
          <a:off x="4686300" y="9712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88580</xdr:rowOff>
    </xdr:from>
    <xdr:to>
      <xdr:col>24</xdr:col>
      <xdr:colOff>114300</xdr:colOff>
      <xdr:row>58</xdr:row>
      <xdr:rowOff>18730</xdr:rowOff>
    </xdr:to>
    <xdr:sp macro="" textlink="">
      <xdr:nvSpPr>
        <xdr:cNvPr id="119" name="フローチャート: 判断 118"/>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18240</xdr:rowOff>
    </xdr:from>
    <xdr:to>
      <xdr:col>19</xdr:col>
      <xdr:colOff>177800</xdr:colOff>
      <xdr:row>59</xdr:row>
      <xdr:rowOff>28399</xdr:rowOff>
    </xdr:to>
    <xdr:cxnSp macro="">
      <xdr:nvCxnSpPr>
        <xdr:cNvPr id="120" name="直線コネクタ 119"/>
        <xdr:cNvCxnSpPr/>
      </xdr:nvCxnSpPr>
      <xdr:spPr>
        <a:xfrm>
          <a:off x="2908300" y="10133790"/>
          <a:ext cx="8890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73858</xdr:rowOff>
    </xdr:from>
    <xdr:to>
      <xdr:col>20</xdr:col>
      <xdr:colOff>38100</xdr:colOff>
      <xdr:row>58</xdr:row>
      <xdr:rowOff>4008</xdr:rowOff>
    </xdr:to>
    <xdr:sp macro="" textlink="">
      <xdr:nvSpPr>
        <xdr:cNvPr id="121" name="フローチャート: 判断 120"/>
        <xdr:cNvSpPr/>
      </xdr:nvSpPr>
      <xdr:spPr>
        <a:xfrm>
          <a:off x="3746500" y="98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20535</xdr:rowOff>
    </xdr:from>
    <xdr:ext cx="534377" cy="259045"/>
    <xdr:sp macro="" textlink="">
      <xdr:nvSpPr>
        <xdr:cNvPr id="122" name="テキスト ボックス 121"/>
        <xdr:cNvSpPr txBox="1"/>
      </xdr:nvSpPr>
      <xdr:spPr>
        <a:xfrm>
          <a:off x="3530111" y="96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18240</xdr:rowOff>
    </xdr:from>
    <xdr:to>
      <xdr:col>15</xdr:col>
      <xdr:colOff>50800</xdr:colOff>
      <xdr:row>59</xdr:row>
      <xdr:rowOff>50930</xdr:rowOff>
    </xdr:to>
    <xdr:cxnSp macro="">
      <xdr:nvCxnSpPr>
        <xdr:cNvPr id="123" name="直線コネクタ 122"/>
        <xdr:cNvCxnSpPr/>
      </xdr:nvCxnSpPr>
      <xdr:spPr>
        <a:xfrm flipV="1">
          <a:off x="2019300" y="10133790"/>
          <a:ext cx="8890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82325</xdr:rowOff>
    </xdr:from>
    <xdr:to>
      <xdr:col>15</xdr:col>
      <xdr:colOff>101600</xdr:colOff>
      <xdr:row>58</xdr:row>
      <xdr:rowOff>12475</xdr:rowOff>
    </xdr:to>
    <xdr:sp macro="" textlink="">
      <xdr:nvSpPr>
        <xdr:cNvPr id="124" name="フローチャート: 判断 123"/>
        <xdr:cNvSpPr/>
      </xdr:nvSpPr>
      <xdr:spPr>
        <a:xfrm>
          <a:off x="2857500" y="985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29002</xdr:rowOff>
    </xdr:from>
    <xdr:ext cx="534377" cy="259045"/>
    <xdr:sp macro="" textlink="">
      <xdr:nvSpPr>
        <xdr:cNvPr id="125" name="テキスト ボックス 124"/>
        <xdr:cNvSpPr txBox="1"/>
      </xdr:nvSpPr>
      <xdr:spPr>
        <a:xfrm>
          <a:off x="2641111" y="963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50930</xdr:rowOff>
    </xdr:from>
    <xdr:to>
      <xdr:col>10</xdr:col>
      <xdr:colOff>114300</xdr:colOff>
      <xdr:row>59</xdr:row>
      <xdr:rowOff>59269</xdr:rowOff>
    </xdr:to>
    <xdr:cxnSp macro="">
      <xdr:nvCxnSpPr>
        <xdr:cNvPr id="126" name="直線コネクタ 125"/>
        <xdr:cNvCxnSpPr/>
      </xdr:nvCxnSpPr>
      <xdr:spPr>
        <a:xfrm flipV="1">
          <a:off x="1130300" y="10166480"/>
          <a:ext cx="889000" cy="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140454</xdr:rowOff>
    </xdr:from>
    <xdr:to>
      <xdr:col>10</xdr:col>
      <xdr:colOff>165100</xdr:colOff>
      <xdr:row>58</xdr:row>
      <xdr:rowOff>70604</xdr:rowOff>
    </xdr:to>
    <xdr:sp macro="" textlink="">
      <xdr:nvSpPr>
        <xdr:cNvPr id="127" name="フローチャート: 判断 126"/>
        <xdr:cNvSpPr/>
      </xdr:nvSpPr>
      <xdr:spPr>
        <a:xfrm>
          <a:off x="1968500" y="991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87131</xdr:rowOff>
    </xdr:from>
    <xdr:ext cx="534377" cy="259045"/>
    <xdr:sp macro="" textlink="">
      <xdr:nvSpPr>
        <xdr:cNvPr id="128" name="テキスト ボックス 127"/>
        <xdr:cNvSpPr txBox="1"/>
      </xdr:nvSpPr>
      <xdr:spPr>
        <a:xfrm>
          <a:off x="1752111" y="968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93728</xdr:rowOff>
    </xdr:from>
    <xdr:to>
      <xdr:col>6</xdr:col>
      <xdr:colOff>38100</xdr:colOff>
      <xdr:row>58</xdr:row>
      <xdr:rowOff>23878</xdr:rowOff>
    </xdr:to>
    <xdr:sp macro="" textlink="">
      <xdr:nvSpPr>
        <xdr:cNvPr id="129" name="フローチャート: 判断 128"/>
        <xdr:cNvSpPr/>
      </xdr:nvSpPr>
      <xdr:spPr>
        <a:xfrm>
          <a:off x="1079500" y="986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40405</xdr:rowOff>
    </xdr:from>
    <xdr:ext cx="534377" cy="259045"/>
    <xdr:sp macro="" textlink="">
      <xdr:nvSpPr>
        <xdr:cNvPr id="130" name="テキスト ボックス 129"/>
        <xdr:cNvSpPr txBox="1"/>
      </xdr:nvSpPr>
      <xdr:spPr>
        <a:xfrm>
          <a:off x="863111" y="964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134620</xdr:rowOff>
    </xdr:from>
    <xdr:to>
      <xdr:col>24</xdr:col>
      <xdr:colOff>114300</xdr:colOff>
      <xdr:row>59</xdr:row>
      <xdr:rowOff>64770</xdr:rowOff>
    </xdr:to>
    <xdr:sp macro="" textlink="">
      <xdr:nvSpPr>
        <xdr:cNvPr id="136" name="楕円 135"/>
        <xdr:cNvSpPr/>
      </xdr:nvSpPr>
      <xdr:spPr>
        <a:xfrm>
          <a:off x="4584700" y="1007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49547</xdr:rowOff>
    </xdr:from>
    <xdr:ext cx="534377" cy="259045"/>
    <xdr:sp macro="" textlink="">
      <xdr:nvSpPr>
        <xdr:cNvPr id="137" name="物件費該当値テキスト"/>
        <xdr:cNvSpPr txBox="1"/>
      </xdr:nvSpPr>
      <xdr:spPr>
        <a:xfrm>
          <a:off x="4686300" y="999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149049</xdr:rowOff>
    </xdr:from>
    <xdr:to>
      <xdr:col>20</xdr:col>
      <xdr:colOff>38100</xdr:colOff>
      <xdr:row>59</xdr:row>
      <xdr:rowOff>79199</xdr:rowOff>
    </xdr:to>
    <xdr:sp macro="" textlink="">
      <xdr:nvSpPr>
        <xdr:cNvPr id="138" name="楕円 137"/>
        <xdr:cNvSpPr/>
      </xdr:nvSpPr>
      <xdr:spPr>
        <a:xfrm>
          <a:off x="3746500" y="1009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70326</xdr:rowOff>
    </xdr:from>
    <xdr:ext cx="534377" cy="259045"/>
    <xdr:sp macro="" textlink="">
      <xdr:nvSpPr>
        <xdr:cNvPr id="139" name="テキスト ボックス 138"/>
        <xdr:cNvSpPr txBox="1"/>
      </xdr:nvSpPr>
      <xdr:spPr>
        <a:xfrm>
          <a:off x="3530111" y="1018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138890</xdr:rowOff>
    </xdr:from>
    <xdr:to>
      <xdr:col>15</xdr:col>
      <xdr:colOff>101600</xdr:colOff>
      <xdr:row>59</xdr:row>
      <xdr:rowOff>69040</xdr:rowOff>
    </xdr:to>
    <xdr:sp macro="" textlink="">
      <xdr:nvSpPr>
        <xdr:cNvPr id="140" name="楕円 139"/>
        <xdr:cNvSpPr/>
      </xdr:nvSpPr>
      <xdr:spPr>
        <a:xfrm>
          <a:off x="2857500" y="1008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60167</xdr:rowOff>
    </xdr:from>
    <xdr:ext cx="534377" cy="259045"/>
    <xdr:sp macro="" textlink="">
      <xdr:nvSpPr>
        <xdr:cNvPr id="141" name="テキスト ボックス 140"/>
        <xdr:cNvSpPr txBox="1"/>
      </xdr:nvSpPr>
      <xdr:spPr>
        <a:xfrm>
          <a:off x="2641111" y="1017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130</xdr:rowOff>
    </xdr:from>
    <xdr:to>
      <xdr:col>10</xdr:col>
      <xdr:colOff>165100</xdr:colOff>
      <xdr:row>59</xdr:row>
      <xdr:rowOff>101730</xdr:rowOff>
    </xdr:to>
    <xdr:sp macro="" textlink="">
      <xdr:nvSpPr>
        <xdr:cNvPr id="142" name="楕円 141"/>
        <xdr:cNvSpPr/>
      </xdr:nvSpPr>
      <xdr:spPr>
        <a:xfrm>
          <a:off x="1968500" y="1011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92857</xdr:rowOff>
    </xdr:from>
    <xdr:ext cx="534377" cy="259045"/>
    <xdr:sp macro="" textlink="">
      <xdr:nvSpPr>
        <xdr:cNvPr id="143" name="テキスト ボックス 142"/>
        <xdr:cNvSpPr txBox="1"/>
      </xdr:nvSpPr>
      <xdr:spPr>
        <a:xfrm>
          <a:off x="1752111" y="1020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8469</xdr:rowOff>
    </xdr:from>
    <xdr:to>
      <xdr:col>6</xdr:col>
      <xdr:colOff>38100</xdr:colOff>
      <xdr:row>59</xdr:row>
      <xdr:rowOff>110069</xdr:rowOff>
    </xdr:to>
    <xdr:sp macro="" textlink="">
      <xdr:nvSpPr>
        <xdr:cNvPr id="144" name="楕円 143"/>
        <xdr:cNvSpPr/>
      </xdr:nvSpPr>
      <xdr:spPr>
        <a:xfrm>
          <a:off x="1079500" y="1012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101196</xdr:rowOff>
    </xdr:from>
    <xdr:ext cx="534377" cy="259045"/>
    <xdr:sp macro="" textlink="">
      <xdr:nvSpPr>
        <xdr:cNvPr id="145" name="テキスト ボックス 144"/>
        <xdr:cNvSpPr txBox="1"/>
      </xdr:nvSpPr>
      <xdr:spPr>
        <a:xfrm>
          <a:off x="863111" y="1021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9" name="テキスト ボックス 158"/>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1" name="テキスト ボックス 160"/>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3" name="テキスト ボックス 162"/>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61225</xdr:rowOff>
    </xdr:from>
    <xdr:to>
      <xdr:col>24</xdr:col>
      <xdr:colOff>62865</xdr:colOff>
      <xdr:row>79</xdr:row>
      <xdr:rowOff>83432</xdr:rowOff>
    </xdr:to>
    <xdr:cxnSp macro="">
      <xdr:nvCxnSpPr>
        <xdr:cNvPr id="171" name="直線コネクタ 170"/>
        <xdr:cNvCxnSpPr/>
      </xdr:nvCxnSpPr>
      <xdr:spPr>
        <a:xfrm flipV="1">
          <a:off x="4633595" y="12062725"/>
          <a:ext cx="1270" cy="1565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87259</xdr:rowOff>
    </xdr:from>
    <xdr:ext cx="378565" cy="259045"/>
    <xdr:sp macro="" textlink="">
      <xdr:nvSpPr>
        <xdr:cNvPr id="172" name="維持補修費最小値テキスト"/>
        <xdr:cNvSpPr txBox="1"/>
      </xdr:nvSpPr>
      <xdr:spPr>
        <a:xfrm>
          <a:off x="4686300" y="13631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83432</xdr:rowOff>
    </xdr:from>
    <xdr:to>
      <xdr:col>24</xdr:col>
      <xdr:colOff>152400</xdr:colOff>
      <xdr:row>79</xdr:row>
      <xdr:rowOff>83432</xdr:rowOff>
    </xdr:to>
    <xdr:cxnSp macro="">
      <xdr:nvCxnSpPr>
        <xdr:cNvPr id="173" name="直線コネクタ 172"/>
        <xdr:cNvCxnSpPr/>
      </xdr:nvCxnSpPr>
      <xdr:spPr>
        <a:xfrm>
          <a:off x="4546600" y="1362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7902</xdr:rowOff>
    </xdr:from>
    <xdr:ext cx="534377" cy="259045"/>
    <xdr:sp macro="" textlink="">
      <xdr:nvSpPr>
        <xdr:cNvPr id="174" name="維持補修費最大値テキスト"/>
        <xdr:cNvSpPr txBox="1"/>
      </xdr:nvSpPr>
      <xdr:spPr>
        <a:xfrm>
          <a:off x="4686300" y="118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61225</xdr:rowOff>
    </xdr:from>
    <xdr:to>
      <xdr:col>24</xdr:col>
      <xdr:colOff>152400</xdr:colOff>
      <xdr:row>70</xdr:row>
      <xdr:rowOff>61225</xdr:rowOff>
    </xdr:to>
    <xdr:cxnSp macro="">
      <xdr:nvCxnSpPr>
        <xdr:cNvPr id="175" name="直線コネクタ 174"/>
        <xdr:cNvCxnSpPr/>
      </xdr:nvCxnSpPr>
      <xdr:spPr>
        <a:xfrm>
          <a:off x="4546600" y="1206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111092</xdr:rowOff>
    </xdr:from>
    <xdr:to>
      <xdr:col>24</xdr:col>
      <xdr:colOff>63500</xdr:colOff>
      <xdr:row>78</xdr:row>
      <xdr:rowOff>125037</xdr:rowOff>
    </xdr:to>
    <xdr:cxnSp macro="">
      <xdr:nvCxnSpPr>
        <xdr:cNvPr id="176" name="直線コネクタ 175"/>
        <xdr:cNvCxnSpPr/>
      </xdr:nvCxnSpPr>
      <xdr:spPr>
        <a:xfrm flipV="1">
          <a:off x="3797300" y="13484192"/>
          <a:ext cx="8382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60309</xdr:rowOff>
    </xdr:from>
    <xdr:ext cx="469744" cy="259045"/>
    <xdr:sp macro="" textlink="">
      <xdr:nvSpPr>
        <xdr:cNvPr id="177" name="維持補修費平均値テキスト"/>
        <xdr:cNvSpPr txBox="1"/>
      </xdr:nvSpPr>
      <xdr:spPr>
        <a:xfrm>
          <a:off x="4686300" y="13261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37432</xdr:rowOff>
    </xdr:from>
    <xdr:to>
      <xdr:col>24</xdr:col>
      <xdr:colOff>114300</xdr:colOff>
      <xdr:row>78</xdr:row>
      <xdr:rowOff>139032</xdr:rowOff>
    </xdr:to>
    <xdr:sp macro="" textlink="">
      <xdr:nvSpPr>
        <xdr:cNvPr id="178" name="フローチャート: 判断 177"/>
        <xdr:cNvSpPr/>
      </xdr:nvSpPr>
      <xdr:spPr>
        <a:xfrm>
          <a:off x="4584700" y="134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125037</xdr:rowOff>
    </xdr:from>
    <xdr:to>
      <xdr:col>19</xdr:col>
      <xdr:colOff>177800</xdr:colOff>
      <xdr:row>78</xdr:row>
      <xdr:rowOff>133528</xdr:rowOff>
    </xdr:to>
    <xdr:cxnSp macro="">
      <xdr:nvCxnSpPr>
        <xdr:cNvPr id="179" name="直線コネクタ 178"/>
        <xdr:cNvCxnSpPr/>
      </xdr:nvCxnSpPr>
      <xdr:spPr>
        <a:xfrm flipV="1">
          <a:off x="2908300" y="13498137"/>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155586</xdr:rowOff>
    </xdr:from>
    <xdr:to>
      <xdr:col>20</xdr:col>
      <xdr:colOff>38100</xdr:colOff>
      <xdr:row>78</xdr:row>
      <xdr:rowOff>85736</xdr:rowOff>
    </xdr:to>
    <xdr:sp macro="" textlink="">
      <xdr:nvSpPr>
        <xdr:cNvPr id="180" name="フローチャート: 判断 179"/>
        <xdr:cNvSpPr/>
      </xdr:nvSpPr>
      <xdr:spPr>
        <a:xfrm>
          <a:off x="37465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102263</xdr:rowOff>
    </xdr:from>
    <xdr:ext cx="469744" cy="259045"/>
    <xdr:sp macro="" textlink="">
      <xdr:nvSpPr>
        <xdr:cNvPr id="181" name="テキスト ボックス 180"/>
        <xdr:cNvSpPr txBox="1"/>
      </xdr:nvSpPr>
      <xdr:spPr>
        <a:xfrm>
          <a:off x="3562428" y="1313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133528</xdr:rowOff>
    </xdr:from>
    <xdr:to>
      <xdr:col>15</xdr:col>
      <xdr:colOff>50800</xdr:colOff>
      <xdr:row>78</xdr:row>
      <xdr:rowOff>137185</xdr:rowOff>
    </xdr:to>
    <xdr:cxnSp macro="">
      <xdr:nvCxnSpPr>
        <xdr:cNvPr id="182" name="直線コネクタ 181"/>
        <xdr:cNvCxnSpPr/>
      </xdr:nvCxnSpPr>
      <xdr:spPr>
        <a:xfrm flipV="1">
          <a:off x="2019300" y="13506628"/>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34265</xdr:rowOff>
    </xdr:from>
    <xdr:to>
      <xdr:col>15</xdr:col>
      <xdr:colOff>101600</xdr:colOff>
      <xdr:row>78</xdr:row>
      <xdr:rowOff>135865</xdr:rowOff>
    </xdr:to>
    <xdr:sp macro="" textlink="">
      <xdr:nvSpPr>
        <xdr:cNvPr id="183" name="フローチャート: 判断 182"/>
        <xdr:cNvSpPr/>
      </xdr:nvSpPr>
      <xdr:spPr>
        <a:xfrm>
          <a:off x="2857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152392</xdr:rowOff>
    </xdr:from>
    <xdr:ext cx="469744" cy="259045"/>
    <xdr:sp macro="" textlink="">
      <xdr:nvSpPr>
        <xdr:cNvPr id="184" name="テキスト ボックス 183"/>
        <xdr:cNvSpPr txBox="1"/>
      </xdr:nvSpPr>
      <xdr:spPr>
        <a:xfrm>
          <a:off x="2673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120366</xdr:rowOff>
    </xdr:from>
    <xdr:to>
      <xdr:col>10</xdr:col>
      <xdr:colOff>114300</xdr:colOff>
      <xdr:row>78</xdr:row>
      <xdr:rowOff>137185</xdr:rowOff>
    </xdr:to>
    <xdr:cxnSp macro="">
      <xdr:nvCxnSpPr>
        <xdr:cNvPr id="185" name="直線コネクタ 184"/>
        <xdr:cNvCxnSpPr/>
      </xdr:nvCxnSpPr>
      <xdr:spPr>
        <a:xfrm>
          <a:off x="1130300" y="13493466"/>
          <a:ext cx="889000" cy="1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30215</xdr:rowOff>
    </xdr:from>
    <xdr:to>
      <xdr:col>10</xdr:col>
      <xdr:colOff>165100</xdr:colOff>
      <xdr:row>78</xdr:row>
      <xdr:rowOff>131815</xdr:rowOff>
    </xdr:to>
    <xdr:sp macro="" textlink="">
      <xdr:nvSpPr>
        <xdr:cNvPr id="186" name="フローチャート: 判断 185"/>
        <xdr:cNvSpPr/>
      </xdr:nvSpPr>
      <xdr:spPr>
        <a:xfrm>
          <a:off x="1968500" y="134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148342</xdr:rowOff>
    </xdr:from>
    <xdr:ext cx="469744" cy="259045"/>
    <xdr:sp macro="" textlink="">
      <xdr:nvSpPr>
        <xdr:cNvPr id="187" name="テキスト ボックス 186"/>
        <xdr:cNvSpPr txBox="1"/>
      </xdr:nvSpPr>
      <xdr:spPr>
        <a:xfrm>
          <a:off x="1784428" y="1317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168811</xdr:rowOff>
    </xdr:from>
    <xdr:to>
      <xdr:col>6</xdr:col>
      <xdr:colOff>38100</xdr:colOff>
      <xdr:row>78</xdr:row>
      <xdr:rowOff>98961</xdr:rowOff>
    </xdr:to>
    <xdr:sp macro="" textlink="">
      <xdr:nvSpPr>
        <xdr:cNvPr id="188" name="フローチャート: 判断 187"/>
        <xdr:cNvSpPr/>
      </xdr:nvSpPr>
      <xdr:spPr>
        <a:xfrm>
          <a:off x="1079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115488</xdr:rowOff>
    </xdr:from>
    <xdr:ext cx="469744" cy="259045"/>
    <xdr:sp macro="" textlink="">
      <xdr:nvSpPr>
        <xdr:cNvPr id="189" name="テキスト ボックス 188"/>
        <xdr:cNvSpPr txBox="1"/>
      </xdr:nvSpPr>
      <xdr:spPr>
        <a:xfrm>
          <a:off x="895428"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60292</xdr:rowOff>
    </xdr:from>
    <xdr:to>
      <xdr:col>24</xdr:col>
      <xdr:colOff>114300</xdr:colOff>
      <xdr:row>78</xdr:row>
      <xdr:rowOff>161892</xdr:rowOff>
    </xdr:to>
    <xdr:sp macro="" textlink="">
      <xdr:nvSpPr>
        <xdr:cNvPr id="195" name="楕円 194"/>
        <xdr:cNvSpPr/>
      </xdr:nvSpPr>
      <xdr:spPr>
        <a:xfrm>
          <a:off x="4584700" y="1343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38719</xdr:rowOff>
    </xdr:from>
    <xdr:ext cx="469744" cy="259045"/>
    <xdr:sp macro="" textlink="">
      <xdr:nvSpPr>
        <xdr:cNvPr id="196" name="維持補修費該当値テキスト"/>
        <xdr:cNvSpPr txBox="1"/>
      </xdr:nvSpPr>
      <xdr:spPr>
        <a:xfrm>
          <a:off x="4686300" y="13411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74237</xdr:rowOff>
    </xdr:from>
    <xdr:to>
      <xdr:col>20</xdr:col>
      <xdr:colOff>38100</xdr:colOff>
      <xdr:row>79</xdr:row>
      <xdr:rowOff>4387</xdr:rowOff>
    </xdr:to>
    <xdr:sp macro="" textlink="">
      <xdr:nvSpPr>
        <xdr:cNvPr id="197" name="楕円 196"/>
        <xdr:cNvSpPr/>
      </xdr:nvSpPr>
      <xdr:spPr>
        <a:xfrm>
          <a:off x="3746500" y="1344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166964</xdr:rowOff>
    </xdr:from>
    <xdr:ext cx="469744" cy="259045"/>
    <xdr:sp macro="" textlink="">
      <xdr:nvSpPr>
        <xdr:cNvPr id="198" name="テキスト ボックス 197"/>
        <xdr:cNvSpPr txBox="1"/>
      </xdr:nvSpPr>
      <xdr:spPr>
        <a:xfrm>
          <a:off x="3562428" y="13540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82728</xdr:rowOff>
    </xdr:from>
    <xdr:to>
      <xdr:col>15</xdr:col>
      <xdr:colOff>101600</xdr:colOff>
      <xdr:row>79</xdr:row>
      <xdr:rowOff>12878</xdr:rowOff>
    </xdr:to>
    <xdr:sp macro="" textlink="">
      <xdr:nvSpPr>
        <xdr:cNvPr id="199" name="楕円 198"/>
        <xdr:cNvSpPr/>
      </xdr:nvSpPr>
      <xdr:spPr>
        <a:xfrm>
          <a:off x="2857500" y="1345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4005</xdr:rowOff>
    </xdr:from>
    <xdr:ext cx="469744" cy="259045"/>
    <xdr:sp macro="" textlink="">
      <xdr:nvSpPr>
        <xdr:cNvPr id="200" name="テキスト ボックス 199"/>
        <xdr:cNvSpPr txBox="1"/>
      </xdr:nvSpPr>
      <xdr:spPr>
        <a:xfrm>
          <a:off x="2673428" y="1354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86385</xdr:rowOff>
    </xdr:from>
    <xdr:to>
      <xdr:col>10</xdr:col>
      <xdr:colOff>165100</xdr:colOff>
      <xdr:row>79</xdr:row>
      <xdr:rowOff>16535</xdr:rowOff>
    </xdr:to>
    <xdr:sp macro="" textlink="">
      <xdr:nvSpPr>
        <xdr:cNvPr id="201" name="楕円 200"/>
        <xdr:cNvSpPr/>
      </xdr:nvSpPr>
      <xdr:spPr>
        <a:xfrm>
          <a:off x="1968500" y="1345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7662</xdr:rowOff>
    </xdr:from>
    <xdr:ext cx="469744" cy="259045"/>
    <xdr:sp macro="" textlink="">
      <xdr:nvSpPr>
        <xdr:cNvPr id="202" name="テキスト ボックス 201"/>
        <xdr:cNvSpPr txBox="1"/>
      </xdr:nvSpPr>
      <xdr:spPr>
        <a:xfrm>
          <a:off x="1784428" y="1355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69566</xdr:rowOff>
    </xdr:from>
    <xdr:to>
      <xdr:col>6</xdr:col>
      <xdr:colOff>38100</xdr:colOff>
      <xdr:row>78</xdr:row>
      <xdr:rowOff>171166</xdr:rowOff>
    </xdr:to>
    <xdr:sp macro="" textlink="">
      <xdr:nvSpPr>
        <xdr:cNvPr id="203" name="楕円 202"/>
        <xdr:cNvSpPr/>
      </xdr:nvSpPr>
      <xdr:spPr>
        <a:xfrm>
          <a:off x="1079500" y="1344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162293</xdr:rowOff>
    </xdr:from>
    <xdr:ext cx="469744" cy="259045"/>
    <xdr:sp macro="" textlink="">
      <xdr:nvSpPr>
        <xdr:cNvPr id="204" name="テキスト ボックス 203"/>
        <xdr:cNvSpPr txBox="1"/>
      </xdr:nvSpPr>
      <xdr:spPr>
        <a:xfrm>
          <a:off x="895428" y="1353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55194</xdr:rowOff>
    </xdr:from>
    <xdr:to>
      <xdr:col>24</xdr:col>
      <xdr:colOff>62865</xdr:colOff>
      <xdr:row>98</xdr:row>
      <xdr:rowOff>30657</xdr:rowOff>
    </xdr:to>
    <xdr:cxnSp macro="">
      <xdr:nvCxnSpPr>
        <xdr:cNvPr id="229" name="直線コネクタ 228"/>
        <xdr:cNvCxnSpPr/>
      </xdr:nvCxnSpPr>
      <xdr:spPr>
        <a:xfrm flipV="1">
          <a:off x="4633595" y="15485694"/>
          <a:ext cx="1270" cy="134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34484</xdr:rowOff>
    </xdr:from>
    <xdr:ext cx="534377" cy="259045"/>
    <xdr:sp macro="" textlink="">
      <xdr:nvSpPr>
        <xdr:cNvPr id="230" name="扶助費最小値テキスト"/>
        <xdr:cNvSpPr txBox="1"/>
      </xdr:nvSpPr>
      <xdr:spPr>
        <a:xfrm>
          <a:off x="4686300" y="168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30657</xdr:rowOff>
    </xdr:from>
    <xdr:to>
      <xdr:col>24</xdr:col>
      <xdr:colOff>152400</xdr:colOff>
      <xdr:row>98</xdr:row>
      <xdr:rowOff>30657</xdr:rowOff>
    </xdr:to>
    <xdr:cxnSp macro="">
      <xdr:nvCxnSpPr>
        <xdr:cNvPr id="231" name="直線コネクタ 230"/>
        <xdr:cNvCxnSpPr/>
      </xdr:nvCxnSpPr>
      <xdr:spPr>
        <a:xfrm>
          <a:off x="4546600" y="1683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1871</xdr:rowOff>
    </xdr:from>
    <xdr:ext cx="599010" cy="259045"/>
    <xdr:sp macro="" textlink="">
      <xdr:nvSpPr>
        <xdr:cNvPr id="232" name="扶助費最大値テキスト"/>
        <xdr:cNvSpPr txBox="1"/>
      </xdr:nvSpPr>
      <xdr:spPr>
        <a:xfrm>
          <a:off x="4686300" y="152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55194</xdr:rowOff>
    </xdr:from>
    <xdr:to>
      <xdr:col>24</xdr:col>
      <xdr:colOff>152400</xdr:colOff>
      <xdr:row>90</xdr:row>
      <xdr:rowOff>55194</xdr:rowOff>
    </xdr:to>
    <xdr:cxnSp macro="">
      <xdr:nvCxnSpPr>
        <xdr:cNvPr id="233" name="直線コネクタ 232"/>
        <xdr:cNvCxnSpPr/>
      </xdr:nvCxnSpPr>
      <xdr:spPr>
        <a:xfrm>
          <a:off x="4546600" y="1548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78930</xdr:rowOff>
    </xdr:from>
    <xdr:to>
      <xdr:col>24</xdr:col>
      <xdr:colOff>63500</xdr:colOff>
      <xdr:row>95</xdr:row>
      <xdr:rowOff>86913</xdr:rowOff>
    </xdr:to>
    <xdr:cxnSp macro="">
      <xdr:nvCxnSpPr>
        <xdr:cNvPr id="234" name="直線コネクタ 233"/>
        <xdr:cNvCxnSpPr/>
      </xdr:nvCxnSpPr>
      <xdr:spPr>
        <a:xfrm>
          <a:off x="3797300" y="16366680"/>
          <a:ext cx="838200" cy="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145990</xdr:rowOff>
    </xdr:from>
    <xdr:ext cx="534377" cy="259045"/>
    <xdr:sp macro="" textlink="">
      <xdr:nvSpPr>
        <xdr:cNvPr id="235" name="扶助費平均値テキスト"/>
        <xdr:cNvSpPr txBox="1"/>
      </xdr:nvSpPr>
      <xdr:spPr>
        <a:xfrm>
          <a:off x="4686300" y="16090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123113</xdr:rowOff>
    </xdr:from>
    <xdr:to>
      <xdr:col>24</xdr:col>
      <xdr:colOff>114300</xdr:colOff>
      <xdr:row>95</xdr:row>
      <xdr:rowOff>53263</xdr:rowOff>
    </xdr:to>
    <xdr:sp macro="" textlink="">
      <xdr:nvSpPr>
        <xdr:cNvPr id="236" name="フローチャート: 判断 235"/>
        <xdr:cNvSpPr/>
      </xdr:nvSpPr>
      <xdr:spPr>
        <a:xfrm>
          <a:off x="45847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78930</xdr:rowOff>
    </xdr:from>
    <xdr:to>
      <xdr:col>19</xdr:col>
      <xdr:colOff>177800</xdr:colOff>
      <xdr:row>95</xdr:row>
      <xdr:rowOff>93314</xdr:rowOff>
    </xdr:to>
    <xdr:cxnSp macro="">
      <xdr:nvCxnSpPr>
        <xdr:cNvPr id="237" name="直線コネクタ 236"/>
        <xdr:cNvCxnSpPr/>
      </xdr:nvCxnSpPr>
      <xdr:spPr>
        <a:xfrm flipV="1">
          <a:off x="2908300" y="16366680"/>
          <a:ext cx="889000" cy="1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110159</xdr:rowOff>
    </xdr:from>
    <xdr:to>
      <xdr:col>20</xdr:col>
      <xdr:colOff>38100</xdr:colOff>
      <xdr:row>95</xdr:row>
      <xdr:rowOff>40309</xdr:rowOff>
    </xdr:to>
    <xdr:sp macro="" textlink="">
      <xdr:nvSpPr>
        <xdr:cNvPr id="238" name="フローチャート: 判断 237"/>
        <xdr:cNvSpPr/>
      </xdr:nvSpPr>
      <xdr:spPr>
        <a:xfrm>
          <a:off x="3746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56836</xdr:rowOff>
    </xdr:from>
    <xdr:ext cx="534377" cy="259045"/>
    <xdr:sp macro="" textlink="">
      <xdr:nvSpPr>
        <xdr:cNvPr id="239" name="テキスト ボックス 238"/>
        <xdr:cNvSpPr txBox="1"/>
      </xdr:nvSpPr>
      <xdr:spPr>
        <a:xfrm>
          <a:off x="3530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93314</xdr:rowOff>
    </xdr:from>
    <xdr:to>
      <xdr:col>15</xdr:col>
      <xdr:colOff>50800</xdr:colOff>
      <xdr:row>95</xdr:row>
      <xdr:rowOff>170504</xdr:rowOff>
    </xdr:to>
    <xdr:cxnSp macro="">
      <xdr:nvCxnSpPr>
        <xdr:cNvPr id="240" name="直線コネクタ 239"/>
        <xdr:cNvCxnSpPr/>
      </xdr:nvCxnSpPr>
      <xdr:spPr>
        <a:xfrm flipV="1">
          <a:off x="2019300" y="16381064"/>
          <a:ext cx="889000" cy="7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127629</xdr:rowOff>
    </xdr:from>
    <xdr:to>
      <xdr:col>15</xdr:col>
      <xdr:colOff>101600</xdr:colOff>
      <xdr:row>95</xdr:row>
      <xdr:rowOff>57779</xdr:rowOff>
    </xdr:to>
    <xdr:sp macro="" textlink="">
      <xdr:nvSpPr>
        <xdr:cNvPr id="241" name="フローチャート: 判断 240"/>
        <xdr:cNvSpPr/>
      </xdr:nvSpPr>
      <xdr:spPr>
        <a:xfrm>
          <a:off x="2857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74306</xdr:rowOff>
    </xdr:from>
    <xdr:ext cx="534377" cy="259045"/>
    <xdr:sp macro="" textlink="">
      <xdr:nvSpPr>
        <xdr:cNvPr id="242" name="テキスト ボックス 241"/>
        <xdr:cNvSpPr txBox="1"/>
      </xdr:nvSpPr>
      <xdr:spPr>
        <a:xfrm>
          <a:off x="2641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170504</xdr:rowOff>
    </xdr:from>
    <xdr:to>
      <xdr:col>10</xdr:col>
      <xdr:colOff>114300</xdr:colOff>
      <xdr:row>96</xdr:row>
      <xdr:rowOff>31686</xdr:rowOff>
    </xdr:to>
    <xdr:cxnSp macro="">
      <xdr:nvCxnSpPr>
        <xdr:cNvPr id="243" name="直線コネクタ 242"/>
        <xdr:cNvCxnSpPr/>
      </xdr:nvCxnSpPr>
      <xdr:spPr>
        <a:xfrm flipV="1">
          <a:off x="1130300" y="16458254"/>
          <a:ext cx="889000" cy="3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91</xdr:row>
      <xdr:rowOff>124580</xdr:rowOff>
    </xdr:from>
    <xdr:to>
      <xdr:col>10</xdr:col>
      <xdr:colOff>165100</xdr:colOff>
      <xdr:row>92</xdr:row>
      <xdr:rowOff>54730</xdr:rowOff>
    </xdr:to>
    <xdr:sp macro="" textlink="">
      <xdr:nvSpPr>
        <xdr:cNvPr id="244" name="フローチャート: 判断 243"/>
        <xdr:cNvSpPr/>
      </xdr:nvSpPr>
      <xdr:spPr>
        <a:xfrm>
          <a:off x="1968500" y="1572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71257</xdr:rowOff>
    </xdr:from>
    <xdr:ext cx="599010" cy="259045"/>
    <xdr:sp macro="" textlink="">
      <xdr:nvSpPr>
        <xdr:cNvPr id="245" name="テキスト ボックス 244"/>
        <xdr:cNvSpPr txBox="1"/>
      </xdr:nvSpPr>
      <xdr:spPr>
        <a:xfrm>
          <a:off x="1719795" y="15501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149003</xdr:rowOff>
    </xdr:from>
    <xdr:to>
      <xdr:col>6</xdr:col>
      <xdr:colOff>38100</xdr:colOff>
      <xdr:row>94</xdr:row>
      <xdr:rowOff>79153</xdr:rowOff>
    </xdr:to>
    <xdr:sp macro="" textlink="">
      <xdr:nvSpPr>
        <xdr:cNvPr id="246" name="フローチャート: 判断 245"/>
        <xdr:cNvSpPr/>
      </xdr:nvSpPr>
      <xdr:spPr>
        <a:xfrm>
          <a:off x="1079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95680</xdr:rowOff>
    </xdr:from>
    <xdr:ext cx="534377" cy="259045"/>
    <xdr:sp macro="" textlink="">
      <xdr:nvSpPr>
        <xdr:cNvPr id="247" name="テキスト ボックス 246"/>
        <xdr:cNvSpPr txBox="1"/>
      </xdr:nvSpPr>
      <xdr:spPr>
        <a:xfrm>
          <a:off x="863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36113</xdr:rowOff>
    </xdr:from>
    <xdr:to>
      <xdr:col>24</xdr:col>
      <xdr:colOff>114300</xdr:colOff>
      <xdr:row>95</xdr:row>
      <xdr:rowOff>137713</xdr:rowOff>
    </xdr:to>
    <xdr:sp macro="" textlink="">
      <xdr:nvSpPr>
        <xdr:cNvPr id="253" name="楕円 252"/>
        <xdr:cNvSpPr/>
      </xdr:nvSpPr>
      <xdr:spPr>
        <a:xfrm>
          <a:off x="4584700" y="1632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14540</xdr:rowOff>
    </xdr:from>
    <xdr:ext cx="534377" cy="259045"/>
    <xdr:sp macro="" textlink="">
      <xdr:nvSpPr>
        <xdr:cNvPr id="254" name="扶助費該当値テキスト"/>
        <xdr:cNvSpPr txBox="1"/>
      </xdr:nvSpPr>
      <xdr:spPr>
        <a:xfrm>
          <a:off x="4686300" y="1630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28130</xdr:rowOff>
    </xdr:from>
    <xdr:to>
      <xdr:col>20</xdr:col>
      <xdr:colOff>38100</xdr:colOff>
      <xdr:row>95</xdr:row>
      <xdr:rowOff>129730</xdr:rowOff>
    </xdr:to>
    <xdr:sp macro="" textlink="">
      <xdr:nvSpPr>
        <xdr:cNvPr id="255" name="楕円 254"/>
        <xdr:cNvSpPr/>
      </xdr:nvSpPr>
      <xdr:spPr>
        <a:xfrm>
          <a:off x="3746500" y="1631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120857</xdr:rowOff>
    </xdr:from>
    <xdr:ext cx="534377" cy="259045"/>
    <xdr:sp macro="" textlink="">
      <xdr:nvSpPr>
        <xdr:cNvPr id="256" name="テキスト ボックス 255"/>
        <xdr:cNvSpPr txBox="1"/>
      </xdr:nvSpPr>
      <xdr:spPr>
        <a:xfrm>
          <a:off x="3530111" y="1640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42514</xdr:rowOff>
    </xdr:from>
    <xdr:to>
      <xdr:col>15</xdr:col>
      <xdr:colOff>101600</xdr:colOff>
      <xdr:row>95</xdr:row>
      <xdr:rowOff>144114</xdr:rowOff>
    </xdr:to>
    <xdr:sp macro="" textlink="">
      <xdr:nvSpPr>
        <xdr:cNvPr id="257" name="楕円 256"/>
        <xdr:cNvSpPr/>
      </xdr:nvSpPr>
      <xdr:spPr>
        <a:xfrm>
          <a:off x="2857500" y="163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135241</xdr:rowOff>
    </xdr:from>
    <xdr:ext cx="534377" cy="259045"/>
    <xdr:sp macro="" textlink="">
      <xdr:nvSpPr>
        <xdr:cNvPr id="258" name="テキスト ボックス 257"/>
        <xdr:cNvSpPr txBox="1"/>
      </xdr:nvSpPr>
      <xdr:spPr>
        <a:xfrm>
          <a:off x="2641111" y="1642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119704</xdr:rowOff>
    </xdr:from>
    <xdr:to>
      <xdr:col>10</xdr:col>
      <xdr:colOff>165100</xdr:colOff>
      <xdr:row>96</xdr:row>
      <xdr:rowOff>49854</xdr:rowOff>
    </xdr:to>
    <xdr:sp macro="" textlink="">
      <xdr:nvSpPr>
        <xdr:cNvPr id="259" name="楕円 258"/>
        <xdr:cNvSpPr/>
      </xdr:nvSpPr>
      <xdr:spPr>
        <a:xfrm>
          <a:off x="1968500" y="1640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40981</xdr:rowOff>
    </xdr:from>
    <xdr:ext cx="534377" cy="259045"/>
    <xdr:sp macro="" textlink="">
      <xdr:nvSpPr>
        <xdr:cNvPr id="260" name="テキスト ボックス 259"/>
        <xdr:cNvSpPr txBox="1"/>
      </xdr:nvSpPr>
      <xdr:spPr>
        <a:xfrm>
          <a:off x="1752111" y="1650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152336</xdr:rowOff>
    </xdr:from>
    <xdr:to>
      <xdr:col>6</xdr:col>
      <xdr:colOff>38100</xdr:colOff>
      <xdr:row>96</xdr:row>
      <xdr:rowOff>82486</xdr:rowOff>
    </xdr:to>
    <xdr:sp macro="" textlink="">
      <xdr:nvSpPr>
        <xdr:cNvPr id="261" name="楕円 260"/>
        <xdr:cNvSpPr/>
      </xdr:nvSpPr>
      <xdr:spPr>
        <a:xfrm>
          <a:off x="1079500" y="1644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73613</xdr:rowOff>
    </xdr:from>
    <xdr:ext cx="534377" cy="259045"/>
    <xdr:sp macro="" textlink="">
      <xdr:nvSpPr>
        <xdr:cNvPr id="262" name="テキスト ボックス 261"/>
        <xdr:cNvSpPr txBox="1"/>
      </xdr:nvSpPr>
      <xdr:spPr>
        <a:xfrm>
          <a:off x="863111" y="1653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95585</xdr:rowOff>
    </xdr:from>
    <xdr:to>
      <xdr:col>54</xdr:col>
      <xdr:colOff>189865</xdr:colOff>
      <xdr:row>38</xdr:row>
      <xdr:rowOff>35220</xdr:rowOff>
    </xdr:to>
    <xdr:cxnSp macro="">
      <xdr:nvCxnSpPr>
        <xdr:cNvPr id="284" name="直線コネクタ 283"/>
        <xdr:cNvCxnSpPr/>
      </xdr:nvCxnSpPr>
      <xdr:spPr>
        <a:xfrm flipV="1">
          <a:off x="10475595" y="5581985"/>
          <a:ext cx="1270" cy="9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39047</xdr:rowOff>
    </xdr:from>
    <xdr:ext cx="534377" cy="259045"/>
    <xdr:sp macro="" textlink="">
      <xdr:nvSpPr>
        <xdr:cNvPr id="285" name="補助費等最小値テキスト"/>
        <xdr:cNvSpPr txBox="1"/>
      </xdr:nvSpPr>
      <xdr:spPr>
        <a:xfrm>
          <a:off x="10528300" y="65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35220</xdr:rowOff>
    </xdr:from>
    <xdr:to>
      <xdr:col>55</xdr:col>
      <xdr:colOff>88900</xdr:colOff>
      <xdr:row>38</xdr:row>
      <xdr:rowOff>35220</xdr:rowOff>
    </xdr:to>
    <xdr:cxnSp macro="">
      <xdr:nvCxnSpPr>
        <xdr:cNvPr id="286" name="直線コネクタ 285"/>
        <xdr:cNvCxnSpPr/>
      </xdr:nvCxnSpPr>
      <xdr:spPr>
        <a:xfrm>
          <a:off x="10388600" y="655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42262</xdr:rowOff>
    </xdr:from>
    <xdr:ext cx="599010" cy="259045"/>
    <xdr:sp macro="" textlink="">
      <xdr:nvSpPr>
        <xdr:cNvPr id="287" name="補助費等最大値テキスト"/>
        <xdr:cNvSpPr txBox="1"/>
      </xdr:nvSpPr>
      <xdr:spPr>
        <a:xfrm>
          <a:off x="10528300" y="535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95585</xdr:rowOff>
    </xdr:from>
    <xdr:to>
      <xdr:col>55</xdr:col>
      <xdr:colOff>88900</xdr:colOff>
      <xdr:row>32</xdr:row>
      <xdr:rowOff>95585</xdr:rowOff>
    </xdr:to>
    <xdr:cxnSp macro="">
      <xdr:nvCxnSpPr>
        <xdr:cNvPr id="288" name="直線コネクタ 287"/>
        <xdr:cNvCxnSpPr/>
      </xdr:nvCxnSpPr>
      <xdr:spPr>
        <a:xfrm>
          <a:off x="10388600" y="558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35220</xdr:rowOff>
    </xdr:from>
    <xdr:to>
      <xdr:col>55</xdr:col>
      <xdr:colOff>0</xdr:colOff>
      <xdr:row>38</xdr:row>
      <xdr:rowOff>63764</xdr:rowOff>
    </xdr:to>
    <xdr:cxnSp macro="">
      <xdr:nvCxnSpPr>
        <xdr:cNvPr id="289" name="直線コネクタ 288"/>
        <xdr:cNvCxnSpPr/>
      </xdr:nvCxnSpPr>
      <xdr:spPr>
        <a:xfrm flipV="1">
          <a:off x="9639300" y="6550320"/>
          <a:ext cx="838200" cy="2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385</xdr:rowOff>
    </xdr:from>
    <xdr:ext cx="534377" cy="259045"/>
    <xdr:sp macro="" textlink="">
      <xdr:nvSpPr>
        <xdr:cNvPr id="290" name="補助費等平均値テキスト"/>
        <xdr:cNvSpPr txBox="1"/>
      </xdr:nvSpPr>
      <xdr:spPr>
        <a:xfrm>
          <a:off x="10528300" y="6172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148958</xdr:rowOff>
    </xdr:from>
    <xdr:to>
      <xdr:col>55</xdr:col>
      <xdr:colOff>50800</xdr:colOff>
      <xdr:row>37</xdr:row>
      <xdr:rowOff>79108</xdr:rowOff>
    </xdr:to>
    <xdr:sp macro="" textlink="">
      <xdr:nvSpPr>
        <xdr:cNvPr id="291" name="フローチャート: 判断 290"/>
        <xdr:cNvSpPr/>
      </xdr:nvSpPr>
      <xdr:spPr>
        <a:xfrm>
          <a:off x="104267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62653</xdr:rowOff>
    </xdr:from>
    <xdr:to>
      <xdr:col>50</xdr:col>
      <xdr:colOff>114300</xdr:colOff>
      <xdr:row>38</xdr:row>
      <xdr:rowOff>63764</xdr:rowOff>
    </xdr:to>
    <xdr:cxnSp macro="">
      <xdr:nvCxnSpPr>
        <xdr:cNvPr id="292" name="直線コネクタ 291"/>
        <xdr:cNvCxnSpPr/>
      </xdr:nvCxnSpPr>
      <xdr:spPr>
        <a:xfrm>
          <a:off x="8750300" y="6577753"/>
          <a:ext cx="889000" cy="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162340</xdr:rowOff>
    </xdr:from>
    <xdr:to>
      <xdr:col>50</xdr:col>
      <xdr:colOff>165100</xdr:colOff>
      <xdr:row>37</xdr:row>
      <xdr:rowOff>92490</xdr:rowOff>
    </xdr:to>
    <xdr:sp macro="" textlink="">
      <xdr:nvSpPr>
        <xdr:cNvPr id="293" name="フローチャート: 判断 292"/>
        <xdr:cNvSpPr/>
      </xdr:nvSpPr>
      <xdr:spPr>
        <a:xfrm>
          <a:off x="9588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109017</xdr:rowOff>
    </xdr:from>
    <xdr:ext cx="534377" cy="259045"/>
    <xdr:sp macro="" textlink="">
      <xdr:nvSpPr>
        <xdr:cNvPr id="294" name="テキスト ボックス 293"/>
        <xdr:cNvSpPr txBox="1"/>
      </xdr:nvSpPr>
      <xdr:spPr>
        <a:xfrm>
          <a:off x="9372111" y="6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59324</xdr:rowOff>
    </xdr:from>
    <xdr:to>
      <xdr:col>45</xdr:col>
      <xdr:colOff>177800</xdr:colOff>
      <xdr:row>38</xdr:row>
      <xdr:rowOff>62653</xdr:rowOff>
    </xdr:to>
    <xdr:cxnSp macro="">
      <xdr:nvCxnSpPr>
        <xdr:cNvPr id="295" name="直線コネクタ 294"/>
        <xdr:cNvCxnSpPr/>
      </xdr:nvCxnSpPr>
      <xdr:spPr>
        <a:xfrm>
          <a:off x="7861300" y="6574424"/>
          <a:ext cx="889000" cy="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166469</xdr:rowOff>
    </xdr:from>
    <xdr:to>
      <xdr:col>46</xdr:col>
      <xdr:colOff>38100</xdr:colOff>
      <xdr:row>37</xdr:row>
      <xdr:rowOff>96619</xdr:rowOff>
    </xdr:to>
    <xdr:sp macro="" textlink="">
      <xdr:nvSpPr>
        <xdr:cNvPr id="296" name="フローチャート: 判断 295"/>
        <xdr:cNvSpPr/>
      </xdr:nvSpPr>
      <xdr:spPr>
        <a:xfrm>
          <a:off x="8699500" y="633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113146</xdr:rowOff>
    </xdr:from>
    <xdr:ext cx="534377" cy="259045"/>
    <xdr:sp macro="" textlink="">
      <xdr:nvSpPr>
        <xdr:cNvPr id="297" name="テキスト ボックス 296"/>
        <xdr:cNvSpPr txBox="1"/>
      </xdr:nvSpPr>
      <xdr:spPr>
        <a:xfrm>
          <a:off x="8483111" y="611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47537</xdr:rowOff>
    </xdr:from>
    <xdr:to>
      <xdr:col>41</xdr:col>
      <xdr:colOff>50800</xdr:colOff>
      <xdr:row>38</xdr:row>
      <xdr:rowOff>59324</xdr:rowOff>
    </xdr:to>
    <xdr:cxnSp macro="">
      <xdr:nvCxnSpPr>
        <xdr:cNvPr id="298" name="直線コネクタ 297"/>
        <xdr:cNvCxnSpPr/>
      </xdr:nvCxnSpPr>
      <xdr:spPr>
        <a:xfrm>
          <a:off x="6972300" y="6562637"/>
          <a:ext cx="889000" cy="1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164873</xdr:rowOff>
    </xdr:from>
    <xdr:to>
      <xdr:col>41</xdr:col>
      <xdr:colOff>101600</xdr:colOff>
      <xdr:row>37</xdr:row>
      <xdr:rowOff>95023</xdr:rowOff>
    </xdr:to>
    <xdr:sp macro="" textlink="">
      <xdr:nvSpPr>
        <xdr:cNvPr id="299" name="フローチャート: 判断 298"/>
        <xdr:cNvSpPr/>
      </xdr:nvSpPr>
      <xdr:spPr>
        <a:xfrm>
          <a:off x="7810500" y="633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111550</xdr:rowOff>
    </xdr:from>
    <xdr:ext cx="534377" cy="259045"/>
    <xdr:sp macro="" textlink="">
      <xdr:nvSpPr>
        <xdr:cNvPr id="300" name="テキスト ボックス 299"/>
        <xdr:cNvSpPr txBox="1"/>
      </xdr:nvSpPr>
      <xdr:spPr>
        <a:xfrm>
          <a:off x="7594111" y="611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158463</xdr:rowOff>
    </xdr:from>
    <xdr:to>
      <xdr:col>36</xdr:col>
      <xdr:colOff>165100</xdr:colOff>
      <xdr:row>37</xdr:row>
      <xdr:rowOff>88613</xdr:rowOff>
    </xdr:to>
    <xdr:sp macro="" textlink="">
      <xdr:nvSpPr>
        <xdr:cNvPr id="301" name="フローチャート: 判断 300"/>
        <xdr:cNvSpPr/>
      </xdr:nvSpPr>
      <xdr:spPr>
        <a:xfrm>
          <a:off x="6921500" y="63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105140</xdr:rowOff>
    </xdr:from>
    <xdr:ext cx="534377" cy="259045"/>
    <xdr:sp macro="" textlink="">
      <xdr:nvSpPr>
        <xdr:cNvPr id="302" name="テキスト ボックス 301"/>
        <xdr:cNvSpPr txBox="1"/>
      </xdr:nvSpPr>
      <xdr:spPr>
        <a:xfrm>
          <a:off x="6705111" y="610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155871</xdr:rowOff>
    </xdr:from>
    <xdr:to>
      <xdr:col>55</xdr:col>
      <xdr:colOff>50800</xdr:colOff>
      <xdr:row>38</xdr:row>
      <xdr:rowOff>86021</xdr:rowOff>
    </xdr:to>
    <xdr:sp macro="" textlink="">
      <xdr:nvSpPr>
        <xdr:cNvPr id="308" name="楕円 307"/>
        <xdr:cNvSpPr/>
      </xdr:nvSpPr>
      <xdr:spPr>
        <a:xfrm>
          <a:off x="10426700" y="649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70798</xdr:rowOff>
    </xdr:from>
    <xdr:ext cx="534377" cy="259045"/>
    <xdr:sp macro="" textlink="">
      <xdr:nvSpPr>
        <xdr:cNvPr id="309" name="補助費等該当値テキスト"/>
        <xdr:cNvSpPr txBox="1"/>
      </xdr:nvSpPr>
      <xdr:spPr>
        <a:xfrm>
          <a:off x="10528300" y="641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12964</xdr:rowOff>
    </xdr:from>
    <xdr:to>
      <xdr:col>50</xdr:col>
      <xdr:colOff>165100</xdr:colOff>
      <xdr:row>38</xdr:row>
      <xdr:rowOff>114564</xdr:rowOff>
    </xdr:to>
    <xdr:sp macro="" textlink="">
      <xdr:nvSpPr>
        <xdr:cNvPr id="310" name="楕円 309"/>
        <xdr:cNvSpPr/>
      </xdr:nvSpPr>
      <xdr:spPr>
        <a:xfrm>
          <a:off x="9588500" y="652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105691</xdr:rowOff>
    </xdr:from>
    <xdr:ext cx="534377" cy="259045"/>
    <xdr:sp macro="" textlink="">
      <xdr:nvSpPr>
        <xdr:cNvPr id="311" name="テキスト ボックス 310"/>
        <xdr:cNvSpPr txBox="1"/>
      </xdr:nvSpPr>
      <xdr:spPr>
        <a:xfrm>
          <a:off x="9372111" y="662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11853</xdr:rowOff>
    </xdr:from>
    <xdr:to>
      <xdr:col>46</xdr:col>
      <xdr:colOff>38100</xdr:colOff>
      <xdr:row>38</xdr:row>
      <xdr:rowOff>113453</xdr:rowOff>
    </xdr:to>
    <xdr:sp macro="" textlink="">
      <xdr:nvSpPr>
        <xdr:cNvPr id="312" name="楕円 311"/>
        <xdr:cNvSpPr/>
      </xdr:nvSpPr>
      <xdr:spPr>
        <a:xfrm>
          <a:off x="8699500" y="652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104580</xdr:rowOff>
    </xdr:from>
    <xdr:ext cx="534377" cy="259045"/>
    <xdr:sp macro="" textlink="">
      <xdr:nvSpPr>
        <xdr:cNvPr id="313" name="テキスト ボックス 312"/>
        <xdr:cNvSpPr txBox="1"/>
      </xdr:nvSpPr>
      <xdr:spPr>
        <a:xfrm>
          <a:off x="8483111" y="661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8524</xdr:rowOff>
    </xdr:from>
    <xdr:to>
      <xdr:col>41</xdr:col>
      <xdr:colOff>101600</xdr:colOff>
      <xdr:row>38</xdr:row>
      <xdr:rowOff>110124</xdr:rowOff>
    </xdr:to>
    <xdr:sp macro="" textlink="">
      <xdr:nvSpPr>
        <xdr:cNvPr id="314" name="楕円 313"/>
        <xdr:cNvSpPr/>
      </xdr:nvSpPr>
      <xdr:spPr>
        <a:xfrm>
          <a:off x="7810500" y="652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101251</xdr:rowOff>
    </xdr:from>
    <xdr:ext cx="534377" cy="259045"/>
    <xdr:sp macro="" textlink="">
      <xdr:nvSpPr>
        <xdr:cNvPr id="315" name="テキスト ボックス 314"/>
        <xdr:cNvSpPr txBox="1"/>
      </xdr:nvSpPr>
      <xdr:spPr>
        <a:xfrm>
          <a:off x="7594111" y="661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168187</xdr:rowOff>
    </xdr:from>
    <xdr:to>
      <xdr:col>36</xdr:col>
      <xdr:colOff>165100</xdr:colOff>
      <xdr:row>38</xdr:row>
      <xdr:rowOff>98337</xdr:rowOff>
    </xdr:to>
    <xdr:sp macro="" textlink="">
      <xdr:nvSpPr>
        <xdr:cNvPr id="316" name="楕円 315"/>
        <xdr:cNvSpPr/>
      </xdr:nvSpPr>
      <xdr:spPr>
        <a:xfrm>
          <a:off x="6921500" y="651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89464</xdr:rowOff>
    </xdr:from>
    <xdr:ext cx="534377" cy="259045"/>
    <xdr:sp macro="" textlink="">
      <xdr:nvSpPr>
        <xdr:cNvPr id="317" name="テキスト ボックス 316"/>
        <xdr:cNvSpPr txBox="1"/>
      </xdr:nvSpPr>
      <xdr:spPr>
        <a:xfrm>
          <a:off x="6705111" y="660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150874</xdr:rowOff>
    </xdr:from>
    <xdr:to>
      <xdr:col>54</xdr:col>
      <xdr:colOff>189865</xdr:colOff>
      <xdr:row>58</xdr:row>
      <xdr:rowOff>103825</xdr:rowOff>
    </xdr:to>
    <xdr:cxnSp macro="">
      <xdr:nvCxnSpPr>
        <xdr:cNvPr id="339" name="直線コネクタ 338"/>
        <xdr:cNvCxnSpPr/>
      </xdr:nvCxnSpPr>
      <xdr:spPr>
        <a:xfrm flipV="1">
          <a:off x="10475595" y="8723374"/>
          <a:ext cx="1270" cy="132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107652</xdr:rowOff>
    </xdr:from>
    <xdr:ext cx="534377" cy="259045"/>
    <xdr:sp macro="" textlink="">
      <xdr:nvSpPr>
        <xdr:cNvPr id="340" name="普通建設事業費最小値テキスト"/>
        <xdr:cNvSpPr txBox="1"/>
      </xdr:nvSpPr>
      <xdr:spPr>
        <a:xfrm>
          <a:off x="10528300" y="100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103825</xdr:rowOff>
    </xdr:from>
    <xdr:to>
      <xdr:col>55</xdr:col>
      <xdr:colOff>88900</xdr:colOff>
      <xdr:row>58</xdr:row>
      <xdr:rowOff>103825</xdr:rowOff>
    </xdr:to>
    <xdr:cxnSp macro="">
      <xdr:nvCxnSpPr>
        <xdr:cNvPr id="341" name="直線コネクタ 340"/>
        <xdr:cNvCxnSpPr/>
      </xdr:nvCxnSpPr>
      <xdr:spPr>
        <a:xfrm>
          <a:off x="10388600" y="100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97551</xdr:rowOff>
    </xdr:from>
    <xdr:ext cx="599010" cy="259045"/>
    <xdr:sp macro="" textlink="">
      <xdr:nvSpPr>
        <xdr:cNvPr id="342" name="普通建設事業費最大値テキスト"/>
        <xdr:cNvSpPr txBox="1"/>
      </xdr:nvSpPr>
      <xdr:spPr>
        <a:xfrm>
          <a:off x="10528300" y="849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150874</xdr:rowOff>
    </xdr:from>
    <xdr:to>
      <xdr:col>55</xdr:col>
      <xdr:colOff>88900</xdr:colOff>
      <xdr:row>50</xdr:row>
      <xdr:rowOff>150874</xdr:rowOff>
    </xdr:to>
    <xdr:cxnSp macro="">
      <xdr:nvCxnSpPr>
        <xdr:cNvPr id="343" name="直線コネクタ 342"/>
        <xdr:cNvCxnSpPr/>
      </xdr:nvCxnSpPr>
      <xdr:spPr>
        <a:xfrm>
          <a:off x="10388600" y="872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84603</xdr:rowOff>
    </xdr:from>
    <xdr:to>
      <xdr:col>55</xdr:col>
      <xdr:colOff>0</xdr:colOff>
      <xdr:row>58</xdr:row>
      <xdr:rowOff>99400</xdr:rowOff>
    </xdr:to>
    <xdr:cxnSp macro="">
      <xdr:nvCxnSpPr>
        <xdr:cNvPr id="344" name="直線コネクタ 343"/>
        <xdr:cNvCxnSpPr/>
      </xdr:nvCxnSpPr>
      <xdr:spPr>
        <a:xfrm flipV="1">
          <a:off x="9639300" y="10028703"/>
          <a:ext cx="838200" cy="1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123827</xdr:rowOff>
    </xdr:from>
    <xdr:ext cx="534377" cy="259045"/>
    <xdr:sp macro="" textlink="">
      <xdr:nvSpPr>
        <xdr:cNvPr id="345" name="普通建設事業費平均値テキスト"/>
        <xdr:cNvSpPr txBox="1"/>
      </xdr:nvSpPr>
      <xdr:spPr>
        <a:xfrm>
          <a:off x="10528300" y="972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100950</xdr:rowOff>
    </xdr:from>
    <xdr:to>
      <xdr:col>55</xdr:col>
      <xdr:colOff>50800</xdr:colOff>
      <xdr:row>58</xdr:row>
      <xdr:rowOff>31100</xdr:rowOff>
    </xdr:to>
    <xdr:sp macro="" textlink="">
      <xdr:nvSpPr>
        <xdr:cNvPr id="346" name="フローチャート: 判断 345"/>
        <xdr:cNvSpPr/>
      </xdr:nvSpPr>
      <xdr:spPr>
        <a:xfrm>
          <a:off x="104267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23658</xdr:rowOff>
    </xdr:from>
    <xdr:to>
      <xdr:col>50</xdr:col>
      <xdr:colOff>114300</xdr:colOff>
      <xdr:row>58</xdr:row>
      <xdr:rowOff>99400</xdr:rowOff>
    </xdr:to>
    <xdr:cxnSp macro="">
      <xdr:nvCxnSpPr>
        <xdr:cNvPr id="347" name="直線コネクタ 346"/>
        <xdr:cNvCxnSpPr/>
      </xdr:nvCxnSpPr>
      <xdr:spPr>
        <a:xfrm>
          <a:off x="8750300" y="9967758"/>
          <a:ext cx="889000" cy="7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103832</xdr:rowOff>
    </xdr:from>
    <xdr:to>
      <xdr:col>50</xdr:col>
      <xdr:colOff>165100</xdr:colOff>
      <xdr:row>58</xdr:row>
      <xdr:rowOff>33982</xdr:rowOff>
    </xdr:to>
    <xdr:sp macro="" textlink="">
      <xdr:nvSpPr>
        <xdr:cNvPr id="348" name="フローチャート: 判断 347"/>
        <xdr:cNvSpPr/>
      </xdr:nvSpPr>
      <xdr:spPr>
        <a:xfrm>
          <a:off x="9588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50509</xdr:rowOff>
    </xdr:from>
    <xdr:ext cx="534377" cy="259045"/>
    <xdr:sp macro="" textlink="">
      <xdr:nvSpPr>
        <xdr:cNvPr id="349" name="テキスト ボックス 348"/>
        <xdr:cNvSpPr txBox="1"/>
      </xdr:nvSpPr>
      <xdr:spPr>
        <a:xfrm>
          <a:off x="9372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23658</xdr:rowOff>
    </xdr:from>
    <xdr:to>
      <xdr:col>45</xdr:col>
      <xdr:colOff>177800</xdr:colOff>
      <xdr:row>58</xdr:row>
      <xdr:rowOff>36798</xdr:rowOff>
    </xdr:to>
    <xdr:cxnSp macro="">
      <xdr:nvCxnSpPr>
        <xdr:cNvPr id="350" name="直線コネクタ 349"/>
        <xdr:cNvCxnSpPr/>
      </xdr:nvCxnSpPr>
      <xdr:spPr>
        <a:xfrm flipV="1">
          <a:off x="7861300" y="9967758"/>
          <a:ext cx="889000" cy="1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109758</xdr:rowOff>
    </xdr:from>
    <xdr:to>
      <xdr:col>46</xdr:col>
      <xdr:colOff>38100</xdr:colOff>
      <xdr:row>58</xdr:row>
      <xdr:rowOff>39908</xdr:rowOff>
    </xdr:to>
    <xdr:sp macro="" textlink="">
      <xdr:nvSpPr>
        <xdr:cNvPr id="351" name="フローチャート: 判断 350"/>
        <xdr:cNvSpPr/>
      </xdr:nvSpPr>
      <xdr:spPr>
        <a:xfrm>
          <a:off x="8699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56435</xdr:rowOff>
    </xdr:from>
    <xdr:ext cx="534377" cy="259045"/>
    <xdr:sp macro="" textlink="">
      <xdr:nvSpPr>
        <xdr:cNvPr id="352" name="テキスト ボックス 351"/>
        <xdr:cNvSpPr txBox="1"/>
      </xdr:nvSpPr>
      <xdr:spPr>
        <a:xfrm>
          <a:off x="8483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36798</xdr:rowOff>
    </xdr:from>
    <xdr:to>
      <xdr:col>41</xdr:col>
      <xdr:colOff>50800</xdr:colOff>
      <xdr:row>58</xdr:row>
      <xdr:rowOff>60019</xdr:rowOff>
    </xdr:to>
    <xdr:cxnSp macro="">
      <xdr:nvCxnSpPr>
        <xdr:cNvPr id="353" name="直線コネクタ 352"/>
        <xdr:cNvCxnSpPr/>
      </xdr:nvCxnSpPr>
      <xdr:spPr>
        <a:xfrm flipV="1">
          <a:off x="6972300" y="9980898"/>
          <a:ext cx="889000" cy="2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114670</xdr:rowOff>
    </xdr:from>
    <xdr:to>
      <xdr:col>41</xdr:col>
      <xdr:colOff>101600</xdr:colOff>
      <xdr:row>58</xdr:row>
      <xdr:rowOff>44820</xdr:rowOff>
    </xdr:to>
    <xdr:sp macro="" textlink="">
      <xdr:nvSpPr>
        <xdr:cNvPr id="354" name="フローチャート: 判断 353"/>
        <xdr:cNvSpPr/>
      </xdr:nvSpPr>
      <xdr:spPr>
        <a:xfrm>
          <a:off x="7810500" y="988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61347</xdr:rowOff>
    </xdr:from>
    <xdr:ext cx="534377" cy="259045"/>
    <xdr:sp macro="" textlink="">
      <xdr:nvSpPr>
        <xdr:cNvPr id="355" name="テキスト ボックス 354"/>
        <xdr:cNvSpPr txBox="1"/>
      </xdr:nvSpPr>
      <xdr:spPr>
        <a:xfrm>
          <a:off x="7594111" y="966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16631</xdr:rowOff>
    </xdr:from>
    <xdr:to>
      <xdr:col>36</xdr:col>
      <xdr:colOff>165100</xdr:colOff>
      <xdr:row>57</xdr:row>
      <xdr:rowOff>118231</xdr:rowOff>
    </xdr:to>
    <xdr:sp macro="" textlink="">
      <xdr:nvSpPr>
        <xdr:cNvPr id="356" name="フローチャート: 判断 355"/>
        <xdr:cNvSpPr/>
      </xdr:nvSpPr>
      <xdr:spPr>
        <a:xfrm>
          <a:off x="6921500" y="978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134758</xdr:rowOff>
    </xdr:from>
    <xdr:ext cx="599010" cy="259045"/>
    <xdr:sp macro="" textlink="">
      <xdr:nvSpPr>
        <xdr:cNvPr id="357" name="テキスト ボックス 356"/>
        <xdr:cNvSpPr txBox="1"/>
      </xdr:nvSpPr>
      <xdr:spPr>
        <a:xfrm>
          <a:off x="6672795" y="9564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33803</xdr:rowOff>
    </xdr:from>
    <xdr:to>
      <xdr:col>55</xdr:col>
      <xdr:colOff>50800</xdr:colOff>
      <xdr:row>58</xdr:row>
      <xdr:rowOff>135403</xdr:rowOff>
    </xdr:to>
    <xdr:sp macro="" textlink="">
      <xdr:nvSpPr>
        <xdr:cNvPr id="363" name="楕円 362"/>
        <xdr:cNvSpPr/>
      </xdr:nvSpPr>
      <xdr:spPr>
        <a:xfrm>
          <a:off x="10426700" y="997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120180</xdr:rowOff>
    </xdr:from>
    <xdr:ext cx="534377" cy="259045"/>
    <xdr:sp macro="" textlink="">
      <xdr:nvSpPr>
        <xdr:cNvPr id="364" name="普通建設事業費該当値テキスト"/>
        <xdr:cNvSpPr txBox="1"/>
      </xdr:nvSpPr>
      <xdr:spPr>
        <a:xfrm>
          <a:off x="10528300" y="989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48600</xdr:rowOff>
    </xdr:from>
    <xdr:to>
      <xdr:col>50</xdr:col>
      <xdr:colOff>165100</xdr:colOff>
      <xdr:row>58</xdr:row>
      <xdr:rowOff>150200</xdr:rowOff>
    </xdr:to>
    <xdr:sp macro="" textlink="">
      <xdr:nvSpPr>
        <xdr:cNvPr id="365" name="楕円 364"/>
        <xdr:cNvSpPr/>
      </xdr:nvSpPr>
      <xdr:spPr>
        <a:xfrm>
          <a:off x="9588500" y="999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141327</xdr:rowOff>
    </xdr:from>
    <xdr:ext cx="534377" cy="259045"/>
    <xdr:sp macro="" textlink="">
      <xdr:nvSpPr>
        <xdr:cNvPr id="366" name="テキスト ボックス 365"/>
        <xdr:cNvSpPr txBox="1"/>
      </xdr:nvSpPr>
      <xdr:spPr>
        <a:xfrm>
          <a:off x="9372111" y="1008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144308</xdr:rowOff>
    </xdr:from>
    <xdr:to>
      <xdr:col>46</xdr:col>
      <xdr:colOff>38100</xdr:colOff>
      <xdr:row>58</xdr:row>
      <xdr:rowOff>74458</xdr:rowOff>
    </xdr:to>
    <xdr:sp macro="" textlink="">
      <xdr:nvSpPr>
        <xdr:cNvPr id="367" name="楕円 366"/>
        <xdr:cNvSpPr/>
      </xdr:nvSpPr>
      <xdr:spPr>
        <a:xfrm>
          <a:off x="8699500" y="991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65585</xdr:rowOff>
    </xdr:from>
    <xdr:ext cx="534377" cy="259045"/>
    <xdr:sp macro="" textlink="">
      <xdr:nvSpPr>
        <xdr:cNvPr id="368" name="テキスト ボックス 367"/>
        <xdr:cNvSpPr txBox="1"/>
      </xdr:nvSpPr>
      <xdr:spPr>
        <a:xfrm>
          <a:off x="8483111" y="1000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157448</xdr:rowOff>
    </xdr:from>
    <xdr:to>
      <xdr:col>41</xdr:col>
      <xdr:colOff>101600</xdr:colOff>
      <xdr:row>58</xdr:row>
      <xdr:rowOff>87598</xdr:rowOff>
    </xdr:to>
    <xdr:sp macro="" textlink="">
      <xdr:nvSpPr>
        <xdr:cNvPr id="369" name="楕円 368"/>
        <xdr:cNvSpPr/>
      </xdr:nvSpPr>
      <xdr:spPr>
        <a:xfrm>
          <a:off x="7810500" y="993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78725</xdr:rowOff>
    </xdr:from>
    <xdr:ext cx="534377" cy="259045"/>
    <xdr:sp macro="" textlink="">
      <xdr:nvSpPr>
        <xdr:cNvPr id="370" name="テキスト ボックス 369"/>
        <xdr:cNvSpPr txBox="1"/>
      </xdr:nvSpPr>
      <xdr:spPr>
        <a:xfrm>
          <a:off x="7594111" y="1002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9219</xdr:rowOff>
    </xdr:from>
    <xdr:to>
      <xdr:col>36</xdr:col>
      <xdr:colOff>165100</xdr:colOff>
      <xdr:row>58</xdr:row>
      <xdr:rowOff>110819</xdr:rowOff>
    </xdr:to>
    <xdr:sp macro="" textlink="">
      <xdr:nvSpPr>
        <xdr:cNvPr id="371" name="楕円 370"/>
        <xdr:cNvSpPr/>
      </xdr:nvSpPr>
      <xdr:spPr>
        <a:xfrm>
          <a:off x="6921500" y="995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101946</xdr:rowOff>
    </xdr:from>
    <xdr:ext cx="534377" cy="259045"/>
    <xdr:sp macro="" textlink="">
      <xdr:nvSpPr>
        <xdr:cNvPr id="372" name="テキスト ボックス 371"/>
        <xdr:cNvSpPr txBox="1"/>
      </xdr:nvSpPr>
      <xdr:spPr>
        <a:xfrm>
          <a:off x="6705111" y="1004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157691</xdr:rowOff>
    </xdr:from>
    <xdr:to>
      <xdr:col>54</xdr:col>
      <xdr:colOff>189865</xdr:colOff>
      <xdr:row>78</xdr:row>
      <xdr:rowOff>139700</xdr:rowOff>
    </xdr:to>
    <xdr:cxnSp macro="">
      <xdr:nvCxnSpPr>
        <xdr:cNvPr id="394" name="直線コネクタ 393"/>
        <xdr:cNvCxnSpPr/>
      </xdr:nvCxnSpPr>
      <xdr:spPr>
        <a:xfrm flipV="1">
          <a:off x="10475595" y="12330641"/>
          <a:ext cx="1270" cy="118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147498</xdr:rowOff>
    </xdr:from>
    <xdr:ext cx="249299" cy="259045"/>
    <xdr:sp macro="" textlink="">
      <xdr:nvSpPr>
        <xdr:cNvPr id="395" name="普通建設事業費 （ うち新規整備　）最小値テキスト"/>
        <xdr:cNvSpPr txBox="1"/>
      </xdr:nvSpPr>
      <xdr:spPr>
        <a:xfrm>
          <a:off x="10528300" y="135205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104368</xdr:rowOff>
    </xdr:from>
    <xdr:ext cx="599010" cy="259045"/>
    <xdr:sp macro="" textlink="">
      <xdr:nvSpPr>
        <xdr:cNvPr id="397" name="普通建設事業費 （ うち新規整備　）最大値テキスト"/>
        <xdr:cNvSpPr txBox="1"/>
      </xdr:nvSpPr>
      <xdr:spPr>
        <a:xfrm>
          <a:off x="10528300" y="1210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157691</xdr:rowOff>
    </xdr:from>
    <xdr:to>
      <xdr:col>55</xdr:col>
      <xdr:colOff>88900</xdr:colOff>
      <xdr:row>71</xdr:row>
      <xdr:rowOff>157691</xdr:rowOff>
    </xdr:to>
    <xdr:cxnSp macro="">
      <xdr:nvCxnSpPr>
        <xdr:cNvPr id="398" name="直線コネクタ 397"/>
        <xdr:cNvCxnSpPr/>
      </xdr:nvCxnSpPr>
      <xdr:spPr>
        <a:xfrm>
          <a:off x="10388600" y="1233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130012</xdr:rowOff>
    </xdr:from>
    <xdr:to>
      <xdr:col>55</xdr:col>
      <xdr:colOff>0</xdr:colOff>
      <xdr:row>78</xdr:row>
      <xdr:rowOff>133717</xdr:rowOff>
    </xdr:to>
    <xdr:cxnSp macro="">
      <xdr:nvCxnSpPr>
        <xdr:cNvPr id="399" name="直線コネクタ 398"/>
        <xdr:cNvCxnSpPr/>
      </xdr:nvCxnSpPr>
      <xdr:spPr>
        <a:xfrm flipV="1">
          <a:off x="9639300" y="13503112"/>
          <a:ext cx="838200" cy="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64949</xdr:rowOff>
    </xdr:from>
    <xdr:ext cx="534377" cy="259045"/>
    <xdr:sp macro="" textlink="">
      <xdr:nvSpPr>
        <xdr:cNvPr id="400" name="普通建設事業費 （ うち新規整備　）平均値テキスト"/>
        <xdr:cNvSpPr txBox="1"/>
      </xdr:nvSpPr>
      <xdr:spPr>
        <a:xfrm>
          <a:off x="10528300" y="13266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42072</xdr:rowOff>
    </xdr:from>
    <xdr:to>
      <xdr:col>55</xdr:col>
      <xdr:colOff>50800</xdr:colOff>
      <xdr:row>78</xdr:row>
      <xdr:rowOff>143672</xdr:rowOff>
    </xdr:to>
    <xdr:sp macro="" textlink="">
      <xdr:nvSpPr>
        <xdr:cNvPr id="401" name="フローチャート: 判断 400"/>
        <xdr:cNvSpPr/>
      </xdr:nvSpPr>
      <xdr:spPr>
        <a:xfrm>
          <a:off x="10426700" y="134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121920</xdr:rowOff>
    </xdr:from>
    <xdr:to>
      <xdr:col>50</xdr:col>
      <xdr:colOff>114300</xdr:colOff>
      <xdr:row>78</xdr:row>
      <xdr:rowOff>133717</xdr:rowOff>
    </xdr:to>
    <xdr:cxnSp macro="">
      <xdr:nvCxnSpPr>
        <xdr:cNvPr id="402" name="直線コネクタ 401"/>
        <xdr:cNvCxnSpPr/>
      </xdr:nvCxnSpPr>
      <xdr:spPr>
        <a:xfrm>
          <a:off x="8750300" y="13495020"/>
          <a:ext cx="889000" cy="1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34100</xdr:rowOff>
    </xdr:from>
    <xdr:to>
      <xdr:col>50</xdr:col>
      <xdr:colOff>165100</xdr:colOff>
      <xdr:row>78</xdr:row>
      <xdr:rowOff>135700</xdr:rowOff>
    </xdr:to>
    <xdr:sp macro="" textlink="">
      <xdr:nvSpPr>
        <xdr:cNvPr id="403" name="フローチャート: 判断 402"/>
        <xdr:cNvSpPr/>
      </xdr:nvSpPr>
      <xdr:spPr>
        <a:xfrm>
          <a:off x="9588500" y="134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152227</xdr:rowOff>
    </xdr:from>
    <xdr:ext cx="534377" cy="259045"/>
    <xdr:sp macro="" textlink="">
      <xdr:nvSpPr>
        <xdr:cNvPr id="404" name="テキスト ボックス 403"/>
        <xdr:cNvSpPr txBox="1"/>
      </xdr:nvSpPr>
      <xdr:spPr>
        <a:xfrm>
          <a:off x="9372111" y="131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78166</xdr:rowOff>
    </xdr:from>
    <xdr:to>
      <xdr:col>45</xdr:col>
      <xdr:colOff>177800</xdr:colOff>
      <xdr:row>78</xdr:row>
      <xdr:rowOff>121920</xdr:rowOff>
    </xdr:to>
    <xdr:cxnSp macro="">
      <xdr:nvCxnSpPr>
        <xdr:cNvPr id="405" name="直線コネクタ 404"/>
        <xdr:cNvCxnSpPr/>
      </xdr:nvCxnSpPr>
      <xdr:spPr>
        <a:xfrm>
          <a:off x="7861300" y="13451266"/>
          <a:ext cx="889000" cy="4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39261</xdr:rowOff>
    </xdr:from>
    <xdr:to>
      <xdr:col>46</xdr:col>
      <xdr:colOff>38100</xdr:colOff>
      <xdr:row>78</xdr:row>
      <xdr:rowOff>140861</xdr:rowOff>
    </xdr:to>
    <xdr:sp macro="" textlink="">
      <xdr:nvSpPr>
        <xdr:cNvPr id="406" name="フローチャート: 判断 405"/>
        <xdr:cNvSpPr/>
      </xdr:nvSpPr>
      <xdr:spPr>
        <a:xfrm>
          <a:off x="8699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157388</xdr:rowOff>
    </xdr:from>
    <xdr:ext cx="534377" cy="259045"/>
    <xdr:sp macro="" textlink="">
      <xdr:nvSpPr>
        <xdr:cNvPr id="407" name="テキスト ボックス 406"/>
        <xdr:cNvSpPr txBox="1"/>
      </xdr:nvSpPr>
      <xdr:spPr>
        <a:xfrm>
          <a:off x="8483111" y="1318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78166</xdr:rowOff>
    </xdr:from>
    <xdr:to>
      <xdr:col>41</xdr:col>
      <xdr:colOff>50800</xdr:colOff>
      <xdr:row>78</xdr:row>
      <xdr:rowOff>115542</xdr:rowOff>
    </xdr:to>
    <xdr:cxnSp macro="">
      <xdr:nvCxnSpPr>
        <xdr:cNvPr id="408" name="直線コネクタ 407"/>
        <xdr:cNvCxnSpPr/>
      </xdr:nvCxnSpPr>
      <xdr:spPr>
        <a:xfrm flipV="1">
          <a:off x="6972300" y="13451266"/>
          <a:ext cx="8890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23977</xdr:rowOff>
    </xdr:from>
    <xdr:to>
      <xdr:col>41</xdr:col>
      <xdr:colOff>101600</xdr:colOff>
      <xdr:row>78</xdr:row>
      <xdr:rowOff>125577</xdr:rowOff>
    </xdr:to>
    <xdr:sp macro="" textlink="">
      <xdr:nvSpPr>
        <xdr:cNvPr id="409" name="フローチャート: 判断 408"/>
        <xdr:cNvSpPr/>
      </xdr:nvSpPr>
      <xdr:spPr>
        <a:xfrm>
          <a:off x="7810500" y="1339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142104</xdr:rowOff>
    </xdr:from>
    <xdr:ext cx="534377" cy="259045"/>
    <xdr:sp macro="" textlink="">
      <xdr:nvSpPr>
        <xdr:cNvPr id="410" name="テキスト ボックス 409"/>
        <xdr:cNvSpPr txBox="1"/>
      </xdr:nvSpPr>
      <xdr:spPr>
        <a:xfrm>
          <a:off x="7594111" y="1317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141136</xdr:rowOff>
    </xdr:from>
    <xdr:to>
      <xdr:col>36</xdr:col>
      <xdr:colOff>165100</xdr:colOff>
      <xdr:row>78</xdr:row>
      <xdr:rowOff>71286</xdr:rowOff>
    </xdr:to>
    <xdr:sp macro="" textlink="">
      <xdr:nvSpPr>
        <xdr:cNvPr id="411" name="フローチャート: 判断 410"/>
        <xdr:cNvSpPr/>
      </xdr:nvSpPr>
      <xdr:spPr>
        <a:xfrm>
          <a:off x="6921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87813</xdr:rowOff>
    </xdr:from>
    <xdr:ext cx="534377" cy="259045"/>
    <xdr:sp macro="" textlink="">
      <xdr:nvSpPr>
        <xdr:cNvPr id="412" name="テキスト ボックス 411"/>
        <xdr:cNvSpPr txBox="1"/>
      </xdr:nvSpPr>
      <xdr:spPr>
        <a:xfrm>
          <a:off x="6705111" y="131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79212</xdr:rowOff>
    </xdr:from>
    <xdr:to>
      <xdr:col>55</xdr:col>
      <xdr:colOff>50800</xdr:colOff>
      <xdr:row>79</xdr:row>
      <xdr:rowOff>9362</xdr:rowOff>
    </xdr:to>
    <xdr:sp macro="" textlink="">
      <xdr:nvSpPr>
        <xdr:cNvPr id="418" name="楕円 417"/>
        <xdr:cNvSpPr/>
      </xdr:nvSpPr>
      <xdr:spPr>
        <a:xfrm>
          <a:off x="10426700" y="1345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20498</xdr:rowOff>
    </xdr:from>
    <xdr:ext cx="469744" cy="259045"/>
    <xdr:sp macro="" textlink="">
      <xdr:nvSpPr>
        <xdr:cNvPr id="419" name="普通建設事業費 （ うち新規整備　）該当値テキスト"/>
        <xdr:cNvSpPr txBox="1"/>
      </xdr:nvSpPr>
      <xdr:spPr>
        <a:xfrm>
          <a:off x="10528300" y="1339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82917</xdr:rowOff>
    </xdr:from>
    <xdr:to>
      <xdr:col>50</xdr:col>
      <xdr:colOff>165100</xdr:colOff>
      <xdr:row>79</xdr:row>
      <xdr:rowOff>13067</xdr:rowOff>
    </xdr:to>
    <xdr:sp macro="" textlink="">
      <xdr:nvSpPr>
        <xdr:cNvPr id="420" name="楕円 419"/>
        <xdr:cNvSpPr/>
      </xdr:nvSpPr>
      <xdr:spPr>
        <a:xfrm>
          <a:off x="9588500" y="1345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4194</xdr:rowOff>
    </xdr:from>
    <xdr:ext cx="469744" cy="259045"/>
    <xdr:sp macro="" textlink="">
      <xdr:nvSpPr>
        <xdr:cNvPr id="421" name="テキスト ボックス 420"/>
        <xdr:cNvSpPr txBox="1"/>
      </xdr:nvSpPr>
      <xdr:spPr>
        <a:xfrm>
          <a:off x="9404428" y="1354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71120</xdr:rowOff>
    </xdr:from>
    <xdr:to>
      <xdr:col>46</xdr:col>
      <xdr:colOff>38100</xdr:colOff>
      <xdr:row>79</xdr:row>
      <xdr:rowOff>1270</xdr:rowOff>
    </xdr:to>
    <xdr:sp macro="" textlink="">
      <xdr:nvSpPr>
        <xdr:cNvPr id="422" name="楕円 421"/>
        <xdr:cNvSpPr/>
      </xdr:nvSpPr>
      <xdr:spPr>
        <a:xfrm>
          <a:off x="8699500" y="1344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163847</xdr:rowOff>
    </xdr:from>
    <xdr:ext cx="469744" cy="259045"/>
    <xdr:sp macro="" textlink="">
      <xdr:nvSpPr>
        <xdr:cNvPr id="423" name="テキスト ボックス 422"/>
        <xdr:cNvSpPr txBox="1"/>
      </xdr:nvSpPr>
      <xdr:spPr>
        <a:xfrm>
          <a:off x="8515428" y="1353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27366</xdr:rowOff>
    </xdr:from>
    <xdr:to>
      <xdr:col>41</xdr:col>
      <xdr:colOff>101600</xdr:colOff>
      <xdr:row>78</xdr:row>
      <xdr:rowOff>128966</xdr:rowOff>
    </xdr:to>
    <xdr:sp macro="" textlink="">
      <xdr:nvSpPr>
        <xdr:cNvPr id="424" name="楕円 423"/>
        <xdr:cNvSpPr/>
      </xdr:nvSpPr>
      <xdr:spPr>
        <a:xfrm>
          <a:off x="7810500" y="1340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120093</xdr:rowOff>
    </xdr:from>
    <xdr:ext cx="534377" cy="259045"/>
    <xdr:sp macro="" textlink="">
      <xdr:nvSpPr>
        <xdr:cNvPr id="425" name="テキスト ボックス 424"/>
        <xdr:cNvSpPr txBox="1"/>
      </xdr:nvSpPr>
      <xdr:spPr>
        <a:xfrm>
          <a:off x="7594111" y="1349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64742</xdr:rowOff>
    </xdr:from>
    <xdr:to>
      <xdr:col>36</xdr:col>
      <xdr:colOff>165100</xdr:colOff>
      <xdr:row>78</xdr:row>
      <xdr:rowOff>166342</xdr:rowOff>
    </xdr:to>
    <xdr:sp macro="" textlink="">
      <xdr:nvSpPr>
        <xdr:cNvPr id="426" name="楕円 425"/>
        <xdr:cNvSpPr/>
      </xdr:nvSpPr>
      <xdr:spPr>
        <a:xfrm>
          <a:off x="6921500" y="1343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157469</xdr:rowOff>
    </xdr:from>
    <xdr:ext cx="534377" cy="259045"/>
    <xdr:sp macro="" textlink="">
      <xdr:nvSpPr>
        <xdr:cNvPr id="427" name="テキスト ボックス 426"/>
        <xdr:cNvSpPr txBox="1"/>
      </xdr:nvSpPr>
      <xdr:spPr>
        <a:xfrm>
          <a:off x="6705111" y="1353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16280</xdr:rowOff>
    </xdr:from>
    <xdr:to>
      <xdr:col>54</xdr:col>
      <xdr:colOff>189865</xdr:colOff>
      <xdr:row>98</xdr:row>
      <xdr:rowOff>151115</xdr:rowOff>
    </xdr:to>
    <xdr:cxnSp macro="">
      <xdr:nvCxnSpPr>
        <xdr:cNvPr id="451" name="直線コネクタ 450"/>
        <xdr:cNvCxnSpPr/>
      </xdr:nvCxnSpPr>
      <xdr:spPr>
        <a:xfrm flipV="1">
          <a:off x="10475595" y="15446780"/>
          <a:ext cx="1270" cy="15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154942</xdr:rowOff>
    </xdr:from>
    <xdr:ext cx="469744" cy="259045"/>
    <xdr:sp macro="" textlink="">
      <xdr:nvSpPr>
        <xdr:cNvPr id="452" name="普通建設事業費 （ うち更新整備　）最小値テキスト"/>
        <xdr:cNvSpPr txBox="1"/>
      </xdr:nvSpPr>
      <xdr:spPr>
        <a:xfrm>
          <a:off x="10528300" y="1695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151115</xdr:rowOff>
    </xdr:from>
    <xdr:to>
      <xdr:col>55</xdr:col>
      <xdr:colOff>88900</xdr:colOff>
      <xdr:row>98</xdr:row>
      <xdr:rowOff>151115</xdr:rowOff>
    </xdr:to>
    <xdr:cxnSp macro="">
      <xdr:nvCxnSpPr>
        <xdr:cNvPr id="453" name="直線コネクタ 452"/>
        <xdr:cNvCxnSpPr/>
      </xdr:nvCxnSpPr>
      <xdr:spPr>
        <a:xfrm>
          <a:off x="10388600" y="1695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134407</xdr:rowOff>
    </xdr:from>
    <xdr:ext cx="599010" cy="259045"/>
    <xdr:sp macro="" textlink="">
      <xdr:nvSpPr>
        <xdr:cNvPr id="454" name="普通建設事業費 （ うち更新整備　）最大値テキスト"/>
        <xdr:cNvSpPr txBox="1"/>
      </xdr:nvSpPr>
      <xdr:spPr>
        <a:xfrm>
          <a:off x="10528300" y="1522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16280</xdr:rowOff>
    </xdr:from>
    <xdr:to>
      <xdr:col>55</xdr:col>
      <xdr:colOff>88900</xdr:colOff>
      <xdr:row>90</xdr:row>
      <xdr:rowOff>16280</xdr:rowOff>
    </xdr:to>
    <xdr:cxnSp macro="">
      <xdr:nvCxnSpPr>
        <xdr:cNvPr id="455" name="直線コネクタ 454"/>
        <xdr:cNvCxnSpPr/>
      </xdr:nvCxnSpPr>
      <xdr:spPr>
        <a:xfrm>
          <a:off x="10388600" y="1544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125099</xdr:rowOff>
    </xdr:from>
    <xdr:to>
      <xdr:col>55</xdr:col>
      <xdr:colOff>0</xdr:colOff>
      <xdr:row>98</xdr:row>
      <xdr:rowOff>137285</xdr:rowOff>
    </xdr:to>
    <xdr:cxnSp macro="">
      <xdr:nvCxnSpPr>
        <xdr:cNvPr id="456" name="直線コネクタ 455"/>
        <xdr:cNvCxnSpPr/>
      </xdr:nvCxnSpPr>
      <xdr:spPr>
        <a:xfrm flipV="1">
          <a:off x="9639300" y="16927199"/>
          <a:ext cx="838200" cy="1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69425</xdr:rowOff>
    </xdr:from>
    <xdr:ext cx="534377" cy="259045"/>
    <xdr:sp macro="" textlink="">
      <xdr:nvSpPr>
        <xdr:cNvPr id="457" name="普通建設事業費 （ うち更新整備　）平均値テキスト"/>
        <xdr:cNvSpPr txBox="1"/>
      </xdr:nvSpPr>
      <xdr:spPr>
        <a:xfrm>
          <a:off x="10528300" y="16528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46548</xdr:rowOff>
    </xdr:from>
    <xdr:to>
      <xdr:col>55</xdr:col>
      <xdr:colOff>50800</xdr:colOff>
      <xdr:row>97</xdr:row>
      <xdr:rowOff>148148</xdr:rowOff>
    </xdr:to>
    <xdr:sp macro="" textlink="">
      <xdr:nvSpPr>
        <xdr:cNvPr id="458" name="フローチャート: 判断 457"/>
        <xdr:cNvSpPr/>
      </xdr:nvSpPr>
      <xdr:spPr>
        <a:xfrm>
          <a:off x="104267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93111</xdr:rowOff>
    </xdr:from>
    <xdr:to>
      <xdr:col>50</xdr:col>
      <xdr:colOff>114300</xdr:colOff>
      <xdr:row>98</xdr:row>
      <xdr:rowOff>137285</xdr:rowOff>
    </xdr:to>
    <xdr:cxnSp macro="">
      <xdr:nvCxnSpPr>
        <xdr:cNvPr id="459" name="直線コネクタ 458"/>
        <xdr:cNvCxnSpPr/>
      </xdr:nvCxnSpPr>
      <xdr:spPr>
        <a:xfrm>
          <a:off x="8750300" y="16723761"/>
          <a:ext cx="889000" cy="21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84945</xdr:rowOff>
    </xdr:from>
    <xdr:to>
      <xdr:col>50</xdr:col>
      <xdr:colOff>165100</xdr:colOff>
      <xdr:row>98</xdr:row>
      <xdr:rowOff>15095</xdr:rowOff>
    </xdr:to>
    <xdr:sp macro="" textlink="">
      <xdr:nvSpPr>
        <xdr:cNvPr id="460" name="フローチャート: 判断 459"/>
        <xdr:cNvSpPr/>
      </xdr:nvSpPr>
      <xdr:spPr>
        <a:xfrm>
          <a:off x="9588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31622</xdr:rowOff>
    </xdr:from>
    <xdr:ext cx="534377" cy="259045"/>
    <xdr:sp macro="" textlink="">
      <xdr:nvSpPr>
        <xdr:cNvPr id="461" name="テキスト ボックス 460"/>
        <xdr:cNvSpPr txBox="1"/>
      </xdr:nvSpPr>
      <xdr:spPr>
        <a:xfrm>
          <a:off x="9372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93111</xdr:rowOff>
    </xdr:from>
    <xdr:to>
      <xdr:col>45</xdr:col>
      <xdr:colOff>177800</xdr:colOff>
      <xdr:row>98</xdr:row>
      <xdr:rowOff>137238</xdr:rowOff>
    </xdr:to>
    <xdr:cxnSp macro="">
      <xdr:nvCxnSpPr>
        <xdr:cNvPr id="462" name="直線コネクタ 461"/>
        <xdr:cNvCxnSpPr/>
      </xdr:nvCxnSpPr>
      <xdr:spPr>
        <a:xfrm flipV="1">
          <a:off x="7861300" y="16723761"/>
          <a:ext cx="889000" cy="21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84900</xdr:rowOff>
    </xdr:from>
    <xdr:to>
      <xdr:col>46</xdr:col>
      <xdr:colOff>38100</xdr:colOff>
      <xdr:row>98</xdr:row>
      <xdr:rowOff>15050</xdr:rowOff>
    </xdr:to>
    <xdr:sp macro="" textlink="">
      <xdr:nvSpPr>
        <xdr:cNvPr id="463" name="フローチャート: 判断 462"/>
        <xdr:cNvSpPr/>
      </xdr:nvSpPr>
      <xdr:spPr>
        <a:xfrm>
          <a:off x="8699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6177</xdr:rowOff>
    </xdr:from>
    <xdr:ext cx="534377" cy="259045"/>
    <xdr:sp macro="" textlink="">
      <xdr:nvSpPr>
        <xdr:cNvPr id="464" name="テキスト ボックス 463"/>
        <xdr:cNvSpPr txBox="1"/>
      </xdr:nvSpPr>
      <xdr:spPr>
        <a:xfrm>
          <a:off x="8483111" y="168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133824</xdr:rowOff>
    </xdr:from>
    <xdr:to>
      <xdr:col>41</xdr:col>
      <xdr:colOff>50800</xdr:colOff>
      <xdr:row>98</xdr:row>
      <xdr:rowOff>137238</xdr:rowOff>
    </xdr:to>
    <xdr:cxnSp macro="">
      <xdr:nvCxnSpPr>
        <xdr:cNvPr id="465" name="直線コネクタ 464"/>
        <xdr:cNvCxnSpPr/>
      </xdr:nvCxnSpPr>
      <xdr:spPr>
        <a:xfrm>
          <a:off x="6972300" y="16935924"/>
          <a:ext cx="889000" cy="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123189</xdr:rowOff>
    </xdr:from>
    <xdr:to>
      <xdr:col>41</xdr:col>
      <xdr:colOff>101600</xdr:colOff>
      <xdr:row>98</xdr:row>
      <xdr:rowOff>53339</xdr:rowOff>
    </xdr:to>
    <xdr:sp macro="" textlink="">
      <xdr:nvSpPr>
        <xdr:cNvPr id="466" name="フローチャート: 判断 465"/>
        <xdr:cNvSpPr/>
      </xdr:nvSpPr>
      <xdr:spPr>
        <a:xfrm>
          <a:off x="7810500" y="167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69866</xdr:rowOff>
    </xdr:from>
    <xdr:ext cx="534377" cy="259045"/>
    <xdr:sp macro="" textlink="">
      <xdr:nvSpPr>
        <xdr:cNvPr id="467" name="テキスト ボックス 466"/>
        <xdr:cNvSpPr txBox="1"/>
      </xdr:nvSpPr>
      <xdr:spPr>
        <a:xfrm>
          <a:off x="7594111" y="165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60775</xdr:rowOff>
    </xdr:from>
    <xdr:to>
      <xdr:col>36</xdr:col>
      <xdr:colOff>165100</xdr:colOff>
      <xdr:row>97</xdr:row>
      <xdr:rowOff>162375</xdr:rowOff>
    </xdr:to>
    <xdr:sp macro="" textlink="">
      <xdr:nvSpPr>
        <xdr:cNvPr id="468" name="フローチャート: 判断 467"/>
        <xdr:cNvSpPr/>
      </xdr:nvSpPr>
      <xdr:spPr>
        <a:xfrm>
          <a:off x="6921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7452</xdr:rowOff>
    </xdr:from>
    <xdr:ext cx="534377" cy="259045"/>
    <xdr:sp macro="" textlink="">
      <xdr:nvSpPr>
        <xdr:cNvPr id="469" name="テキスト ボックス 468"/>
        <xdr:cNvSpPr txBox="1"/>
      </xdr:nvSpPr>
      <xdr:spPr>
        <a:xfrm>
          <a:off x="6705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74299</xdr:rowOff>
    </xdr:from>
    <xdr:to>
      <xdr:col>55</xdr:col>
      <xdr:colOff>50800</xdr:colOff>
      <xdr:row>99</xdr:row>
      <xdr:rowOff>4449</xdr:rowOff>
    </xdr:to>
    <xdr:sp macro="" textlink="">
      <xdr:nvSpPr>
        <xdr:cNvPr id="475" name="楕円 474"/>
        <xdr:cNvSpPr/>
      </xdr:nvSpPr>
      <xdr:spPr>
        <a:xfrm>
          <a:off x="10426700" y="1687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160676</xdr:rowOff>
    </xdr:from>
    <xdr:ext cx="534377" cy="259045"/>
    <xdr:sp macro="" textlink="">
      <xdr:nvSpPr>
        <xdr:cNvPr id="476" name="普通建設事業費 （ うち更新整備　）該当値テキスト"/>
        <xdr:cNvSpPr txBox="1"/>
      </xdr:nvSpPr>
      <xdr:spPr>
        <a:xfrm>
          <a:off x="10528300" y="1679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86485</xdr:rowOff>
    </xdr:from>
    <xdr:to>
      <xdr:col>50</xdr:col>
      <xdr:colOff>165100</xdr:colOff>
      <xdr:row>99</xdr:row>
      <xdr:rowOff>16635</xdr:rowOff>
    </xdr:to>
    <xdr:sp macro="" textlink="">
      <xdr:nvSpPr>
        <xdr:cNvPr id="477" name="楕円 476"/>
        <xdr:cNvSpPr/>
      </xdr:nvSpPr>
      <xdr:spPr>
        <a:xfrm>
          <a:off x="9588500" y="1688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7762</xdr:rowOff>
    </xdr:from>
    <xdr:ext cx="534377" cy="259045"/>
    <xdr:sp macro="" textlink="">
      <xdr:nvSpPr>
        <xdr:cNvPr id="478" name="テキスト ボックス 477"/>
        <xdr:cNvSpPr txBox="1"/>
      </xdr:nvSpPr>
      <xdr:spPr>
        <a:xfrm>
          <a:off x="9372111" y="1698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42311</xdr:rowOff>
    </xdr:from>
    <xdr:to>
      <xdr:col>46</xdr:col>
      <xdr:colOff>38100</xdr:colOff>
      <xdr:row>97</xdr:row>
      <xdr:rowOff>143911</xdr:rowOff>
    </xdr:to>
    <xdr:sp macro="" textlink="">
      <xdr:nvSpPr>
        <xdr:cNvPr id="479" name="楕円 478"/>
        <xdr:cNvSpPr/>
      </xdr:nvSpPr>
      <xdr:spPr>
        <a:xfrm>
          <a:off x="8699500" y="1667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160438</xdr:rowOff>
    </xdr:from>
    <xdr:ext cx="534377" cy="259045"/>
    <xdr:sp macro="" textlink="">
      <xdr:nvSpPr>
        <xdr:cNvPr id="480" name="テキスト ボックス 479"/>
        <xdr:cNvSpPr txBox="1"/>
      </xdr:nvSpPr>
      <xdr:spPr>
        <a:xfrm>
          <a:off x="8483111" y="1644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86438</xdr:rowOff>
    </xdr:from>
    <xdr:to>
      <xdr:col>41</xdr:col>
      <xdr:colOff>101600</xdr:colOff>
      <xdr:row>99</xdr:row>
      <xdr:rowOff>16588</xdr:rowOff>
    </xdr:to>
    <xdr:sp macro="" textlink="">
      <xdr:nvSpPr>
        <xdr:cNvPr id="481" name="楕円 480"/>
        <xdr:cNvSpPr/>
      </xdr:nvSpPr>
      <xdr:spPr>
        <a:xfrm>
          <a:off x="7810500" y="1688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7715</xdr:rowOff>
    </xdr:from>
    <xdr:ext cx="534377" cy="259045"/>
    <xdr:sp macro="" textlink="">
      <xdr:nvSpPr>
        <xdr:cNvPr id="482" name="テキスト ボックス 481"/>
        <xdr:cNvSpPr txBox="1"/>
      </xdr:nvSpPr>
      <xdr:spPr>
        <a:xfrm>
          <a:off x="7594111" y="1698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83024</xdr:rowOff>
    </xdr:from>
    <xdr:to>
      <xdr:col>36</xdr:col>
      <xdr:colOff>165100</xdr:colOff>
      <xdr:row>99</xdr:row>
      <xdr:rowOff>13174</xdr:rowOff>
    </xdr:to>
    <xdr:sp macro="" textlink="">
      <xdr:nvSpPr>
        <xdr:cNvPr id="483" name="楕円 482"/>
        <xdr:cNvSpPr/>
      </xdr:nvSpPr>
      <xdr:spPr>
        <a:xfrm>
          <a:off x="6921500" y="1688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4301</xdr:rowOff>
    </xdr:from>
    <xdr:ext cx="534377" cy="259045"/>
    <xdr:sp macro="" textlink="">
      <xdr:nvSpPr>
        <xdr:cNvPr id="484" name="テキスト ボックス 483"/>
        <xdr:cNvSpPr txBox="1"/>
      </xdr:nvSpPr>
      <xdr:spPr>
        <a:xfrm>
          <a:off x="6705111" y="1697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140233</xdr:rowOff>
    </xdr:from>
    <xdr:to>
      <xdr:col>85</xdr:col>
      <xdr:colOff>126364</xdr:colOff>
      <xdr:row>39</xdr:row>
      <xdr:rowOff>44450</xdr:rowOff>
    </xdr:to>
    <xdr:cxnSp macro="">
      <xdr:nvCxnSpPr>
        <xdr:cNvPr id="508" name="直線コネクタ 507"/>
        <xdr:cNvCxnSpPr/>
      </xdr:nvCxnSpPr>
      <xdr:spPr>
        <a:xfrm flipV="1">
          <a:off x="16317595" y="5283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86910</xdr:rowOff>
    </xdr:from>
    <xdr:ext cx="534377" cy="259045"/>
    <xdr:sp macro="" textlink="">
      <xdr:nvSpPr>
        <xdr:cNvPr id="511" name="災害復旧事業費最大値テキスト"/>
        <xdr:cNvSpPr txBox="1"/>
      </xdr:nvSpPr>
      <xdr:spPr>
        <a:xfrm>
          <a:off x="16370300" y="50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140233</xdr:rowOff>
    </xdr:from>
    <xdr:to>
      <xdr:col>86</xdr:col>
      <xdr:colOff>25400</xdr:colOff>
      <xdr:row>30</xdr:row>
      <xdr:rowOff>140233</xdr:rowOff>
    </xdr:to>
    <xdr:cxnSp macro="">
      <xdr:nvCxnSpPr>
        <xdr:cNvPr id="512" name="直線コネクタ 511"/>
        <xdr:cNvCxnSpPr/>
      </xdr:nvCxnSpPr>
      <xdr:spPr>
        <a:xfrm>
          <a:off x="16230600" y="528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3" name="直線コネクタ 512"/>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80021</xdr:rowOff>
    </xdr:from>
    <xdr:ext cx="469744" cy="259045"/>
    <xdr:sp macro="" textlink="">
      <xdr:nvSpPr>
        <xdr:cNvPr id="514" name="災害復旧事業費平均値テキスト"/>
        <xdr:cNvSpPr txBox="1"/>
      </xdr:nvSpPr>
      <xdr:spPr>
        <a:xfrm>
          <a:off x="16370300" y="642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57144</xdr:rowOff>
    </xdr:from>
    <xdr:to>
      <xdr:col>85</xdr:col>
      <xdr:colOff>177800</xdr:colOff>
      <xdr:row>38</xdr:row>
      <xdr:rowOff>158744</xdr:rowOff>
    </xdr:to>
    <xdr:sp macro="" textlink="">
      <xdr:nvSpPr>
        <xdr:cNvPr id="515" name="フローチャート: 判断 514"/>
        <xdr:cNvSpPr/>
      </xdr:nvSpPr>
      <xdr:spPr>
        <a:xfrm>
          <a:off x="162687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6" name="直線コネクタ 515"/>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78270</xdr:rowOff>
    </xdr:from>
    <xdr:to>
      <xdr:col>81</xdr:col>
      <xdr:colOff>101600</xdr:colOff>
      <xdr:row>39</xdr:row>
      <xdr:rowOff>8420</xdr:rowOff>
    </xdr:to>
    <xdr:sp macro="" textlink="">
      <xdr:nvSpPr>
        <xdr:cNvPr id="517" name="フローチャート: 判断 516"/>
        <xdr:cNvSpPr/>
      </xdr:nvSpPr>
      <xdr:spPr>
        <a:xfrm>
          <a:off x="15430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24947</xdr:rowOff>
    </xdr:from>
    <xdr:ext cx="469744" cy="259045"/>
    <xdr:sp macro="" textlink="">
      <xdr:nvSpPr>
        <xdr:cNvPr id="518" name="テキスト ボックス 517"/>
        <xdr:cNvSpPr txBox="1"/>
      </xdr:nvSpPr>
      <xdr:spPr>
        <a:xfrm>
          <a:off x="15246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9" name="直線コネクタ 518"/>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127515</xdr:rowOff>
    </xdr:from>
    <xdr:to>
      <xdr:col>76</xdr:col>
      <xdr:colOff>165100</xdr:colOff>
      <xdr:row>39</xdr:row>
      <xdr:rowOff>57665</xdr:rowOff>
    </xdr:to>
    <xdr:sp macro="" textlink="">
      <xdr:nvSpPr>
        <xdr:cNvPr id="520" name="フローチャート: 判断 519"/>
        <xdr:cNvSpPr/>
      </xdr:nvSpPr>
      <xdr:spPr>
        <a:xfrm>
          <a:off x="14541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74191</xdr:rowOff>
    </xdr:from>
    <xdr:ext cx="469744" cy="259045"/>
    <xdr:sp macro="" textlink="">
      <xdr:nvSpPr>
        <xdr:cNvPr id="521" name="テキスト ボックス 520"/>
        <xdr:cNvSpPr txBox="1"/>
      </xdr:nvSpPr>
      <xdr:spPr>
        <a:xfrm>
          <a:off x="14357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2" name="直線コネクタ 521"/>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99930</xdr:rowOff>
    </xdr:from>
    <xdr:to>
      <xdr:col>72</xdr:col>
      <xdr:colOff>38100</xdr:colOff>
      <xdr:row>39</xdr:row>
      <xdr:rowOff>30080</xdr:rowOff>
    </xdr:to>
    <xdr:sp macro="" textlink="">
      <xdr:nvSpPr>
        <xdr:cNvPr id="523" name="フローチャート: 判断 522"/>
        <xdr:cNvSpPr/>
      </xdr:nvSpPr>
      <xdr:spPr>
        <a:xfrm>
          <a:off x="13652500" y="661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46607</xdr:rowOff>
    </xdr:from>
    <xdr:ext cx="469744" cy="259045"/>
    <xdr:sp macro="" textlink="">
      <xdr:nvSpPr>
        <xdr:cNvPr id="524" name="テキスト ボックス 523"/>
        <xdr:cNvSpPr txBox="1"/>
      </xdr:nvSpPr>
      <xdr:spPr>
        <a:xfrm>
          <a:off x="13468428" y="639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10585</xdr:rowOff>
    </xdr:from>
    <xdr:to>
      <xdr:col>67</xdr:col>
      <xdr:colOff>101600</xdr:colOff>
      <xdr:row>38</xdr:row>
      <xdr:rowOff>112185</xdr:rowOff>
    </xdr:to>
    <xdr:sp macro="" textlink="">
      <xdr:nvSpPr>
        <xdr:cNvPr id="525" name="フローチャート: 判断 524"/>
        <xdr:cNvSpPr/>
      </xdr:nvSpPr>
      <xdr:spPr>
        <a:xfrm>
          <a:off x="12763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128712</xdr:rowOff>
    </xdr:from>
    <xdr:ext cx="469744" cy="259045"/>
    <xdr:sp macro="" textlink="">
      <xdr:nvSpPr>
        <xdr:cNvPr id="526" name="テキスト ボックス 525"/>
        <xdr:cNvSpPr txBox="1"/>
      </xdr:nvSpPr>
      <xdr:spPr>
        <a:xfrm>
          <a:off x="12579428" y="630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3"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3" name="テキスト ボックス 55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5" name="テキスト ボックス 554"/>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7" name="テキスト ボックス 556"/>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59" name="テキスト ボックス 558"/>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61" name="テキスト ボックス 560"/>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3" name="テキスト ボックス 562"/>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5" name="テキスト ボックス 564"/>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7" name="直線コネクタ 566"/>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8"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9" name="直線コネクタ 568"/>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0"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1" name="直線コネクタ 570"/>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2" name="直線コネクタ 571"/>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3"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4" name="フローチャート: 判断 573"/>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5" name="直線コネクタ 574"/>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6" name="フローチャート: 判断 575"/>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7" name="テキスト ボックス 576"/>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8" name="直線コネクタ 577"/>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79" name="フローチャート: 判断 578"/>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0" name="テキスト ボックス 579"/>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1" name="直線コネクタ 580"/>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50</xdr:row>
      <xdr:rowOff>121557</xdr:rowOff>
    </xdr:from>
    <xdr:to>
      <xdr:col>72</xdr:col>
      <xdr:colOff>38100</xdr:colOff>
      <xdr:row>51</xdr:row>
      <xdr:rowOff>51707</xdr:rowOff>
    </xdr:to>
    <xdr:sp macro="" textlink="">
      <xdr:nvSpPr>
        <xdr:cNvPr id="582" name="フローチャート: 判断 581"/>
        <xdr:cNvSpPr/>
      </xdr:nvSpPr>
      <xdr:spPr>
        <a:xfrm>
          <a:off x="13652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68234</xdr:rowOff>
    </xdr:from>
    <xdr:ext cx="249299" cy="259045"/>
    <xdr:sp macro="" textlink="">
      <xdr:nvSpPr>
        <xdr:cNvPr id="583" name="テキスト ボックス 582"/>
        <xdr:cNvSpPr txBox="1"/>
      </xdr:nvSpPr>
      <xdr:spPr>
        <a:xfrm>
          <a:off x="13578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72572</xdr:rowOff>
    </xdr:from>
    <xdr:to>
      <xdr:col>67</xdr:col>
      <xdr:colOff>101600</xdr:colOff>
      <xdr:row>57</xdr:row>
      <xdr:rowOff>2722</xdr:rowOff>
    </xdr:to>
    <xdr:sp macro="" textlink="">
      <xdr:nvSpPr>
        <xdr:cNvPr id="584" name="フローチャート: 判断 583"/>
        <xdr:cNvSpPr/>
      </xdr:nvSpPr>
      <xdr:spPr>
        <a:xfrm>
          <a:off x="12763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19249</xdr:rowOff>
    </xdr:from>
    <xdr:ext cx="249299" cy="259045"/>
    <xdr:sp macro="" textlink="">
      <xdr:nvSpPr>
        <xdr:cNvPr id="585" name="テキスト ボックス 584"/>
        <xdr:cNvSpPr txBox="1"/>
      </xdr:nvSpPr>
      <xdr:spPr>
        <a:xfrm>
          <a:off x="12689650"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1" name="楕円 590"/>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2"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3" name="楕円 592"/>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4" name="テキスト ボックス 593"/>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5" name="楕円 594"/>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6" name="テキスト ボックス 595"/>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7" name="楕円 596"/>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8" name="テキスト ボックス 597"/>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9" name="楕円 598"/>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0" name="テキスト ボックス 599"/>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51374</xdr:rowOff>
    </xdr:from>
    <xdr:to>
      <xdr:col>85</xdr:col>
      <xdr:colOff>126364</xdr:colOff>
      <xdr:row>78</xdr:row>
      <xdr:rowOff>94655</xdr:rowOff>
    </xdr:to>
    <xdr:cxnSp macro="">
      <xdr:nvCxnSpPr>
        <xdr:cNvPr id="626" name="直線コネクタ 625"/>
        <xdr:cNvCxnSpPr/>
      </xdr:nvCxnSpPr>
      <xdr:spPr>
        <a:xfrm flipV="1">
          <a:off x="16317595" y="12224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98482</xdr:rowOff>
    </xdr:from>
    <xdr:ext cx="534377" cy="259045"/>
    <xdr:sp macro="" textlink="">
      <xdr:nvSpPr>
        <xdr:cNvPr id="627" name="公債費最小値テキスト"/>
        <xdr:cNvSpPr txBox="1"/>
      </xdr:nvSpPr>
      <xdr:spPr>
        <a:xfrm>
          <a:off x="16370300" y="134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94655</xdr:rowOff>
    </xdr:from>
    <xdr:to>
      <xdr:col>86</xdr:col>
      <xdr:colOff>25400</xdr:colOff>
      <xdr:row>78</xdr:row>
      <xdr:rowOff>94655</xdr:rowOff>
    </xdr:to>
    <xdr:cxnSp macro="">
      <xdr:nvCxnSpPr>
        <xdr:cNvPr id="628" name="直線コネクタ 627"/>
        <xdr:cNvCxnSpPr/>
      </xdr:nvCxnSpPr>
      <xdr:spPr>
        <a:xfrm>
          <a:off x="16230600" y="1346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169501</xdr:rowOff>
    </xdr:from>
    <xdr:ext cx="599010" cy="259045"/>
    <xdr:sp macro="" textlink="">
      <xdr:nvSpPr>
        <xdr:cNvPr id="629" name="公債費最大値テキスト"/>
        <xdr:cNvSpPr txBox="1"/>
      </xdr:nvSpPr>
      <xdr:spPr>
        <a:xfrm>
          <a:off x="16370300" y="1199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51374</xdr:rowOff>
    </xdr:from>
    <xdr:to>
      <xdr:col>86</xdr:col>
      <xdr:colOff>25400</xdr:colOff>
      <xdr:row>71</xdr:row>
      <xdr:rowOff>51374</xdr:rowOff>
    </xdr:to>
    <xdr:cxnSp macro="">
      <xdr:nvCxnSpPr>
        <xdr:cNvPr id="630" name="直線コネクタ 629"/>
        <xdr:cNvCxnSpPr/>
      </xdr:nvCxnSpPr>
      <xdr:spPr>
        <a:xfrm>
          <a:off x="16230600" y="1222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4195</xdr:rowOff>
    </xdr:from>
    <xdr:to>
      <xdr:col>85</xdr:col>
      <xdr:colOff>127000</xdr:colOff>
      <xdr:row>78</xdr:row>
      <xdr:rowOff>23267</xdr:rowOff>
    </xdr:to>
    <xdr:cxnSp macro="">
      <xdr:nvCxnSpPr>
        <xdr:cNvPr id="631" name="直線コネクタ 630"/>
        <xdr:cNvCxnSpPr/>
      </xdr:nvCxnSpPr>
      <xdr:spPr>
        <a:xfrm flipV="1">
          <a:off x="15481300" y="13377295"/>
          <a:ext cx="838200" cy="1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37090</xdr:rowOff>
    </xdr:from>
    <xdr:ext cx="534377" cy="259045"/>
    <xdr:sp macro="" textlink="">
      <xdr:nvSpPr>
        <xdr:cNvPr id="632" name="公債費平均値テキスト"/>
        <xdr:cNvSpPr txBox="1"/>
      </xdr:nvSpPr>
      <xdr:spPr>
        <a:xfrm>
          <a:off x="16370300" y="128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14213</xdr:rowOff>
    </xdr:from>
    <xdr:to>
      <xdr:col>85</xdr:col>
      <xdr:colOff>177800</xdr:colOff>
      <xdr:row>76</xdr:row>
      <xdr:rowOff>115813</xdr:rowOff>
    </xdr:to>
    <xdr:sp macro="" textlink="">
      <xdr:nvSpPr>
        <xdr:cNvPr id="633" name="フローチャート: 判断 632"/>
        <xdr:cNvSpPr/>
      </xdr:nvSpPr>
      <xdr:spPr>
        <a:xfrm>
          <a:off x="16268700" y="130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23267</xdr:rowOff>
    </xdr:from>
    <xdr:to>
      <xdr:col>81</xdr:col>
      <xdr:colOff>50800</xdr:colOff>
      <xdr:row>78</xdr:row>
      <xdr:rowOff>27598</xdr:rowOff>
    </xdr:to>
    <xdr:cxnSp macro="">
      <xdr:nvCxnSpPr>
        <xdr:cNvPr id="634" name="直線コネクタ 633"/>
        <xdr:cNvCxnSpPr/>
      </xdr:nvCxnSpPr>
      <xdr:spPr>
        <a:xfrm flipV="1">
          <a:off x="14592300" y="13396367"/>
          <a:ext cx="889000" cy="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8106</xdr:rowOff>
    </xdr:from>
    <xdr:to>
      <xdr:col>81</xdr:col>
      <xdr:colOff>101600</xdr:colOff>
      <xdr:row>76</xdr:row>
      <xdr:rowOff>109706</xdr:rowOff>
    </xdr:to>
    <xdr:sp macro="" textlink="">
      <xdr:nvSpPr>
        <xdr:cNvPr id="635" name="フローチャート: 判断 634"/>
        <xdr:cNvSpPr/>
      </xdr:nvSpPr>
      <xdr:spPr>
        <a:xfrm>
          <a:off x="15430500" y="130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126233</xdr:rowOff>
    </xdr:from>
    <xdr:ext cx="534377" cy="259045"/>
    <xdr:sp macro="" textlink="">
      <xdr:nvSpPr>
        <xdr:cNvPr id="636" name="テキスト ボックス 635"/>
        <xdr:cNvSpPr txBox="1"/>
      </xdr:nvSpPr>
      <xdr:spPr>
        <a:xfrm>
          <a:off x="15214111" y="1281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26031</xdr:rowOff>
    </xdr:from>
    <xdr:to>
      <xdr:col>76</xdr:col>
      <xdr:colOff>114300</xdr:colOff>
      <xdr:row>78</xdr:row>
      <xdr:rowOff>27598</xdr:rowOff>
    </xdr:to>
    <xdr:cxnSp macro="">
      <xdr:nvCxnSpPr>
        <xdr:cNvPr id="637" name="直線コネクタ 636"/>
        <xdr:cNvCxnSpPr/>
      </xdr:nvCxnSpPr>
      <xdr:spPr>
        <a:xfrm>
          <a:off x="13703300" y="13399131"/>
          <a:ext cx="8890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160986</xdr:rowOff>
    </xdr:from>
    <xdr:to>
      <xdr:col>76</xdr:col>
      <xdr:colOff>165100</xdr:colOff>
      <xdr:row>76</xdr:row>
      <xdr:rowOff>91136</xdr:rowOff>
    </xdr:to>
    <xdr:sp macro="" textlink="">
      <xdr:nvSpPr>
        <xdr:cNvPr id="638" name="フローチャート: 判断 637"/>
        <xdr:cNvSpPr/>
      </xdr:nvSpPr>
      <xdr:spPr>
        <a:xfrm>
          <a:off x="145415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107663</xdr:rowOff>
    </xdr:from>
    <xdr:ext cx="534377" cy="259045"/>
    <xdr:sp macro="" textlink="">
      <xdr:nvSpPr>
        <xdr:cNvPr id="639" name="テキスト ボックス 638"/>
        <xdr:cNvSpPr txBox="1"/>
      </xdr:nvSpPr>
      <xdr:spPr>
        <a:xfrm>
          <a:off x="14325111" y="127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147059</xdr:rowOff>
    </xdr:from>
    <xdr:to>
      <xdr:col>71</xdr:col>
      <xdr:colOff>177800</xdr:colOff>
      <xdr:row>78</xdr:row>
      <xdr:rowOff>26031</xdr:rowOff>
    </xdr:to>
    <xdr:cxnSp macro="">
      <xdr:nvCxnSpPr>
        <xdr:cNvPr id="640" name="直線コネクタ 639"/>
        <xdr:cNvCxnSpPr/>
      </xdr:nvCxnSpPr>
      <xdr:spPr>
        <a:xfrm>
          <a:off x="12814300" y="13348709"/>
          <a:ext cx="889000" cy="5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139987</xdr:rowOff>
    </xdr:from>
    <xdr:to>
      <xdr:col>72</xdr:col>
      <xdr:colOff>38100</xdr:colOff>
      <xdr:row>76</xdr:row>
      <xdr:rowOff>70137</xdr:rowOff>
    </xdr:to>
    <xdr:sp macro="" textlink="">
      <xdr:nvSpPr>
        <xdr:cNvPr id="641" name="フローチャート: 判断 640"/>
        <xdr:cNvSpPr/>
      </xdr:nvSpPr>
      <xdr:spPr>
        <a:xfrm>
          <a:off x="13652500" y="1299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86664</xdr:rowOff>
    </xdr:from>
    <xdr:ext cx="534377" cy="259045"/>
    <xdr:sp macro="" textlink="">
      <xdr:nvSpPr>
        <xdr:cNvPr id="642" name="テキスト ボックス 641"/>
        <xdr:cNvSpPr txBox="1"/>
      </xdr:nvSpPr>
      <xdr:spPr>
        <a:xfrm>
          <a:off x="13436111" y="1277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167473</xdr:rowOff>
    </xdr:from>
    <xdr:to>
      <xdr:col>67</xdr:col>
      <xdr:colOff>101600</xdr:colOff>
      <xdr:row>75</xdr:row>
      <xdr:rowOff>97623</xdr:rowOff>
    </xdr:to>
    <xdr:sp macro="" textlink="">
      <xdr:nvSpPr>
        <xdr:cNvPr id="643" name="フローチャート: 判断 642"/>
        <xdr:cNvSpPr/>
      </xdr:nvSpPr>
      <xdr:spPr>
        <a:xfrm>
          <a:off x="12763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114150</xdr:rowOff>
    </xdr:from>
    <xdr:ext cx="534377" cy="259045"/>
    <xdr:sp macro="" textlink="">
      <xdr:nvSpPr>
        <xdr:cNvPr id="644" name="テキスト ボックス 643"/>
        <xdr:cNvSpPr txBox="1"/>
      </xdr:nvSpPr>
      <xdr:spPr>
        <a:xfrm>
          <a:off x="12547111" y="126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124845</xdr:rowOff>
    </xdr:from>
    <xdr:to>
      <xdr:col>85</xdr:col>
      <xdr:colOff>177800</xdr:colOff>
      <xdr:row>78</xdr:row>
      <xdr:rowOff>54995</xdr:rowOff>
    </xdr:to>
    <xdr:sp macro="" textlink="">
      <xdr:nvSpPr>
        <xdr:cNvPr id="650" name="楕円 649"/>
        <xdr:cNvSpPr/>
      </xdr:nvSpPr>
      <xdr:spPr>
        <a:xfrm>
          <a:off x="16268700" y="1332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39772</xdr:rowOff>
    </xdr:from>
    <xdr:ext cx="534377" cy="259045"/>
    <xdr:sp macro="" textlink="">
      <xdr:nvSpPr>
        <xdr:cNvPr id="651" name="公債費該当値テキスト"/>
        <xdr:cNvSpPr txBox="1"/>
      </xdr:nvSpPr>
      <xdr:spPr>
        <a:xfrm>
          <a:off x="16370300" y="1324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143917</xdr:rowOff>
    </xdr:from>
    <xdr:to>
      <xdr:col>81</xdr:col>
      <xdr:colOff>101600</xdr:colOff>
      <xdr:row>78</xdr:row>
      <xdr:rowOff>74067</xdr:rowOff>
    </xdr:to>
    <xdr:sp macro="" textlink="">
      <xdr:nvSpPr>
        <xdr:cNvPr id="652" name="楕円 651"/>
        <xdr:cNvSpPr/>
      </xdr:nvSpPr>
      <xdr:spPr>
        <a:xfrm>
          <a:off x="15430500" y="1334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65194</xdr:rowOff>
    </xdr:from>
    <xdr:ext cx="534377" cy="259045"/>
    <xdr:sp macro="" textlink="">
      <xdr:nvSpPr>
        <xdr:cNvPr id="653" name="テキスト ボックス 652"/>
        <xdr:cNvSpPr txBox="1"/>
      </xdr:nvSpPr>
      <xdr:spPr>
        <a:xfrm>
          <a:off x="15214111" y="1343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148248</xdr:rowOff>
    </xdr:from>
    <xdr:to>
      <xdr:col>76</xdr:col>
      <xdr:colOff>165100</xdr:colOff>
      <xdr:row>78</xdr:row>
      <xdr:rowOff>78398</xdr:rowOff>
    </xdr:to>
    <xdr:sp macro="" textlink="">
      <xdr:nvSpPr>
        <xdr:cNvPr id="654" name="楕円 653"/>
        <xdr:cNvSpPr/>
      </xdr:nvSpPr>
      <xdr:spPr>
        <a:xfrm>
          <a:off x="14541500" y="1334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69525</xdr:rowOff>
    </xdr:from>
    <xdr:ext cx="534377" cy="259045"/>
    <xdr:sp macro="" textlink="">
      <xdr:nvSpPr>
        <xdr:cNvPr id="655" name="テキスト ボックス 654"/>
        <xdr:cNvSpPr txBox="1"/>
      </xdr:nvSpPr>
      <xdr:spPr>
        <a:xfrm>
          <a:off x="14325111" y="1344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146681</xdr:rowOff>
    </xdr:from>
    <xdr:to>
      <xdr:col>72</xdr:col>
      <xdr:colOff>38100</xdr:colOff>
      <xdr:row>78</xdr:row>
      <xdr:rowOff>76831</xdr:rowOff>
    </xdr:to>
    <xdr:sp macro="" textlink="">
      <xdr:nvSpPr>
        <xdr:cNvPr id="656" name="楕円 655"/>
        <xdr:cNvSpPr/>
      </xdr:nvSpPr>
      <xdr:spPr>
        <a:xfrm>
          <a:off x="13652500" y="1334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67958</xdr:rowOff>
    </xdr:from>
    <xdr:ext cx="534377" cy="259045"/>
    <xdr:sp macro="" textlink="">
      <xdr:nvSpPr>
        <xdr:cNvPr id="657" name="テキスト ボックス 656"/>
        <xdr:cNvSpPr txBox="1"/>
      </xdr:nvSpPr>
      <xdr:spPr>
        <a:xfrm>
          <a:off x="13436111" y="1344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96259</xdr:rowOff>
    </xdr:from>
    <xdr:to>
      <xdr:col>67</xdr:col>
      <xdr:colOff>101600</xdr:colOff>
      <xdr:row>78</xdr:row>
      <xdr:rowOff>26409</xdr:rowOff>
    </xdr:to>
    <xdr:sp macro="" textlink="">
      <xdr:nvSpPr>
        <xdr:cNvPr id="658" name="楕円 657"/>
        <xdr:cNvSpPr/>
      </xdr:nvSpPr>
      <xdr:spPr>
        <a:xfrm>
          <a:off x="12763500" y="1329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17536</xdr:rowOff>
    </xdr:from>
    <xdr:ext cx="534377" cy="259045"/>
    <xdr:sp macro="" textlink="">
      <xdr:nvSpPr>
        <xdr:cNvPr id="659" name="テキスト ボックス 658"/>
        <xdr:cNvSpPr txBox="1"/>
      </xdr:nvSpPr>
      <xdr:spPr>
        <a:xfrm>
          <a:off x="12547111" y="1339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5535</xdr:rowOff>
    </xdr:from>
    <xdr:to>
      <xdr:col>85</xdr:col>
      <xdr:colOff>126364</xdr:colOff>
      <xdr:row>98</xdr:row>
      <xdr:rowOff>25360</xdr:rowOff>
    </xdr:to>
    <xdr:cxnSp macro="">
      <xdr:nvCxnSpPr>
        <xdr:cNvPr id="679" name="直線コネクタ 678"/>
        <xdr:cNvCxnSpPr/>
      </xdr:nvCxnSpPr>
      <xdr:spPr>
        <a:xfrm flipV="1">
          <a:off x="16317595" y="15607485"/>
          <a:ext cx="1269" cy="121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29187</xdr:rowOff>
    </xdr:from>
    <xdr:ext cx="249299" cy="259045"/>
    <xdr:sp macro="" textlink="">
      <xdr:nvSpPr>
        <xdr:cNvPr id="680" name="積立金最小値テキスト"/>
        <xdr:cNvSpPr txBox="1"/>
      </xdr:nvSpPr>
      <xdr:spPr>
        <a:xfrm>
          <a:off x="16370300" y="16831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25360</xdr:rowOff>
    </xdr:from>
    <xdr:to>
      <xdr:col>86</xdr:col>
      <xdr:colOff>25400</xdr:colOff>
      <xdr:row>98</xdr:row>
      <xdr:rowOff>25360</xdr:rowOff>
    </xdr:to>
    <xdr:cxnSp macro="">
      <xdr:nvCxnSpPr>
        <xdr:cNvPr id="681" name="直線コネクタ 680"/>
        <xdr:cNvCxnSpPr/>
      </xdr:nvCxnSpPr>
      <xdr:spPr>
        <a:xfrm>
          <a:off x="16230600" y="1682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123662</xdr:rowOff>
    </xdr:from>
    <xdr:ext cx="599010" cy="259045"/>
    <xdr:sp macro="" textlink="">
      <xdr:nvSpPr>
        <xdr:cNvPr id="682" name="積立金最大値テキスト"/>
        <xdr:cNvSpPr txBox="1"/>
      </xdr:nvSpPr>
      <xdr:spPr>
        <a:xfrm>
          <a:off x="16370300" y="1538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5535</xdr:rowOff>
    </xdr:from>
    <xdr:to>
      <xdr:col>86</xdr:col>
      <xdr:colOff>25400</xdr:colOff>
      <xdr:row>91</xdr:row>
      <xdr:rowOff>5535</xdr:rowOff>
    </xdr:to>
    <xdr:cxnSp macro="">
      <xdr:nvCxnSpPr>
        <xdr:cNvPr id="683" name="直線コネクタ 682"/>
        <xdr:cNvCxnSpPr/>
      </xdr:nvCxnSpPr>
      <xdr:spPr>
        <a:xfrm>
          <a:off x="16230600" y="156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100243</xdr:rowOff>
    </xdr:from>
    <xdr:to>
      <xdr:col>85</xdr:col>
      <xdr:colOff>127000</xdr:colOff>
      <xdr:row>97</xdr:row>
      <xdr:rowOff>134014</xdr:rowOff>
    </xdr:to>
    <xdr:cxnSp macro="">
      <xdr:nvCxnSpPr>
        <xdr:cNvPr id="684" name="直線コネクタ 683"/>
        <xdr:cNvCxnSpPr/>
      </xdr:nvCxnSpPr>
      <xdr:spPr>
        <a:xfrm>
          <a:off x="15481300" y="16730893"/>
          <a:ext cx="838200" cy="3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93815</xdr:rowOff>
    </xdr:from>
    <xdr:ext cx="534377" cy="259045"/>
    <xdr:sp macro="" textlink="">
      <xdr:nvSpPr>
        <xdr:cNvPr id="685" name="積立金平均値テキスト"/>
        <xdr:cNvSpPr txBox="1"/>
      </xdr:nvSpPr>
      <xdr:spPr>
        <a:xfrm>
          <a:off x="16370300" y="16553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70938</xdr:rowOff>
    </xdr:from>
    <xdr:to>
      <xdr:col>85</xdr:col>
      <xdr:colOff>177800</xdr:colOff>
      <xdr:row>98</xdr:row>
      <xdr:rowOff>1088</xdr:rowOff>
    </xdr:to>
    <xdr:sp macro="" textlink="">
      <xdr:nvSpPr>
        <xdr:cNvPr id="686" name="フローチャート: 判断 685"/>
        <xdr:cNvSpPr/>
      </xdr:nvSpPr>
      <xdr:spPr>
        <a:xfrm>
          <a:off x="162687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96489</xdr:rowOff>
    </xdr:from>
    <xdr:to>
      <xdr:col>81</xdr:col>
      <xdr:colOff>50800</xdr:colOff>
      <xdr:row>97</xdr:row>
      <xdr:rowOff>100243</xdr:rowOff>
    </xdr:to>
    <xdr:cxnSp macro="">
      <xdr:nvCxnSpPr>
        <xdr:cNvPr id="687" name="直線コネクタ 686"/>
        <xdr:cNvCxnSpPr/>
      </xdr:nvCxnSpPr>
      <xdr:spPr>
        <a:xfrm>
          <a:off x="14592300" y="16727139"/>
          <a:ext cx="889000" cy="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68560</xdr:rowOff>
    </xdr:from>
    <xdr:to>
      <xdr:col>81</xdr:col>
      <xdr:colOff>101600</xdr:colOff>
      <xdr:row>97</xdr:row>
      <xdr:rowOff>170160</xdr:rowOff>
    </xdr:to>
    <xdr:sp macro="" textlink="">
      <xdr:nvSpPr>
        <xdr:cNvPr id="688" name="フローチャート: 判断 687"/>
        <xdr:cNvSpPr/>
      </xdr:nvSpPr>
      <xdr:spPr>
        <a:xfrm>
          <a:off x="15430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161287</xdr:rowOff>
    </xdr:from>
    <xdr:ext cx="534377" cy="259045"/>
    <xdr:sp macro="" textlink="">
      <xdr:nvSpPr>
        <xdr:cNvPr id="689" name="テキスト ボックス 688"/>
        <xdr:cNvSpPr txBox="1"/>
      </xdr:nvSpPr>
      <xdr:spPr>
        <a:xfrm>
          <a:off x="15214111" y="1679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96489</xdr:rowOff>
    </xdr:from>
    <xdr:to>
      <xdr:col>76</xdr:col>
      <xdr:colOff>114300</xdr:colOff>
      <xdr:row>97</xdr:row>
      <xdr:rowOff>133403</xdr:rowOff>
    </xdr:to>
    <xdr:cxnSp macro="">
      <xdr:nvCxnSpPr>
        <xdr:cNvPr id="690" name="直線コネクタ 689"/>
        <xdr:cNvCxnSpPr/>
      </xdr:nvCxnSpPr>
      <xdr:spPr>
        <a:xfrm flipV="1">
          <a:off x="13703300" y="16727139"/>
          <a:ext cx="889000" cy="3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76070</xdr:rowOff>
    </xdr:from>
    <xdr:to>
      <xdr:col>76</xdr:col>
      <xdr:colOff>165100</xdr:colOff>
      <xdr:row>98</xdr:row>
      <xdr:rowOff>6220</xdr:rowOff>
    </xdr:to>
    <xdr:sp macro="" textlink="">
      <xdr:nvSpPr>
        <xdr:cNvPr id="691" name="フローチャート: 判断 690"/>
        <xdr:cNvSpPr/>
      </xdr:nvSpPr>
      <xdr:spPr>
        <a:xfrm>
          <a:off x="14541500" y="167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168797</xdr:rowOff>
    </xdr:from>
    <xdr:ext cx="534377" cy="259045"/>
    <xdr:sp macro="" textlink="">
      <xdr:nvSpPr>
        <xdr:cNvPr id="692" name="テキスト ボックス 691"/>
        <xdr:cNvSpPr txBox="1"/>
      </xdr:nvSpPr>
      <xdr:spPr>
        <a:xfrm>
          <a:off x="14325111" y="167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119286</xdr:rowOff>
    </xdr:from>
    <xdr:to>
      <xdr:col>71</xdr:col>
      <xdr:colOff>177800</xdr:colOff>
      <xdr:row>97</xdr:row>
      <xdr:rowOff>133403</xdr:rowOff>
    </xdr:to>
    <xdr:cxnSp macro="">
      <xdr:nvCxnSpPr>
        <xdr:cNvPr id="693" name="直線コネクタ 692"/>
        <xdr:cNvCxnSpPr/>
      </xdr:nvCxnSpPr>
      <xdr:spPr>
        <a:xfrm>
          <a:off x="12814300" y="16749936"/>
          <a:ext cx="889000" cy="1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68354</xdr:rowOff>
    </xdr:from>
    <xdr:to>
      <xdr:col>72</xdr:col>
      <xdr:colOff>38100</xdr:colOff>
      <xdr:row>97</xdr:row>
      <xdr:rowOff>169954</xdr:rowOff>
    </xdr:to>
    <xdr:sp macro="" textlink="">
      <xdr:nvSpPr>
        <xdr:cNvPr id="694" name="フローチャート: 判断 693"/>
        <xdr:cNvSpPr/>
      </xdr:nvSpPr>
      <xdr:spPr>
        <a:xfrm>
          <a:off x="13652500" y="1669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15031</xdr:rowOff>
    </xdr:from>
    <xdr:ext cx="534377" cy="259045"/>
    <xdr:sp macro="" textlink="">
      <xdr:nvSpPr>
        <xdr:cNvPr id="695" name="テキスト ボックス 694"/>
        <xdr:cNvSpPr txBox="1"/>
      </xdr:nvSpPr>
      <xdr:spPr>
        <a:xfrm>
          <a:off x="13436111" y="1647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83214</xdr:rowOff>
    </xdr:from>
    <xdr:to>
      <xdr:col>85</xdr:col>
      <xdr:colOff>177800</xdr:colOff>
      <xdr:row>98</xdr:row>
      <xdr:rowOff>13364</xdr:rowOff>
    </xdr:to>
    <xdr:sp macro="" textlink="">
      <xdr:nvSpPr>
        <xdr:cNvPr id="703" name="楕円 702"/>
        <xdr:cNvSpPr/>
      </xdr:nvSpPr>
      <xdr:spPr>
        <a:xfrm>
          <a:off x="16268700" y="1671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49365</xdr:rowOff>
    </xdr:from>
    <xdr:ext cx="534377" cy="259045"/>
    <xdr:sp macro="" textlink="">
      <xdr:nvSpPr>
        <xdr:cNvPr id="704" name="積立金該当値テキスト"/>
        <xdr:cNvSpPr txBox="1"/>
      </xdr:nvSpPr>
      <xdr:spPr>
        <a:xfrm>
          <a:off x="16370300" y="1668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49443</xdr:rowOff>
    </xdr:from>
    <xdr:to>
      <xdr:col>81</xdr:col>
      <xdr:colOff>101600</xdr:colOff>
      <xdr:row>97</xdr:row>
      <xdr:rowOff>151043</xdr:rowOff>
    </xdr:to>
    <xdr:sp macro="" textlink="">
      <xdr:nvSpPr>
        <xdr:cNvPr id="705" name="楕円 704"/>
        <xdr:cNvSpPr/>
      </xdr:nvSpPr>
      <xdr:spPr>
        <a:xfrm>
          <a:off x="15430500" y="1668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167570</xdr:rowOff>
    </xdr:from>
    <xdr:ext cx="534377" cy="259045"/>
    <xdr:sp macro="" textlink="">
      <xdr:nvSpPr>
        <xdr:cNvPr id="706" name="テキスト ボックス 705"/>
        <xdr:cNvSpPr txBox="1"/>
      </xdr:nvSpPr>
      <xdr:spPr>
        <a:xfrm>
          <a:off x="15214111" y="1645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45689</xdr:rowOff>
    </xdr:from>
    <xdr:to>
      <xdr:col>76</xdr:col>
      <xdr:colOff>165100</xdr:colOff>
      <xdr:row>97</xdr:row>
      <xdr:rowOff>147289</xdr:rowOff>
    </xdr:to>
    <xdr:sp macro="" textlink="">
      <xdr:nvSpPr>
        <xdr:cNvPr id="707" name="楕円 706"/>
        <xdr:cNvSpPr/>
      </xdr:nvSpPr>
      <xdr:spPr>
        <a:xfrm>
          <a:off x="14541500" y="1667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163816</xdr:rowOff>
    </xdr:from>
    <xdr:ext cx="534377" cy="259045"/>
    <xdr:sp macro="" textlink="">
      <xdr:nvSpPr>
        <xdr:cNvPr id="708" name="テキスト ボックス 707"/>
        <xdr:cNvSpPr txBox="1"/>
      </xdr:nvSpPr>
      <xdr:spPr>
        <a:xfrm>
          <a:off x="14325111" y="1645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82603</xdr:rowOff>
    </xdr:from>
    <xdr:to>
      <xdr:col>72</xdr:col>
      <xdr:colOff>38100</xdr:colOff>
      <xdr:row>98</xdr:row>
      <xdr:rowOff>12753</xdr:rowOff>
    </xdr:to>
    <xdr:sp macro="" textlink="">
      <xdr:nvSpPr>
        <xdr:cNvPr id="709" name="楕円 708"/>
        <xdr:cNvSpPr/>
      </xdr:nvSpPr>
      <xdr:spPr>
        <a:xfrm>
          <a:off x="13652500" y="1671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3880</xdr:rowOff>
    </xdr:from>
    <xdr:ext cx="534377" cy="259045"/>
    <xdr:sp macro="" textlink="">
      <xdr:nvSpPr>
        <xdr:cNvPr id="710" name="テキスト ボックス 709"/>
        <xdr:cNvSpPr txBox="1"/>
      </xdr:nvSpPr>
      <xdr:spPr>
        <a:xfrm>
          <a:off x="13436111" y="1680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68486</xdr:rowOff>
    </xdr:from>
    <xdr:to>
      <xdr:col>67</xdr:col>
      <xdr:colOff>101600</xdr:colOff>
      <xdr:row>97</xdr:row>
      <xdr:rowOff>170086</xdr:rowOff>
    </xdr:to>
    <xdr:sp macro="" textlink="">
      <xdr:nvSpPr>
        <xdr:cNvPr id="711" name="楕円 710"/>
        <xdr:cNvSpPr/>
      </xdr:nvSpPr>
      <xdr:spPr>
        <a:xfrm>
          <a:off x="12763500" y="1669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161213</xdr:rowOff>
    </xdr:from>
    <xdr:ext cx="534377" cy="259045"/>
    <xdr:sp macro="" textlink="">
      <xdr:nvSpPr>
        <xdr:cNvPr id="712" name="テキスト ボックス 711"/>
        <xdr:cNvSpPr txBox="1"/>
      </xdr:nvSpPr>
      <xdr:spPr>
        <a:xfrm>
          <a:off x="12547111" y="1679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61108</xdr:rowOff>
    </xdr:from>
    <xdr:to>
      <xdr:col>116</xdr:col>
      <xdr:colOff>62864</xdr:colOff>
      <xdr:row>38</xdr:row>
      <xdr:rowOff>139700</xdr:rowOff>
    </xdr:to>
    <xdr:cxnSp macro="">
      <xdr:nvCxnSpPr>
        <xdr:cNvPr id="734" name="直線コネクタ 733"/>
        <xdr:cNvCxnSpPr/>
      </xdr:nvCxnSpPr>
      <xdr:spPr>
        <a:xfrm flipV="1">
          <a:off x="22159595" y="5204608"/>
          <a:ext cx="1269" cy="145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7785</xdr:rowOff>
    </xdr:from>
    <xdr:ext cx="534377" cy="259045"/>
    <xdr:sp macro="" textlink="">
      <xdr:nvSpPr>
        <xdr:cNvPr id="737" name="投資及び出資金最大値テキスト"/>
        <xdr:cNvSpPr txBox="1"/>
      </xdr:nvSpPr>
      <xdr:spPr>
        <a:xfrm>
          <a:off x="22212300" y="49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61108</xdr:rowOff>
    </xdr:from>
    <xdr:to>
      <xdr:col>116</xdr:col>
      <xdr:colOff>152400</xdr:colOff>
      <xdr:row>30</xdr:row>
      <xdr:rowOff>61108</xdr:rowOff>
    </xdr:to>
    <xdr:cxnSp macro="">
      <xdr:nvCxnSpPr>
        <xdr:cNvPr id="738" name="直線コネクタ 737"/>
        <xdr:cNvCxnSpPr/>
      </xdr:nvCxnSpPr>
      <xdr:spPr>
        <a:xfrm>
          <a:off x="22072600" y="520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142318</xdr:rowOff>
    </xdr:from>
    <xdr:ext cx="469744" cy="259045"/>
    <xdr:sp macro="" textlink="">
      <xdr:nvSpPr>
        <xdr:cNvPr id="740" name="投資及び出資金平均値テキスト"/>
        <xdr:cNvSpPr txBox="1"/>
      </xdr:nvSpPr>
      <xdr:spPr>
        <a:xfrm>
          <a:off x="22212300" y="631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119441</xdr:rowOff>
    </xdr:from>
    <xdr:to>
      <xdr:col>116</xdr:col>
      <xdr:colOff>114300</xdr:colOff>
      <xdr:row>38</xdr:row>
      <xdr:rowOff>49591</xdr:rowOff>
    </xdr:to>
    <xdr:sp macro="" textlink="">
      <xdr:nvSpPr>
        <xdr:cNvPr id="741" name="フローチャート: 判断 740"/>
        <xdr:cNvSpPr/>
      </xdr:nvSpPr>
      <xdr:spPr>
        <a:xfrm>
          <a:off x="221107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148930</xdr:rowOff>
    </xdr:from>
    <xdr:to>
      <xdr:col>112</xdr:col>
      <xdr:colOff>38100</xdr:colOff>
      <xdr:row>38</xdr:row>
      <xdr:rowOff>79080</xdr:rowOff>
    </xdr:to>
    <xdr:sp macro="" textlink="">
      <xdr:nvSpPr>
        <xdr:cNvPr id="743" name="フローチャート: 判断 742"/>
        <xdr:cNvSpPr/>
      </xdr:nvSpPr>
      <xdr:spPr>
        <a:xfrm>
          <a:off x="21272500" y="64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95607</xdr:rowOff>
    </xdr:from>
    <xdr:ext cx="469744" cy="259045"/>
    <xdr:sp macro="" textlink="">
      <xdr:nvSpPr>
        <xdr:cNvPr id="744" name="テキスト ボックス 743"/>
        <xdr:cNvSpPr txBox="1"/>
      </xdr:nvSpPr>
      <xdr:spPr>
        <a:xfrm>
          <a:off x="21088428" y="626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139238</xdr:rowOff>
    </xdr:from>
    <xdr:to>
      <xdr:col>107</xdr:col>
      <xdr:colOff>101600</xdr:colOff>
      <xdr:row>38</xdr:row>
      <xdr:rowOff>69388</xdr:rowOff>
    </xdr:to>
    <xdr:sp macro="" textlink="">
      <xdr:nvSpPr>
        <xdr:cNvPr id="746" name="フローチャート: 判断 745"/>
        <xdr:cNvSpPr/>
      </xdr:nvSpPr>
      <xdr:spPr>
        <a:xfrm>
          <a:off x="203835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85915</xdr:rowOff>
    </xdr:from>
    <xdr:ext cx="469744" cy="259045"/>
    <xdr:sp macro="" textlink="">
      <xdr:nvSpPr>
        <xdr:cNvPr id="747" name="テキスト ボックス 746"/>
        <xdr:cNvSpPr txBox="1"/>
      </xdr:nvSpPr>
      <xdr:spPr>
        <a:xfrm>
          <a:off x="20199428" y="625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133523</xdr:rowOff>
    </xdr:from>
    <xdr:to>
      <xdr:col>102</xdr:col>
      <xdr:colOff>165100</xdr:colOff>
      <xdr:row>38</xdr:row>
      <xdr:rowOff>63673</xdr:rowOff>
    </xdr:to>
    <xdr:sp macro="" textlink="">
      <xdr:nvSpPr>
        <xdr:cNvPr id="749" name="フローチャート: 判断 748"/>
        <xdr:cNvSpPr/>
      </xdr:nvSpPr>
      <xdr:spPr>
        <a:xfrm>
          <a:off x="19494500" y="647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80200</xdr:rowOff>
    </xdr:from>
    <xdr:ext cx="469744" cy="259045"/>
    <xdr:sp macro="" textlink="">
      <xdr:nvSpPr>
        <xdr:cNvPr id="750" name="テキスト ボックス 749"/>
        <xdr:cNvSpPr txBox="1"/>
      </xdr:nvSpPr>
      <xdr:spPr>
        <a:xfrm>
          <a:off x="19310428" y="625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8616</xdr:rowOff>
    </xdr:from>
    <xdr:to>
      <xdr:col>98</xdr:col>
      <xdr:colOff>38100</xdr:colOff>
      <xdr:row>38</xdr:row>
      <xdr:rowOff>110216</xdr:rowOff>
    </xdr:to>
    <xdr:sp macro="" textlink="">
      <xdr:nvSpPr>
        <xdr:cNvPr id="751" name="フローチャート: 判断 750"/>
        <xdr:cNvSpPr/>
      </xdr:nvSpPr>
      <xdr:spPr>
        <a:xfrm>
          <a:off x="18605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126743</xdr:rowOff>
    </xdr:from>
    <xdr:ext cx="469744" cy="259045"/>
    <xdr:sp macro="" textlink="">
      <xdr:nvSpPr>
        <xdr:cNvPr id="752" name="テキスト ボックス 751"/>
        <xdr:cNvSpPr txBox="1"/>
      </xdr:nvSpPr>
      <xdr:spPr>
        <a:xfrm>
          <a:off x="18421428"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9"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69520</xdr:rowOff>
    </xdr:from>
    <xdr:to>
      <xdr:col>116</xdr:col>
      <xdr:colOff>62864</xdr:colOff>
      <xdr:row>58</xdr:row>
      <xdr:rowOff>139700</xdr:rowOff>
    </xdr:to>
    <xdr:cxnSp macro="">
      <xdr:nvCxnSpPr>
        <xdr:cNvPr id="789" name="直線コネクタ 788"/>
        <xdr:cNvCxnSpPr/>
      </xdr:nvCxnSpPr>
      <xdr:spPr>
        <a:xfrm flipV="1">
          <a:off x="22159595" y="8813470"/>
          <a:ext cx="1269"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16197</xdr:rowOff>
    </xdr:from>
    <xdr:ext cx="534377" cy="259045"/>
    <xdr:sp macro="" textlink="">
      <xdr:nvSpPr>
        <xdr:cNvPr id="792" name="貸付金最大値テキスト"/>
        <xdr:cNvSpPr txBox="1"/>
      </xdr:nvSpPr>
      <xdr:spPr>
        <a:xfrm>
          <a:off x="22212300" y="858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69520</xdr:rowOff>
    </xdr:from>
    <xdr:to>
      <xdr:col>116</xdr:col>
      <xdr:colOff>152400</xdr:colOff>
      <xdr:row>51</xdr:row>
      <xdr:rowOff>69520</xdr:rowOff>
    </xdr:to>
    <xdr:cxnSp macro="">
      <xdr:nvCxnSpPr>
        <xdr:cNvPr id="793" name="直線コネクタ 792"/>
        <xdr:cNvCxnSpPr/>
      </xdr:nvCxnSpPr>
      <xdr:spPr>
        <a:xfrm>
          <a:off x="22072600" y="881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167498</xdr:rowOff>
    </xdr:from>
    <xdr:to>
      <xdr:col>116</xdr:col>
      <xdr:colOff>63500</xdr:colOff>
      <xdr:row>57</xdr:row>
      <xdr:rowOff>167955</xdr:rowOff>
    </xdr:to>
    <xdr:cxnSp macro="">
      <xdr:nvCxnSpPr>
        <xdr:cNvPr id="794" name="直線コネクタ 793"/>
        <xdr:cNvCxnSpPr/>
      </xdr:nvCxnSpPr>
      <xdr:spPr>
        <a:xfrm>
          <a:off x="21323300" y="9940148"/>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54901</xdr:rowOff>
    </xdr:from>
    <xdr:ext cx="469744" cy="259045"/>
    <xdr:sp macro="" textlink="">
      <xdr:nvSpPr>
        <xdr:cNvPr id="795" name="貸付金平均値テキスト"/>
        <xdr:cNvSpPr txBox="1"/>
      </xdr:nvSpPr>
      <xdr:spPr>
        <a:xfrm>
          <a:off x="22212300" y="965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32024</xdr:rowOff>
    </xdr:from>
    <xdr:to>
      <xdr:col>116</xdr:col>
      <xdr:colOff>114300</xdr:colOff>
      <xdr:row>57</xdr:row>
      <xdr:rowOff>133624</xdr:rowOff>
    </xdr:to>
    <xdr:sp macro="" textlink="">
      <xdr:nvSpPr>
        <xdr:cNvPr id="796" name="フローチャート: 判断 795"/>
        <xdr:cNvSpPr/>
      </xdr:nvSpPr>
      <xdr:spPr>
        <a:xfrm>
          <a:off x="221107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166218</xdr:rowOff>
    </xdr:from>
    <xdr:to>
      <xdr:col>111</xdr:col>
      <xdr:colOff>177800</xdr:colOff>
      <xdr:row>57</xdr:row>
      <xdr:rowOff>167498</xdr:rowOff>
    </xdr:to>
    <xdr:cxnSp macro="">
      <xdr:nvCxnSpPr>
        <xdr:cNvPr id="797" name="直線コネクタ 796"/>
        <xdr:cNvCxnSpPr/>
      </xdr:nvCxnSpPr>
      <xdr:spPr>
        <a:xfrm>
          <a:off x="20434300" y="9938868"/>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8387</xdr:rowOff>
    </xdr:from>
    <xdr:to>
      <xdr:col>112</xdr:col>
      <xdr:colOff>38100</xdr:colOff>
      <xdr:row>57</xdr:row>
      <xdr:rowOff>109987</xdr:rowOff>
    </xdr:to>
    <xdr:sp macro="" textlink="">
      <xdr:nvSpPr>
        <xdr:cNvPr id="798" name="フローチャート: 判断 797"/>
        <xdr:cNvSpPr/>
      </xdr:nvSpPr>
      <xdr:spPr>
        <a:xfrm>
          <a:off x="21272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126514</xdr:rowOff>
    </xdr:from>
    <xdr:ext cx="469744" cy="259045"/>
    <xdr:sp macro="" textlink="">
      <xdr:nvSpPr>
        <xdr:cNvPr id="799" name="テキスト ボックス 798"/>
        <xdr:cNvSpPr txBox="1"/>
      </xdr:nvSpPr>
      <xdr:spPr>
        <a:xfrm>
          <a:off x="21088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161828</xdr:rowOff>
    </xdr:from>
    <xdr:to>
      <xdr:col>107</xdr:col>
      <xdr:colOff>50800</xdr:colOff>
      <xdr:row>57</xdr:row>
      <xdr:rowOff>166218</xdr:rowOff>
    </xdr:to>
    <xdr:cxnSp macro="">
      <xdr:nvCxnSpPr>
        <xdr:cNvPr id="800" name="直線コネクタ 799"/>
        <xdr:cNvCxnSpPr/>
      </xdr:nvCxnSpPr>
      <xdr:spPr>
        <a:xfrm>
          <a:off x="19545300" y="9934478"/>
          <a:ext cx="889000" cy="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123739</xdr:rowOff>
    </xdr:from>
    <xdr:to>
      <xdr:col>107</xdr:col>
      <xdr:colOff>101600</xdr:colOff>
      <xdr:row>57</xdr:row>
      <xdr:rowOff>53889</xdr:rowOff>
    </xdr:to>
    <xdr:sp macro="" textlink="">
      <xdr:nvSpPr>
        <xdr:cNvPr id="801" name="フローチャート: 判断 800"/>
        <xdr:cNvSpPr/>
      </xdr:nvSpPr>
      <xdr:spPr>
        <a:xfrm>
          <a:off x="20383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70416</xdr:rowOff>
    </xdr:from>
    <xdr:ext cx="469744" cy="259045"/>
    <xdr:sp macro="" textlink="">
      <xdr:nvSpPr>
        <xdr:cNvPr id="802" name="テキスト ボックス 801"/>
        <xdr:cNvSpPr txBox="1"/>
      </xdr:nvSpPr>
      <xdr:spPr>
        <a:xfrm>
          <a:off x="20199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159679</xdr:rowOff>
    </xdr:from>
    <xdr:to>
      <xdr:col>102</xdr:col>
      <xdr:colOff>114300</xdr:colOff>
      <xdr:row>57</xdr:row>
      <xdr:rowOff>161828</xdr:rowOff>
    </xdr:to>
    <xdr:cxnSp macro="">
      <xdr:nvCxnSpPr>
        <xdr:cNvPr id="803" name="直線コネクタ 802"/>
        <xdr:cNvCxnSpPr/>
      </xdr:nvCxnSpPr>
      <xdr:spPr>
        <a:xfrm>
          <a:off x="18656300" y="9932329"/>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138826</xdr:rowOff>
    </xdr:from>
    <xdr:to>
      <xdr:col>102</xdr:col>
      <xdr:colOff>165100</xdr:colOff>
      <xdr:row>57</xdr:row>
      <xdr:rowOff>68976</xdr:rowOff>
    </xdr:to>
    <xdr:sp macro="" textlink="">
      <xdr:nvSpPr>
        <xdr:cNvPr id="804" name="フローチャート: 判断 803"/>
        <xdr:cNvSpPr/>
      </xdr:nvSpPr>
      <xdr:spPr>
        <a:xfrm>
          <a:off x="19494500" y="974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85503</xdr:rowOff>
    </xdr:from>
    <xdr:ext cx="469744" cy="259045"/>
    <xdr:sp macro="" textlink="">
      <xdr:nvSpPr>
        <xdr:cNvPr id="805" name="テキスト ボックス 804"/>
        <xdr:cNvSpPr txBox="1"/>
      </xdr:nvSpPr>
      <xdr:spPr>
        <a:xfrm>
          <a:off x="19310428" y="951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116606</xdr:rowOff>
    </xdr:from>
    <xdr:to>
      <xdr:col>98</xdr:col>
      <xdr:colOff>38100</xdr:colOff>
      <xdr:row>57</xdr:row>
      <xdr:rowOff>46756</xdr:rowOff>
    </xdr:to>
    <xdr:sp macro="" textlink="">
      <xdr:nvSpPr>
        <xdr:cNvPr id="806" name="フローチャート: 判断 805"/>
        <xdr:cNvSpPr/>
      </xdr:nvSpPr>
      <xdr:spPr>
        <a:xfrm>
          <a:off x="18605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63283</xdr:rowOff>
    </xdr:from>
    <xdr:ext cx="469744" cy="259045"/>
    <xdr:sp macro="" textlink="">
      <xdr:nvSpPr>
        <xdr:cNvPr id="807" name="テキスト ボックス 806"/>
        <xdr:cNvSpPr txBox="1"/>
      </xdr:nvSpPr>
      <xdr:spPr>
        <a:xfrm>
          <a:off x="18421428" y="949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117155</xdr:rowOff>
    </xdr:from>
    <xdr:to>
      <xdr:col>116</xdr:col>
      <xdr:colOff>114300</xdr:colOff>
      <xdr:row>58</xdr:row>
      <xdr:rowOff>47305</xdr:rowOff>
    </xdr:to>
    <xdr:sp macro="" textlink="">
      <xdr:nvSpPr>
        <xdr:cNvPr id="813" name="楕円 812"/>
        <xdr:cNvSpPr/>
      </xdr:nvSpPr>
      <xdr:spPr>
        <a:xfrm>
          <a:off x="22110700" y="988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95582</xdr:rowOff>
    </xdr:from>
    <xdr:ext cx="469744" cy="259045"/>
    <xdr:sp macro="" textlink="">
      <xdr:nvSpPr>
        <xdr:cNvPr id="814" name="貸付金該当値テキスト"/>
        <xdr:cNvSpPr txBox="1"/>
      </xdr:nvSpPr>
      <xdr:spPr>
        <a:xfrm>
          <a:off x="22212300" y="986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116698</xdr:rowOff>
    </xdr:from>
    <xdr:to>
      <xdr:col>112</xdr:col>
      <xdr:colOff>38100</xdr:colOff>
      <xdr:row>58</xdr:row>
      <xdr:rowOff>46848</xdr:rowOff>
    </xdr:to>
    <xdr:sp macro="" textlink="">
      <xdr:nvSpPr>
        <xdr:cNvPr id="815" name="楕円 814"/>
        <xdr:cNvSpPr/>
      </xdr:nvSpPr>
      <xdr:spPr>
        <a:xfrm>
          <a:off x="21272500" y="988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37975</xdr:rowOff>
    </xdr:from>
    <xdr:ext cx="469744" cy="259045"/>
    <xdr:sp macro="" textlink="">
      <xdr:nvSpPr>
        <xdr:cNvPr id="816" name="テキスト ボックス 815"/>
        <xdr:cNvSpPr txBox="1"/>
      </xdr:nvSpPr>
      <xdr:spPr>
        <a:xfrm>
          <a:off x="21088428" y="9982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115418</xdr:rowOff>
    </xdr:from>
    <xdr:to>
      <xdr:col>107</xdr:col>
      <xdr:colOff>101600</xdr:colOff>
      <xdr:row>58</xdr:row>
      <xdr:rowOff>45568</xdr:rowOff>
    </xdr:to>
    <xdr:sp macro="" textlink="">
      <xdr:nvSpPr>
        <xdr:cNvPr id="817" name="楕円 816"/>
        <xdr:cNvSpPr/>
      </xdr:nvSpPr>
      <xdr:spPr>
        <a:xfrm>
          <a:off x="20383500" y="988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36695</xdr:rowOff>
    </xdr:from>
    <xdr:ext cx="469744" cy="259045"/>
    <xdr:sp macro="" textlink="">
      <xdr:nvSpPr>
        <xdr:cNvPr id="818" name="テキスト ボックス 817"/>
        <xdr:cNvSpPr txBox="1"/>
      </xdr:nvSpPr>
      <xdr:spPr>
        <a:xfrm>
          <a:off x="20199428" y="998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111028</xdr:rowOff>
    </xdr:from>
    <xdr:to>
      <xdr:col>102</xdr:col>
      <xdr:colOff>165100</xdr:colOff>
      <xdr:row>58</xdr:row>
      <xdr:rowOff>41178</xdr:rowOff>
    </xdr:to>
    <xdr:sp macro="" textlink="">
      <xdr:nvSpPr>
        <xdr:cNvPr id="819" name="楕円 818"/>
        <xdr:cNvSpPr/>
      </xdr:nvSpPr>
      <xdr:spPr>
        <a:xfrm>
          <a:off x="19494500" y="988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32305</xdr:rowOff>
    </xdr:from>
    <xdr:ext cx="469744" cy="259045"/>
    <xdr:sp macro="" textlink="">
      <xdr:nvSpPr>
        <xdr:cNvPr id="820" name="テキスト ボックス 819"/>
        <xdr:cNvSpPr txBox="1"/>
      </xdr:nvSpPr>
      <xdr:spPr>
        <a:xfrm>
          <a:off x="19310428" y="997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108879</xdr:rowOff>
    </xdr:from>
    <xdr:to>
      <xdr:col>98</xdr:col>
      <xdr:colOff>38100</xdr:colOff>
      <xdr:row>58</xdr:row>
      <xdr:rowOff>39029</xdr:rowOff>
    </xdr:to>
    <xdr:sp macro="" textlink="">
      <xdr:nvSpPr>
        <xdr:cNvPr id="821" name="楕円 820"/>
        <xdr:cNvSpPr/>
      </xdr:nvSpPr>
      <xdr:spPr>
        <a:xfrm>
          <a:off x="18605500" y="988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30156</xdr:rowOff>
    </xdr:from>
    <xdr:ext cx="469744" cy="259045"/>
    <xdr:sp macro="" textlink="">
      <xdr:nvSpPr>
        <xdr:cNvPr id="822" name="テキスト ボックス 821"/>
        <xdr:cNvSpPr txBox="1"/>
      </xdr:nvSpPr>
      <xdr:spPr>
        <a:xfrm>
          <a:off x="18421428" y="997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63367</xdr:rowOff>
    </xdr:from>
    <xdr:to>
      <xdr:col>116</xdr:col>
      <xdr:colOff>62864</xdr:colOff>
      <xdr:row>79</xdr:row>
      <xdr:rowOff>20238</xdr:rowOff>
    </xdr:to>
    <xdr:cxnSp macro="">
      <xdr:nvCxnSpPr>
        <xdr:cNvPr id="847" name="直線コネクタ 846"/>
        <xdr:cNvCxnSpPr/>
      </xdr:nvCxnSpPr>
      <xdr:spPr>
        <a:xfrm flipV="1">
          <a:off x="22159595" y="12236317"/>
          <a:ext cx="1269" cy="13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24065</xdr:rowOff>
    </xdr:from>
    <xdr:ext cx="534377" cy="259045"/>
    <xdr:sp macro="" textlink="">
      <xdr:nvSpPr>
        <xdr:cNvPr id="848" name="繰出金最小値テキスト"/>
        <xdr:cNvSpPr txBox="1"/>
      </xdr:nvSpPr>
      <xdr:spPr>
        <a:xfrm>
          <a:off x="22212300" y="135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20238</xdr:rowOff>
    </xdr:from>
    <xdr:to>
      <xdr:col>116</xdr:col>
      <xdr:colOff>152400</xdr:colOff>
      <xdr:row>79</xdr:row>
      <xdr:rowOff>20238</xdr:rowOff>
    </xdr:to>
    <xdr:cxnSp macro="">
      <xdr:nvCxnSpPr>
        <xdr:cNvPr id="849" name="直線コネクタ 848"/>
        <xdr:cNvCxnSpPr/>
      </xdr:nvCxnSpPr>
      <xdr:spPr>
        <a:xfrm>
          <a:off x="22072600" y="1356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10044</xdr:rowOff>
    </xdr:from>
    <xdr:ext cx="534377" cy="259045"/>
    <xdr:sp macro="" textlink="">
      <xdr:nvSpPr>
        <xdr:cNvPr id="850" name="繰出金最大値テキスト"/>
        <xdr:cNvSpPr txBox="1"/>
      </xdr:nvSpPr>
      <xdr:spPr>
        <a:xfrm>
          <a:off x="22212300" y="120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63367</xdr:rowOff>
    </xdr:from>
    <xdr:to>
      <xdr:col>116</xdr:col>
      <xdr:colOff>152400</xdr:colOff>
      <xdr:row>71</xdr:row>
      <xdr:rowOff>63367</xdr:rowOff>
    </xdr:to>
    <xdr:cxnSp macro="">
      <xdr:nvCxnSpPr>
        <xdr:cNvPr id="851" name="直線コネクタ 850"/>
        <xdr:cNvCxnSpPr/>
      </xdr:nvCxnSpPr>
      <xdr:spPr>
        <a:xfrm>
          <a:off x="22072600" y="1223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7513</xdr:rowOff>
    </xdr:from>
    <xdr:to>
      <xdr:col>116</xdr:col>
      <xdr:colOff>63500</xdr:colOff>
      <xdr:row>77</xdr:row>
      <xdr:rowOff>17818</xdr:rowOff>
    </xdr:to>
    <xdr:cxnSp macro="">
      <xdr:nvCxnSpPr>
        <xdr:cNvPr id="852" name="直線コネクタ 851"/>
        <xdr:cNvCxnSpPr/>
      </xdr:nvCxnSpPr>
      <xdr:spPr>
        <a:xfrm flipV="1">
          <a:off x="21323300" y="13209163"/>
          <a:ext cx="838200" cy="1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133704</xdr:rowOff>
    </xdr:from>
    <xdr:ext cx="534377" cy="259045"/>
    <xdr:sp macro="" textlink="">
      <xdr:nvSpPr>
        <xdr:cNvPr id="853" name="繰出金平均値テキスト"/>
        <xdr:cNvSpPr txBox="1"/>
      </xdr:nvSpPr>
      <xdr:spPr>
        <a:xfrm>
          <a:off x="22212300" y="12821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110827</xdr:rowOff>
    </xdr:from>
    <xdr:to>
      <xdr:col>116</xdr:col>
      <xdr:colOff>114300</xdr:colOff>
      <xdr:row>76</xdr:row>
      <xdr:rowOff>40977</xdr:rowOff>
    </xdr:to>
    <xdr:sp macro="" textlink="">
      <xdr:nvSpPr>
        <xdr:cNvPr id="854" name="フローチャート: 判断 853"/>
        <xdr:cNvSpPr/>
      </xdr:nvSpPr>
      <xdr:spPr>
        <a:xfrm>
          <a:off x="221107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17818</xdr:rowOff>
    </xdr:from>
    <xdr:to>
      <xdr:col>111</xdr:col>
      <xdr:colOff>177800</xdr:colOff>
      <xdr:row>77</xdr:row>
      <xdr:rowOff>21419</xdr:rowOff>
    </xdr:to>
    <xdr:cxnSp macro="">
      <xdr:nvCxnSpPr>
        <xdr:cNvPr id="855" name="直線コネクタ 854"/>
        <xdr:cNvCxnSpPr/>
      </xdr:nvCxnSpPr>
      <xdr:spPr>
        <a:xfrm flipV="1">
          <a:off x="20434300" y="13219468"/>
          <a:ext cx="889000" cy="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66383</xdr:rowOff>
    </xdr:from>
    <xdr:to>
      <xdr:col>112</xdr:col>
      <xdr:colOff>38100</xdr:colOff>
      <xdr:row>75</xdr:row>
      <xdr:rowOff>167984</xdr:rowOff>
    </xdr:to>
    <xdr:sp macro="" textlink="">
      <xdr:nvSpPr>
        <xdr:cNvPr id="856" name="フローチャート: 判断 855"/>
        <xdr:cNvSpPr/>
      </xdr:nvSpPr>
      <xdr:spPr>
        <a:xfrm>
          <a:off x="21272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13060</xdr:rowOff>
    </xdr:from>
    <xdr:ext cx="534377" cy="259045"/>
    <xdr:sp macro="" textlink="">
      <xdr:nvSpPr>
        <xdr:cNvPr id="857" name="テキスト ボックス 856"/>
        <xdr:cNvSpPr txBox="1"/>
      </xdr:nvSpPr>
      <xdr:spPr>
        <a:xfrm>
          <a:off x="21056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21419</xdr:rowOff>
    </xdr:from>
    <xdr:to>
      <xdr:col>107</xdr:col>
      <xdr:colOff>50800</xdr:colOff>
      <xdr:row>77</xdr:row>
      <xdr:rowOff>30811</xdr:rowOff>
    </xdr:to>
    <xdr:cxnSp macro="">
      <xdr:nvCxnSpPr>
        <xdr:cNvPr id="858" name="直線コネクタ 857"/>
        <xdr:cNvCxnSpPr/>
      </xdr:nvCxnSpPr>
      <xdr:spPr>
        <a:xfrm flipV="1">
          <a:off x="19545300" y="13223069"/>
          <a:ext cx="889000" cy="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42742</xdr:rowOff>
    </xdr:from>
    <xdr:to>
      <xdr:col>107</xdr:col>
      <xdr:colOff>101600</xdr:colOff>
      <xdr:row>75</xdr:row>
      <xdr:rowOff>144342</xdr:rowOff>
    </xdr:to>
    <xdr:sp macro="" textlink="">
      <xdr:nvSpPr>
        <xdr:cNvPr id="859" name="フローチャート: 判断 858"/>
        <xdr:cNvSpPr/>
      </xdr:nvSpPr>
      <xdr:spPr>
        <a:xfrm>
          <a:off x="20383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160869</xdr:rowOff>
    </xdr:from>
    <xdr:ext cx="534377" cy="259045"/>
    <xdr:sp macro="" textlink="">
      <xdr:nvSpPr>
        <xdr:cNvPr id="860" name="テキスト ボックス 859"/>
        <xdr:cNvSpPr txBox="1"/>
      </xdr:nvSpPr>
      <xdr:spPr>
        <a:xfrm>
          <a:off x="20167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30811</xdr:rowOff>
    </xdr:from>
    <xdr:to>
      <xdr:col>102</xdr:col>
      <xdr:colOff>114300</xdr:colOff>
      <xdr:row>77</xdr:row>
      <xdr:rowOff>78587</xdr:rowOff>
    </xdr:to>
    <xdr:cxnSp macro="">
      <xdr:nvCxnSpPr>
        <xdr:cNvPr id="861" name="直線コネクタ 860"/>
        <xdr:cNvCxnSpPr/>
      </xdr:nvCxnSpPr>
      <xdr:spPr>
        <a:xfrm flipV="1">
          <a:off x="18656300" y="13232461"/>
          <a:ext cx="889000" cy="4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136068</xdr:rowOff>
    </xdr:from>
    <xdr:to>
      <xdr:col>102</xdr:col>
      <xdr:colOff>165100</xdr:colOff>
      <xdr:row>75</xdr:row>
      <xdr:rowOff>66218</xdr:rowOff>
    </xdr:to>
    <xdr:sp macro="" textlink="">
      <xdr:nvSpPr>
        <xdr:cNvPr id="862" name="フローチャート: 判断 861"/>
        <xdr:cNvSpPr/>
      </xdr:nvSpPr>
      <xdr:spPr>
        <a:xfrm>
          <a:off x="19494500" y="1282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82745</xdr:rowOff>
    </xdr:from>
    <xdr:ext cx="534377" cy="259045"/>
    <xdr:sp macro="" textlink="">
      <xdr:nvSpPr>
        <xdr:cNvPr id="863" name="テキスト ボックス 862"/>
        <xdr:cNvSpPr txBox="1"/>
      </xdr:nvSpPr>
      <xdr:spPr>
        <a:xfrm>
          <a:off x="19278111" y="1259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112617</xdr:rowOff>
    </xdr:from>
    <xdr:to>
      <xdr:col>98</xdr:col>
      <xdr:colOff>38100</xdr:colOff>
      <xdr:row>75</xdr:row>
      <xdr:rowOff>42767</xdr:rowOff>
    </xdr:to>
    <xdr:sp macro="" textlink="">
      <xdr:nvSpPr>
        <xdr:cNvPr id="864" name="フローチャート: 判断 863"/>
        <xdr:cNvSpPr/>
      </xdr:nvSpPr>
      <xdr:spPr>
        <a:xfrm>
          <a:off x="18605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59294</xdr:rowOff>
    </xdr:from>
    <xdr:ext cx="534377" cy="259045"/>
    <xdr:sp macro="" textlink="">
      <xdr:nvSpPr>
        <xdr:cNvPr id="865" name="テキスト ボックス 864"/>
        <xdr:cNvSpPr txBox="1"/>
      </xdr:nvSpPr>
      <xdr:spPr>
        <a:xfrm>
          <a:off x="18389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128163</xdr:rowOff>
    </xdr:from>
    <xdr:to>
      <xdr:col>116</xdr:col>
      <xdr:colOff>114300</xdr:colOff>
      <xdr:row>77</xdr:row>
      <xdr:rowOff>58313</xdr:rowOff>
    </xdr:to>
    <xdr:sp macro="" textlink="">
      <xdr:nvSpPr>
        <xdr:cNvPr id="871" name="楕円 870"/>
        <xdr:cNvSpPr/>
      </xdr:nvSpPr>
      <xdr:spPr>
        <a:xfrm>
          <a:off x="22110700" y="131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106590</xdr:rowOff>
    </xdr:from>
    <xdr:ext cx="534377" cy="259045"/>
    <xdr:sp macro="" textlink="">
      <xdr:nvSpPr>
        <xdr:cNvPr id="872" name="繰出金該当値テキスト"/>
        <xdr:cNvSpPr txBox="1"/>
      </xdr:nvSpPr>
      <xdr:spPr>
        <a:xfrm>
          <a:off x="22212300" y="1313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138468</xdr:rowOff>
    </xdr:from>
    <xdr:to>
      <xdr:col>112</xdr:col>
      <xdr:colOff>38100</xdr:colOff>
      <xdr:row>77</xdr:row>
      <xdr:rowOff>68618</xdr:rowOff>
    </xdr:to>
    <xdr:sp macro="" textlink="">
      <xdr:nvSpPr>
        <xdr:cNvPr id="873" name="楕円 872"/>
        <xdr:cNvSpPr/>
      </xdr:nvSpPr>
      <xdr:spPr>
        <a:xfrm>
          <a:off x="21272500" y="1316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59745</xdr:rowOff>
    </xdr:from>
    <xdr:ext cx="534377" cy="259045"/>
    <xdr:sp macro="" textlink="">
      <xdr:nvSpPr>
        <xdr:cNvPr id="874" name="テキスト ボックス 873"/>
        <xdr:cNvSpPr txBox="1"/>
      </xdr:nvSpPr>
      <xdr:spPr>
        <a:xfrm>
          <a:off x="21056111" y="1326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142069</xdr:rowOff>
    </xdr:from>
    <xdr:to>
      <xdr:col>107</xdr:col>
      <xdr:colOff>101600</xdr:colOff>
      <xdr:row>77</xdr:row>
      <xdr:rowOff>72219</xdr:rowOff>
    </xdr:to>
    <xdr:sp macro="" textlink="">
      <xdr:nvSpPr>
        <xdr:cNvPr id="875" name="楕円 874"/>
        <xdr:cNvSpPr/>
      </xdr:nvSpPr>
      <xdr:spPr>
        <a:xfrm>
          <a:off x="20383500" y="1317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63346</xdr:rowOff>
    </xdr:from>
    <xdr:ext cx="534377" cy="259045"/>
    <xdr:sp macro="" textlink="">
      <xdr:nvSpPr>
        <xdr:cNvPr id="876" name="テキスト ボックス 875"/>
        <xdr:cNvSpPr txBox="1"/>
      </xdr:nvSpPr>
      <xdr:spPr>
        <a:xfrm>
          <a:off x="20167111" y="1326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151461</xdr:rowOff>
    </xdr:from>
    <xdr:to>
      <xdr:col>102</xdr:col>
      <xdr:colOff>165100</xdr:colOff>
      <xdr:row>77</xdr:row>
      <xdr:rowOff>81611</xdr:rowOff>
    </xdr:to>
    <xdr:sp macro="" textlink="">
      <xdr:nvSpPr>
        <xdr:cNvPr id="877" name="楕円 876"/>
        <xdr:cNvSpPr/>
      </xdr:nvSpPr>
      <xdr:spPr>
        <a:xfrm>
          <a:off x="19494500" y="131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72738</xdr:rowOff>
    </xdr:from>
    <xdr:ext cx="534377" cy="259045"/>
    <xdr:sp macro="" textlink="">
      <xdr:nvSpPr>
        <xdr:cNvPr id="878" name="テキスト ボックス 877"/>
        <xdr:cNvSpPr txBox="1"/>
      </xdr:nvSpPr>
      <xdr:spPr>
        <a:xfrm>
          <a:off x="19278111" y="1327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27787</xdr:rowOff>
    </xdr:from>
    <xdr:to>
      <xdr:col>98</xdr:col>
      <xdr:colOff>38100</xdr:colOff>
      <xdr:row>77</xdr:row>
      <xdr:rowOff>129387</xdr:rowOff>
    </xdr:to>
    <xdr:sp macro="" textlink="">
      <xdr:nvSpPr>
        <xdr:cNvPr id="879" name="楕円 878"/>
        <xdr:cNvSpPr/>
      </xdr:nvSpPr>
      <xdr:spPr>
        <a:xfrm>
          <a:off x="18605500" y="1322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120514</xdr:rowOff>
    </xdr:from>
    <xdr:ext cx="534377" cy="259045"/>
    <xdr:sp macro="" textlink="">
      <xdr:nvSpPr>
        <xdr:cNvPr id="880" name="テキスト ボックス 879"/>
        <xdr:cNvSpPr txBox="1"/>
      </xdr:nvSpPr>
      <xdr:spPr>
        <a:xfrm>
          <a:off x="18389111" y="1332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168911</xdr:rowOff>
    </xdr:from>
    <xdr:to>
      <xdr:col>112</xdr:col>
      <xdr:colOff>38100</xdr:colOff>
      <xdr:row>98</xdr:row>
      <xdr:rowOff>99061</xdr:rowOff>
    </xdr:to>
    <xdr:sp macro="" textlink="">
      <xdr:nvSpPr>
        <xdr:cNvPr id="911" name="フローチャート: 判断 910"/>
        <xdr:cNvSpPr/>
      </xdr:nvSpPr>
      <xdr:spPr>
        <a:xfrm>
          <a:off x="21272500" y="1679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115588</xdr:rowOff>
    </xdr:from>
    <xdr:ext cx="249299" cy="259045"/>
    <xdr:sp macro="" textlink="">
      <xdr:nvSpPr>
        <xdr:cNvPr id="912" name="テキスト ボックス 911"/>
        <xdr:cNvSpPr txBox="1"/>
      </xdr:nvSpPr>
      <xdr:spPr>
        <a:xfrm>
          <a:off x="21198650" y="165747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111761</xdr:rowOff>
    </xdr:from>
    <xdr:to>
      <xdr:col>107</xdr:col>
      <xdr:colOff>101600</xdr:colOff>
      <xdr:row>97</xdr:row>
      <xdr:rowOff>41911</xdr:rowOff>
    </xdr:to>
    <xdr:sp macro="" textlink="">
      <xdr:nvSpPr>
        <xdr:cNvPr id="914" name="フローチャート: 判断 913"/>
        <xdr:cNvSpPr/>
      </xdr:nvSpPr>
      <xdr:spPr>
        <a:xfrm>
          <a:off x="20383500" y="1657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58438</xdr:rowOff>
    </xdr:from>
    <xdr:ext cx="249299" cy="259045"/>
    <xdr:sp macro="" textlink="">
      <xdr:nvSpPr>
        <xdr:cNvPr id="915" name="テキスト ボックス 914"/>
        <xdr:cNvSpPr txBox="1"/>
      </xdr:nvSpPr>
      <xdr:spPr>
        <a:xfrm>
          <a:off x="20309650" y="163461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7" name="フローチャート: 判断 916"/>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8" name="テキスト ボックス 917"/>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9" name="フローチャート: 判断 918"/>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20" name="テキスト ボックス 919"/>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29" name="テキスト ボックス 928"/>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1" name="テキスト ボックス 930"/>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3" name="テキスト ボックス 932"/>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5" name="テキスト ボックス 934"/>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307,484</a:t>
          </a:r>
          <a:r>
            <a:rPr kumimoji="1" lang="ja-JP" altLang="en-US" sz="1300">
              <a:latin typeface="ＭＳ Ｐゴシック" panose="020B0600070205080204" pitchFamily="50" charset="-128"/>
              <a:ea typeface="ＭＳ Ｐゴシック" panose="020B0600070205080204" pitchFamily="50" charset="-128"/>
            </a:rPr>
            <a:t>円となっている。また、すべての費目において類似団体平均と比べ低い水準にある。これは、県内でも名古屋市・北名古屋市に次ぐ人口密度の高さが要因の一つと言える。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・主な構成項目の一つである人件費は、住民一人当たり</a:t>
          </a:r>
          <a:r>
            <a:rPr kumimoji="1" lang="en-US" altLang="ja-JP" sz="1300">
              <a:latin typeface="ＭＳ Ｐゴシック" panose="020B0600070205080204" pitchFamily="50" charset="-128"/>
              <a:ea typeface="ＭＳ Ｐゴシック" panose="020B0600070205080204" pitchFamily="50" charset="-128"/>
            </a:rPr>
            <a:t>58,369</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年度から減少傾向にあったが、平成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年度から退職者数の減少に伴い、職員の平均年齢が上昇したことで増加している。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24,102</a:t>
          </a:r>
          <a:r>
            <a:rPr kumimoji="1" lang="ja-JP" altLang="en-US" sz="1300">
              <a:latin typeface="ＭＳ Ｐゴシック" panose="020B0600070205080204" pitchFamily="50" charset="-128"/>
              <a:ea typeface="ＭＳ Ｐゴシック" panose="020B0600070205080204" pitchFamily="50" charset="-128"/>
            </a:rPr>
            <a:t>円となっており、類似団体平均、全国平均、県平均のいずれと比較しても一人当たりコストが低い状況となっているが、前年度決算と比較すると</a:t>
          </a:r>
          <a:r>
            <a:rPr kumimoji="1" lang="en-US" altLang="ja-JP" sz="1300">
              <a:latin typeface="ＭＳ Ｐゴシック" panose="020B0600070205080204" pitchFamily="50" charset="-128"/>
              <a:ea typeface="ＭＳ Ｐゴシック" panose="020B0600070205080204" pitchFamily="50" charset="-128"/>
            </a:rPr>
            <a:t>36.7</a:t>
          </a:r>
          <a:r>
            <a:rPr kumimoji="1" lang="ja-JP" altLang="en-US" sz="1300">
              <a:latin typeface="ＭＳ Ｐゴシック" panose="020B0600070205080204" pitchFamily="50" charset="-128"/>
              <a:ea typeface="ＭＳ Ｐゴシック" panose="020B0600070205080204" pitchFamily="50" charset="-128"/>
            </a:rPr>
            <a:t>％増となっている。これは、岩倉中南館給排水・衛生設備等改修工事の増や名鉄石仏駅東側駅前整備事業の皆増等によるものである。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・扶助費は住民一人当たりが</a:t>
          </a:r>
          <a:r>
            <a:rPr kumimoji="1" lang="en-US" altLang="ja-JP" sz="1300">
              <a:latin typeface="ＭＳ Ｐゴシック" panose="020B0600070205080204" pitchFamily="50" charset="-128"/>
              <a:ea typeface="ＭＳ Ｐゴシック" panose="020B0600070205080204" pitchFamily="50" charset="-128"/>
            </a:rPr>
            <a:t>73,771</a:t>
          </a:r>
          <a:r>
            <a:rPr kumimoji="1" lang="ja-JP" altLang="en-US" sz="1300">
              <a:latin typeface="ＭＳ Ｐゴシック" panose="020B0600070205080204" pitchFamily="50" charset="-128"/>
              <a:ea typeface="ＭＳ Ｐゴシック" panose="020B0600070205080204" pitchFamily="50" charset="-128"/>
            </a:rPr>
            <a:t>円となっており、類似団体平均、全国平均、県平均のいずれと比較しても一人当たりコストが低い状況となっているが、今後も増加していくことが見込まれるため、財源の確保等に努めていく。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愛知県岩倉市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48,058
45,618
10.47
15,802,121
14,777,067
757,928
9,399,959
11,659,578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79937</xdr:rowOff>
    </xdr:from>
    <xdr:to>
      <xdr:col>24</xdr:col>
      <xdr:colOff>62865</xdr:colOff>
      <xdr:row>39</xdr:row>
      <xdr:rowOff>76672</xdr:rowOff>
    </xdr:to>
    <xdr:cxnSp macro="">
      <xdr:nvCxnSpPr>
        <xdr:cNvPr id="58" name="直線コネクタ 57"/>
        <xdr:cNvCxnSpPr/>
      </xdr:nvCxnSpPr>
      <xdr:spPr>
        <a:xfrm flipV="1">
          <a:off x="4633595" y="5223437"/>
          <a:ext cx="127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26614</xdr:rowOff>
    </xdr:from>
    <xdr:ext cx="469744" cy="259045"/>
    <xdr:sp macro="" textlink="">
      <xdr:nvSpPr>
        <xdr:cNvPr id="61" name="議会費最大値テキスト"/>
        <xdr:cNvSpPr txBox="1"/>
      </xdr:nvSpPr>
      <xdr:spPr>
        <a:xfrm>
          <a:off x="4686300" y="499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79937</xdr:rowOff>
    </xdr:from>
    <xdr:to>
      <xdr:col>24</xdr:col>
      <xdr:colOff>152400</xdr:colOff>
      <xdr:row>30</xdr:row>
      <xdr:rowOff>79937</xdr:rowOff>
    </xdr:to>
    <xdr:cxnSp macro="">
      <xdr:nvCxnSpPr>
        <xdr:cNvPr id="62" name="直線コネクタ 61"/>
        <xdr:cNvCxnSpPr/>
      </xdr:nvCxnSpPr>
      <xdr:spPr>
        <a:xfrm>
          <a:off x="4546600" y="522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148191</xdr:rowOff>
    </xdr:from>
    <xdr:to>
      <xdr:col>24</xdr:col>
      <xdr:colOff>63500</xdr:colOff>
      <xdr:row>38</xdr:row>
      <xdr:rowOff>1560</xdr:rowOff>
    </xdr:to>
    <xdr:cxnSp macro="">
      <xdr:nvCxnSpPr>
        <xdr:cNvPr id="63" name="直線コネクタ 62"/>
        <xdr:cNvCxnSpPr/>
      </xdr:nvCxnSpPr>
      <xdr:spPr>
        <a:xfrm flipV="1">
          <a:off x="3797300" y="6491841"/>
          <a:ext cx="8382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42870</xdr:rowOff>
    </xdr:from>
    <xdr:ext cx="469744" cy="259045"/>
    <xdr:sp macro="" textlink="">
      <xdr:nvSpPr>
        <xdr:cNvPr id="64" name="議会費平均値テキスト"/>
        <xdr:cNvSpPr txBox="1"/>
      </xdr:nvSpPr>
      <xdr:spPr>
        <a:xfrm>
          <a:off x="4686300" y="6043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19993</xdr:rowOff>
    </xdr:from>
    <xdr:to>
      <xdr:col>24</xdr:col>
      <xdr:colOff>114300</xdr:colOff>
      <xdr:row>36</xdr:row>
      <xdr:rowOff>121593</xdr:rowOff>
    </xdr:to>
    <xdr:sp macro="" textlink="">
      <xdr:nvSpPr>
        <xdr:cNvPr id="65" name="フローチャート: 判断 64"/>
        <xdr:cNvSpPr/>
      </xdr:nvSpPr>
      <xdr:spPr>
        <a:xfrm>
          <a:off x="45847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155049</xdr:rowOff>
    </xdr:from>
    <xdr:to>
      <xdr:col>19</xdr:col>
      <xdr:colOff>177800</xdr:colOff>
      <xdr:row>38</xdr:row>
      <xdr:rowOff>1560</xdr:rowOff>
    </xdr:to>
    <xdr:cxnSp macro="">
      <xdr:nvCxnSpPr>
        <xdr:cNvPr id="66" name="直線コネクタ 65"/>
        <xdr:cNvCxnSpPr/>
      </xdr:nvCxnSpPr>
      <xdr:spPr>
        <a:xfrm>
          <a:off x="2908300" y="649869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7910</xdr:rowOff>
    </xdr:from>
    <xdr:to>
      <xdr:col>20</xdr:col>
      <xdr:colOff>38100</xdr:colOff>
      <xdr:row>36</xdr:row>
      <xdr:rowOff>109510</xdr:rowOff>
    </xdr:to>
    <xdr:sp macro="" textlink="">
      <xdr:nvSpPr>
        <xdr:cNvPr id="67" name="フローチャート: 判断 66"/>
        <xdr:cNvSpPr/>
      </xdr:nvSpPr>
      <xdr:spPr>
        <a:xfrm>
          <a:off x="3746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126037</xdr:rowOff>
    </xdr:from>
    <xdr:ext cx="469744" cy="259045"/>
    <xdr:sp macro="" textlink="">
      <xdr:nvSpPr>
        <xdr:cNvPr id="68" name="テキスト ボックス 67"/>
        <xdr:cNvSpPr txBox="1"/>
      </xdr:nvSpPr>
      <xdr:spPr>
        <a:xfrm>
          <a:off x="3562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80264</xdr:rowOff>
    </xdr:from>
    <xdr:to>
      <xdr:col>15</xdr:col>
      <xdr:colOff>50800</xdr:colOff>
      <xdr:row>37</xdr:row>
      <xdr:rowOff>155049</xdr:rowOff>
    </xdr:to>
    <xdr:cxnSp macro="">
      <xdr:nvCxnSpPr>
        <xdr:cNvPr id="69" name="直線コネクタ 68"/>
        <xdr:cNvCxnSpPr/>
      </xdr:nvCxnSpPr>
      <xdr:spPr>
        <a:xfrm>
          <a:off x="2019300" y="6423914"/>
          <a:ext cx="889000" cy="7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166951</xdr:rowOff>
    </xdr:from>
    <xdr:to>
      <xdr:col>15</xdr:col>
      <xdr:colOff>101600</xdr:colOff>
      <xdr:row>36</xdr:row>
      <xdr:rowOff>97101</xdr:rowOff>
    </xdr:to>
    <xdr:sp macro="" textlink="">
      <xdr:nvSpPr>
        <xdr:cNvPr id="70" name="フローチャート: 判断 69"/>
        <xdr:cNvSpPr/>
      </xdr:nvSpPr>
      <xdr:spPr>
        <a:xfrm>
          <a:off x="2857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113628</xdr:rowOff>
    </xdr:from>
    <xdr:ext cx="469744" cy="259045"/>
    <xdr:sp macro="" textlink="">
      <xdr:nvSpPr>
        <xdr:cNvPr id="71" name="テキスト ボックス 70"/>
        <xdr:cNvSpPr txBox="1"/>
      </xdr:nvSpPr>
      <xdr:spPr>
        <a:xfrm>
          <a:off x="2673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80264</xdr:rowOff>
    </xdr:from>
    <xdr:to>
      <xdr:col>10</xdr:col>
      <xdr:colOff>114300</xdr:colOff>
      <xdr:row>37</xdr:row>
      <xdr:rowOff>167459</xdr:rowOff>
    </xdr:to>
    <xdr:cxnSp macro="">
      <xdr:nvCxnSpPr>
        <xdr:cNvPr id="72" name="直線コネクタ 71"/>
        <xdr:cNvCxnSpPr/>
      </xdr:nvCxnSpPr>
      <xdr:spPr>
        <a:xfrm flipV="1">
          <a:off x="1130300" y="6423914"/>
          <a:ext cx="889000" cy="8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159766</xdr:rowOff>
    </xdr:from>
    <xdr:to>
      <xdr:col>10</xdr:col>
      <xdr:colOff>165100</xdr:colOff>
      <xdr:row>35</xdr:row>
      <xdr:rowOff>89916</xdr:rowOff>
    </xdr:to>
    <xdr:sp macro="" textlink="">
      <xdr:nvSpPr>
        <xdr:cNvPr id="73" name="フローチャート: 判断 72"/>
        <xdr:cNvSpPr/>
      </xdr:nvSpPr>
      <xdr:spPr>
        <a:xfrm>
          <a:off x="1968500" y="59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106443</xdr:rowOff>
    </xdr:from>
    <xdr:ext cx="469744" cy="259045"/>
    <xdr:sp macro="" textlink="">
      <xdr:nvSpPr>
        <xdr:cNvPr id="74" name="テキスト ボックス 73"/>
        <xdr:cNvSpPr txBox="1"/>
      </xdr:nvSpPr>
      <xdr:spPr>
        <a:xfrm>
          <a:off x="1784428" y="5764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156174</xdr:rowOff>
    </xdr:from>
    <xdr:to>
      <xdr:col>6</xdr:col>
      <xdr:colOff>38100</xdr:colOff>
      <xdr:row>35</xdr:row>
      <xdr:rowOff>86324</xdr:rowOff>
    </xdr:to>
    <xdr:sp macro="" textlink="">
      <xdr:nvSpPr>
        <xdr:cNvPr id="75" name="フローチャート: 判断 74"/>
        <xdr:cNvSpPr/>
      </xdr:nvSpPr>
      <xdr:spPr>
        <a:xfrm>
          <a:off x="1079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102851</xdr:rowOff>
    </xdr:from>
    <xdr:ext cx="469744" cy="259045"/>
    <xdr:sp macro="" textlink="">
      <xdr:nvSpPr>
        <xdr:cNvPr id="76" name="テキスト ボックス 75"/>
        <xdr:cNvSpPr txBox="1"/>
      </xdr:nvSpPr>
      <xdr:spPr>
        <a:xfrm>
          <a:off x="895428"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97391</xdr:rowOff>
    </xdr:from>
    <xdr:to>
      <xdr:col>24</xdr:col>
      <xdr:colOff>114300</xdr:colOff>
      <xdr:row>38</xdr:row>
      <xdr:rowOff>27541</xdr:rowOff>
    </xdr:to>
    <xdr:sp macro="" textlink="">
      <xdr:nvSpPr>
        <xdr:cNvPr id="82" name="楕円 81"/>
        <xdr:cNvSpPr/>
      </xdr:nvSpPr>
      <xdr:spPr>
        <a:xfrm>
          <a:off x="4584700" y="644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75818</xdr:rowOff>
    </xdr:from>
    <xdr:ext cx="469744" cy="259045"/>
    <xdr:sp macro="" textlink="">
      <xdr:nvSpPr>
        <xdr:cNvPr id="83" name="議会費該当値テキスト"/>
        <xdr:cNvSpPr txBox="1"/>
      </xdr:nvSpPr>
      <xdr:spPr>
        <a:xfrm>
          <a:off x="4686300" y="641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122210</xdr:rowOff>
    </xdr:from>
    <xdr:to>
      <xdr:col>20</xdr:col>
      <xdr:colOff>38100</xdr:colOff>
      <xdr:row>38</xdr:row>
      <xdr:rowOff>52360</xdr:rowOff>
    </xdr:to>
    <xdr:sp macro="" textlink="">
      <xdr:nvSpPr>
        <xdr:cNvPr id="84" name="楕円 83"/>
        <xdr:cNvSpPr/>
      </xdr:nvSpPr>
      <xdr:spPr>
        <a:xfrm>
          <a:off x="3746500" y="646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43487</xdr:rowOff>
    </xdr:from>
    <xdr:ext cx="469744" cy="259045"/>
    <xdr:sp macro="" textlink="">
      <xdr:nvSpPr>
        <xdr:cNvPr id="85" name="テキスト ボックス 84"/>
        <xdr:cNvSpPr txBox="1"/>
      </xdr:nvSpPr>
      <xdr:spPr>
        <a:xfrm>
          <a:off x="3562428" y="655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104249</xdr:rowOff>
    </xdr:from>
    <xdr:to>
      <xdr:col>15</xdr:col>
      <xdr:colOff>101600</xdr:colOff>
      <xdr:row>38</xdr:row>
      <xdr:rowOff>34399</xdr:rowOff>
    </xdr:to>
    <xdr:sp macro="" textlink="">
      <xdr:nvSpPr>
        <xdr:cNvPr id="86" name="楕円 85"/>
        <xdr:cNvSpPr/>
      </xdr:nvSpPr>
      <xdr:spPr>
        <a:xfrm>
          <a:off x="2857500" y="644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25526</xdr:rowOff>
    </xdr:from>
    <xdr:ext cx="469744" cy="259045"/>
    <xdr:sp macro="" textlink="">
      <xdr:nvSpPr>
        <xdr:cNvPr id="87" name="テキスト ボックス 86"/>
        <xdr:cNvSpPr txBox="1"/>
      </xdr:nvSpPr>
      <xdr:spPr>
        <a:xfrm>
          <a:off x="2673428" y="654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29464</xdr:rowOff>
    </xdr:from>
    <xdr:to>
      <xdr:col>10</xdr:col>
      <xdr:colOff>165100</xdr:colOff>
      <xdr:row>37</xdr:row>
      <xdr:rowOff>131064</xdr:rowOff>
    </xdr:to>
    <xdr:sp macro="" textlink="">
      <xdr:nvSpPr>
        <xdr:cNvPr id="88" name="楕円 87"/>
        <xdr:cNvSpPr/>
      </xdr:nvSpPr>
      <xdr:spPr>
        <a:xfrm>
          <a:off x="1968500" y="63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122191</xdr:rowOff>
    </xdr:from>
    <xdr:ext cx="469744" cy="259045"/>
    <xdr:sp macro="" textlink="">
      <xdr:nvSpPr>
        <xdr:cNvPr id="89" name="テキスト ボックス 88"/>
        <xdr:cNvSpPr txBox="1"/>
      </xdr:nvSpPr>
      <xdr:spPr>
        <a:xfrm>
          <a:off x="1784428" y="646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116658</xdr:rowOff>
    </xdr:from>
    <xdr:to>
      <xdr:col>6</xdr:col>
      <xdr:colOff>38100</xdr:colOff>
      <xdr:row>38</xdr:row>
      <xdr:rowOff>46808</xdr:rowOff>
    </xdr:to>
    <xdr:sp macro="" textlink="">
      <xdr:nvSpPr>
        <xdr:cNvPr id="90" name="楕円 89"/>
        <xdr:cNvSpPr/>
      </xdr:nvSpPr>
      <xdr:spPr>
        <a:xfrm>
          <a:off x="1079500" y="646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37936</xdr:rowOff>
    </xdr:from>
    <xdr:ext cx="469744" cy="259045"/>
    <xdr:sp macro="" textlink="">
      <xdr:nvSpPr>
        <xdr:cNvPr id="91" name="テキスト ボックス 90"/>
        <xdr:cNvSpPr txBox="1"/>
      </xdr:nvSpPr>
      <xdr:spPr>
        <a:xfrm>
          <a:off x="895428" y="6553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87133</xdr:rowOff>
    </xdr:from>
    <xdr:to>
      <xdr:col>24</xdr:col>
      <xdr:colOff>62865</xdr:colOff>
      <xdr:row>58</xdr:row>
      <xdr:rowOff>70228</xdr:rowOff>
    </xdr:to>
    <xdr:cxnSp macro="">
      <xdr:nvCxnSpPr>
        <xdr:cNvPr id="115" name="直線コネクタ 114"/>
        <xdr:cNvCxnSpPr/>
      </xdr:nvCxnSpPr>
      <xdr:spPr>
        <a:xfrm flipV="1">
          <a:off x="4633595" y="8659633"/>
          <a:ext cx="1270" cy="1354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74055</xdr:rowOff>
    </xdr:from>
    <xdr:ext cx="534377" cy="259045"/>
    <xdr:sp macro="" textlink="">
      <xdr:nvSpPr>
        <xdr:cNvPr id="116" name="総務費最小値テキスト"/>
        <xdr:cNvSpPr txBox="1"/>
      </xdr:nvSpPr>
      <xdr:spPr>
        <a:xfrm>
          <a:off x="4686300" y="100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70228</xdr:rowOff>
    </xdr:from>
    <xdr:to>
      <xdr:col>24</xdr:col>
      <xdr:colOff>152400</xdr:colOff>
      <xdr:row>58</xdr:row>
      <xdr:rowOff>70228</xdr:rowOff>
    </xdr:to>
    <xdr:cxnSp macro="">
      <xdr:nvCxnSpPr>
        <xdr:cNvPr id="117" name="直線コネクタ 116"/>
        <xdr:cNvCxnSpPr/>
      </xdr:nvCxnSpPr>
      <xdr:spPr>
        <a:xfrm>
          <a:off x="4546600" y="1001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33810</xdr:rowOff>
    </xdr:from>
    <xdr:ext cx="599010" cy="259045"/>
    <xdr:sp macro="" textlink="">
      <xdr:nvSpPr>
        <xdr:cNvPr id="118" name="総務費最大値テキスト"/>
        <xdr:cNvSpPr txBox="1"/>
      </xdr:nvSpPr>
      <xdr:spPr>
        <a:xfrm>
          <a:off x="4686300" y="843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87133</xdr:rowOff>
    </xdr:from>
    <xdr:to>
      <xdr:col>24</xdr:col>
      <xdr:colOff>152400</xdr:colOff>
      <xdr:row>50</xdr:row>
      <xdr:rowOff>87133</xdr:rowOff>
    </xdr:to>
    <xdr:cxnSp macro="">
      <xdr:nvCxnSpPr>
        <xdr:cNvPr id="119" name="直線コネクタ 118"/>
        <xdr:cNvCxnSpPr/>
      </xdr:nvCxnSpPr>
      <xdr:spPr>
        <a:xfrm>
          <a:off x="4546600" y="865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66377</xdr:rowOff>
    </xdr:from>
    <xdr:to>
      <xdr:col>24</xdr:col>
      <xdr:colOff>63500</xdr:colOff>
      <xdr:row>58</xdr:row>
      <xdr:rowOff>74770</xdr:rowOff>
    </xdr:to>
    <xdr:cxnSp macro="">
      <xdr:nvCxnSpPr>
        <xdr:cNvPr id="120" name="直線コネクタ 119"/>
        <xdr:cNvCxnSpPr/>
      </xdr:nvCxnSpPr>
      <xdr:spPr>
        <a:xfrm flipV="1">
          <a:off x="3797300" y="10010477"/>
          <a:ext cx="838200" cy="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101193</xdr:rowOff>
    </xdr:from>
    <xdr:ext cx="534377" cy="259045"/>
    <xdr:sp macro="" textlink="">
      <xdr:nvSpPr>
        <xdr:cNvPr id="121" name="総務費平均値テキスト"/>
        <xdr:cNvSpPr txBox="1"/>
      </xdr:nvSpPr>
      <xdr:spPr>
        <a:xfrm>
          <a:off x="4686300" y="97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78316</xdr:rowOff>
    </xdr:from>
    <xdr:to>
      <xdr:col>24</xdr:col>
      <xdr:colOff>114300</xdr:colOff>
      <xdr:row>58</xdr:row>
      <xdr:rowOff>8466</xdr:rowOff>
    </xdr:to>
    <xdr:sp macro="" textlink="">
      <xdr:nvSpPr>
        <xdr:cNvPr id="122" name="フローチャート: 判断 121"/>
        <xdr:cNvSpPr/>
      </xdr:nvSpPr>
      <xdr:spPr>
        <a:xfrm>
          <a:off x="45847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46938</xdr:rowOff>
    </xdr:from>
    <xdr:to>
      <xdr:col>19</xdr:col>
      <xdr:colOff>177800</xdr:colOff>
      <xdr:row>58</xdr:row>
      <xdr:rowOff>74770</xdr:rowOff>
    </xdr:to>
    <xdr:cxnSp macro="">
      <xdr:nvCxnSpPr>
        <xdr:cNvPr id="123" name="直線コネクタ 122"/>
        <xdr:cNvCxnSpPr/>
      </xdr:nvCxnSpPr>
      <xdr:spPr>
        <a:xfrm>
          <a:off x="2908300" y="9991038"/>
          <a:ext cx="889000" cy="2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92473</xdr:rowOff>
    </xdr:from>
    <xdr:to>
      <xdr:col>20</xdr:col>
      <xdr:colOff>38100</xdr:colOff>
      <xdr:row>58</xdr:row>
      <xdr:rowOff>22623</xdr:rowOff>
    </xdr:to>
    <xdr:sp macro="" textlink="">
      <xdr:nvSpPr>
        <xdr:cNvPr id="124" name="フローチャート: 判断 123"/>
        <xdr:cNvSpPr/>
      </xdr:nvSpPr>
      <xdr:spPr>
        <a:xfrm>
          <a:off x="37465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39150</xdr:rowOff>
    </xdr:from>
    <xdr:ext cx="534377" cy="259045"/>
    <xdr:sp macro="" textlink="">
      <xdr:nvSpPr>
        <xdr:cNvPr id="125" name="テキスト ボックス 124"/>
        <xdr:cNvSpPr txBox="1"/>
      </xdr:nvSpPr>
      <xdr:spPr>
        <a:xfrm>
          <a:off x="3530111" y="964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46938</xdr:rowOff>
    </xdr:from>
    <xdr:to>
      <xdr:col>15</xdr:col>
      <xdr:colOff>50800</xdr:colOff>
      <xdr:row>58</xdr:row>
      <xdr:rowOff>65580</xdr:rowOff>
    </xdr:to>
    <xdr:cxnSp macro="">
      <xdr:nvCxnSpPr>
        <xdr:cNvPr id="126" name="直線コネクタ 125"/>
        <xdr:cNvCxnSpPr/>
      </xdr:nvCxnSpPr>
      <xdr:spPr>
        <a:xfrm flipV="1">
          <a:off x="2019300" y="9991038"/>
          <a:ext cx="889000" cy="1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85418</xdr:rowOff>
    </xdr:from>
    <xdr:to>
      <xdr:col>15</xdr:col>
      <xdr:colOff>101600</xdr:colOff>
      <xdr:row>58</xdr:row>
      <xdr:rowOff>15568</xdr:rowOff>
    </xdr:to>
    <xdr:sp macro="" textlink="">
      <xdr:nvSpPr>
        <xdr:cNvPr id="127" name="フローチャート: 判断 126"/>
        <xdr:cNvSpPr/>
      </xdr:nvSpPr>
      <xdr:spPr>
        <a:xfrm>
          <a:off x="28575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32095</xdr:rowOff>
    </xdr:from>
    <xdr:ext cx="534377" cy="259045"/>
    <xdr:sp macro="" textlink="">
      <xdr:nvSpPr>
        <xdr:cNvPr id="128" name="テキスト ボックス 127"/>
        <xdr:cNvSpPr txBox="1"/>
      </xdr:nvSpPr>
      <xdr:spPr>
        <a:xfrm>
          <a:off x="2641111" y="96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65580</xdr:rowOff>
    </xdr:from>
    <xdr:to>
      <xdr:col>10</xdr:col>
      <xdr:colOff>114300</xdr:colOff>
      <xdr:row>58</xdr:row>
      <xdr:rowOff>76057</xdr:rowOff>
    </xdr:to>
    <xdr:cxnSp macro="">
      <xdr:nvCxnSpPr>
        <xdr:cNvPr id="129" name="直線コネクタ 128"/>
        <xdr:cNvCxnSpPr/>
      </xdr:nvCxnSpPr>
      <xdr:spPr>
        <a:xfrm flipV="1">
          <a:off x="1130300" y="10009680"/>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77371</xdr:rowOff>
    </xdr:from>
    <xdr:to>
      <xdr:col>10</xdr:col>
      <xdr:colOff>165100</xdr:colOff>
      <xdr:row>58</xdr:row>
      <xdr:rowOff>7521</xdr:rowOff>
    </xdr:to>
    <xdr:sp macro="" textlink="">
      <xdr:nvSpPr>
        <xdr:cNvPr id="130" name="フローチャート: 判断 129"/>
        <xdr:cNvSpPr/>
      </xdr:nvSpPr>
      <xdr:spPr>
        <a:xfrm>
          <a:off x="1968500" y="985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24048</xdr:rowOff>
    </xdr:from>
    <xdr:ext cx="534377" cy="259045"/>
    <xdr:sp macro="" textlink="">
      <xdr:nvSpPr>
        <xdr:cNvPr id="131" name="テキスト ボックス 130"/>
        <xdr:cNvSpPr txBox="1"/>
      </xdr:nvSpPr>
      <xdr:spPr>
        <a:xfrm>
          <a:off x="1752111" y="962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2" name="フローチャート: 判断 131"/>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3" name="テキスト ボックス 132"/>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15577</xdr:rowOff>
    </xdr:from>
    <xdr:to>
      <xdr:col>24</xdr:col>
      <xdr:colOff>114300</xdr:colOff>
      <xdr:row>58</xdr:row>
      <xdr:rowOff>117177</xdr:rowOff>
    </xdr:to>
    <xdr:sp macro="" textlink="">
      <xdr:nvSpPr>
        <xdr:cNvPr id="139" name="楕円 138"/>
        <xdr:cNvSpPr/>
      </xdr:nvSpPr>
      <xdr:spPr>
        <a:xfrm>
          <a:off x="4584700" y="995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101954</xdr:rowOff>
    </xdr:from>
    <xdr:ext cx="534377" cy="259045"/>
    <xdr:sp macro="" textlink="">
      <xdr:nvSpPr>
        <xdr:cNvPr id="140" name="総務費該当値テキスト"/>
        <xdr:cNvSpPr txBox="1"/>
      </xdr:nvSpPr>
      <xdr:spPr>
        <a:xfrm>
          <a:off x="4686300" y="987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23970</xdr:rowOff>
    </xdr:from>
    <xdr:to>
      <xdr:col>20</xdr:col>
      <xdr:colOff>38100</xdr:colOff>
      <xdr:row>58</xdr:row>
      <xdr:rowOff>125570</xdr:rowOff>
    </xdr:to>
    <xdr:sp macro="" textlink="">
      <xdr:nvSpPr>
        <xdr:cNvPr id="141" name="楕円 140"/>
        <xdr:cNvSpPr/>
      </xdr:nvSpPr>
      <xdr:spPr>
        <a:xfrm>
          <a:off x="3746500" y="99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116697</xdr:rowOff>
    </xdr:from>
    <xdr:ext cx="534377" cy="259045"/>
    <xdr:sp macro="" textlink="">
      <xdr:nvSpPr>
        <xdr:cNvPr id="142" name="テキスト ボックス 141"/>
        <xdr:cNvSpPr txBox="1"/>
      </xdr:nvSpPr>
      <xdr:spPr>
        <a:xfrm>
          <a:off x="3530111" y="1006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167588</xdr:rowOff>
    </xdr:from>
    <xdr:to>
      <xdr:col>15</xdr:col>
      <xdr:colOff>101600</xdr:colOff>
      <xdr:row>58</xdr:row>
      <xdr:rowOff>97738</xdr:rowOff>
    </xdr:to>
    <xdr:sp macro="" textlink="">
      <xdr:nvSpPr>
        <xdr:cNvPr id="143" name="楕円 142"/>
        <xdr:cNvSpPr/>
      </xdr:nvSpPr>
      <xdr:spPr>
        <a:xfrm>
          <a:off x="2857500" y="994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88865</xdr:rowOff>
    </xdr:from>
    <xdr:ext cx="534377" cy="259045"/>
    <xdr:sp macro="" textlink="">
      <xdr:nvSpPr>
        <xdr:cNvPr id="144" name="テキスト ボックス 143"/>
        <xdr:cNvSpPr txBox="1"/>
      </xdr:nvSpPr>
      <xdr:spPr>
        <a:xfrm>
          <a:off x="2641111" y="1003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14780</xdr:rowOff>
    </xdr:from>
    <xdr:to>
      <xdr:col>10</xdr:col>
      <xdr:colOff>165100</xdr:colOff>
      <xdr:row>58</xdr:row>
      <xdr:rowOff>116380</xdr:rowOff>
    </xdr:to>
    <xdr:sp macro="" textlink="">
      <xdr:nvSpPr>
        <xdr:cNvPr id="145" name="楕円 144"/>
        <xdr:cNvSpPr/>
      </xdr:nvSpPr>
      <xdr:spPr>
        <a:xfrm>
          <a:off x="1968500" y="995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107507</xdr:rowOff>
    </xdr:from>
    <xdr:ext cx="534377" cy="259045"/>
    <xdr:sp macro="" textlink="">
      <xdr:nvSpPr>
        <xdr:cNvPr id="146" name="テキスト ボックス 145"/>
        <xdr:cNvSpPr txBox="1"/>
      </xdr:nvSpPr>
      <xdr:spPr>
        <a:xfrm>
          <a:off x="1752111" y="1005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25257</xdr:rowOff>
    </xdr:from>
    <xdr:to>
      <xdr:col>6</xdr:col>
      <xdr:colOff>38100</xdr:colOff>
      <xdr:row>58</xdr:row>
      <xdr:rowOff>126857</xdr:rowOff>
    </xdr:to>
    <xdr:sp macro="" textlink="">
      <xdr:nvSpPr>
        <xdr:cNvPr id="147" name="楕円 146"/>
        <xdr:cNvSpPr/>
      </xdr:nvSpPr>
      <xdr:spPr>
        <a:xfrm>
          <a:off x="1079500" y="996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117984</xdr:rowOff>
    </xdr:from>
    <xdr:ext cx="534377" cy="259045"/>
    <xdr:sp macro="" textlink="">
      <xdr:nvSpPr>
        <xdr:cNvPr id="148" name="テキスト ボックス 147"/>
        <xdr:cNvSpPr txBox="1"/>
      </xdr:nvSpPr>
      <xdr:spPr>
        <a:xfrm>
          <a:off x="863111" y="1006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134709</xdr:rowOff>
    </xdr:from>
    <xdr:to>
      <xdr:col>24</xdr:col>
      <xdr:colOff>62865</xdr:colOff>
      <xdr:row>78</xdr:row>
      <xdr:rowOff>75242</xdr:rowOff>
    </xdr:to>
    <xdr:cxnSp macro="">
      <xdr:nvCxnSpPr>
        <xdr:cNvPr id="173" name="直線コネクタ 172"/>
        <xdr:cNvCxnSpPr/>
      </xdr:nvCxnSpPr>
      <xdr:spPr>
        <a:xfrm flipV="1">
          <a:off x="4633595" y="12136209"/>
          <a:ext cx="1270" cy="131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79069</xdr:rowOff>
    </xdr:from>
    <xdr:ext cx="599010" cy="259045"/>
    <xdr:sp macro="" textlink="">
      <xdr:nvSpPr>
        <xdr:cNvPr id="174" name="民生費最小値テキスト"/>
        <xdr:cNvSpPr txBox="1"/>
      </xdr:nvSpPr>
      <xdr:spPr>
        <a:xfrm>
          <a:off x="4686300" y="1345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75242</xdr:rowOff>
    </xdr:from>
    <xdr:to>
      <xdr:col>24</xdr:col>
      <xdr:colOff>152400</xdr:colOff>
      <xdr:row>78</xdr:row>
      <xdr:rowOff>75242</xdr:rowOff>
    </xdr:to>
    <xdr:cxnSp macro="">
      <xdr:nvCxnSpPr>
        <xdr:cNvPr id="175" name="直線コネクタ 174"/>
        <xdr:cNvCxnSpPr/>
      </xdr:nvCxnSpPr>
      <xdr:spPr>
        <a:xfrm>
          <a:off x="4546600" y="1344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81386</xdr:rowOff>
    </xdr:from>
    <xdr:ext cx="599010" cy="259045"/>
    <xdr:sp macro="" textlink="">
      <xdr:nvSpPr>
        <xdr:cNvPr id="176" name="民生費最大値テキスト"/>
        <xdr:cNvSpPr txBox="1"/>
      </xdr:nvSpPr>
      <xdr:spPr>
        <a:xfrm>
          <a:off x="4686300" y="1191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290,655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134709</xdr:rowOff>
    </xdr:from>
    <xdr:to>
      <xdr:col>24</xdr:col>
      <xdr:colOff>152400</xdr:colOff>
      <xdr:row>70</xdr:row>
      <xdr:rowOff>134709</xdr:rowOff>
    </xdr:to>
    <xdr:cxnSp macro="">
      <xdr:nvCxnSpPr>
        <xdr:cNvPr id="177" name="直線コネクタ 176"/>
        <xdr:cNvCxnSpPr/>
      </xdr:nvCxnSpPr>
      <xdr:spPr>
        <a:xfrm>
          <a:off x="4546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36776</xdr:rowOff>
    </xdr:from>
    <xdr:to>
      <xdr:col>24</xdr:col>
      <xdr:colOff>63500</xdr:colOff>
      <xdr:row>78</xdr:row>
      <xdr:rowOff>37973</xdr:rowOff>
    </xdr:to>
    <xdr:cxnSp macro="">
      <xdr:nvCxnSpPr>
        <xdr:cNvPr id="178" name="直線コネクタ 177"/>
        <xdr:cNvCxnSpPr/>
      </xdr:nvCxnSpPr>
      <xdr:spPr>
        <a:xfrm>
          <a:off x="3797300" y="13409876"/>
          <a:ext cx="8382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3047</xdr:rowOff>
    </xdr:from>
    <xdr:ext cx="599010" cy="259045"/>
    <xdr:sp macro="" textlink="">
      <xdr:nvSpPr>
        <xdr:cNvPr id="179" name="民生費平均値テキスト"/>
        <xdr:cNvSpPr txBox="1"/>
      </xdr:nvSpPr>
      <xdr:spPr>
        <a:xfrm>
          <a:off x="4686300" y="130332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151620</xdr:rowOff>
    </xdr:from>
    <xdr:to>
      <xdr:col>24</xdr:col>
      <xdr:colOff>114300</xdr:colOff>
      <xdr:row>77</xdr:row>
      <xdr:rowOff>81770</xdr:rowOff>
    </xdr:to>
    <xdr:sp macro="" textlink="">
      <xdr:nvSpPr>
        <xdr:cNvPr id="180" name="フローチャート: 判断 179"/>
        <xdr:cNvSpPr/>
      </xdr:nvSpPr>
      <xdr:spPr>
        <a:xfrm>
          <a:off x="45847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36776</xdr:rowOff>
    </xdr:from>
    <xdr:to>
      <xdr:col>19</xdr:col>
      <xdr:colOff>177800</xdr:colOff>
      <xdr:row>78</xdr:row>
      <xdr:rowOff>60544</xdr:rowOff>
    </xdr:to>
    <xdr:cxnSp macro="">
      <xdr:nvCxnSpPr>
        <xdr:cNvPr id="181" name="直線コネクタ 180"/>
        <xdr:cNvCxnSpPr/>
      </xdr:nvCxnSpPr>
      <xdr:spPr>
        <a:xfrm flipV="1">
          <a:off x="2908300" y="13409876"/>
          <a:ext cx="889000" cy="2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134102</xdr:rowOff>
    </xdr:from>
    <xdr:to>
      <xdr:col>20</xdr:col>
      <xdr:colOff>38100</xdr:colOff>
      <xdr:row>77</xdr:row>
      <xdr:rowOff>64252</xdr:rowOff>
    </xdr:to>
    <xdr:sp macro="" textlink="">
      <xdr:nvSpPr>
        <xdr:cNvPr id="182" name="フローチャート: 判断 181"/>
        <xdr:cNvSpPr/>
      </xdr:nvSpPr>
      <xdr:spPr>
        <a:xfrm>
          <a:off x="3746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80779</xdr:rowOff>
    </xdr:from>
    <xdr:ext cx="599010" cy="259045"/>
    <xdr:sp macro="" textlink="">
      <xdr:nvSpPr>
        <xdr:cNvPr id="183" name="テキスト ボックス 182"/>
        <xdr:cNvSpPr txBox="1"/>
      </xdr:nvSpPr>
      <xdr:spPr>
        <a:xfrm>
          <a:off x="3497795" y="1293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60544</xdr:rowOff>
    </xdr:from>
    <xdr:to>
      <xdr:col>15</xdr:col>
      <xdr:colOff>50800</xdr:colOff>
      <xdr:row>78</xdr:row>
      <xdr:rowOff>85567</xdr:rowOff>
    </xdr:to>
    <xdr:cxnSp macro="">
      <xdr:nvCxnSpPr>
        <xdr:cNvPr id="184" name="直線コネクタ 183"/>
        <xdr:cNvCxnSpPr/>
      </xdr:nvCxnSpPr>
      <xdr:spPr>
        <a:xfrm flipV="1">
          <a:off x="2019300" y="13433644"/>
          <a:ext cx="889000" cy="2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135626</xdr:rowOff>
    </xdr:from>
    <xdr:to>
      <xdr:col>15</xdr:col>
      <xdr:colOff>101600</xdr:colOff>
      <xdr:row>77</xdr:row>
      <xdr:rowOff>65776</xdr:rowOff>
    </xdr:to>
    <xdr:sp macro="" textlink="">
      <xdr:nvSpPr>
        <xdr:cNvPr id="185" name="フローチャート: 判断 184"/>
        <xdr:cNvSpPr/>
      </xdr:nvSpPr>
      <xdr:spPr>
        <a:xfrm>
          <a:off x="2857500" y="1316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82303</xdr:rowOff>
    </xdr:from>
    <xdr:ext cx="599010" cy="259045"/>
    <xdr:sp macro="" textlink="">
      <xdr:nvSpPr>
        <xdr:cNvPr id="186" name="テキスト ボックス 185"/>
        <xdr:cNvSpPr txBox="1"/>
      </xdr:nvSpPr>
      <xdr:spPr>
        <a:xfrm>
          <a:off x="2608795" y="1294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62037</xdr:rowOff>
    </xdr:from>
    <xdr:to>
      <xdr:col>10</xdr:col>
      <xdr:colOff>114300</xdr:colOff>
      <xdr:row>78</xdr:row>
      <xdr:rowOff>85567</xdr:rowOff>
    </xdr:to>
    <xdr:cxnSp macro="">
      <xdr:nvCxnSpPr>
        <xdr:cNvPr id="187" name="直線コネクタ 186"/>
        <xdr:cNvCxnSpPr/>
      </xdr:nvCxnSpPr>
      <xdr:spPr>
        <a:xfrm>
          <a:off x="1130300" y="13435137"/>
          <a:ext cx="889000" cy="2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105039</xdr:rowOff>
    </xdr:from>
    <xdr:to>
      <xdr:col>10</xdr:col>
      <xdr:colOff>165100</xdr:colOff>
      <xdr:row>76</xdr:row>
      <xdr:rowOff>35189</xdr:rowOff>
    </xdr:to>
    <xdr:sp macro="" textlink="">
      <xdr:nvSpPr>
        <xdr:cNvPr id="188" name="フローチャート: 判断 187"/>
        <xdr:cNvSpPr/>
      </xdr:nvSpPr>
      <xdr:spPr>
        <a:xfrm>
          <a:off x="1968500" y="1296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51716</xdr:rowOff>
    </xdr:from>
    <xdr:ext cx="599010" cy="259045"/>
    <xdr:sp macro="" textlink="">
      <xdr:nvSpPr>
        <xdr:cNvPr id="189" name="テキスト ボックス 188"/>
        <xdr:cNvSpPr txBox="1"/>
      </xdr:nvSpPr>
      <xdr:spPr>
        <a:xfrm>
          <a:off x="1719795" y="12739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90" name="フローチャート: 判断 189"/>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161566</xdr:rowOff>
    </xdr:from>
    <xdr:ext cx="599010" cy="259045"/>
    <xdr:sp macro="" textlink="">
      <xdr:nvSpPr>
        <xdr:cNvPr id="191" name="テキスト ボックス 190"/>
        <xdr:cNvSpPr txBox="1"/>
      </xdr:nvSpPr>
      <xdr:spPr>
        <a:xfrm>
          <a:off x="830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158623</xdr:rowOff>
    </xdr:from>
    <xdr:to>
      <xdr:col>24</xdr:col>
      <xdr:colOff>114300</xdr:colOff>
      <xdr:row>78</xdr:row>
      <xdr:rowOff>88773</xdr:rowOff>
    </xdr:to>
    <xdr:sp macro="" textlink="">
      <xdr:nvSpPr>
        <xdr:cNvPr id="197" name="楕円 196"/>
        <xdr:cNvSpPr/>
      </xdr:nvSpPr>
      <xdr:spPr>
        <a:xfrm>
          <a:off x="4584700" y="1336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73550</xdr:rowOff>
    </xdr:from>
    <xdr:ext cx="599010" cy="259045"/>
    <xdr:sp macro="" textlink="">
      <xdr:nvSpPr>
        <xdr:cNvPr id="198" name="民生費該当値テキスト"/>
        <xdr:cNvSpPr txBox="1"/>
      </xdr:nvSpPr>
      <xdr:spPr>
        <a:xfrm>
          <a:off x="4686300" y="13275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157426</xdr:rowOff>
    </xdr:from>
    <xdr:to>
      <xdr:col>20</xdr:col>
      <xdr:colOff>38100</xdr:colOff>
      <xdr:row>78</xdr:row>
      <xdr:rowOff>87576</xdr:rowOff>
    </xdr:to>
    <xdr:sp macro="" textlink="">
      <xdr:nvSpPr>
        <xdr:cNvPr id="199" name="楕円 198"/>
        <xdr:cNvSpPr/>
      </xdr:nvSpPr>
      <xdr:spPr>
        <a:xfrm>
          <a:off x="3746500" y="1335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78703</xdr:rowOff>
    </xdr:from>
    <xdr:ext cx="599010" cy="259045"/>
    <xdr:sp macro="" textlink="">
      <xdr:nvSpPr>
        <xdr:cNvPr id="200" name="テキスト ボックス 199"/>
        <xdr:cNvSpPr txBox="1"/>
      </xdr:nvSpPr>
      <xdr:spPr>
        <a:xfrm>
          <a:off x="3497795" y="1345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9744</xdr:rowOff>
    </xdr:from>
    <xdr:to>
      <xdr:col>15</xdr:col>
      <xdr:colOff>101600</xdr:colOff>
      <xdr:row>78</xdr:row>
      <xdr:rowOff>111344</xdr:rowOff>
    </xdr:to>
    <xdr:sp macro="" textlink="">
      <xdr:nvSpPr>
        <xdr:cNvPr id="201" name="楕円 200"/>
        <xdr:cNvSpPr/>
      </xdr:nvSpPr>
      <xdr:spPr>
        <a:xfrm>
          <a:off x="2857500" y="1338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102471</xdr:rowOff>
    </xdr:from>
    <xdr:ext cx="599010" cy="259045"/>
    <xdr:sp macro="" textlink="">
      <xdr:nvSpPr>
        <xdr:cNvPr id="202" name="テキスト ボックス 201"/>
        <xdr:cNvSpPr txBox="1"/>
      </xdr:nvSpPr>
      <xdr:spPr>
        <a:xfrm>
          <a:off x="2608795" y="13475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34767</xdr:rowOff>
    </xdr:from>
    <xdr:to>
      <xdr:col>10</xdr:col>
      <xdr:colOff>165100</xdr:colOff>
      <xdr:row>78</xdr:row>
      <xdr:rowOff>136367</xdr:rowOff>
    </xdr:to>
    <xdr:sp macro="" textlink="">
      <xdr:nvSpPr>
        <xdr:cNvPr id="203" name="楕円 202"/>
        <xdr:cNvSpPr/>
      </xdr:nvSpPr>
      <xdr:spPr>
        <a:xfrm>
          <a:off x="1968500" y="134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127494</xdr:rowOff>
    </xdr:from>
    <xdr:ext cx="599010" cy="259045"/>
    <xdr:sp macro="" textlink="">
      <xdr:nvSpPr>
        <xdr:cNvPr id="204" name="テキスト ボックス 203"/>
        <xdr:cNvSpPr txBox="1"/>
      </xdr:nvSpPr>
      <xdr:spPr>
        <a:xfrm>
          <a:off x="1719795" y="13500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11237</xdr:rowOff>
    </xdr:from>
    <xdr:to>
      <xdr:col>6</xdr:col>
      <xdr:colOff>38100</xdr:colOff>
      <xdr:row>78</xdr:row>
      <xdr:rowOff>112837</xdr:rowOff>
    </xdr:to>
    <xdr:sp macro="" textlink="">
      <xdr:nvSpPr>
        <xdr:cNvPr id="205" name="楕円 204"/>
        <xdr:cNvSpPr/>
      </xdr:nvSpPr>
      <xdr:spPr>
        <a:xfrm>
          <a:off x="1079500" y="1338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103964</xdr:rowOff>
    </xdr:from>
    <xdr:ext cx="599010" cy="259045"/>
    <xdr:sp macro="" textlink="">
      <xdr:nvSpPr>
        <xdr:cNvPr id="206" name="テキスト ボックス 205"/>
        <xdr:cNvSpPr txBox="1"/>
      </xdr:nvSpPr>
      <xdr:spPr>
        <a:xfrm>
          <a:off x="830795" y="1347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89788</xdr:rowOff>
    </xdr:from>
    <xdr:to>
      <xdr:col>24</xdr:col>
      <xdr:colOff>62865</xdr:colOff>
      <xdr:row>98</xdr:row>
      <xdr:rowOff>48369</xdr:rowOff>
    </xdr:to>
    <xdr:cxnSp macro="">
      <xdr:nvCxnSpPr>
        <xdr:cNvPr id="232" name="直線コネクタ 231"/>
        <xdr:cNvCxnSpPr/>
      </xdr:nvCxnSpPr>
      <xdr:spPr>
        <a:xfrm flipV="1">
          <a:off x="4633595" y="15520288"/>
          <a:ext cx="1270" cy="133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52196</xdr:rowOff>
    </xdr:from>
    <xdr:ext cx="534377" cy="259045"/>
    <xdr:sp macro="" textlink="">
      <xdr:nvSpPr>
        <xdr:cNvPr id="233" name="衛生費最小値テキスト"/>
        <xdr:cNvSpPr txBox="1"/>
      </xdr:nvSpPr>
      <xdr:spPr>
        <a:xfrm>
          <a:off x="4686300" y="168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48369</xdr:rowOff>
    </xdr:from>
    <xdr:to>
      <xdr:col>24</xdr:col>
      <xdr:colOff>152400</xdr:colOff>
      <xdr:row>98</xdr:row>
      <xdr:rowOff>48369</xdr:rowOff>
    </xdr:to>
    <xdr:cxnSp macro="">
      <xdr:nvCxnSpPr>
        <xdr:cNvPr id="234" name="直線コネクタ 233"/>
        <xdr:cNvCxnSpPr/>
      </xdr:nvCxnSpPr>
      <xdr:spPr>
        <a:xfrm>
          <a:off x="4546600" y="1685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36465</xdr:rowOff>
    </xdr:from>
    <xdr:ext cx="599010" cy="259045"/>
    <xdr:sp macro="" textlink="">
      <xdr:nvSpPr>
        <xdr:cNvPr id="235" name="衛生費最大値テキスト"/>
        <xdr:cNvSpPr txBox="1"/>
      </xdr:nvSpPr>
      <xdr:spPr>
        <a:xfrm>
          <a:off x="4686300" y="152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89788</xdr:rowOff>
    </xdr:from>
    <xdr:to>
      <xdr:col>24</xdr:col>
      <xdr:colOff>152400</xdr:colOff>
      <xdr:row>90</xdr:row>
      <xdr:rowOff>89788</xdr:rowOff>
    </xdr:to>
    <xdr:cxnSp macro="">
      <xdr:nvCxnSpPr>
        <xdr:cNvPr id="236" name="直線コネクタ 235"/>
        <xdr:cNvCxnSpPr/>
      </xdr:nvCxnSpPr>
      <xdr:spPr>
        <a:xfrm>
          <a:off x="4546600" y="1552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150868</xdr:rowOff>
    </xdr:from>
    <xdr:to>
      <xdr:col>24</xdr:col>
      <xdr:colOff>63500</xdr:colOff>
      <xdr:row>98</xdr:row>
      <xdr:rowOff>25803</xdr:rowOff>
    </xdr:to>
    <xdr:cxnSp macro="">
      <xdr:nvCxnSpPr>
        <xdr:cNvPr id="237" name="直線コネクタ 236"/>
        <xdr:cNvCxnSpPr/>
      </xdr:nvCxnSpPr>
      <xdr:spPr>
        <a:xfrm flipV="1">
          <a:off x="3797300" y="16781518"/>
          <a:ext cx="838200" cy="4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105072</xdr:rowOff>
    </xdr:from>
    <xdr:ext cx="534377" cy="259045"/>
    <xdr:sp macro="" textlink="">
      <xdr:nvSpPr>
        <xdr:cNvPr id="238" name="衛生費平均値テキスト"/>
        <xdr:cNvSpPr txBox="1"/>
      </xdr:nvSpPr>
      <xdr:spPr>
        <a:xfrm>
          <a:off x="4686300" y="1639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82195</xdr:rowOff>
    </xdr:from>
    <xdr:to>
      <xdr:col>24</xdr:col>
      <xdr:colOff>114300</xdr:colOff>
      <xdr:row>97</xdr:row>
      <xdr:rowOff>12345</xdr:rowOff>
    </xdr:to>
    <xdr:sp macro="" textlink="">
      <xdr:nvSpPr>
        <xdr:cNvPr id="239" name="フローチャート: 判断 238"/>
        <xdr:cNvSpPr/>
      </xdr:nvSpPr>
      <xdr:spPr>
        <a:xfrm>
          <a:off x="45847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18335</xdr:rowOff>
    </xdr:from>
    <xdr:to>
      <xdr:col>19</xdr:col>
      <xdr:colOff>177800</xdr:colOff>
      <xdr:row>98</xdr:row>
      <xdr:rowOff>25803</xdr:rowOff>
    </xdr:to>
    <xdr:cxnSp macro="">
      <xdr:nvCxnSpPr>
        <xdr:cNvPr id="240" name="直線コネクタ 239"/>
        <xdr:cNvCxnSpPr/>
      </xdr:nvCxnSpPr>
      <xdr:spPr>
        <a:xfrm>
          <a:off x="2908300" y="16820435"/>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125171</xdr:rowOff>
    </xdr:from>
    <xdr:to>
      <xdr:col>20</xdr:col>
      <xdr:colOff>38100</xdr:colOff>
      <xdr:row>97</xdr:row>
      <xdr:rowOff>55321</xdr:rowOff>
    </xdr:to>
    <xdr:sp macro="" textlink="">
      <xdr:nvSpPr>
        <xdr:cNvPr id="241" name="フローチャート: 判断 240"/>
        <xdr:cNvSpPr/>
      </xdr:nvSpPr>
      <xdr:spPr>
        <a:xfrm>
          <a:off x="3746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71848</xdr:rowOff>
    </xdr:from>
    <xdr:ext cx="534377" cy="259045"/>
    <xdr:sp macro="" textlink="">
      <xdr:nvSpPr>
        <xdr:cNvPr id="242" name="テキスト ボックス 241"/>
        <xdr:cNvSpPr txBox="1"/>
      </xdr:nvSpPr>
      <xdr:spPr>
        <a:xfrm>
          <a:off x="3530111" y="1635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18335</xdr:rowOff>
    </xdr:from>
    <xdr:to>
      <xdr:col>15</xdr:col>
      <xdr:colOff>50800</xdr:colOff>
      <xdr:row>98</xdr:row>
      <xdr:rowOff>29330</xdr:rowOff>
    </xdr:to>
    <xdr:cxnSp macro="">
      <xdr:nvCxnSpPr>
        <xdr:cNvPr id="243" name="直線コネクタ 242"/>
        <xdr:cNvCxnSpPr/>
      </xdr:nvCxnSpPr>
      <xdr:spPr>
        <a:xfrm flipV="1">
          <a:off x="2019300" y="16820435"/>
          <a:ext cx="889000" cy="1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116365</xdr:rowOff>
    </xdr:from>
    <xdr:to>
      <xdr:col>15</xdr:col>
      <xdr:colOff>101600</xdr:colOff>
      <xdr:row>97</xdr:row>
      <xdr:rowOff>46515</xdr:rowOff>
    </xdr:to>
    <xdr:sp macro="" textlink="">
      <xdr:nvSpPr>
        <xdr:cNvPr id="244" name="フローチャート: 判断 243"/>
        <xdr:cNvSpPr/>
      </xdr:nvSpPr>
      <xdr:spPr>
        <a:xfrm>
          <a:off x="2857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63042</xdr:rowOff>
    </xdr:from>
    <xdr:ext cx="534377" cy="259045"/>
    <xdr:sp macro="" textlink="">
      <xdr:nvSpPr>
        <xdr:cNvPr id="245" name="テキスト ボックス 244"/>
        <xdr:cNvSpPr txBox="1"/>
      </xdr:nvSpPr>
      <xdr:spPr>
        <a:xfrm>
          <a:off x="2641111" y="1635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162158</xdr:rowOff>
    </xdr:from>
    <xdr:to>
      <xdr:col>10</xdr:col>
      <xdr:colOff>114300</xdr:colOff>
      <xdr:row>98</xdr:row>
      <xdr:rowOff>29330</xdr:rowOff>
    </xdr:to>
    <xdr:cxnSp macro="">
      <xdr:nvCxnSpPr>
        <xdr:cNvPr id="246" name="直線コネクタ 245"/>
        <xdr:cNvCxnSpPr/>
      </xdr:nvCxnSpPr>
      <xdr:spPr>
        <a:xfrm>
          <a:off x="1130300" y="16792808"/>
          <a:ext cx="889000" cy="3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35429</xdr:rowOff>
    </xdr:from>
    <xdr:to>
      <xdr:col>10</xdr:col>
      <xdr:colOff>165100</xdr:colOff>
      <xdr:row>96</xdr:row>
      <xdr:rowOff>137029</xdr:rowOff>
    </xdr:to>
    <xdr:sp macro="" textlink="">
      <xdr:nvSpPr>
        <xdr:cNvPr id="247" name="フローチャート: 判断 246"/>
        <xdr:cNvSpPr/>
      </xdr:nvSpPr>
      <xdr:spPr>
        <a:xfrm>
          <a:off x="1968500" y="16494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153556</xdr:rowOff>
    </xdr:from>
    <xdr:ext cx="534377" cy="259045"/>
    <xdr:sp macro="" textlink="">
      <xdr:nvSpPr>
        <xdr:cNvPr id="248" name="テキスト ボックス 247"/>
        <xdr:cNvSpPr txBox="1"/>
      </xdr:nvSpPr>
      <xdr:spPr>
        <a:xfrm>
          <a:off x="1752111" y="1626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9" name="フローチャート: 判断 248"/>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50" name="テキスト ボックス 249"/>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100068</xdr:rowOff>
    </xdr:from>
    <xdr:to>
      <xdr:col>24</xdr:col>
      <xdr:colOff>114300</xdr:colOff>
      <xdr:row>98</xdr:row>
      <xdr:rowOff>30218</xdr:rowOff>
    </xdr:to>
    <xdr:sp macro="" textlink="">
      <xdr:nvSpPr>
        <xdr:cNvPr id="256" name="楕円 255"/>
        <xdr:cNvSpPr/>
      </xdr:nvSpPr>
      <xdr:spPr>
        <a:xfrm>
          <a:off x="4584700" y="1673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14995</xdr:rowOff>
    </xdr:from>
    <xdr:ext cx="534377" cy="259045"/>
    <xdr:sp macro="" textlink="">
      <xdr:nvSpPr>
        <xdr:cNvPr id="257" name="衛生費該当値テキスト"/>
        <xdr:cNvSpPr txBox="1"/>
      </xdr:nvSpPr>
      <xdr:spPr>
        <a:xfrm>
          <a:off x="4686300" y="1664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146453</xdr:rowOff>
    </xdr:from>
    <xdr:to>
      <xdr:col>20</xdr:col>
      <xdr:colOff>38100</xdr:colOff>
      <xdr:row>98</xdr:row>
      <xdr:rowOff>76603</xdr:rowOff>
    </xdr:to>
    <xdr:sp macro="" textlink="">
      <xdr:nvSpPr>
        <xdr:cNvPr id="258" name="楕円 257"/>
        <xdr:cNvSpPr/>
      </xdr:nvSpPr>
      <xdr:spPr>
        <a:xfrm>
          <a:off x="3746500" y="1677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67730</xdr:rowOff>
    </xdr:from>
    <xdr:ext cx="534377" cy="259045"/>
    <xdr:sp macro="" textlink="">
      <xdr:nvSpPr>
        <xdr:cNvPr id="259" name="テキスト ボックス 258"/>
        <xdr:cNvSpPr txBox="1"/>
      </xdr:nvSpPr>
      <xdr:spPr>
        <a:xfrm>
          <a:off x="3530111" y="1686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138985</xdr:rowOff>
    </xdr:from>
    <xdr:to>
      <xdr:col>15</xdr:col>
      <xdr:colOff>101600</xdr:colOff>
      <xdr:row>98</xdr:row>
      <xdr:rowOff>69135</xdr:rowOff>
    </xdr:to>
    <xdr:sp macro="" textlink="">
      <xdr:nvSpPr>
        <xdr:cNvPr id="260" name="楕円 259"/>
        <xdr:cNvSpPr/>
      </xdr:nvSpPr>
      <xdr:spPr>
        <a:xfrm>
          <a:off x="2857500" y="1676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60262</xdr:rowOff>
    </xdr:from>
    <xdr:ext cx="534377" cy="259045"/>
    <xdr:sp macro="" textlink="">
      <xdr:nvSpPr>
        <xdr:cNvPr id="261" name="テキスト ボックス 260"/>
        <xdr:cNvSpPr txBox="1"/>
      </xdr:nvSpPr>
      <xdr:spPr>
        <a:xfrm>
          <a:off x="2641111" y="1686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149980</xdr:rowOff>
    </xdr:from>
    <xdr:to>
      <xdr:col>10</xdr:col>
      <xdr:colOff>165100</xdr:colOff>
      <xdr:row>98</xdr:row>
      <xdr:rowOff>80130</xdr:rowOff>
    </xdr:to>
    <xdr:sp macro="" textlink="">
      <xdr:nvSpPr>
        <xdr:cNvPr id="262" name="楕円 261"/>
        <xdr:cNvSpPr/>
      </xdr:nvSpPr>
      <xdr:spPr>
        <a:xfrm>
          <a:off x="1968500" y="1678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71257</xdr:rowOff>
    </xdr:from>
    <xdr:ext cx="534377" cy="259045"/>
    <xdr:sp macro="" textlink="">
      <xdr:nvSpPr>
        <xdr:cNvPr id="263" name="テキスト ボックス 262"/>
        <xdr:cNvSpPr txBox="1"/>
      </xdr:nvSpPr>
      <xdr:spPr>
        <a:xfrm>
          <a:off x="1752111" y="1687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111358</xdr:rowOff>
    </xdr:from>
    <xdr:to>
      <xdr:col>6</xdr:col>
      <xdr:colOff>38100</xdr:colOff>
      <xdr:row>98</xdr:row>
      <xdr:rowOff>41508</xdr:rowOff>
    </xdr:to>
    <xdr:sp macro="" textlink="">
      <xdr:nvSpPr>
        <xdr:cNvPr id="264" name="楕円 263"/>
        <xdr:cNvSpPr/>
      </xdr:nvSpPr>
      <xdr:spPr>
        <a:xfrm>
          <a:off x="1079500" y="1674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32635</xdr:rowOff>
    </xdr:from>
    <xdr:ext cx="534377" cy="259045"/>
    <xdr:sp macro="" textlink="">
      <xdr:nvSpPr>
        <xdr:cNvPr id="265" name="テキスト ボックス 264"/>
        <xdr:cNvSpPr txBox="1"/>
      </xdr:nvSpPr>
      <xdr:spPr>
        <a:xfrm>
          <a:off x="863111" y="1683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165303</xdr:rowOff>
    </xdr:from>
    <xdr:to>
      <xdr:col>54</xdr:col>
      <xdr:colOff>189865</xdr:colOff>
      <xdr:row>38</xdr:row>
      <xdr:rowOff>139700</xdr:rowOff>
    </xdr:to>
    <xdr:cxnSp macro="">
      <xdr:nvCxnSpPr>
        <xdr:cNvPr id="287" name="直線コネクタ 286"/>
        <xdr:cNvCxnSpPr/>
      </xdr:nvCxnSpPr>
      <xdr:spPr>
        <a:xfrm flipV="1">
          <a:off x="10475595" y="5480253"/>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111980</xdr:rowOff>
    </xdr:from>
    <xdr:ext cx="469744" cy="259045"/>
    <xdr:sp macro="" textlink="">
      <xdr:nvSpPr>
        <xdr:cNvPr id="290" name="労働費最大値テキスト"/>
        <xdr:cNvSpPr txBox="1"/>
      </xdr:nvSpPr>
      <xdr:spPr>
        <a:xfrm>
          <a:off x="10528300" y="525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165303</xdr:rowOff>
    </xdr:from>
    <xdr:to>
      <xdr:col>55</xdr:col>
      <xdr:colOff>88900</xdr:colOff>
      <xdr:row>31</xdr:row>
      <xdr:rowOff>165303</xdr:rowOff>
    </xdr:to>
    <xdr:cxnSp macro="">
      <xdr:nvCxnSpPr>
        <xdr:cNvPr id="291" name="直線コネクタ 290"/>
        <xdr:cNvCxnSpPr/>
      </xdr:nvCxnSpPr>
      <xdr:spPr>
        <a:xfrm>
          <a:off x="10388600" y="548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103124</xdr:rowOff>
    </xdr:from>
    <xdr:to>
      <xdr:col>55</xdr:col>
      <xdr:colOff>0</xdr:colOff>
      <xdr:row>38</xdr:row>
      <xdr:rowOff>106782</xdr:rowOff>
    </xdr:to>
    <xdr:cxnSp macro="">
      <xdr:nvCxnSpPr>
        <xdr:cNvPr id="292" name="直線コネクタ 291"/>
        <xdr:cNvCxnSpPr/>
      </xdr:nvCxnSpPr>
      <xdr:spPr>
        <a:xfrm>
          <a:off x="9639300" y="6618224"/>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36568</xdr:rowOff>
    </xdr:from>
    <xdr:ext cx="469744" cy="259045"/>
    <xdr:sp macro="" textlink="">
      <xdr:nvSpPr>
        <xdr:cNvPr id="293" name="労働費平均値テキスト"/>
        <xdr:cNvSpPr txBox="1"/>
      </xdr:nvSpPr>
      <xdr:spPr>
        <a:xfrm>
          <a:off x="10528300" y="6208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13691</xdr:rowOff>
    </xdr:from>
    <xdr:to>
      <xdr:col>55</xdr:col>
      <xdr:colOff>50800</xdr:colOff>
      <xdr:row>37</xdr:row>
      <xdr:rowOff>115291</xdr:rowOff>
    </xdr:to>
    <xdr:sp macro="" textlink="">
      <xdr:nvSpPr>
        <xdr:cNvPr id="294" name="フローチャート: 判断 293"/>
        <xdr:cNvSpPr/>
      </xdr:nvSpPr>
      <xdr:spPr>
        <a:xfrm>
          <a:off x="104267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98781</xdr:rowOff>
    </xdr:from>
    <xdr:to>
      <xdr:col>50</xdr:col>
      <xdr:colOff>114300</xdr:colOff>
      <xdr:row>38</xdr:row>
      <xdr:rowOff>103124</xdr:rowOff>
    </xdr:to>
    <xdr:cxnSp macro="">
      <xdr:nvCxnSpPr>
        <xdr:cNvPr id="295" name="直線コネクタ 294"/>
        <xdr:cNvCxnSpPr/>
      </xdr:nvCxnSpPr>
      <xdr:spPr>
        <a:xfrm>
          <a:off x="8750300" y="6613881"/>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157709</xdr:rowOff>
    </xdr:from>
    <xdr:to>
      <xdr:col>50</xdr:col>
      <xdr:colOff>165100</xdr:colOff>
      <xdr:row>37</xdr:row>
      <xdr:rowOff>87859</xdr:rowOff>
    </xdr:to>
    <xdr:sp macro="" textlink="">
      <xdr:nvSpPr>
        <xdr:cNvPr id="296" name="フローチャート: 判断 295"/>
        <xdr:cNvSpPr/>
      </xdr:nvSpPr>
      <xdr:spPr>
        <a:xfrm>
          <a:off x="9588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104386</xdr:rowOff>
    </xdr:from>
    <xdr:ext cx="469744" cy="259045"/>
    <xdr:sp macro="" textlink="">
      <xdr:nvSpPr>
        <xdr:cNvPr id="297" name="テキスト ボックス 296"/>
        <xdr:cNvSpPr txBox="1"/>
      </xdr:nvSpPr>
      <xdr:spPr>
        <a:xfrm>
          <a:off x="9404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98781</xdr:rowOff>
    </xdr:from>
    <xdr:to>
      <xdr:col>45</xdr:col>
      <xdr:colOff>177800</xdr:colOff>
      <xdr:row>38</xdr:row>
      <xdr:rowOff>113411</xdr:rowOff>
    </xdr:to>
    <xdr:cxnSp macro="">
      <xdr:nvCxnSpPr>
        <xdr:cNvPr id="298" name="直線コネクタ 297"/>
        <xdr:cNvCxnSpPr/>
      </xdr:nvCxnSpPr>
      <xdr:spPr>
        <a:xfrm flipV="1">
          <a:off x="7861300" y="6613881"/>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156794</xdr:rowOff>
    </xdr:from>
    <xdr:to>
      <xdr:col>46</xdr:col>
      <xdr:colOff>38100</xdr:colOff>
      <xdr:row>37</xdr:row>
      <xdr:rowOff>86944</xdr:rowOff>
    </xdr:to>
    <xdr:sp macro="" textlink="">
      <xdr:nvSpPr>
        <xdr:cNvPr id="299" name="フローチャート: 判断 298"/>
        <xdr:cNvSpPr/>
      </xdr:nvSpPr>
      <xdr:spPr>
        <a:xfrm>
          <a:off x="8699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103471</xdr:rowOff>
    </xdr:from>
    <xdr:ext cx="469744" cy="259045"/>
    <xdr:sp macro="" textlink="">
      <xdr:nvSpPr>
        <xdr:cNvPr id="300" name="テキスト ボックス 299"/>
        <xdr:cNvSpPr txBox="1"/>
      </xdr:nvSpPr>
      <xdr:spPr>
        <a:xfrm>
          <a:off x="8515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87122</xdr:rowOff>
    </xdr:from>
    <xdr:to>
      <xdr:col>41</xdr:col>
      <xdr:colOff>50800</xdr:colOff>
      <xdr:row>38</xdr:row>
      <xdr:rowOff>113411</xdr:rowOff>
    </xdr:to>
    <xdr:cxnSp macro="">
      <xdr:nvCxnSpPr>
        <xdr:cNvPr id="301" name="直線コネクタ 300"/>
        <xdr:cNvCxnSpPr/>
      </xdr:nvCxnSpPr>
      <xdr:spPr>
        <a:xfrm>
          <a:off x="6972300" y="6430772"/>
          <a:ext cx="889000" cy="19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90272</xdr:rowOff>
    </xdr:from>
    <xdr:to>
      <xdr:col>41</xdr:col>
      <xdr:colOff>101600</xdr:colOff>
      <xdr:row>38</xdr:row>
      <xdr:rowOff>20422</xdr:rowOff>
    </xdr:to>
    <xdr:sp macro="" textlink="">
      <xdr:nvSpPr>
        <xdr:cNvPr id="302" name="フローチャート: 判断 301"/>
        <xdr:cNvSpPr/>
      </xdr:nvSpPr>
      <xdr:spPr>
        <a:xfrm>
          <a:off x="7810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36949</xdr:rowOff>
    </xdr:from>
    <xdr:ext cx="378565" cy="259045"/>
    <xdr:sp macro="" textlink="">
      <xdr:nvSpPr>
        <xdr:cNvPr id="303" name="テキスト ボックス 302"/>
        <xdr:cNvSpPr txBox="1"/>
      </xdr:nvSpPr>
      <xdr:spPr>
        <a:xfrm>
          <a:off x="7672017" y="6209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37236</xdr:rowOff>
    </xdr:from>
    <xdr:to>
      <xdr:col>36</xdr:col>
      <xdr:colOff>165100</xdr:colOff>
      <xdr:row>36</xdr:row>
      <xdr:rowOff>138836</xdr:rowOff>
    </xdr:to>
    <xdr:sp macro="" textlink="">
      <xdr:nvSpPr>
        <xdr:cNvPr id="304" name="フローチャート: 判断 303"/>
        <xdr:cNvSpPr/>
      </xdr:nvSpPr>
      <xdr:spPr>
        <a:xfrm>
          <a:off x="6921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155363</xdr:rowOff>
    </xdr:from>
    <xdr:ext cx="469744" cy="259045"/>
    <xdr:sp macro="" textlink="">
      <xdr:nvSpPr>
        <xdr:cNvPr id="305" name="テキスト ボックス 304"/>
        <xdr:cNvSpPr txBox="1"/>
      </xdr:nvSpPr>
      <xdr:spPr>
        <a:xfrm>
          <a:off x="6737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55982</xdr:rowOff>
    </xdr:from>
    <xdr:to>
      <xdr:col>55</xdr:col>
      <xdr:colOff>50800</xdr:colOff>
      <xdr:row>38</xdr:row>
      <xdr:rowOff>157582</xdr:rowOff>
    </xdr:to>
    <xdr:sp macro="" textlink="">
      <xdr:nvSpPr>
        <xdr:cNvPr id="311" name="楕円 310"/>
        <xdr:cNvSpPr/>
      </xdr:nvSpPr>
      <xdr:spPr>
        <a:xfrm>
          <a:off x="10426700" y="657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142359</xdr:rowOff>
    </xdr:from>
    <xdr:ext cx="378565" cy="259045"/>
    <xdr:sp macro="" textlink="">
      <xdr:nvSpPr>
        <xdr:cNvPr id="312" name="労働費該当値テキスト"/>
        <xdr:cNvSpPr txBox="1"/>
      </xdr:nvSpPr>
      <xdr:spPr>
        <a:xfrm>
          <a:off x="10528300" y="6486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52324</xdr:rowOff>
    </xdr:from>
    <xdr:to>
      <xdr:col>50</xdr:col>
      <xdr:colOff>165100</xdr:colOff>
      <xdr:row>38</xdr:row>
      <xdr:rowOff>153924</xdr:rowOff>
    </xdr:to>
    <xdr:sp macro="" textlink="">
      <xdr:nvSpPr>
        <xdr:cNvPr id="313" name="楕円 312"/>
        <xdr:cNvSpPr/>
      </xdr:nvSpPr>
      <xdr:spPr>
        <a:xfrm>
          <a:off x="95885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145051</xdr:rowOff>
    </xdr:from>
    <xdr:ext cx="378565" cy="259045"/>
    <xdr:sp macro="" textlink="">
      <xdr:nvSpPr>
        <xdr:cNvPr id="314" name="テキスト ボックス 313"/>
        <xdr:cNvSpPr txBox="1"/>
      </xdr:nvSpPr>
      <xdr:spPr>
        <a:xfrm>
          <a:off x="9450017" y="6660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47981</xdr:rowOff>
    </xdr:from>
    <xdr:to>
      <xdr:col>46</xdr:col>
      <xdr:colOff>38100</xdr:colOff>
      <xdr:row>38</xdr:row>
      <xdr:rowOff>149581</xdr:rowOff>
    </xdr:to>
    <xdr:sp macro="" textlink="">
      <xdr:nvSpPr>
        <xdr:cNvPr id="315" name="楕円 314"/>
        <xdr:cNvSpPr/>
      </xdr:nvSpPr>
      <xdr:spPr>
        <a:xfrm>
          <a:off x="8699500" y="656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140708</xdr:rowOff>
    </xdr:from>
    <xdr:ext cx="378565" cy="259045"/>
    <xdr:sp macro="" textlink="">
      <xdr:nvSpPr>
        <xdr:cNvPr id="316" name="テキスト ボックス 315"/>
        <xdr:cNvSpPr txBox="1"/>
      </xdr:nvSpPr>
      <xdr:spPr>
        <a:xfrm>
          <a:off x="8561017" y="6655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62611</xdr:rowOff>
    </xdr:from>
    <xdr:to>
      <xdr:col>41</xdr:col>
      <xdr:colOff>101600</xdr:colOff>
      <xdr:row>38</xdr:row>
      <xdr:rowOff>164211</xdr:rowOff>
    </xdr:to>
    <xdr:sp macro="" textlink="">
      <xdr:nvSpPr>
        <xdr:cNvPr id="317" name="楕円 316"/>
        <xdr:cNvSpPr/>
      </xdr:nvSpPr>
      <xdr:spPr>
        <a:xfrm>
          <a:off x="7810500" y="657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155338</xdr:rowOff>
    </xdr:from>
    <xdr:ext cx="378565" cy="259045"/>
    <xdr:sp macro="" textlink="">
      <xdr:nvSpPr>
        <xdr:cNvPr id="318" name="テキスト ボックス 317"/>
        <xdr:cNvSpPr txBox="1"/>
      </xdr:nvSpPr>
      <xdr:spPr>
        <a:xfrm>
          <a:off x="7672017" y="6670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36322</xdr:rowOff>
    </xdr:from>
    <xdr:to>
      <xdr:col>36</xdr:col>
      <xdr:colOff>165100</xdr:colOff>
      <xdr:row>37</xdr:row>
      <xdr:rowOff>137922</xdr:rowOff>
    </xdr:to>
    <xdr:sp macro="" textlink="">
      <xdr:nvSpPr>
        <xdr:cNvPr id="319" name="楕円 318"/>
        <xdr:cNvSpPr/>
      </xdr:nvSpPr>
      <xdr:spPr>
        <a:xfrm>
          <a:off x="6921500" y="63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129049</xdr:rowOff>
    </xdr:from>
    <xdr:ext cx="378565" cy="259045"/>
    <xdr:sp macro="" textlink="">
      <xdr:nvSpPr>
        <xdr:cNvPr id="320" name="テキスト ボックス 319"/>
        <xdr:cNvSpPr txBox="1"/>
      </xdr:nvSpPr>
      <xdr:spPr>
        <a:xfrm>
          <a:off x="6783017" y="64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132819</xdr:rowOff>
    </xdr:from>
    <xdr:to>
      <xdr:col>54</xdr:col>
      <xdr:colOff>189865</xdr:colOff>
      <xdr:row>58</xdr:row>
      <xdr:rowOff>77704</xdr:rowOff>
    </xdr:to>
    <xdr:cxnSp macro="">
      <xdr:nvCxnSpPr>
        <xdr:cNvPr id="342" name="直線コネクタ 341"/>
        <xdr:cNvCxnSpPr/>
      </xdr:nvCxnSpPr>
      <xdr:spPr>
        <a:xfrm flipV="1">
          <a:off x="10475595" y="8876769"/>
          <a:ext cx="1270" cy="114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79496</xdr:rowOff>
    </xdr:from>
    <xdr:ext cx="534377" cy="259045"/>
    <xdr:sp macro="" textlink="">
      <xdr:nvSpPr>
        <xdr:cNvPr id="345" name="農林水産業費最大値テキスト"/>
        <xdr:cNvSpPr txBox="1"/>
      </xdr:nvSpPr>
      <xdr:spPr>
        <a:xfrm>
          <a:off x="10528300" y="86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132819</xdr:rowOff>
    </xdr:from>
    <xdr:to>
      <xdr:col>55</xdr:col>
      <xdr:colOff>88900</xdr:colOff>
      <xdr:row>51</xdr:row>
      <xdr:rowOff>132819</xdr:rowOff>
    </xdr:to>
    <xdr:cxnSp macro="">
      <xdr:nvCxnSpPr>
        <xdr:cNvPr id="346" name="直線コネクタ 345"/>
        <xdr:cNvCxnSpPr/>
      </xdr:nvCxnSpPr>
      <xdr:spPr>
        <a:xfrm>
          <a:off x="10388600" y="887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60696</xdr:rowOff>
    </xdr:from>
    <xdr:to>
      <xdr:col>55</xdr:col>
      <xdr:colOff>0</xdr:colOff>
      <xdr:row>58</xdr:row>
      <xdr:rowOff>75418</xdr:rowOff>
    </xdr:to>
    <xdr:cxnSp macro="">
      <xdr:nvCxnSpPr>
        <xdr:cNvPr id="347" name="直線コネクタ 346"/>
        <xdr:cNvCxnSpPr/>
      </xdr:nvCxnSpPr>
      <xdr:spPr>
        <a:xfrm>
          <a:off x="9639300" y="10004796"/>
          <a:ext cx="838200" cy="1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1957</xdr:rowOff>
    </xdr:from>
    <xdr:ext cx="534377" cy="259045"/>
    <xdr:sp macro="" textlink="">
      <xdr:nvSpPr>
        <xdr:cNvPr id="348" name="農林水産業費平均値テキスト"/>
        <xdr:cNvSpPr txBox="1"/>
      </xdr:nvSpPr>
      <xdr:spPr>
        <a:xfrm>
          <a:off x="10528300" y="9431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150530</xdr:rowOff>
    </xdr:from>
    <xdr:to>
      <xdr:col>55</xdr:col>
      <xdr:colOff>50800</xdr:colOff>
      <xdr:row>56</xdr:row>
      <xdr:rowOff>80680</xdr:rowOff>
    </xdr:to>
    <xdr:sp macro="" textlink="">
      <xdr:nvSpPr>
        <xdr:cNvPr id="349" name="フローチャート: 判断 348"/>
        <xdr:cNvSpPr/>
      </xdr:nvSpPr>
      <xdr:spPr>
        <a:xfrm>
          <a:off x="104267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58204</xdr:rowOff>
    </xdr:from>
    <xdr:to>
      <xdr:col>50</xdr:col>
      <xdr:colOff>114300</xdr:colOff>
      <xdr:row>58</xdr:row>
      <xdr:rowOff>60696</xdr:rowOff>
    </xdr:to>
    <xdr:cxnSp macro="">
      <xdr:nvCxnSpPr>
        <xdr:cNvPr id="350" name="直線コネクタ 349"/>
        <xdr:cNvCxnSpPr/>
      </xdr:nvCxnSpPr>
      <xdr:spPr>
        <a:xfrm>
          <a:off x="8750300" y="10002304"/>
          <a:ext cx="889000" cy="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144061</xdr:rowOff>
    </xdr:from>
    <xdr:to>
      <xdr:col>50</xdr:col>
      <xdr:colOff>165100</xdr:colOff>
      <xdr:row>56</xdr:row>
      <xdr:rowOff>74211</xdr:rowOff>
    </xdr:to>
    <xdr:sp macro="" textlink="">
      <xdr:nvSpPr>
        <xdr:cNvPr id="351" name="フローチャート: 判断 350"/>
        <xdr:cNvSpPr/>
      </xdr:nvSpPr>
      <xdr:spPr>
        <a:xfrm>
          <a:off x="9588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90738</xdr:rowOff>
    </xdr:from>
    <xdr:ext cx="534377" cy="259045"/>
    <xdr:sp macro="" textlink="">
      <xdr:nvSpPr>
        <xdr:cNvPr id="352" name="テキスト ボックス 351"/>
        <xdr:cNvSpPr txBox="1"/>
      </xdr:nvSpPr>
      <xdr:spPr>
        <a:xfrm>
          <a:off x="9372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58204</xdr:rowOff>
    </xdr:from>
    <xdr:to>
      <xdr:col>45</xdr:col>
      <xdr:colOff>177800</xdr:colOff>
      <xdr:row>58</xdr:row>
      <xdr:rowOff>64948</xdr:rowOff>
    </xdr:to>
    <xdr:cxnSp macro="">
      <xdr:nvCxnSpPr>
        <xdr:cNvPr id="353" name="直線コネクタ 352"/>
        <xdr:cNvCxnSpPr/>
      </xdr:nvCxnSpPr>
      <xdr:spPr>
        <a:xfrm flipV="1">
          <a:off x="7861300" y="10002304"/>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151033</xdr:rowOff>
    </xdr:from>
    <xdr:to>
      <xdr:col>46</xdr:col>
      <xdr:colOff>38100</xdr:colOff>
      <xdr:row>56</xdr:row>
      <xdr:rowOff>81183</xdr:rowOff>
    </xdr:to>
    <xdr:sp macro="" textlink="">
      <xdr:nvSpPr>
        <xdr:cNvPr id="354" name="フローチャート: 判断 353"/>
        <xdr:cNvSpPr/>
      </xdr:nvSpPr>
      <xdr:spPr>
        <a:xfrm>
          <a:off x="8699500" y="958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97710</xdr:rowOff>
    </xdr:from>
    <xdr:ext cx="534377" cy="259045"/>
    <xdr:sp macro="" textlink="">
      <xdr:nvSpPr>
        <xdr:cNvPr id="355" name="テキスト ボックス 354"/>
        <xdr:cNvSpPr txBox="1"/>
      </xdr:nvSpPr>
      <xdr:spPr>
        <a:xfrm>
          <a:off x="8483111" y="935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64948</xdr:rowOff>
    </xdr:from>
    <xdr:to>
      <xdr:col>41</xdr:col>
      <xdr:colOff>50800</xdr:colOff>
      <xdr:row>58</xdr:row>
      <xdr:rowOff>70755</xdr:rowOff>
    </xdr:to>
    <xdr:cxnSp macro="">
      <xdr:nvCxnSpPr>
        <xdr:cNvPr id="356" name="直線コネクタ 355"/>
        <xdr:cNvCxnSpPr/>
      </xdr:nvCxnSpPr>
      <xdr:spPr>
        <a:xfrm flipV="1">
          <a:off x="6972300" y="10009048"/>
          <a:ext cx="889000" cy="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90798</xdr:rowOff>
    </xdr:from>
    <xdr:to>
      <xdr:col>41</xdr:col>
      <xdr:colOff>101600</xdr:colOff>
      <xdr:row>57</xdr:row>
      <xdr:rowOff>20948</xdr:rowOff>
    </xdr:to>
    <xdr:sp macro="" textlink="">
      <xdr:nvSpPr>
        <xdr:cNvPr id="357" name="フローチャート: 判断 356"/>
        <xdr:cNvSpPr/>
      </xdr:nvSpPr>
      <xdr:spPr>
        <a:xfrm>
          <a:off x="7810500" y="969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37475</xdr:rowOff>
    </xdr:from>
    <xdr:ext cx="534377" cy="259045"/>
    <xdr:sp macro="" textlink="">
      <xdr:nvSpPr>
        <xdr:cNvPr id="358" name="テキスト ボックス 357"/>
        <xdr:cNvSpPr txBox="1"/>
      </xdr:nvSpPr>
      <xdr:spPr>
        <a:xfrm>
          <a:off x="7594111" y="946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108240</xdr:rowOff>
    </xdr:from>
    <xdr:to>
      <xdr:col>36</xdr:col>
      <xdr:colOff>165100</xdr:colOff>
      <xdr:row>55</xdr:row>
      <xdr:rowOff>38390</xdr:rowOff>
    </xdr:to>
    <xdr:sp macro="" textlink="">
      <xdr:nvSpPr>
        <xdr:cNvPr id="359" name="フローチャート: 判断 358"/>
        <xdr:cNvSpPr/>
      </xdr:nvSpPr>
      <xdr:spPr>
        <a:xfrm>
          <a:off x="6921500" y="93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54917</xdr:rowOff>
    </xdr:from>
    <xdr:ext cx="534377" cy="259045"/>
    <xdr:sp macro="" textlink="">
      <xdr:nvSpPr>
        <xdr:cNvPr id="360" name="テキスト ボックス 359"/>
        <xdr:cNvSpPr txBox="1"/>
      </xdr:nvSpPr>
      <xdr:spPr>
        <a:xfrm>
          <a:off x="6705111" y="91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24618</xdr:rowOff>
    </xdr:from>
    <xdr:to>
      <xdr:col>55</xdr:col>
      <xdr:colOff>50800</xdr:colOff>
      <xdr:row>58</xdr:row>
      <xdr:rowOff>126218</xdr:rowOff>
    </xdr:to>
    <xdr:sp macro="" textlink="">
      <xdr:nvSpPr>
        <xdr:cNvPr id="366" name="楕円 365"/>
        <xdr:cNvSpPr/>
      </xdr:nvSpPr>
      <xdr:spPr>
        <a:xfrm>
          <a:off x="10426700" y="996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110995</xdr:rowOff>
    </xdr:from>
    <xdr:ext cx="469744" cy="259045"/>
    <xdr:sp macro="" textlink="">
      <xdr:nvSpPr>
        <xdr:cNvPr id="367" name="農林水産業費該当値テキスト"/>
        <xdr:cNvSpPr txBox="1"/>
      </xdr:nvSpPr>
      <xdr:spPr>
        <a:xfrm>
          <a:off x="10528300" y="988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9896</xdr:rowOff>
    </xdr:from>
    <xdr:to>
      <xdr:col>50</xdr:col>
      <xdr:colOff>165100</xdr:colOff>
      <xdr:row>58</xdr:row>
      <xdr:rowOff>111496</xdr:rowOff>
    </xdr:to>
    <xdr:sp macro="" textlink="">
      <xdr:nvSpPr>
        <xdr:cNvPr id="368" name="楕円 367"/>
        <xdr:cNvSpPr/>
      </xdr:nvSpPr>
      <xdr:spPr>
        <a:xfrm>
          <a:off x="9588500" y="995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102623</xdr:rowOff>
    </xdr:from>
    <xdr:ext cx="469744" cy="259045"/>
    <xdr:sp macro="" textlink="">
      <xdr:nvSpPr>
        <xdr:cNvPr id="369" name="テキスト ボックス 368"/>
        <xdr:cNvSpPr txBox="1"/>
      </xdr:nvSpPr>
      <xdr:spPr>
        <a:xfrm>
          <a:off x="9404428" y="1004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7404</xdr:rowOff>
    </xdr:from>
    <xdr:to>
      <xdr:col>46</xdr:col>
      <xdr:colOff>38100</xdr:colOff>
      <xdr:row>58</xdr:row>
      <xdr:rowOff>109004</xdr:rowOff>
    </xdr:to>
    <xdr:sp macro="" textlink="">
      <xdr:nvSpPr>
        <xdr:cNvPr id="370" name="楕円 369"/>
        <xdr:cNvSpPr/>
      </xdr:nvSpPr>
      <xdr:spPr>
        <a:xfrm>
          <a:off x="8699500" y="995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100131</xdr:rowOff>
    </xdr:from>
    <xdr:ext cx="469744" cy="259045"/>
    <xdr:sp macro="" textlink="">
      <xdr:nvSpPr>
        <xdr:cNvPr id="371" name="テキスト ボックス 370"/>
        <xdr:cNvSpPr txBox="1"/>
      </xdr:nvSpPr>
      <xdr:spPr>
        <a:xfrm>
          <a:off x="8515428" y="1004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14148</xdr:rowOff>
    </xdr:from>
    <xdr:to>
      <xdr:col>41</xdr:col>
      <xdr:colOff>101600</xdr:colOff>
      <xdr:row>58</xdr:row>
      <xdr:rowOff>115748</xdr:rowOff>
    </xdr:to>
    <xdr:sp macro="" textlink="">
      <xdr:nvSpPr>
        <xdr:cNvPr id="372" name="楕円 371"/>
        <xdr:cNvSpPr/>
      </xdr:nvSpPr>
      <xdr:spPr>
        <a:xfrm>
          <a:off x="7810500" y="995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106875</xdr:rowOff>
    </xdr:from>
    <xdr:ext cx="469744" cy="259045"/>
    <xdr:sp macro="" textlink="">
      <xdr:nvSpPr>
        <xdr:cNvPr id="373" name="テキスト ボックス 372"/>
        <xdr:cNvSpPr txBox="1"/>
      </xdr:nvSpPr>
      <xdr:spPr>
        <a:xfrm>
          <a:off x="7626428" y="1005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19955</xdr:rowOff>
    </xdr:from>
    <xdr:to>
      <xdr:col>36</xdr:col>
      <xdr:colOff>165100</xdr:colOff>
      <xdr:row>58</xdr:row>
      <xdr:rowOff>121555</xdr:rowOff>
    </xdr:to>
    <xdr:sp macro="" textlink="">
      <xdr:nvSpPr>
        <xdr:cNvPr id="374" name="楕円 373"/>
        <xdr:cNvSpPr/>
      </xdr:nvSpPr>
      <xdr:spPr>
        <a:xfrm>
          <a:off x="6921500" y="996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112682</xdr:rowOff>
    </xdr:from>
    <xdr:ext cx="469744" cy="259045"/>
    <xdr:sp macro="" textlink="">
      <xdr:nvSpPr>
        <xdr:cNvPr id="375" name="テキスト ボックス 374"/>
        <xdr:cNvSpPr txBox="1"/>
      </xdr:nvSpPr>
      <xdr:spPr>
        <a:xfrm>
          <a:off x="6737428" y="1005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108907</xdr:rowOff>
    </xdr:from>
    <xdr:to>
      <xdr:col>54</xdr:col>
      <xdr:colOff>189865</xdr:colOff>
      <xdr:row>78</xdr:row>
      <xdr:rowOff>105296</xdr:rowOff>
    </xdr:to>
    <xdr:cxnSp macro="">
      <xdr:nvCxnSpPr>
        <xdr:cNvPr id="397" name="直線コネクタ 396"/>
        <xdr:cNvCxnSpPr/>
      </xdr:nvCxnSpPr>
      <xdr:spPr>
        <a:xfrm flipV="1">
          <a:off x="10475595" y="12281857"/>
          <a:ext cx="1270" cy="119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109123</xdr:rowOff>
    </xdr:from>
    <xdr:ext cx="469744" cy="259045"/>
    <xdr:sp macro="" textlink="">
      <xdr:nvSpPr>
        <xdr:cNvPr id="398" name="商工費最小値テキスト"/>
        <xdr:cNvSpPr txBox="1"/>
      </xdr:nvSpPr>
      <xdr:spPr>
        <a:xfrm>
          <a:off x="10528300"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105296</xdr:rowOff>
    </xdr:from>
    <xdr:to>
      <xdr:col>55</xdr:col>
      <xdr:colOff>88900</xdr:colOff>
      <xdr:row>78</xdr:row>
      <xdr:rowOff>105296</xdr:rowOff>
    </xdr:to>
    <xdr:cxnSp macro="">
      <xdr:nvCxnSpPr>
        <xdr:cNvPr id="399" name="直線コネクタ 398"/>
        <xdr:cNvCxnSpPr/>
      </xdr:nvCxnSpPr>
      <xdr:spPr>
        <a:xfrm>
          <a:off x="10388600" y="1347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55584</xdr:rowOff>
    </xdr:from>
    <xdr:ext cx="534377" cy="259045"/>
    <xdr:sp macro="" textlink="">
      <xdr:nvSpPr>
        <xdr:cNvPr id="400" name="商工費最大値テキスト"/>
        <xdr:cNvSpPr txBox="1"/>
      </xdr:nvSpPr>
      <xdr:spPr>
        <a:xfrm>
          <a:off x="10528300" y="120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108907</xdr:rowOff>
    </xdr:from>
    <xdr:to>
      <xdr:col>55</xdr:col>
      <xdr:colOff>88900</xdr:colOff>
      <xdr:row>71</xdr:row>
      <xdr:rowOff>108907</xdr:rowOff>
    </xdr:to>
    <xdr:cxnSp macro="">
      <xdr:nvCxnSpPr>
        <xdr:cNvPr id="401" name="直線コネクタ 400"/>
        <xdr:cNvCxnSpPr/>
      </xdr:nvCxnSpPr>
      <xdr:spPr>
        <a:xfrm>
          <a:off x="10388600" y="1228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152364</xdr:rowOff>
    </xdr:from>
    <xdr:to>
      <xdr:col>55</xdr:col>
      <xdr:colOff>0</xdr:colOff>
      <xdr:row>78</xdr:row>
      <xdr:rowOff>1397</xdr:rowOff>
    </xdr:to>
    <xdr:cxnSp macro="">
      <xdr:nvCxnSpPr>
        <xdr:cNvPr id="402" name="直線コネクタ 401"/>
        <xdr:cNvCxnSpPr/>
      </xdr:nvCxnSpPr>
      <xdr:spPr>
        <a:xfrm flipV="1">
          <a:off x="9639300" y="13354014"/>
          <a:ext cx="838200" cy="2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135072</xdr:rowOff>
    </xdr:from>
    <xdr:ext cx="534377" cy="259045"/>
    <xdr:sp macro="" textlink="">
      <xdr:nvSpPr>
        <xdr:cNvPr id="403" name="商工費平均値テキスト"/>
        <xdr:cNvSpPr txBox="1"/>
      </xdr:nvSpPr>
      <xdr:spPr>
        <a:xfrm>
          <a:off x="10528300" y="12993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112195</xdr:rowOff>
    </xdr:from>
    <xdr:to>
      <xdr:col>55</xdr:col>
      <xdr:colOff>50800</xdr:colOff>
      <xdr:row>77</xdr:row>
      <xdr:rowOff>42345</xdr:rowOff>
    </xdr:to>
    <xdr:sp macro="" textlink="">
      <xdr:nvSpPr>
        <xdr:cNvPr id="404" name="フローチャート: 判断 403"/>
        <xdr:cNvSpPr/>
      </xdr:nvSpPr>
      <xdr:spPr>
        <a:xfrm>
          <a:off x="104267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1397</xdr:rowOff>
    </xdr:from>
    <xdr:to>
      <xdr:col>50</xdr:col>
      <xdr:colOff>114300</xdr:colOff>
      <xdr:row>78</xdr:row>
      <xdr:rowOff>3477</xdr:rowOff>
    </xdr:to>
    <xdr:cxnSp macro="">
      <xdr:nvCxnSpPr>
        <xdr:cNvPr id="405" name="直線コネクタ 404"/>
        <xdr:cNvCxnSpPr/>
      </xdr:nvCxnSpPr>
      <xdr:spPr>
        <a:xfrm flipV="1">
          <a:off x="8750300" y="13374497"/>
          <a:ext cx="889000" cy="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73721</xdr:rowOff>
    </xdr:from>
    <xdr:to>
      <xdr:col>50</xdr:col>
      <xdr:colOff>165100</xdr:colOff>
      <xdr:row>77</xdr:row>
      <xdr:rowOff>3871</xdr:rowOff>
    </xdr:to>
    <xdr:sp macro="" textlink="">
      <xdr:nvSpPr>
        <xdr:cNvPr id="406" name="フローチャート: 判断 405"/>
        <xdr:cNvSpPr/>
      </xdr:nvSpPr>
      <xdr:spPr>
        <a:xfrm>
          <a:off x="9588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20398</xdr:rowOff>
    </xdr:from>
    <xdr:ext cx="534377" cy="259045"/>
    <xdr:sp macro="" textlink="">
      <xdr:nvSpPr>
        <xdr:cNvPr id="407" name="テキスト ボックス 406"/>
        <xdr:cNvSpPr txBox="1"/>
      </xdr:nvSpPr>
      <xdr:spPr>
        <a:xfrm>
          <a:off x="9372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168801</xdr:rowOff>
    </xdr:from>
    <xdr:to>
      <xdr:col>45</xdr:col>
      <xdr:colOff>177800</xdr:colOff>
      <xdr:row>78</xdr:row>
      <xdr:rowOff>3477</xdr:rowOff>
    </xdr:to>
    <xdr:cxnSp macro="">
      <xdr:nvCxnSpPr>
        <xdr:cNvPr id="408" name="直線コネクタ 407"/>
        <xdr:cNvCxnSpPr/>
      </xdr:nvCxnSpPr>
      <xdr:spPr>
        <a:xfrm>
          <a:off x="7861300" y="13370451"/>
          <a:ext cx="8890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86020</xdr:rowOff>
    </xdr:from>
    <xdr:to>
      <xdr:col>46</xdr:col>
      <xdr:colOff>38100</xdr:colOff>
      <xdr:row>77</xdr:row>
      <xdr:rowOff>16170</xdr:rowOff>
    </xdr:to>
    <xdr:sp macro="" textlink="">
      <xdr:nvSpPr>
        <xdr:cNvPr id="409" name="フローチャート: 判断 408"/>
        <xdr:cNvSpPr/>
      </xdr:nvSpPr>
      <xdr:spPr>
        <a:xfrm>
          <a:off x="8699500" y="131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32697</xdr:rowOff>
    </xdr:from>
    <xdr:ext cx="534377" cy="259045"/>
    <xdr:sp macro="" textlink="">
      <xdr:nvSpPr>
        <xdr:cNvPr id="410" name="テキスト ボックス 409"/>
        <xdr:cNvSpPr txBox="1"/>
      </xdr:nvSpPr>
      <xdr:spPr>
        <a:xfrm>
          <a:off x="8483111" y="1289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168801</xdr:rowOff>
    </xdr:from>
    <xdr:to>
      <xdr:col>41</xdr:col>
      <xdr:colOff>50800</xdr:colOff>
      <xdr:row>78</xdr:row>
      <xdr:rowOff>21513</xdr:rowOff>
    </xdr:to>
    <xdr:cxnSp macro="">
      <xdr:nvCxnSpPr>
        <xdr:cNvPr id="411" name="直線コネクタ 410"/>
        <xdr:cNvCxnSpPr/>
      </xdr:nvCxnSpPr>
      <xdr:spPr>
        <a:xfrm flipV="1">
          <a:off x="6972300" y="13370451"/>
          <a:ext cx="889000" cy="2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60919</xdr:rowOff>
    </xdr:from>
    <xdr:to>
      <xdr:col>41</xdr:col>
      <xdr:colOff>101600</xdr:colOff>
      <xdr:row>76</xdr:row>
      <xdr:rowOff>162519</xdr:rowOff>
    </xdr:to>
    <xdr:sp macro="" textlink="">
      <xdr:nvSpPr>
        <xdr:cNvPr id="412" name="フローチャート: 判断 411"/>
        <xdr:cNvSpPr/>
      </xdr:nvSpPr>
      <xdr:spPr>
        <a:xfrm>
          <a:off x="7810500" y="1309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7597</xdr:rowOff>
    </xdr:from>
    <xdr:ext cx="534377" cy="259045"/>
    <xdr:sp macro="" textlink="">
      <xdr:nvSpPr>
        <xdr:cNvPr id="413" name="テキスト ボックス 412"/>
        <xdr:cNvSpPr txBox="1"/>
      </xdr:nvSpPr>
      <xdr:spPr>
        <a:xfrm>
          <a:off x="7594111" y="1286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74476</xdr:rowOff>
    </xdr:from>
    <xdr:to>
      <xdr:col>36</xdr:col>
      <xdr:colOff>165100</xdr:colOff>
      <xdr:row>77</xdr:row>
      <xdr:rowOff>4626</xdr:rowOff>
    </xdr:to>
    <xdr:sp macro="" textlink="">
      <xdr:nvSpPr>
        <xdr:cNvPr id="414" name="フローチャート: 判断 413"/>
        <xdr:cNvSpPr/>
      </xdr:nvSpPr>
      <xdr:spPr>
        <a:xfrm>
          <a:off x="6921500" y="131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21152</xdr:rowOff>
    </xdr:from>
    <xdr:ext cx="534377" cy="259045"/>
    <xdr:sp macro="" textlink="">
      <xdr:nvSpPr>
        <xdr:cNvPr id="415" name="テキスト ボックス 414"/>
        <xdr:cNvSpPr txBox="1"/>
      </xdr:nvSpPr>
      <xdr:spPr>
        <a:xfrm>
          <a:off x="6705111" y="128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101564</xdr:rowOff>
    </xdr:from>
    <xdr:to>
      <xdr:col>55</xdr:col>
      <xdr:colOff>50800</xdr:colOff>
      <xdr:row>78</xdr:row>
      <xdr:rowOff>31714</xdr:rowOff>
    </xdr:to>
    <xdr:sp macro="" textlink="">
      <xdr:nvSpPr>
        <xdr:cNvPr id="421" name="楕円 420"/>
        <xdr:cNvSpPr/>
      </xdr:nvSpPr>
      <xdr:spPr>
        <a:xfrm>
          <a:off x="10426700" y="1330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16491</xdr:rowOff>
    </xdr:from>
    <xdr:ext cx="469744" cy="259045"/>
    <xdr:sp macro="" textlink="">
      <xdr:nvSpPr>
        <xdr:cNvPr id="422" name="商工費該当値テキスト"/>
        <xdr:cNvSpPr txBox="1"/>
      </xdr:nvSpPr>
      <xdr:spPr>
        <a:xfrm>
          <a:off x="10528300" y="132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122047</xdr:rowOff>
    </xdr:from>
    <xdr:to>
      <xdr:col>50</xdr:col>
      <xdr:colOff>165100</xdr:colOff>
      <xdr:row>78</xdr:row>
      <xdr:rowOff>52197</xdr:rowOff>
    </xdr:to>
    <xdr:sp macro="" textlink="">
      <xdr:nvSpPr>
        <xdr:cNvPr id="423" name="楕円 422"/>
        <xdr:cNvSpPr/>
      </xdr:nvSpPr>
      <xdr:spPr>
        <a:xfrm>
          <a:off x="9588500" y="1332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43324</xdr:rowOff>
    </xdr:from>
    <xdr:ext cx="469744" cy="259045"/>
    <xdr:sp macro="" textlink="">
      <xdr:nvSpPr>
        <xdr:cNvPr id="424" name="テキスト ボックス 423"/>
        <xdr:cNvSpPr txBox="1"/>
      </xdr:nvSpPr>
      <xdr:spPr>
        <a:xfrm>
          <a:off x="9404428" y="1341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124127</xdr:rowOff>
    </xdr:from>
    <xdr:to>
      <xdr:col>46</xdr:col>
      <xdr:colOff>38100</xdr:colOff>
      <xdr:row>78</xdr:row>
      <xdr:rowOff>54277</xdr:rowOff>
    </xdr:to>
    <xdr:sp macro="" textlink="">
      <xdr:nvSpPr>
        <xdr:cNvPr id="425" name="楕円 424"/>
        <xdr:cNvSpPr/>
      </xdr:nvSpPr>
      <xdr:spPr>
        <a:xfrm>
          <a:off x="8699500" y="1332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45404</xdr:rowOff>
    </xdr:from>
    <xdr:ext cx="469744" cy="259045"/>
    <xdr:sp macro="" textlink="">
      <xdr:nvSpPr>
        <xdr:cNvPr id="426" name="テキスト ボックス 425"/>
        <xdr:cNvSpPr txBox="1"/>
      </xdr:nvSpPr>
      <xdr:spPr>
        <a:xfrm>
          <a:off x="8515428" y="13418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118001</xdr:rowOff>
    </xdr:from>
    <xdr:to>
      <xdr:col>41</xdr:col>
      <xdr:colOff>101600</xdr:colOff>
      <xdr:row>78</xdr:row>
      <xdr:rowOff>48151</xdr:rowOff>
    </xdr:to>
    <xdr:sp macro="" textlink="">
      <xdr:nvSpPr>
        <xdr:cNvPr id="427" name="楕円 426"/>
        <xdr:cNvSpPr/>
      </xdr:nvSpPr>
      <xdr:spPr>
        <a:xfrm>
          <a:off x="7810500" y="1331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39278</xdr:rowOff>
    </xdr:from>
    <xdr:ext cx="469744" cy="259045"/>
    <xdr:sp macro="" textlink="">
      <xdr:nvSpPr>
        <xdr:cNvPr id="428" name="テキスト ボックス 427"/>
        <xdr:cNvSpPr txBox="1"/>
      </xdr:nvSpPr>
      <xdr:spPr>
        <a:xfrm>
          <a:off x="7626428" y="1341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142163</xdr:rowOff>
    </xdr:from>
    <xdr:to>
      <xdr:col>36</xdr:col>
      <xdr:colOff>165100</xdr:colOff>
      <xdr:row>78</xdr:row>
      <xdr:rowOff>72313</xdr:rowOff>
    </xdr:to>
    <xdr:sp macro="" textlink="">
      <xdr:nvSpPr>
        <xdr:cNvPr id="429" name="楕円 428"/>
        <xdr:cNvSpPr/>
      </xdr:nvSpPr>
      <xdr:spPr>
        <a:xfrm>
          <a:off x="6921500" y="1334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63440</xdr:rowOff>
    </xdr:from>
    <xdr:ext cx="469744" cy="259045"/>
    <xdr:sp macro="" textlink="">
      <xdr:nvSpPr>
        <xdr:cNvPr id="430" name="テキスト ボックス 429"/>
        <xdr:cNvSpPr txBox="1"/>
      </xdr:nvSpPr>
      <xdr:spPr>
        <a:xfrm>
          <a:off x="6737428" y="13436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6305</xdr:rowOff>
    </xdr:from>
    <xdr:to>
      <xdr:col>54</xdr:col>
      <xdr:colOff>189865</xdr:colOff>
      <xdr:row>98</xdr:row>
      <xdr:rowOff>91745</xdr:rowOff>
    </xdr:to>
    <xdr:cxnSp macro="">
      <xdr:nvCxnSpPr>
        <xdr:cNvPr id="452" name="直線コネクタ 451"/>
        <xdr:cNvCxnSpPr/>
      </xdr:nvCxnSpPr>
      <xdr:spPr>
        <a:xfrm flipV="1">
          <a:off x="10475595" y="15608255"/>
          <a:ext cx="1270" cy="1285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95572</xdr:rowOff>
    </xdr:from>
    <xdr:ext cx="534377" cy="259045"/>
    <xdr:sp macro="" textlink="">
      <xdr:nvSpPr>
        <xdr:cNvPr id="453" name="土木費最小値テキスト"/>
        <xdr:cNvSpPr txBox="1"/>
      </xdr:nvSpPr>
      <xdr:spPr>
        <a:xfrm>
          <a:off x="10528300"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91745</xdr:rowOff>
    </xdr:from>
    <xdr:to>
      <xdr:col>55</xdr:col>
      <xdr:colOff>88900</xdr:colOff>
      <xdr:row>98</xdr:row>
      <xdr:rowOff>91745</xdr:rowOff>
    </xdr:to>
    <xdr:cxnSp macro="">
      <xdr:nvCxnSpPr>
        <xdr:cNvPr id="454" name="直線コネクタ 453"/>
        <xdr:cNvCxnSpPr/>
      </xdr:nvCxnSpPr>
      <xdr:spPr>
        <a:xfrm>
          <a:off x="10388600" y="168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124432</xdr:rowOff>
    </xdr:from>
    <xdr:ext cx="599010" cy="259045"/>
    <xdr:sp macro="" textlink="">
      <xdr:nvSpPr>
        <xdr:cNvPr id="455" name="土木費最大値テキスト"/>
        <xdr:cNvSpPr txBox="1"/>
      </xdr:nvSpPr>
      <xdr:spPr>
        <a:xfrm>
          <a:off x="10528300" y="1538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6305</xdr:rowOff>
    </xdr:from>
    <xdr:to>
      <xdr:col>55</xdr:col>
      <xdr:colOff>88900</xdr:colOff>
      <xdr:row>91</xdr:row>
      <xdr:rowOff>6305</xdr:rowOff>
    </xdr:to>
    <xdr:cxnSp macro="">
      <xdr:nvCxnSpPr>
        <xdr:cNvPr id="456" name="直線コネクタ 455"/>
        <xdr:cNvCxnSpPr/>
      </xdr:nvCxnSpPr>
      <xdr:spPr>
        <a:xfrm>
          <a:off x="10388600" y="15608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64080</xdr:rowOff>
    </xdr:from>
    <xdr:to>
      <xdr:col>55</xdr:col>
      <xdr:colOff>0</xdr:colOff>
      <xdr:row>98</xdr:row>
      <xdr:rowOff>73033</xdr:rowOff>
    </xdr:to>
    <xdr:cxnSp macro="">
      <xdr:nvCxnSpPr>
        <xdr:cNvPr id="457" name="直線コネクタ 456"/>
        <xdr:cNvCxnSpPr/>
      </xdr:nvCxnSpPr>
      <xdr:spPr>
        <a:xfrm flipV="1">
          <a:off x="9639300" y="16866180"/>
          <a:ext cx="8382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159005</xdr:rowOff>
    </xdr:from>
    <xdr:ext cx="534377" cy="259045"/>
    <xdr:sp macro="" textlink="">
      <xdr:nvSpPr>
        <xdr:cNvPr id="458" name="土木費平均値テキスト"/>
        <xdr:cNvSpPr txBox="1"/>
      </xdr:nvSpPr>
      <xdr:spPr>
        <a:xfrm>
          <a:off x="10528300" y="16618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136128</xdr:rowOff>
    </xdr:from>
    <xdr:to>
      <xdr:col>55</xdr:col>
      <xdr:colOff>50800</xdr:colOff>
      <xdr:row>98</xdr:row>
      <xdr:rowOff>66278</xdr:rowOff>
    </xdr:to>
    <xdr:sp macro="" textlink="">
      <xdr:nvSpPr>
        <xdr:cNvPr id="459" name="フローチャート: 判断 458"/>
        <xdr:cNvSpPr/>
      </xdr:nvSpPr>
      <xdr:spPr>
        <a:xfrm>
          <a:off x="10426700" y="167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56448</xdr:rowOff>
    </xdr:from>
    <xdr:to>
      <xdr:col>50</xdr:col>
      <xdr:colOff>114300</xdr:colOff>
      <xdr:row>98</xdr:row>
      <xdr:rowOff>73033</xdr:rowOff>
    </xdr:to>
    <xdr:cxnSp macro="">
      <xdr:nvCxnSpPr>
        <xdr:cNvPr id="460" name="直線コネクタ 459"/>
        <xdr:cNvCxnSpPr/>
      </xdr:nvCxnSpPr>
      <xdr:spPr>
        <a:xfrm>
          <a:off x="8750300" y="16858548"/>
          <a:ext cx="889000" cy="1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129060</xdr:rowOff>
    </xdr:from>
    <xdr:to>
      <xdr:col>50</xdr:col>
      <xdr:colOff>165100</xdr:colOff>
      <xdr:row>98</xdr:row>
      <xdr:rowOff>59210</xdr:rowOff>
    </xdr:to>
    <xdr:sp macro="" textlink="">
      <xdr:nvSpPr>
        <xdr:cNvPr id="461" name="フローチャート: 判断 460"/>
        <xdr:cNvSpPr/>
      </xdr:nvSpPr>
      <xdr:spPr>
        <a:xfrm>
          <a:off x="9588500" y="16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75737</xdr:rowOff>
    </xdr:from>
    <xdr:ext cx="534377" cy="259045"/>
    <xdr:sp macro="" textlink="">
      <xdr:nvSpPr>
        <xdr:cNvPr id="462" name="テキスト ボックス 461"/>
        <xdr:cNvSpPr txBox="1"/>
      </xdr:nvSpPr>
      <xdr:spPr>
        <a:xfrm>
          <a:off x="9372111" y="1653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43662</xdr:rowOff>
    </xdr:from>
    <xdr:to>
      <xdr:col>45</xdr:col>
      <xdr:colOff>177800</xdr:colOff>
      <xdr:row>98</xdr:row>
      <xdr:rowOff>56448</xdr:rowOff>
    </xdr:to>
    <xdr:cxnSp macro="">
      <xdr:nvCxnSpPr>
        <xdr:cNvPr id="463" name="直線コネクタ 462"/>
        <xdr:cNvCxnSpPr/>
      </xdr:nvCxnSpPr>
      <xdr:spPr>
        <a:xfrm>
          <a:off x="7861300" y="16845762"/>
          <a:ext cx="889000" cy="1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143224</xdr:rowOff>
    </xdr:from>
    <xdr:to>
      <xdr:col>46</xdr:col>
      <xdr:colOff>38100</xdr:colOff>
      <xdr:row>98</xdr:row>
      <xdr:rowOff>73374</xdr:rowOff>
    </xdr:to>
    <xdr:sp macro="" textlink="">
      <xdr:nvSpPr>
        <xdr:cNvPr id="464" name="フローチャート: 判断 463"/>
        <xdr:cNvSpPr/>
      </xdr:nvSpPr>
      <xdr:spPr>
        <a:xfrm>
          <a:off x="8699500" y="1677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89901</xdr:rowOff>
    </xdr:from>
    <xdr:ext cx="534377" cy="259045"/>
    <xdr:sp macro="" textlink="">
      <xdr:nvSpPr>
        <xdr:cNvPr id="465" name="テキスト ボックス 464"/>
        <xdr:cNvSpPr txBox="1"/>
      </xdr:nvSpPr>
      <xdr:spPr>
        <a:xfrm>
          <a:off x="8483111" y="1654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43662</xdr:rowOff>
    </xdr:from>
    <xdr:to>
      <xdr:col>41</xdr:col>
      <xdr:colOff>50800</xdr:colOff>
      <xdr:row>98</xdr:row>
      <xdr:rowOff>61364</xdr:rowOff>
    </xdr:to>
    <xdr:cxnSp macro="">
      <xdr:nvCxnSpPr>
        <xdr:cNvPr id="466" name="直線コネクタ 465"/>
        <xdr:cNvCxnSpPr/>
      </xdr:nvCxnSpPr>
      <xdr:spPr>
        <a:xfrm flipV="1">
          <a:off x="6972300" y="16845762"/>
          <a:ext cx="889000" cy="1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137190</xdr:rowOff>
    </xdr:from>
    <xdr:to>
      <xdr:col>41</xdr:col>
      <xdr:colOff>101600</xdr:colOff>
      <xdr:row>98</xdr:row>
      <xdr:rowOff>67340</xdr:rowOff>
    </xdr:to>
    <xdr:sp macro="" textlink="">
      <xdr:nvSpPr>
        <xdr:cNvPr id="467" name="フローチャート: 判断 466"/>
        <xdr:cNvSpPr/>
      </xdr:nvSpPr>
      <xdr:spPr>
        <a:xfrm>
          <a:off x="7810500" y="167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83867</xdr:rowOff>
    </xdr:from>
    <xdr:ext cx="534377" cy="259045"/>
    <xdr:sp macro="" textlink="">
      <xdr:nvSpPr>
        <xdr:cNvPr id="468" name="テキスト ボックス 467"/>
        <xdr:cNvSpPr txBox="1"/>
      </xdr:nvSpPr>
      <xdr:spPr>
        <a:xfrm>
          <a:off x="7594111" y="1654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97726</xdr:rowOff>
    </xdr:from>
    <xdr:to>
      <xdr:col>36</xdr:col>
      <xdr:colOff>165100</xdr:colOff>
      <xdr:row>98</xdr:row>
      <xdr:rowOff>27876</xdr:rowOff>
    </xdr:to>
    <xdr:sp macro="" textlink="">
      <xdr:nvSpPr>
        <xdr:cNvPr id="469" name="フローチャート: 判断 468"/>
        <xdr:cNvSpPr/>
      </xdr:nvSpPr>
      <xdr:spPr>
        <a:xfrm>
          <a:off x="6921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44403</xdr:rowOff>
    </xdr:from>
    <xdr:ext cx="534377" cy="259045"/>
    <xdr:sp macro="" textlink="">
      <xdr:nvSpPr>
        <xdr:cNvPr id="470" name="テキスト ボックス 469"/>
        <xdr:cNvSpPr txBox="1"/>
      </xdr:nvSpPr>
      <xdr:spPr>
        <a:xfrm>
          <a:off x="6705111" y="165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13280</xdr:rowOff>
    </xdr:from>
    <xdr:to>
      <xdr:col>55</xdr:col>
      <xdr:colOff>50800</xdr:colOff>
      <xdr:row>98</xdr:row>
      <xdr:rowOff>114880</xdr:rowOff>
    </xdr:to>
    <xdr:sp macro="" textlink="">
      <xdr:nvSpPr>
        <xdr:cNvPr id="476" name="楕円 475"/>
        <xdr:cNvSpPr/>
      </xdr:nvSpPr>
      <xdr:spPr>
        <a:xfrm>
          <a:off x="10426700" y="168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114557</xdr:rowOff>
    </xdr:from>
    <xdr:ext cx="534377" cy="259045"/>
    <xdr:sp macro="" textlink="">
      <xdr:nvSpPr>
        <xdr:cNvPr id="477" name="土木費該当値テキスト"/>
        <xdr:cNvSpPr txBox="1"/>
      </xdr:nvSpPr>
      <xdr:spPr>
        <a:xfrm>
          <a:off x="10528300" y="1674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22233</xdr:rowOff>
    </xdr:from>
    <xdr:to>
      <xdr:col>50</xdr:col>
      <xdr:colOff>165100</xdr:colOff>
      <xdr:row>98</xdr:row>
      <xdr:rowOff>123833</xdr:rowOff>
    </xdr:to>
    <xdr:sp macro="" textlink="">
      <xdr:nvSpPr>
        <xdr:cNvPr id="478" name="楕円 477"/>
        <xdr:cNvSpPr/>
      </xdr:nvSpPr>
      <xdr:spPr>
        <a:xfrm>
          <a:off x="9588500" y="1682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114960</xdr:rowOff>
    </xdr:from>
    <xdr:ext cx="534377" cy="259045"/>
    <xdr:sp macro="" textlink="">
      <xdr:nvSpPr>
        <xdr:cNvPr id="479" name="テキスト ボックス 478"/>
        <xdr:cNvSpPr txBox="1"/>
      </xdr:nvSpPr>
      <xdr:spPr>
        <a:xfrm>
          <a:off x="9372111" y="1691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5648</xdr:rowOff>
    </xdr:from>
    <xdr:to>
      <xdr:col>46</xdr:col>
      <xdr:colOff>38100</xdr:colOff>
      <xdr:row>98</xdr:row>
      <xdr:rowOff>107248</xdr:rowOff>
    </xdr:to>
    <xdr:sp macro="" textlink="">
      <xdr:nvSpPr>
        <xdr:cNvPr id="480" name="楕円 479"/>
        <xdr:cNvSpPr/>
      </xdr:nvSpPr>
      <xdr:spPr>
        <a:xfrm>
          <a:off x="8699500" y="1680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98375</xdr:rowOff>
    </xdr:from>
    <xdr:ext cx="534377" cy="259045"/>
    <xdr:sp macro="" textlink="">
      <xdr:nvSpPr>
        <xdr:cNvPr id="481" name="テキスト ボックス 480"/>
        <xdr:cNvSpPr txBox="1"/>
      </xdr:nvSpPr>
      <xdr:spPr>
        <a:xfrm>
          <a:off x="8483111" y="1690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164312</xdr:rowOff>
    </xdr:from>
    <xdr:to>
      <xdr:col>41</xdr:col>
      <xdr:colOff>101600</xdr:colOff>
      <xdr:row>98</xdr:row>
      <xdr:rowOff>94462</xdr:rowOff>
    </xdr:to>
    <xdr:sp macro="" textlink="">
      <xdr:nvSpPr>
        <xdr:cNvPr id="482" name="楕円 481"/>
        <xdr:cNvSpPr/>
      </xdr:nvSpPr>
      <xdr:spPr>
        <a:xfrm>
          <a:off x="7810500" y="1679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85589</xdr:rowOff>
    </xdr:from>
    <xdr:ext cx="534377" cy="259045"/>
    <xdr:sp macro="" textlink="">
      <xdr:nvSpPr>
        <xdr:cNvPr id="483" name="テキスト ボックス 482"/>
        <xdr:cNvSpPr txBox="1"/>
      </xdr:nvSpPr>
      <xdr:spPr>
        <a:xfrm>
          <a:off x="7594111" y="168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10564</xdr:rowOff>
    </xdr:from>
    <xdr:to>
      <xdr:col>36</xdr:col>
      <xdr:colOff>165100</xdr:colOff>
      <xdr:row>98</xdr:row>
      <xdr:rowOff>112164</xdr:rowOff>
    </xdr:to>
    <xdr:sp macro="" textlink="">
      <xdr:nvSpPr>
        <xdr:cNvPr id="484" name="楕円 483"/>
        <xdr:cNvSpPr/>
      </xdr:nvSpPr>
      <xdr:spPr>
        <a:xfrm>
          <a:off x="6921500" y="1681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103291</xdr:rowOff>
    </xdr:from>
    <xdr:ext cx="534377" cy="259045"/>
    <xdr:sp macro="" textlink="">
      <xdr:nvSpPr>
        <xdr:cNvPr id="485" name="テキスト ボックス 484"/>
        <xdr:cNvSpPr txBox="1"/>
      </xdr:nvSpPr>
      <xdr:spPr>
        <a:xfrm>
          <a:off x="6705111" y="1690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113045</xdr:rowOff>
    </xdr:from>
    <xdr:to>
      <xdr:col>85</xdr:col>
      <xdr:colOff>126364</xdr:colOff>
      <xdr:row>38</xdr:row>
      <xdr:rowOff>110759</xdr:rowOff>
    </xdr:to>
    <xdr:cxnSp macro="">
      <xdr:nvCxnSpPr>
        <xdr:cNvPr id="508" name="直線コネクタ 507"/>
        <xdr:cNvCxnSpPr/>
      </xdr:nvCxnSpPr>
      <xdr:spPr>
        <a:xfrm flipV="1">
          <a:off x="16317595" y="5427995"/>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114586</xdr:rowOff>
    </xdr:from>
    <xdr:ext cx="534377" cy="259045"/>
    <xdr:sp macro="" textlink="">
      <xdr:nvSpPr>
        <xdr:cNvPr id="509" name="消防費最小値テキスト"/>
        <xdr:cNvSpPr txBox="1"/>
      </xdr:nvSpPr>
      <xdr:spPr>
        <a:xfrm>
          <a:off x="16370300" y="66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110759</xdr:rowOff>
    </xdr:from>
    <xdr:to>
      <xdr:col>86</xdr:col>
      <xdr:colOff>25400</xdr:colOff>
      <xdr:row>38</xdr:row>
      <xdr:rowOff>110759</xdr:rowOff>
    </xdr:to>
    <xdr:cxnSp macro="">
      <xdr:nvCxnSpPr>
        <xdr:cNvPr id="510" name="直線コネクタ 509"/>
        <xdr:cNvCxnSpPr/>
      </xdr:nvCxnSpPr>
      <xdr:spPr>
        <a:xfrm>
          <a:off x="16230600" y="662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59722</xdr:rowOff>
    </xdr:from>
    <xdr:ext cx="534377" cy="259045"/>
    <xdr:sp macro="" textlink="">
      <xdr:nvSpPr>
        <xdr:cNvPr id="511" name="消防費最大値テキスト"/>
        <xdr:cNvSpPr txBox="1"/>
      </xdr:nvSpPr>
      <xdr:spPr>
        <a:xfrm>
          <a:off x="16370300" y="520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113045</xdr:rowOff>
    </xdr:from>
    <xdr:to>
      <xdr:col>86</xdr:col>
      <xdr:colOff>25400</xdr:colOff>
      <xdr:row>31</xdr:row>
      <xdr:rowOff>113045</xdr:rowOff>
    </xdr:to>
    <xdr:cxnSp macro="">
      <xdr:nvCxnSpPr>
        <xdr:cNvPr id="512" name="直線コネクタ 511"/>
        <xdr:cNvCxnSpPr/>
      </xdr:nvCxnSpPr>
      <xdr:spPr>
        <a:xfrm>
          <a:off x="16230600" y="542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86254</xdr:rowOff>
    </xdr:from>
    <xdr:to>
      <xdr:col>85</xdr:col>
      <xdr:colOff>127000</xdr:colOff>
      <xdr:row>38</xdr:row>
      <xdr:rowOff>152273</xdr:rowOff>
    </xdr:to>
    <xdr:cxnSp macro="">
      <xdr:nvCxnSpPr>
        <xdr:cNvPr id="513" name="直線コネクタ 512"/>
        <xdr:cNvCxnSpPr/>
      </xdr:nvCxnSpPr>
      <xdr:spPr>
        <a:xfrm flipV="1">
          <a:off x="15481300" y="6601354"/>
          <a:ext cx="838200" cy="6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19834</xdr:rowOff>
    </xdr:from>
    <xdr:ext cx="534377" cy="259045"/>
    <xdr:sp macro="" textlink="">
      <xdr:nvSpPr>
        <xdr:cNvPr id="514" name="消防費平均値テキスト"/>
        <xdr:cNvSpPr txBox="1"/>
      </xdr:nvSpPr>
      <xdr:spPr>
        <a:xfrm>
          <a:off x="16370300" y="602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168407</xdr:rowOff>
    </xdr:from>
    <xdr:to>
      <xdr:col>85</xdr:col>
      <xdr:colOff>177800</xdr:colOff>
      <xdr:row>36</xdr:row>
      <xdr:rowOff>98557</xdr:rowOff>
    </xdr:to>
    <xdr:sp macro="" textlink="">
      <xdr:nvSpPr>
        <xdr:cNvPr id="515" name="フローチャート: 判断 514"/>
        <xdr:cNvSpPr/>
      </xdr:nvSpPr>
      <xdr:spPr>
        <a:xfrm>
          <a:off x="162687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137231</xdr:rowOff>
    </xdr:from>
    <xdr:to>
      <xdr:col>81</xdr:col>
      <xdr:colOff>50800</xdr:colOff>
      <xdr:row>38</xdr:row>
      <xdr:rowOff>152273</xdr:rowOff>
    </xdr:to>
    <xdr:cxnSp macro="">
      <xdr:nvCxnSpPr>
        <xdr:cNvPr id="516" name="直線コネクタ 515"/>
        <xdr:cNvCxnSpPr/>
      </xdr:nvCxnSpPr>
      <xdr:spPr>
        <a:xfrm>
          <a:off x="14592300" y="6480881"/>
          <a:ext cx="889000" cy="18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162738</xdr:rowOff>
    </xdr:from>
    <xdr:to>
      <xdr:col>81</xdr:col>
      <xdr:colOff>101600</xdr:colOff>
      <xdr:row>36</xdr:row>
      <xdr:rowOff>92888</xdr:rowOff>
    </xdr:to>
    <xdr:sp macro="" textlink="">
      <xdr:nvSpPr>
        <xdr:cNvPr id="517" name="フローチャート: 判断 516"/>
        <xdr:cNvSpPr/>
      </xdr:nvSpPr>
      <xdr:spPr>
        <a:xfrm>
          <a:off x="15430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109415</xdr:rowOff>
    </xdr:from>
    <xdr:ext cx="534377" cy="259045"/>
    <xdr:sp macro="" textlink="">
      <xdr:nvSpPr>
        <xdr:cNvPr id="518" name="テキスト ボックス 517"/>
        <xdr:cNvSpPr txBox="1"/>
      </xdr:nvSpPr>
      <xdr:spPr>
        <a:xfrm>
          <a:off x="15214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137231</xdr:rowOff>
    </xdr:from>
    <xdr:to>
      <xdr:col>76</xdr:col>
      <xdr:colOff>114300</xdr:colOff>
      <xdr:row>38</xdr:row>
      <xdr:rowOff>90597</xdr:rowOff>
    </xdr:to>
    <xdr:cxnSp macro="">
      <xdr:nvCxnSpPr>
        <xdr:cNvPr id="519" name="直線コネクタ 518"/>
        <xdr:cNvCxnSpPr/>
      </xdr:nvCxnSpPr>
      <xdr:spPr>
        <a:xfrm flipV="1">
          <a:off x="13703300" y="6480881"/>
          <a:ext cx="889000" cy="12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164658</xdr:rowOff>
    </xdr:from>
    <xdr:to>
      <xdr:col>76</xdr:col>
      <xdr:colOff>165100</xdr:colOff>
      <xdr:row>36</xdr:row>
      <xdr:rowOff>94808</xdr:rowOff>
    </xdr:to>
    <xdr:sp macro="" textlink="">
      <xdr:nvSpPr>
        <xdr:cNvPr id="520" name="フローチャート: 判断 519"/>
        <xdr:cNvSpPr/>
      </xdr:nvSpPr>
      <xdr:spPr>
        <a:xfrm>
          <a:off x="14541500" y="61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111335</xdr:rowOff>
    </xdr:from>
    <xdr:ext cx="534377" cy="259045"/>
    <xdr:sp macro="" textlink="">
      <xdr:nvSpPr>
        <xdr:cNvPr id="521" name="テキスト ボックス 520"/>
        <xdr:cNvSpPr txBox="1"/>
      </xdr:nvSpPr>
      <xdr:spPr>
        <a:xfrm>
          <a:off x="14325111" y="594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47665</xdr:rowOff>
    </xdr:from>
    <xdr:to>
      <xdr:col>71</xdr:col>
      <xdr:colOff>177800</xdr:colOff>
      <xdr:row>38</xdr:row>
      <xdr:rowOff>90597</xdr:rowOff>
    </xdr:to>
    <xdr:cxnSp macro="">
      <xdr:nvCxnSpPr>
        <xdr:cNvPr id="522" name="直線コネクタ 521"/>
        <xdr:cNvCxnSpPr/>
      </xdr:nvCxnSpPr>
      <xdr:spPr>
        <a:xfrm>
          <a:off x="12814300" y="6562765"/>
          <a:ext cx="889000" cy="4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73767</xdr:rowOff>
    </xdr:from>
    <xdr:to>
      <xdr:col>72</xdr:col>
      <xdr:colOff>38100</xdr:colOff>
      <xdr:row>35</xdr:row>
      <xdr:rowOff>3917</xdr:rowOff>
    </xdr:to>
    <xdr:sp macro="" textlink="">
      <xdr:nvSpPr>
        <xdr:cNvPr id="523" name="フローチャート: 判断 522"/>
        <xdr:cNvSpPr/>
      </xdr:nvSpPr>
      <xdr:spPr>
        <a:xfrm>
          <a:off x="13652500" y="590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20444</xdr:rowOff>
    </xdr:from>
    <xdr:ext cx="534377" cy="259045"/>
    <xdr:sp macro="" textlink="">
      <xdr:nvSpPr>
        <xdr:cNvPr id="524" name="テキスト ボックス 523"/>
        <xdr:cNvSpPr txBox="1"/>
      </xdr:nvSpPr>
      <xdr:spPr>
        <a:xfrm>
          <a:off x="13436111" y="567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92329</xdr:rowOff>
    </xdr:from>
    <xdr:to>
      <xdr:col>67</xdr:col>
      <xdr:colOff>101600</xdr:colOff>
      <xdr:row>35</xdr:row>
      <xdr:rowOff>22479</xdr:rowOff>
    </xdr:to>
    <xdr:sp macro="" textlink="">
      <xdr:nvSpPr>
        <xdr:cNvPr id="525" name="フローチャート: 判断 524"/>
        <xdr:cNvSpPr/>
      </xdr:nvSpPr>
      <xdr:spPr>
        <a:xfrm>
          <a:off x="12763500" y="59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39006</xdr:rowOff>
    </xdr:from>
    <xdr:ext cx="534377" cy="259045"/>
    <xdr:sp macro="" textlink="">
      <xdr:nvSpPr>
        <xdr:cNvPr id="526" name="テキスト ボックス 525"/>
        <xdr:cNvSpPr txBox="1"/>
      </xdr:nvSpPr>
      <xdr:spPr>
        <a:xfrm>
          <a:off x="12547111" y="569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35454</xdr:rowOff>
    </xdr:from>
    <xdr:to>
      <xdr:col>85</xdr:col>
      <xdr:colOff>177800</xdr:colOff>
      <xdr:row>38</xdr:row>
      <xdr:rowOff>137054</xdr:rowOff>
    </xdr:to>
    <xdr:sp macro="" textlink="">
      <xdr:nvSpPr>
        <xdr:cNvPr id="532" name="楕円 531"/>
        <xdr:cNvSpPr/>
      </xdr:nvSpPr>
      <xdr:spPr>
        <a:xfrm>
          <a:off x="16268700" y="655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121830</xdr:rowOff>
    </xdr:from>
    <xdr:ext cx="534377" cy="259045"/>
    <xdr:sp macro="" textlink="">
      <xdr:nvSpPr>
        <xdr:cNvPr id="533" name="消防費該当値テキスト"/>
        <xdr:cNvSpPr txBox="1"/>
      </xdr:nvSpPr>
      <xdr:spPr>
        <a:xfrm>
          <a:off x="16370300" y="646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101473</xdr:rowOff>
    </xdr:from>
    <xdr:to>
      <xdr:col>81</xdr:col>
      <xdr:colOff>101600</xdr:colOff>
      <xdr:row>39</xdr:row>
      <xdr:rowOff>31623</xdr:rowOff>
    </xdr:to>
    <xdr:sp macro="" textlink="">
      <xdr:nvSpPr>
        <xdr:cNvPr id="534" name="楕円 533"/>
        <xdr:cNvSpPr/>
      </xdr:nvSpPr>
      <xdr:spPr>
        <a:xfrm>
          <a:off x="15430500" y="661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22750</xdr:rowOff>
    </xdr:from>
    <xdr:ext cx="469744" cy="259045"/>
    <xdr:sp macro="" textlink="">
      <xdr:nvSpPr>
        <xdr:cNvPr id="535" name="テキスト ボックス 534"/>
        <xdr:cNvSpPr txBox="1"/>
      </xdr:nvSpPr>
      <xdr:spPr>
        <a:xfrm>
          <a:off x="15246428" y="670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86431</xdr:rowOff>
    </xdr:from>
    <xdr:to>
      <xdr:col>76</xdr:col>
      <xdr:colOff>165100</xdr:colOff>
      <xdr:row>38</xdr:row>
      <xdr:rowOff>16581</xdr:rowOff>
    </xdr:to>
    <xdr:sp macro="" textlink="">
      <xdr:nvSpPr>
        <xdr:cNvPr id="536" name="楕円 535"/>
        <xdr:cNvSpPr/>
      </xdr:nvSpPr>
      <xdr:spPr>
        <a:xfrm>
          <a:off x="14541500" y="643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7708</xdr:rowOff>
    </xdr:from>
    <xdr:ext cx="534377" cy="259045"/>
    <xdr:sp macro="" textlink="">
      <xdr:nvSpPr>
        <xdr:cNvPr id="537" name="テキスト ボックス 536"/>
        <xdr:cNvSpPr txBox="1"/>
      </xdr:nvSpPr>
      <xdr:spPr>
        <a:xfrm>
          <a:off x="14325111" y="652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39797</xdr:rowOff>
    </xdr:from>
    <xdr:to>
      <xdr:col>72</xdr:col>
      <xdr:colOff>38100</xdr:colOff>
      <xdr:row>38</xdr:row>
      <xdr:rowOff>141397</xdr:rowOff>
    </xdr:to>
    <xdr:sp macro="" textlink="">
      <xdr:nvSpPr>
        <xdr:cNvPr id="538" name="楕円 537"/>
        <xdr:cNvSpPr/>
      </xdr:nvSpPr>
      <xdr:spPr>
        <a:xfrm>
          <a:off x="13652500" y="655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132524</xdr:rowOff>
    </xdr:from>
    <xdr:ext cx="534377" cy="259045"/>
    <xdr:sp macro="" textlink="">
      <xdr:nvSpPr>
        <xdr:cNvPr id="539" name="テキスト ボックス 538"/>
        <xdr:cNvSpPr txBox="1"/>
      </xdr:nvSpPr>
      <xdr:spPr>
        <a:xfrm>
          <a:off x="13436111" y="664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168315</xdr:rowOff>
    </xdr:from>
    <xdr:to>
      <xdr:col>67</xdr:col>
      <xdr:colOff>101600</xdr:colOff>
      <xdr:row>38</xdr:row>
      <xdr:rowOff>98465</xdr:rowOff>
    </xdr:to>
    <xdr:sp macro="" textlink="">
      <xdr:nvSpPr>
        <xdr:cNvPr id="540" name="楕円 539"/>
        <xdr:cNvSpPr/>
      </xdr:nvSpPr>
      <xdr:spPr>
        <a:xfrm>
          <a:off x="12763500" y="651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89592</xdr:rowOff>
    </xdr:from>
    <xdr:ext cx="534377" cy="259045"/>
    <xdr:sp macro="" textlink="">
      <xdr:nvSpPr>
        <xdr:cNvPr id="541" name="テキスト ボックス 540"/>
        <xdr:cNvSpPr txBox="1"/>
      </xdr:nvSpPr>
      <xdr:spPr>
        <a:xfrm>
          <a:off x="12547111" y="660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4" name="テキスト ボックス 55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6" name="テキスト ボックス 55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8" name="テキスト ボックス 55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0" name="テキスト ボックス 55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4" name="テキスト ボックス 56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109606</xdr:rowOff>
    </xdr:from>
    <xdr:to>
      <xdr:col>85</xdr:col>
      <xdr:colOff>126364</xdr:colOff>
      <xdr:row>58</xdr:row>
      <xdr:rowOff>125968</xdr:rowOff>
    </xdr:to>
    <xdr:cxnSp macro="">
      <xdr:nvCxnSpPr>
        <xdr:cNvPr id="568" name="直線コネクタ 567"/>
        <xdr:cNvCxnSpPr/>
      </xdr:nvCxnSpPr>
      <xdr:spPr>
        <a:xfrm flipV="1">
          <a:off x="16317595" y="8510656"/>
          <a:ext cx="1269" cy="155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129795</xdr:rowOff>
    </xdr:from>
    <xdr:ext cx="534377" cy="259045"/>
    <xdr:sp macro="" textlink="">
      <xdr:nvSpPr>
        <xdr:cNvPr id="569" name="教育費最小値テキスト"/>
        <xdr:cNvSpPr txBox="1"/>
      </xdr:nvSpPr>
      <xdr:spPr>
        <a:xfrm>
          <a:off x="16370300" y="100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125968</xdr:rowOff>
    </xdr:from>
    <xdr:to>
      <xdr:col>86</xdr:col>
      <xdr:colOff>25400</xdr:colOff>
      <xdr:row>58</xdr:row>
      <xdr:rowOff>125968</xdr:rowOff>
    </xdr:to>
    <xdr:cxnSp macro="">
      <xdr:nvCxnSpPr>
        <xdr:cNvPr id="570" name="直線コネクタ 569"/>
        <xdr:cNvCxnSpPr/>
      </xdr:nvCxnSpPr>
      <xdr:spPr>
        <a:xfrm>
          <a:off x="16230600" y="100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56283</xdr:rowOff>
    </xdr:from>
    <xdr:ext cx="599010" cy="259045"/>
    <xdr:sp macro="" textlink="">
      <xdr:nvSpPr>
        <xdr:cNvPr id="571" name="教育費最大値テキスト"/>
        <xdr:cNvSpPr txBox="1"/>
      </xdr:nvSpPr>
      <xdr:spPr>
        <a:xfrm>
          <a:off x="16370300" y="828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109606</xdr:rowOff>
    </xdr:from>
    <xdr:to>
      <xdr:col>86</xdr:col>
      <xdr:colOff>25400</xdr:colOff>
      <xdr:row>49</xdr:row>
      <xdr:rowOff>109606</xdr:rowOff>
    </xdr:to>
    <xdr:cxnSp macro="">
      <xdr:nvCxnSpPr>
        <xdr:cNvPr id="572" name="直線コネクタ 571"/>
        <xdr:cNvCxnSpPr/>
      </xdr:nvCxnSpPr>
      <xdr:spPr>
        <a:xfrm>
          <a:off x="16230600" y="85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161286</xdr:rowOff>
    </xdr:from>
    <xdr:to>
      <xdr:col>85</xdr:col>
      <xdr:colOff>127000</xdr:colOff>
      <xdr:row>58</xdr:row>
      <xdr:rowOff>14509</xdr:rowOff>
    </xdr:to>
    <xdr:cxnSp macro="">
      <xdr:nvCxnSpPr>
        <xdr:cNvPr id="573" name="直線コネクタ 572"/>
        <xdr:cNvCxnSpPr/>
      </xdr:nvCxnSpPr>
      <xdr:spPr>
        <a:xfrm>
          <a:off x="15481300" y="9933936"/>
          <a:ext cx="838200" cy="2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51835</xdr:rowOff>
    </xdr:from>
    <xdr:ext cx="534377" cy="259045"/>
    <xdr:sp macro="" textlink="">
      <xdr:nvSpPr>
        <xdr:cNvPr id="574" name="教育費平均値テキスト"/>
        <xdr:cNvSpPr txBox="1"/>
      </xdr:nvSpPr>
      <xdr:spPr>
        <a:xfrm>
          <a:off x="16370300" y="9481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28958</xdr:rowOff>
    </xdr:from>
    <xdr:to>
      <xdr:col>85</xdr:col>
      <xdr:colOff>177800</xdr:colOff>
      <xdr:row>56</xdr:row>
      <xdr:rowOff>130558</xdr:rowOff>
    </xdr:to>
    <xdr:sp macro="" textlink="">
      <xdr:nvSpPr>
        <xdr:cNvPr id="575" name="フローチャート: 判断 574"/>
        <xdr:cNvSpPr/>
      </xdr:nvSpPr>
      <xdr:spPr>
        <a:xfrm>
          <a:off x="16268700" y="963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86714</xdr:rowOff>
    </xdr:from>
    <xdr:to>
      <xdr:col>81</xdr:col>
      <xdr:colOff>50800</xdr:colOff>
      <xdr:row>57</xdr:row>
      <xdr:rowOff>161286</xdr:rowOff>
    </xdr:to>
    <xdr:cxnSp macro="">
      <xdr:nvCxnSpPr>
        <xdr:cNvPr id="576" name="直線コネクタ 575"/>
        <xdr:cNvCxnSpPr/>
      </xdr:nvCxnSpPr>
      <xdr:spPr>
        <a:xfrm>
          <a:off x="14592300" y="9687914"/>
          <a:ext cx="889000" cy="24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171245</xdr:rowOff>
    </xdr:from>
    <xdr:to>
      <xdr:col>81</xdr:col>
      <xdr:colOff>101600</xdr:colOff>
      <xdr:row>56</xdr:row>
      <xdr:rowOff>101395</xdr:rowOff>
    </xdr:to>
    <xdr:sp macro="" textlink="">
      <xdr:nvSpPr>
        <xdr:cNvPr id="577" name="フローチャート: 判断 576"/>
        <xdr:cNvSpPr/>
      </xdr:nvSpPr>
      <xdr:spPr>
        <a:xfrm>
          <a:off x="154305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117922</xdr:rowOff>
    </xdr:from>
    <xdr:ext cx="534377" cy="259045"/>
    <xdr:sp macro="" textlink="">
      <xdr:nvSpPr>
        <xdr:cNvPr id="578" name="テキスト ボックス 577"/>
        <xdr:cNvSpPr txBox="1"/>
      </xdr:nvSpPr>
      <xdr:spPr>
        <a:xfrm>
          <a:off x="15214111" y="937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86714</xdr:rowOff>
    </xdr:from>
    <xdr:to>
      <xdr:col>76</xdr:col>
      <xdr:colOff>114300</xdr:colOff>
      <xdr:row>57</xdr:row>
      <xdr:rowOff>107908</xdr:rowOff>
    </xdr:to>
    <xdr:cxnSp macro="">
      <xdr:nvCxnSpPr>
        <xdr:cNvPr id="579" name="直線コネクタ 578"/>
        <xdr:cNvCxnSpPr/>
      </xdr:nvCxnSpPr>
      <xdr:spPr>
        <a:xfrm flipV="1">
          <a:off x="13703300" y="9687914"/>
          <a:ext cx="889000" cy="19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32910</xdr:rowOff>
    </xdr:from>
    <xdr:to>
      <xdr:col>76</xdr:col>
      <xdr:colOff>165100</xdr:colOff>
      <xdr:row>56</xdr:row>
      <xdr:rowOff>134510</xdr:rowOff>
    </xdr:to>
    <xdr:sp macro="" textlink="">
      <xdr:nvSpPr>
        <xdr:cNvPr id="580" name="フローチャート: 判断 579"/>
        <xdr:cNvSpPr/>
      </xdr:nvSpPr>
      <xdr:spPr>
        <a:xfrm>
          <a:off x="14541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151037</xdr:rowOff>
    </xdr:from>
    <xdr:ext cx="534377" cy="259045"/>
    <xdr:sp macro="" textlink="">
      <xdr:nvSpPr>
        <xdr:cNvPr id="581" name="テキスト ボックス 580"/>
        <xdr:cNvSpPr txBox="1"/>
      </xdr:nvSpPr>
      <xdr:spPr>
        <a:xfrm>
          <a:off x="14325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107908</xdr:rowOff>
    </xdr:from>
    <xdr:to>
      <xdr:col>71</xdr:col>
      <xdr:colOff>177800</xdr:colOff>
      <xdr:row>58</xdr:row>
      <xdr:rowOff>26526</xdr:rowOff>
    </xdr:to>
    <xdr:cxnSp macro="">
      <xdr:nvCxnSpPr>
        <xdr:cNvPr id="582" name="直線コネクタ 581"/>
        <xdr:cNvCxnSpPr/>
      </xdr:nvCxnSpPr>
      <xdr:spPr>
        <a:xfrm flipV="1">
          <a:off x="12814300" y="9880558"/>
          <a:ext cx="889000" cy="9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131763</xdr:rowOff>
    </xdr:from>
    <xdr:to>
      <xdr:col>72</xdr:col>
      <xdr:colOff>38100</xdr:colOff>
      <xdr:row>57</xdr:row>
      <xdr:rowOff>61913</xdr:rowOff>
    </xdr:to>
    <xdr:sp macro="" textlink="">
      <xdr:nvSpPr>
        <xdr:cNvPr id="583" name="フローチャート: 判断 582"/>
        <xdr:cNvSpPr/>
      </xdr:nvSpPr>
      <xdr:spPr>
        <a:xfrm>
          <a:off x="13652500" y="973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78440</xdr:rowOff>
    </xdr:from>
    <xdr:ext cx="534377" cy="259045"/>
    <xdr:sp macro="" textlink="">
      <xdr:nvSpPr>
        <xdr:cNvPr id="584" name="テキスト ボックス 583"/>
        <xdr:cNvSpPr txBox="1"/>
      </xdr:nvSpPr>
      <xdr:spPr>
        <a:xfrm>
          <a:off x="13436111" y="950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68914</xdr:rowOff>
    </xdr:from>
    <xdr:to>
      <xdr:col>67</xdr:col>
      <xdr:colOff>101600</xdr:colOff>
      <xdr:row>55</xdr:row>
      <xdr:rowOff>170514</xdr:rowOff>
    </xdr:to>
    <xdr:sp macro="" textlink="">
      <xdr:nvSpPr>
        <xdr:cNvPr id="585" name="フローチャート: 判断 584"/>
        <xdr:cNvSpPr/>
      </xdr:nvSpPr>
      <xdr:spPr>
        <a:xfrm>
          <a:off x="12763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15591</xdr:rowOff>
    </xdr:from>
    <xdr:ext cx="534377" cy="259045"/>
    <xdr:sp macro="" textlink="">
      <xdr:nvSpPr>
        <xdr:cNvPr id="586" name="テキスト ボックス 585"/>
        <xdr:cNvSpPr txBox="1"/>
      </xdr:nvSpPr>
      <xdr:spPr>
        <a:xfrm>
          <a:off x="12547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135159</xdr:rowOff>
    </xdr:from>
    <xdr:to>
      <xdr:col>85</xdr:col>
      <xdr:colOff>177800</xdr:colOff>
      <xdr:row>58</xdr:row>
      <xdr:rowOff>65309</xdr:rowOff>
    </xdr:to>
    <xdr:sp macro="" textlink="">
      <xdr:nvSpPr>
        <xdr:cNvPr id="592" name="楕円 591"/>
        <xdr:cNvSpPr/>
      </xdr:nvSpPr>
      <xdr:spPr>
        <a:xfrm>
          <a:off x="16268700" y="990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50086</xdr:rowOff>
    </xdr:from>
    <xdr:ext cx="534377" cy="259045"/>
    <xdr:sp macro="" textlink="">
      <xdr:nvSpPr>
        <xdr:cNvPr id="593" name="教育費該当値テキスト"/>
        <xdr:cNvSpPr txBox="1"/>
      </xdr:nvSpPr>
      <xdr:spPr>
        <a:xfrm>
          <a:off x="16370300" y="982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110486</xdr:rowOff>
    </xdr:from>
    <xdr:to>
      <xdr:col>81</xdr:col>
      <xdr:colOff>101600</xdr:colOff>
      <xdr:row>58</xdr:row>
      <xdr:rowOff>40636</xdr:rowOff>
    </xdr:to>
    <xdr:sp macro="" textlink="">
      <xdr:nvSpPr>
        <xdr:cNvPr id="594" name="楕円 593"/>
        <xdr:cNvSpPr/>
      </xdr:nvSpPr>
      <xdr:spPr>
        <a:xfrm>
          <a:off x="15430500" y="988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31763</xdr:rowOff>
    </xdr:from>
    <xdr:ext cx="534377" cy="259045"/>
    <xdr:sp macro="" textlink="">
      <xdr:nvSpPr>
        <xdr:cNvPr id="595" name="テキスト ボックス 594"/>
        <xdr:cNvSpPr txBox="1"/>
      </xdr:nvSpPr>
      <xdr:spPr>
        <a:xfrm>
          <a:off x="15214111" y="997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35914</xdr:rowOff>
    </xdr:from>
    <xdr:to>
      <xdr:col>76</xdr:col>
      <xdr:colOff>165100</xdr:colOff>
      <xdr:row>56</xdr:row>
      <xdr:rowOff>137514</xdr:rowOff>
    </xdr:to>
    <xdr:sp macro="" textlink="">
      <xdr:nvSpPr>
        <xdr:cNvPr id="596" name="楕円 595"/>
        <xdr:cNvSpPr/>
      </xdr:nvSpPr>
      <xdr:spPr>
        <a:xfrm>
          <a:off x="14541500" y="963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128641</xdr:rowOff>
    </xdr:from>
    <xdr:ext cx="534377" cy="259045"/>
    <xdr:sp macro="" textlink="">
      <xdr:nvSpPr>
        <xdr:cNvPr id="597" name="テキスト ボックス 596"/>
        <xdr:cNvSpPr txBox="1"/>
      </xdr:nvSpPr>
      <xdr:spPr>
        <a:xfrm>
          <a:off x="14325111" y="972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57108</xdr:rowOff>
    </xdr:from>
    <xdr:to>
      <xdr:col>72</xdr:col>
      <xdr:colOff>38100</xdr:colOff>
      <xdr:row>57</xdr:row>
      <xdr:rowOff>158708</xdr:rowOff>
    </xdr:to>
    <xdr:sp macro="" textlink="">
      <xdr:nvSpPr>
        <xdr:cNvPr id="598" name="楕円 597"/>
        <xdr:cNvSpPr/>
      </xdr:nvSpPr>
      <xdr:spPr>
        <a:xfrm>
          <a:off x="13652500" y="982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149835</xdr:rowOff>
    </xdr:from>
    <xdr:ext cx="534377" cy="259045"/>
    <xdr:sp macro="" textlink="">
      <xdr:nvSpPr>
        <xdr:cNvPr id="599" name="テキスト ボックス 598"/>
        <xdr:cNvSpPr txBox="1"/>
      </xdr:nvSpPr>
      <xdr:spPr>
        <a:xfrm>
          <a:off x="13436111" y="992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147176</xdr:rowOff>
    </xdr:from>
    <xdr:to>
      <xdr:col>67</xdr:col>
      <xdr:colOff>101600</xdr:colOff>
      <xdr:row>58</xdr:row>
      <xdr:rowOff>77326</xdr:rowOff>
    </xdr:to>
    <xdr:sp macro="" textlink="">
      <xdr:nvSpPr>
        <xdr:cNvPr id="600" name="楕円 599"/>
        <xdr:cNvSpPr/>
      </xdr:nvSpPr>
      <xdr:spPr>
        <a:xfrm>
          <a:off x="12763500" y="991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68453</xdr:rowOff>
    </xdr:from>
    <xdr:ext cx="534377" cy="259045"/>
    <xdr:sp macro="" textlink="">
      <xdr:nvSpPr>
        <xdr:cNvPr id="601" name="テキスト ボックス 600"/>
        <xdr:cNvSpPr txBox="1"/>
      </xdr:nvSpPr>
      <xdr:spPr>
        <a:xfrm>
          <a:off x="12547111" y="1001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140233</xdr:rowOff>
    </xdr:from>
    <xdr:to>
      <xdr:col>85</xdr:col>
      <xdr:colOff>126364</xdr:colOff>
      <xdr:row>79</xdr:row>
      <xdr:rowOff>44450</xdr:rowOff>
    </xdr:to>
    <xdr:cxnSp macro="">
      <xdr:nvCxnSpPr>
        <xdr:cNvPr id="625" name="直線コネクタ 624"/>
        <xdr:cNvCxnSpPr/>
      </xdr:nvCxnSpPr>
      <xdr:spPr>
        <a:xfrm flipV="1">
          <a:off x="16317595" y="12141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86910</xdr:rowOff>
    </xdr:from>
    <xdr:ext cx="534377" cy="259045"/>
    <xdr:sp macro="" textlink="">
      <xdr:nvSpPr>
        <xdr:cNvPr id="628" name="災害復旧費最大値テキスト"/>
        <xdr:cNvSpPr txBox="1"/>
      </xdr:nvSpPr>
      <xdr:spPr>
        <a:xfrm>
          <a:off x="16370300" y="119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140233</xdr:rowOff>
    </xdr:from>
    <xdr:to>
      <xdr:col>86</xdr:col>
      <xdr:colOff>25400</xdr:colOff>
      <xdr:row>70</xdr:row>
      <xdr:rowOff>140233</xdr:rowOff>
    </xdr:to>
    <xdr:cxnSp macro="">
      <xdr:nvCxnSpPr>
        <xdr:cNvPr id="629" name="直線コネクタ 628"/>
        <xdr:cNvCxnSpPr/>
      </xdr:nvCxnSpPr>
      <xdr:spPr>
        <a:xfrm>
          <a:off x="16230600" y="12141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0" name="直線コネクタ 62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79963</xdr:rowOff>
    </xdr:from>
    <xdr:ext cx="469744" cy="259045"/>
    <xdr:sp macro="" textlink="">
      <xdr:nvSpPr>
        <xdr:cNvPr id="631" name="災害復旧費平均値テキスト"/>
        <xdr:cNvSpPr txBox="1"/>
      </xdr:nvSpPr>
      <xdr:spPr>
        <a:xfrm>
          <a:off x="16370300" y="1328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57086</xdr:rowOff>
    </xdr:from>
    <xdr:to>
      <xdr:col>85</xdr:col>
      <xdr:colOff>177800</xdr:colOff>
      <xdr:row>78</xdr:row>
      <xdr:rowOff>158686</xdr:rowOff>
    </xdr:to>
    <xdr:sp macro="" textlink="">
      <xdr:nvSpPr>
        <xdr:cNvPr id="632" name="フローチャート: 判断 631"/>
        <xdr:cNvSpPr/>
      </xdr:nvSpPr>
      <xdr:spPr>
        <a:xfrm>
          <a:off x="162687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3" name="直線コネクタ 63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78270</xdr:rowOff>
    </xdr:from>
    <xdr:to>
      <xdr:col>81</xdr:col>
      <xdr:colOff>101600</xdr:colOff>
      <xdr:row>79</xdr:row>
      <xdr:rowOff>8420</xdr:rowOff>
    </xdr:to>
    <xdr:sp macro="" textlink="">
      <xdr:nvSpPr>
        <xdr:cNvPr id="634" name="フローチャート: 判断 633"/>
        <xdr:cNvSpPr/>
      </xdr:nvSpPr>
      <xdr:spPr>
        <a:xfrm>
          <a:off x="15430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24947</xdr:rowOff>
    </xdr:from>
    <xdr:ext cx="469744" cy="259045"/>
    <xdr:sp macro="" textlink="">
      <xdr:nvSpPr>
        <xdr:cNvPr id="635" name="テキスト ボックス 634"/>
        <xdr:cNvSpPr txBox="1"/>
      </xdr:nvSpPr>
      <xdr:spPr>
        <a:xfrm>
          <a:off x="15246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6" name="直線コネクタ 63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127343</xdr:rowOff>
    </xdr:from>
    <xdr:to>
      <xdr:col>76</xdr:col>
      <xdr:colOff>165100</xdr:colOff>
      <xdr:row>79</xdr:row>
      <xdr:rowOff>57493</xdr:rowOff>
    </xdr:to>
    <xdr:sp macro="" textlink="">
      <xdr:nvSpPr>
        <xdr:cNvPr id="637" name="フローチャート: 判断 636"/>
        <xdr:cNvSpPr/>
      </xdr:nvSpPr>
      <xdr:spPr>
        <a:xfrm>
          <a:off x="14541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74020</xdr:rowOff>
    </xdr:from>
    <xdr:ext cx="469744" cy="259045"/>
    <xdr:sp macro="" textlink="">
      <xdr:nvSpPr>
        <xdr:cNvPr id="638" name="テキスト ボックス 637"/>
        <xdr:cNvSpPr txBox="1"/>
      </xdr:nvSpPr>
      <xdr:spPr>
        <a:xfrm>
          <a:off x="14357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9" name="直線コネクタ 63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99930</xdr:rowOff>
    </xdr:from>
    <xdr:to>
      <xdr:col>72</xdr:col>
      <xdr:colOff>38100</xdr:colOff>
      <xdr:row>79</xdr:row>
      <xdr:rowOff>30080</xdr:rowOff>
    </xdr:to>
    <xdr:sp macro="" textlink="">
      <xdr:nvSpPr>
        <xdr:cNvPr id="640" name="フローチャート: 判断 639"/>
        <xdr:cNvSpPr/>
      </xdr:nvSpPr>
      <xdr:spPr>
        <a:xfrm>
          <a:off x="13652500" y="1347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46607</xdr:rowOff>
    </xdr:from>
    <xdr:ext cx="469744" cy="259045"/>
    <xdr:sp macro="" textlink="">
      <xdr:nvSpPr>
        <xdr:cNvPr id="641" name="テキスト ボックス 640"/>
        <xdr:cNvSpPr txBox="1"/>
      </xdr:nvSpPr>
      <xdr:spPr>
        <a:xfrm>
          <a:off x="13468428" y="1324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10585</xdr:rowOff>
    </xdr:from>
    <xdr:to>
      <xdr:col>67</xdr:col>
      <xdr:colOff>101600</xdr:colOff>
      <xdr:row>78</xdr:row>
      <xdr:rowOff>112185</xdr:rowOff>
    </xdr:to>
    <xdr:sp macro="" textlink="">
      <xdr:nvSpPr>
        <xdr:cNvPr id="642" name="フローチャート: 判断 641"/>
        <xdr:cNvSpPr/>
      </xdr:nvSpPr>
      <xdr:spPr>
        <a:xfrm>
          <a:off x="12763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128712</xdr:rowOff>
    </xdr:from>
    <xdr:ext cx="469744" cy="259045"/>
    <xdr:sp macro="" textlink="">
      <xdr:nvSpPr>
        <xdr:cNvPr id="643" name="テキスト ボックス 642"/>
        <xdr:cNvSpPr txBox="1"/>
      </xdr:nvSpPr>
      <xdr:spPr>
        <a:xfrm>
          <a:off x="12579428" y="1315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9" name="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0"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1" name="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2" name="テキスト ボックス 651"/>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3" name="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4" name="テキスト ボックス 653"/>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5" name="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6" name="テキスト ボックス 655"/>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7" name="楕円 65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8" name="テキスト ボックス 657"/>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51374</xdr:rowOff>
    </xdr:from>
    <xdr:to>
      <xdr:col>85</xdr:col>
      <xdr:colOff>126364</xdr:colOff>
      <xdr:row>98</xdr:row>
      <xdr:rowOff>94655</xdr:rowOff>
    </xdr:to>
    <xdr:cxnSp macro="">
      <xdr:nvCxnSpPr>
        <xdr:cNvPr id="684" name="直線コネクタ 683"/>
        <xdr:cNvCxnSpPr/>
      </xdr:nvCxnSpPr>
      <xdr:spPr>
        <a:xfrm flipV="1">
          <a:off x="16317595" y="15653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98482</xdr:rowOff>
    </xdr:from>
    <xdr:ext cx="534377" cy="259045"/>
    <xdr:sp macro="" textlink="">
      <xdr:nvSpPr>
        <xdr:cNvPr id="685" name="公債費最小値テキスト"/>
        <xdr:cNvSpPr txBox="1"/>
      </xdr:nvSpPr>
      <xdr:spPr>
        <a:xfrm>
          <a:off x="16370300" y="169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94655</xdr:rowOff>
    </xdr:from>
    <xdr:to>
      <xdr:col>86</xdr:col>
      <xdr:colOff>25400</xdr:colOff>
      <xdr:row>98</xdr:row>
      <xdr:rowOff>94655</xdr:rowOff>
    </xdr:to>
    <xdr:cxnSp macro="">
      <xdr:nvCxnSpPr>
        <xdr:cNvPr id="686" name="直線コネクタ 685"/>
        <xdr:cNvCxnSpPr/>
      </xdr:nvCxnSpPr>
      <xdr:spPr>
        <a:xfrm>
          <a:off x="16230600" y="16896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169501</xdr:rowOff>
    </xdr:from>
    <xdr:ext cx="599010" cy="259045"/>
    <xdr:sp macro="" textlink="">
      <xdr:nvSpPr>
        <xdr:cNvPr id="687" name="公債費最大値テキスト"/>
        <xdr:cNvSpPr txBox="1"/>
      </xdr:nvSpPr>
      <xdr:spPr>
        <a:xfrm>
          <a:off x="16370300" y="154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51374</xdr:rowOff>
    </xdr:from>
    <xdr:to>
      <xdr:col>86</xdr:col>
      <xdr:colOff>25400</xdr:colOff>
      <xdr:row>91</xdr:row>
      <xdr:rowOff>51374</xdr:rowOff>
    </xdr:to>
    <xdr:cxnSp macro="">
      <xdr:nvCxnSpPr>
        <xdr:cNvPr id="688" name="直線コネクタ 687"/>
        <xdr:cNvCxnSpPr/>
      </xdr:nvCxnSpPr>
      <xdr:spPr>
        <a:xfrm>
          <a:off x="16230600" y="1565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4195</xdr:rowOff>
    </xdr:from>
    <xdr:to>
      <xdr:col>85</xdr:col>
      <xdr:colOff>127000</xdr:colOff>
      <xdr:row>98</xdr:row>
      <xdr:rowOff>23267</xdr:rowOff>
    </xdr:to>
    <xdr:cxnSp macro="">
      <xdr:nvCxnSpPr>
        <xdr:cNvPr id="689" name="直線コネクタ 688"/>
        <xdr:cNvCxnSpPr/>
      </xdr:nvCxnSpPr>
      <xdr:spPr>
        <a:xfrm flipV="1">
          <a:off x="15481300" y="16806295"/>
          <a:ext cx="838200" cy="1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37058</xdr:rowOff>
    </xdr:from>
    <xdr:ext cx="534377" cy="259045"/>
    <xdr:sp macro="" textlink="">
      <xdr:nvSpPr>
        <xdr:cNvPr id="690" name="公債費平均値テキスト"/>
        <xdr:cNvSpPr txBox="1"/>
      </xdr:nvSpPr>
      <xdr:spPr>
        <a:xfrm>
          <a:off x="16370300" y="16324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14181</xdr:rowOff>
    </xdr:from>
    <xdr:to>
      <xdr:col>85</xdr:col>
      <xdr:colOff>177800</xdr:colOff>
      <xdr:row>96</xdr:row>
      <xdr:rowOff>115781</xdr:rowOff>
    </xdr:to>
    <xdr:sp macro="" textlink="">
      <xdr:nvSpPr>
        <xdr:cNvPr id="691" name="フローチャート: 判断 690"/>
        <xdr:cNvSpPr/>
      </xdr:nvSpPr>
      <xdr:spPr>
        <a:xfrm>
          <a:off x="16268700" y="1647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23267</xdr:rowOff>
    </xdr:from>
    <xdr:to>
      <xdr:col>81</xdr:col>
      <xdr:colOff>50800</xdr:colOff>
      <xdr:row>98</xdr:row>
      <xdr:rowOff>27598</xdr:rowOff>
    </xdr:to>
    <xdr:cxnSp macro="">
      <xdr:nvCxnSpPr>
        <xdr:cNvPr id="692" name="直線コネクタ 691"/>
        <xdr:cNvCxnSpPr/>
      </xdr:nvCxnSpPr>
      <xdr:spPr>
        <a:xfrm flipV="1">
          <a:off x="14592300" y="16825367"/>
          <a:ext cx="889000" cy="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8106</xdr:rowOff>
    </xdr:from>
    <xdr:to>
      <xdr:col>81</xdr:col>
      <xdr:colOff>101600</xdr:colOff>
      <xdr:row>96</xdr:row>
      <xdr:rowOff>109706</xdr:rowOff>
    </xdr:to>
    <xdr:sp macro="" textlink="">
      <xdr:nvSpPr>
        <xdr:cNvPr id="693" name="フローチャート: 判断 692"/>
        <xdr:cNvSpPr/>
      </xdr:nvSpPr>
      <xdr:spPr>
        <a:xfrm>
          <a:off x="15430500" y="1646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126233</xdr:rowOff>
    </xdr:from>
    <xdr:ext cx="534377" cy="259045"/>
    <xdr:sp macro="" textlink="">
      <xdr:nvSpPr>
        <xdr:cNvPr id="694" name="テキスト ボックス 693"/>
        <xdr:cNvSpPr txBox="1"/>
      </xdr:nvSpPr>
      <xdr:spPr>
        <a:xfrm>
          <a:off x="15214111" y="1624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26031</xdr:rowOff>
    </xdr:from>
    <xdr:to>
      <xdr:col>76</xdr:col>
      <xdr:colOff>114300</xdr:colOff>
      <xdr:row>98</xdr:row>
      <xdr:rowOff>27598</xdr:rowOff>
    </xdr:to>
    <xdr:cxnSp macro="">
      <xdr:nvCxnSpPr>
        <xdr:cNvPr id="695" name="直線コネクタ 694"/>
        <xdr:cNvCxnSpPr/>
      </xdr:nvCxnSpPr>
      <xdr:spPr>
        <a:xfrm>
          <a:off x="13703300" y="16828131"/>
          <a:ext cx="8890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160789</xdr:rowOff>
    </xdr:from>
    <xdr:to>
      <xdr:col>76</xdr:col>
      <xdr:colOff>165100</xdr:colOff>
      <xdr:row>96</xdr:row>
      <xdr:rowOff>90939</xdr:rowOff>
    </xdr:to>
    <xdr:sp macro="" textlink="">
      <xdr:nvSpPr>
        <xdr:cNvPr id="696" name="フローチャート: 判断 695"/>
        <xdr:cNvSpPr/>
      </xdr:nvSpPr>
      <xdr:spPr>
        <a:xfrm>
          <a:off x="145415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107466</xdr:rowOff>
    </xdr:from>
    <xdr:ext cx="534377" cy="259045"/>
    <xdr:sp macro="" textlink="">
      <xdr:nvSpPr>
        <xdr:cNvPr id="697" name="テキスト ボックス 696"/>
        <xdr:cNvSpPr txBox="1"/>
      </xdr:nvSpPr>
      <xdr:spPr>
        <a:xfrm>
          <a:off x="14325111" y="1622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147059</xdr:rowOff>
    </xdr:from>
    <xdr:to>
      <xdr:col>71</xdr:col>
      <xdr:colOff>177800</xdr:colOff>
      <xdr:row>98</xdr:row>
      <xdr:rowOff>26031</xdr:rowOff>
    </xdr:to>
    <xdr:cxnSp macro="">
      <xdr:nvCxnSpPr>
        <xdr:cNvPr id="698" name="直線コネクタ 697"/>
        <xdr:cNvCxnSpPr/>
      </xdr:nvCxnSpPr>
      <xdr:spPr>
        <a:xfrm>
          <a:off x="12814300" y="16777709"/>
          <a:ext cx="889000" cy="5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139987</xdr:rowOff>
    </xdr:from>
    <xdr:to>
      <xdr:col>72</xdr:col>
      <xdr:colOff>38100</xdr:colOff>
      <xdr:row>96</xdr:row>
      <xdr:rowOff>70137</xdr:rowOff>
    </xdr:to>
    <xdr:sp macro="" textlink="">
      <xdr:nvSpPr>
        <xdr:cNvPr id="699" name="フローチャート: 判断 698"/>
        <xdr:cNvSpPr/>
      </xdr:nvSpPr>
      <xdr:spPr>
        <a:xfrm>
          <a:off x="13652500" y="16427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86664</xdr:rowOff>
    </xdr:from>
    <xdr:ext cx="534377" cy="259045"/>
    <xdr:sp macro="" textlink="">
      <xdr:nvSpPr>
        <xdr:cNvPr id="700" name="テキスト ボックス 699"/>
        <xdr:cNvSpPr txBox="1"/>
      </xdr:nvSpPr>
      <xdr:spPr>
        <a:xfrm>
          <a:off x="13436111" y="1620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167027</xdr:rowOff>
    </xdr:from>
    <xdr:to>
      <xdr:col>67</xdr:col>
      <xdr:colOff>101600</xdr:colOff>
      <xdr:row>95</xdr:row>
      <xdr:rowOff>97177</xdr:rowOff>
    </xdr:to>
    <xdr:sp macro="" textlink="">
      <xdr:nvSpPr>
        <xdr:cNvPr id="701" name="フローチャート: 判断 700"/>
        <xdr:cNvSpPr/>
      </xdr:nvSpPr>
      <xdr:spPr>
        <a:xfrm>
          <a:off x="12763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113704</xdr:rowOff>
    </xdr:from>
    <xdr:ext cx="534377" cy="259045"/>
    <xdr:sp macro="" textlink="">
      <xdr:nvSpPr>
        <xdr:cNvPr id="702" name="テキスト ボックス 701"/>
        <xdr:cNvSpPr txBox="1"/>
      </xdr:nvSpPr>
      <xdr:spPr>
        <a:xfrm>
          <a:off x="12547111" y="1605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124845</xdr:rowOff>
    </xdr:from>
    <xdr:to>
      <xdr:col>85</xdr:col>
      <xdr:colOff>177800</xdr:colOff>
      <xdr:row>98</xdr:row>
      <xdr:rowOff>54995</xdr:rowOff>
    </xdr:to>
    <xdr:sp macro="" textlink="">
      <xdr:nvSpPr>
        <xdr:cNvPr id="708" name="楕円 707"/>
        <xdr:cNvSpPr/>
      </xdr:nvSpPr>
      <xdr:spPr>
        <a:xfrm>
          <a:off x="16268700" y="1675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39772</xdr:rowOff>
    </xdr:from>
    <xdr:ext cx="534377" cy="259045"/>
    <xdr:sp macro="" textlink="">
      <xdr:nvSpPr>
        <xdr:cNvPr id="709" name="公債費該当値テキスト"/>
        <xdr:cNvSpPr txBox="1"/>
      </xdr:nvSpPr>
      <xdr:spPr>
        <a:xfrm>
          <a:off x="16370300" y="1667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143917</xdr:rowOff>
    </xdr:from>
    <xdr:to>
      <xdr:col>81</xdr:col>
      <xdr:colOff>101600</xdr:colOff>
      <xdr:row>98</xdr:row>
      <xdr:rowOff>74067</xdr:rowOff>
    </xdr:to>
    <xdr:sp macro="" textlink="">
      <xdr:nvSpPr>
        <xdr:cNvPr id="710" name="楕円 709"/>
        <xdr:cNvSpPr/>
      </xdr:nvSpPr>
      <xdr:spPr>
        <a:xfrm>
          <a:off x="15430500" y="1677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65194</xdr:rowOff>
    </xdr:from>
    <xdr:ext cx="534377" cy="259045"/>
    <xdr:sp macro="" textlink="">
      <xdr:nvSpPr>
        <xdr:cNvPr id="711" name="テキスト ボックス 710"/>
        <xdr:cNvSpPr txBox="1"/>
      </xdr:nvSpPr>
      <xdr:spPr>
        <a:xfrm>
          <a:off x="15214111" y="1686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148248</xdr:rowOff>
    </xdr:from>
    <xdr:to>
      <xdr:col>76</xdr:col>
      <xdr:colOff>165100</xdr:colOff>
      <xdr:row>98</xdr:row>
      <xdr:rowOff>78398</xdr:rowOff>
    </xdr:to>
    <xdr:sp macro="" textlink="">
      <xdr:nvSpPr>
        <xdr:cNvPr id="712" name="楕円 711"/>
        <xdr:cNvSpPr/>
      </xdr:nvSpPr>
      <xdr:spPr>
        <a:xfrm>
          <a:off x="14541500" y="1677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69525</xdr:rowOff>
    </xdr:from>
    <xdr:ext cx="534377" cy="259045"/>
    <xdr:sp macro="" textlink="">
      <xdr:nvSpPr>
        <xdr:cNvPr id="713" name="テキスト ボックス 712"/>
        <xdr:cNvSpPr txBox="1"/>
      </xdr:nvSpPr>
      <xdr:spPr>
        <a:xfrm>
          <a:off x="14325111" y="1687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146681</xdr:rowOff>
    </xdr:from>
    <xdr:to>
      <xdr:col>72</xdr:col>
      <xdr:colOff>38100</xdr:colOff>
      <xdr:row>98</xdr:row>
      <xdr:rowOff>76831</xdr:rowOff>
    </xdr:to>
    <xdr:sp macro="" textlink="">
      <xdr:nvSpPr>
        <xdr:cNvPr id="714" name="楕円 713"/>
        <xdr:cNvSpPr/>
      </xdr:nvSpPr>
      <xdr:spPr>
        <a:xfrm>
          <a:off x="13652500" y="1677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67958</xdr:rowOff>
    </xdr:from>
    <xdr:ext cx="534377" cy="259045"/>
    <xdr:sp macro="" textlink="">
      <xdr:nvSpPr>
        <xdr:cNvPr id="715" name="テキスト ボックス 714"/>
        <xdr:cNvSpPr txBox="1"/>
      </xdr:nvSpPr>
      <xdr:spPr>
        <a:xfrm>
          <a:off x="13436111" y="1687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96259</xdr:rowOff>
    </xdr:from>
    <xdr:to>
      <xdr:col>67</xdr:col>
      <xdr:colOff>101600</xdr:colOff>
      <xdr:row>98</xdr:row>
      <xdr:rowOff>26409</xdr:rowOff>
    </xdr:to>
    <xdr:sp macro="" textlink="">
      <xdr:nvSpPr>
        <xdr:cNvPr id="716" name="楕円 715"/>
        <xdr:cNvSpPr/>
      </xdr:nvSpPr>
      <xdr:spPr>
        <a:xfrm>
          <a:off x="12763500" y="1672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17536</xdr:rowOff>
    </xdr:from>
    <xdr:ext cx="534377" cy="259045"/>
    <xdr:sp macro="" textlink="">
      <xdr:nvSpPr>
        <xdr:cNvPr id="717" name="テキスト ボックス 716"/>
        <xdr:cNvSpPr txBox="1"/>
      </xdr:nvSpPr>
      <xdr:spPr>
        <a:xfrm>
          <a:off x="12547111" y="1681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16256</xdr:rowOff>
    </xdr:from>
    <xdr:to>
      <xdr:col>116</xdr:col>
      <xdr:colOff>62864</xdr:colOff>
      <xdr:row>38</xdr:row>
      <xdr:rowOff>139700</xdr:rowOff>
    </xdr:to>
    <xdr:cxnSp macro="">
      <xdr:nvCxnSpPr>
        <xdr:cNvPr id="739" name="直線コネクタ 738"/>
        <xdr:cNvCxnSpPr/>
      </xdr:nvCxnSpPr>
      <xdr:spPr>
        <a:xfrm flipV="1">
          <a:off x="22159595" y="5159756"/>
          <a:ext cx="1269"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168267</xdr:rowOff>
    </xdr:from>
    <xdr:ext cx="249299" cy="259045"/>
    <xdr:sp macro="" textlink="">
      <xdr:nvSpPr>
        <xdr:cNvPr id="740" name="諸支出金最小値テキスト"/>
        <xdr:cNvSpPr txBox="1"/>
      </xdr:nvSpPr>
      <xdr:spPr>
        <a:xfrm>
          <a:off x="22212300" y="6683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134383</xdr:rowOff>
    </xdr:from>
    <xdr:ext cx="469744" cy="259045"/>
    <xdr:sp macro="" textlink="">
      <xdr:nvSpPr>
        <xdr:cNvPr id="742" name="諸支出金最大値テキスト"/>
        <xdr:cNvSpPr txBox="1"/>
      </xdr:nvSpPr>
      <xdr:spPr>
        <a:xfrm>
          <a:off x="22212300" y="493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16256</xdr:rowOff>
    </xdr:from>
    <xdr:to>
      <xdr:col>116</xdr:col>
      <xdr:colOff>152400</xdr:colOff>
      <xdr:row>30</xdr:row>
      <xdr:rowOff>16256</xdr:rowOff>
    </xdr:to>
    <xdr:cxnSp macro="">
      <xdr:nvCxnSpPr>
        <xdr:cNvPr id="743" name="直線コネクタ 742"/>
        <xdr:cNvCxnSpPr/>
      </xdr:nvCxnSpPr>
      <xdr:spPr>
        <a:xfrm>
          <a:off x="22072600" y="515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85717</xdr:rowOff>
    </xdr:from>
    <xdr:ext cx="313932" cy="259045"/>
    <xdr:sp macro="" textlink="">
      <xdr:nvSpPr>
        <xdr:cNvPr id="745" name="諸支出金平均値テキスト"/>
        <xdr:cNvSpPr txBox="1"/>
      </xdr:nvSpPr>
      <xdr:spPr>
        <a:xfrm>
          <a:off x="22212300" y="64293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62840</xdr:rowOff>
    </xdr:from>
    <xdr:to>
      <xdr:col>116</xdr:col>
      <xdr:colOff>114300</xdr:colOff>
      <xdr:row>38</xdr:row>
      <xdr:rowOff>164440</xdr:rowOff>
    </xdr:to>
    <xdr:sp macro="" textlink="">
      <xdr:nvSpPr>
        <xdr:cNvPr id="746" name="フローチャート: 判断 745"/>
        <xdr:cNvSpPr/>
      </xdr:nvSpPr>
      <xdr:spPr>
        <a:xfrm>
          <a:off x="22110700" y="65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38151</xdr:rowOff>
    </xdr:from>
    <xdr:to>
      <xdr:col>112</xdr:col>
      <xdr:colOff>38100</xdr:colOff>
      <xdr:row>38</xdr:row>
      <xdr:rowOff>139751</xdr:rowOff>
    </xdr:to>
    <xdr:sp macro="" textlink="">
      <xdr:nvSpPr>
        <xdr:cNvPr id="748" name="フローチャート: 判断 747"/>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156278</xdr:rowOff>
    </xdr:from>
    <xdr:ext cx="378565" cy="259045"/>
    <xdr:sp macro="" textlink="">
      <xdr:nvSpPr>
        <xdr:cNvPr id="749" name="テキスト ボックス 748"/>
        <xdr:cNvSpPr txBox="1"/>
      </xdr:nvSpPr>
      <xdr:spPr>
        <a:xfrm>
          <a:off x="21134017" y="63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114503</xdr:rowOff>
    </xdr:from>
    <xdr:to>
      <xdr:col>107</xdr:col>
      <xdr:colOff>101600</xdr:colOff>
      <xdr:row>38</xdr:row>
      <xdr:rowOff>44653</xdr:rowOff>
    </xdr:to>
    <xdr:sp macro="" textlink="">
      <xdr:nvSpPr>
        <xdr:cNvPr id="751" name="フローチャート: 判断 750"/>
        <xdr:cNvSpPr/>
      </xdr:nvSpPr>
      <xdr:spPr>
        <a:xfrm>
          <a:off x="20383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61180</xdr:rowOff>
    </xdr:from>
    <xdr:ext cx="378565" cy="259045"/>
    <xdr:sp macro="" textlink="">
      <xdr:nvSpPr>
        <xdr:cNvPr id="752" name="テキスト ボックス 751"/>
        <xdr:cNvSpPr txBox="1"/>
      </xdr:nvSpPr>
      <xdr:spPr>
        <a:xfrm>
          <a:off x="20245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64212</xdr:rowOff>
    </xdr:from>
    <xdr:to>
      <xdr:col>102</xdr:col>
      <xdr:colOff>165100</xdr:colOff>
      <xdr:row>38</xdr:row>
      <xdr:rowOff>165812</xdr:rowOff>
    </xdr:to>
    <xdr:sp macro="" textlink="">
      <xdr:nvSpPr>
        <xdr:cNvPr id="754" name="フローチャート: 判断 753"/>
        <xdr:cNvSpPr/>
      </xdr:nvSpPr>
      <xdr:spPr>
        <a:xfrm>
          <a:off x="194945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10888</xdr:rowOff>
    </xdr:from>
    <xdr:ext cx="313932" cy="259045"/>
    <xdr:sp macro="" textlink="">
      <xdr:nvSpPr>
        <xdr:cNvPr id="755" name="テキスト ボックス 754"/>
        <xdr:cNvSpPr txBox="1"/>
      </xdr:nvSpPr>
      <xdr:spPr>
        <a:xfrm>
          <a:off x="19388333" y="6354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149708</xdr:rowOff>
    </xdr:from>
    <xdr:to>
      <xdr:col>98</xdr:col>
      <xdr:colOff>38100</xdr:colOff>
      <xdr:row>38</xdr:row>
      <xdr:rowOff>79857</xdr:rowOff>
    </xdr:to>
    <xdr:sp macro="" textlink="">
      <xdr:nvSpPr>
        <xdr:cNvPr id="756" name="フローチャート: 判断 755"/>
        <xdr:cNvSpPr/>
      </xdr:nvSpPr>
      <xdr:spPr>
        <a:xfrm>
          <a:off x="18605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96385</xdr:rowOff>
    </xdr:from>
    <xdr:ext cx="378565" cy="259045"/>
    <xdr:sp macro="" textlink="">
      <xdr:nvSpPr>
        <xdr:cNvPr id="757" name="テキスト ボックス 756"/>
        <xdr:cNvSpPr txBox="1"/>
      </xdr:nvSpPr>
      <xdr:spPr>
        <a:xfrm>
          <a:off x="18467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41267</xdr:rowOff>
    </xdr:from>
    <xdr:ext cx="249299" cy="259045"/>
    <xdr:sp macro="" textlink="">
      <xdr:nvSpPr>
        <xdr:cNvPr id="764" name="諸支出金該当値テキスト"/>
        <xdr:cNvSpPr txBox="1"/>
      </xdr:nvSpPr>
      <xdr:spPr>
        <a:xfrm>
          <a:off x="22212300" y="65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168910</xdr:rowOff>
    </xdr:from>
    <xdr:to>
      <xdr:col>112</xdr:col>
      <xdr:colOff>38100</xdr:colOff>
      <xdr:row>58</xdr:row>
      <xdr:rowOff>99060</xdr:rowOff>
    </xdr:to>
    <xdr:sp macro="" textlink="">
      <xdr:nvSpPr>
        <xdr:cNvPr id="803" name="フローチャート: 判断 802"/>
        <xdr:cNvSpPr/>
      </xdr:nvSpPr>
      <xdr:spPr>
        <a:xfrm>
          <a:off x="21272500" y="994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115587</xdr:rowOff>
    </xdr:from>
    <xdr:ext cx="249299" cy="259045"/>
    <xdr:sp macro="" textlink="">
      <xdr:nvSpPr>
        <xdr:cNvPr id="804" name="テキスト ボックス 803"/>
        <xdr:cNvSpPr txBox="1"/>
      </xdr:nvSpPr>
      <xdr:spPr>
        <a:xfrm>
          <a:off x="21198650" y="97167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111760</xdr:rowOff>
    </xdr:from>
    <xdr:to>
      <xdr:col>107</xdr:col>
      <xdr:colOff>101600</xdr:colOff>
      <xdr:row>57</xdr:row>
      <xdr:rowOff>41910</xdr:rowOff>
    </xdr:to>
    <xdr:sp macro="" textlink="">
      <xdr:nvSpPr>
        <xdr:cNvPr id="806" name="フローチャート: 判断 805"/>
        <xdr:cNvSpPr/>
      </xdr:nvSpPr>
      <xdr:spPr>
        <a:xfrm>
          <a:off x="20383500" y="97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58437</xdr:rowOff>
    </xdr:from>
    <xdr:ext cx="249299" cy="259045"/>
    <xdr:sp macro="" textlink="">
      <xdr:nvSpPr>
        <xdr:cNvPr id="807" name="テキスト ボックス 806"/>
        <xdr:cNvSpPr txBox="1"/>
      </xdr:nvSpPr>
      <xdr:spPr>
        <a:xfrm>
          <a:off x="20309650" y="94881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1" name="フローチャート: 判断 810"/>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2" name="テキスト ボックス 811"/>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1" name="テキスト ボックス 82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7" name="テキスト ボックス 82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26,724</a:t>
          </a:r>
          <a:r>
            <a:rPr kumimoji="1" lang="ja-JP" altLang="en-US" sz="1300">
              <a:latin typeface="ＭＳ Ｐゴシック" panose="020B0600070205080204" pitchFamily="50" charset="-128"/>
              <a:ea typeface="ＭＳ Ｐゴシック" panose="020B0600070205080204" pitchFamily="50" charset="-128"/>
            </a:rPr>
            <a:t>円となっている。類似団体平均、全国平均、県平均いずれと比較しても低い状況となっているが、前年度決算と比較すると</a:t>
          </a:r>
          <a:r>
            <a:rPr kumimoji="1" lang="en-US" altLang="ja-JP" sz="1300">
              <a:latin typeface="ＭＳ Ｐゴシック" panose="020B0600070205080204" pitchFamily="50" charset="-128"/>
              <a:ea typeface="ＭＳ Ｐゴシック" panose="020B0600070205080204" pitchFamily="50" charset="-128"/>
            </a:rPr>
            <a:t>19.0</a:t>
          </a:r>
          <a:r>
            <a:rPr kumimoji="1" lang="ja-JP" altLang="en-US" sz="1300">
              <a:latin typeface="ＭＳ Ｐゴシック" panose="020B0600070205080204" pitchFamily="50" charset="-128"/>
              <a:ea typeface="ＭＳ Ｐゴシック" panose="020B0600070205080204" pitchFamily="50" charset="-128"/>
            </a:rPr>
            <a:t>％増となっている。これは、ごみ処理施設整備に伴う起債の元金償還が始まることや施設保守費分の増により、小牧岩倉衛生組合負担金が増加したことが主な要因である。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・消防費は、住民一人当たり</a:t>
          </a:r>
          <a:r>
            <a:rPr kumimoji="1" lang="en-US" altLang="ja-JP" sz="1300">
              <a:latin typeface="ＭＳ Ｐゴシック" panose="020B0600070205080204" pitchFamily="50" charset="-128"/>
              <a:ea typeface="ＭＳ Ｐゴシック" panose="020B0600070205080204" pitchFamily="50" charset="-128"/>
            </a:rPr>
            <a:t>11,169</a:t>
          </a:r>
          <a:r>
            <a:rPr kumimoji="1" lang="ja-JP" altLang="en-US" sz="1300">
              <a:latin typeface="ＭＳ Ｐゴシック" panose="020B0600070205080204" pitchFamily="50" charset="-128"/>
              <a:ea typeface="ＭＳ Ｐゴシック" panose="020B0600070205080204" pitchFamily="50" charset="-128"/>
            </a:rPr>
            <a:t>円となっている。類似団体平均、全国平均、県平均いずれと比較しても低い状況となっているが、前年度決算と比較すると</a:t>
          </a:r>
          <a:r>
            <a:rPr kumimoji="1" lang="en-US" altLang="ja-JP" sz="1300">
              <a:latin typeface="ＭＳ Ｐゴシック" panose="020B0600070205080204" pitchFamily="50" charset="-128"/>
              <a:ea typeface="ＭＳ Ｐゴシック" panose="020B0600070205080204" pitchFamily="50" charset="-128"/>
            </a:rPr>
            <a:t>14.9</a:t>
          </a:r>
          <a:r>
            <a:rPr kumimoji="1" lang="ja-JP" altLang="en-US" sz="1300">
              <a:latin typeface="ＭＳ Ｐゴシック" panose="020B0600070205080204" pitchFamily="50" charset="-128"/>
              <a:ea typeface="ＭＳ Ｐゴシック" panose="020B0600070205080204" pitchFamily="50" charset="-128"/>
            </a:rPr>
            <a:t>％増となっている。これは、救急自動車の購入費が皆増となったことが主な要因である。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33,080</a:t>
          </a:r>
          <a:r>
            <a:rPr kumimoji="1" lang="ja-JP" altLang="en-US" sz="1300">
              <a:latin typeface="ＭＳ Ｐゴシック" panose="020B0600070205080204" pitchFamily="50" charset="-128"/>
              <a:ea typeface="ＭＳ Ｐゴシック" panose="020B0600070205080204" pitchFamily="50" charset="-128"/>
            </a:rPr>
            <a:t>円となっている。類似団体平均、全国平均、県平均いずれと比較しても低い状況となっているが、前年度決算と比較すると</a:t>
          </a:r>
          <a:r>
            <a:rPr kumimoji="1" lang="en-US" altLang="ja-JP" sz="1300">
              <a:latin typeface="ＭＳ Ｐゴシック" panose="020B0600070205080204" pitchFamily="50" charset="-128"/>
              <a:ea typeface="ＭＳ Ｐゴシック" panose="020B0600070205080204" pitchFamily="50" charset="-128"/>
            </a:rPr>
            <a:t>13.4</a:t>
          </a:r>
          <a:r>
            <a:rPr kumimoji="1" lang="ja-JP" altLang="en-US" sz="1300">
              <a:latin typeface="ＭＳ Ｐゴシック" panose="020B0600070205080204" pitchFamily="50" charset="-128"/>
              <a:ea typeface="ＭＳ Ｐゴシック" panose="020B0600070205080204" pitchFamily="50" charset="-128"/>
            </a:rPr>
            <a:t>％増となっている。これは、名鉄石仏駅東側駅前整備事業が皆増となったこと等によるものである。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愛知県岩倉市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aseline="0">
              <a:latin typeface="ＭＳ ゴシック" pitchFamily="49" charset="-128"/>
              <a:ea typeface="ＭＳ ゴシック" pitchFamily="49" charset="-128"/>
            </a:rPr>
            <a:t>　財政調整基金については、ごみ処理施設整備により、今後公債費や施設保守費分の増加が見込まれる小牧岩倉衛生組合負担金への対応として、平成</a:t>
          </a:r>
          <a:r>
            <a:rPr kumimoji="1" lang="en-US" altLang="ja-JP" sz="1200" baseline="0">
              <a:latin typeface="ＭＳ ゴシック" pitchFamily="49" charset="-128"/>
              <a:ea typeface="ＭＳ ゴシック" pitchFamily="49" charset="-128"/>
            </a:rPr>
            <a:t>29</a:t>
          </a:r>
          <a:r>
            <a:rPr kumimoji="1" lang="ja-JP" altLang="en-US" sz="1200" baseline="0">
              <a:latin typeface="ＭＳ ゴシック" pitchFamily="49" charset="-128"/>
              <a:ea typeface="ＭＳ ゴシック" pitchFamily="49" charset="-128"/>
            </a:rPr>
            <a:t>年度まで毎年</a:t>
          </a:r>
          <a:r>
            <a:rPr kumimoji="1" lang="en-US" altLang="ja-JP" sz="1200" baseline="0">
              <a:latin typeface="ＭＳ ゴシック" pitchFamily="49" charset="-128"/>
              <a:ea typeface="ＭＳ ゴシック" pitchFamily="49" charset="-128"/>
            </a:rPr>
            <a:t>5,000</a:t>
          </a:r>
          <a:r>
            <a:rPr kumimoji="1" lang="ja-JP" altLang="en-US" sz="1200" baseline="0">
              <a:latin typeface="ＭＳ ゴシック" pitchFamily="49" charset="-128"/>
              <a:ea typeface="ＭＳ ゴシック" pitchFamily="49" charset="-128"/>
            </a:rPr>
            <a:t>万円ずつ積み立ててきたが、平成</a:t>
          </a:r>
          <a:r>
            <a:rPr kumimoji="1" lang="en-US" altLang="ja-JP" sz="1200" baseline="0">
              <a:latin typeface="ＭＳ ゴシック" pitchFamily="49" charset="-128"/>
              <a:ea typeface="ＭＳ ゴシック" pitchFamily="49" charset="-128"/>
            </a:rPr>
            <a:t>30</a:t>
          </a:r>
          <a:r>
            <a:rPr kumimoji="1" lang="ja-JP" altLang="en-US" sz="1200" baseline="0">
              <a:latin typeface="ＭＳ ゴシック" pitchFamily="49" charset="-128"/>
              <a:ea typeface="ＭＳ ゴシック" pitchFamily="49" charset="-128"/>
            </a:rPr>
            <a:t>年度以降は毎年</a:t>
          </a:r>
          <a:r>
            <a:rPr kumimoji="1" lang="en-US" altLang="ja-JP" sz="1200" baseline="0">
              <a:latin typeface="ＭＳ ゴシック" pitchFamily="49" charset="-128"/>
              <a:ea typeface="ＭＳ ゴシック" pitchFamily="49" charset="-128"/>
            </a:rPr>
            <a:t>5,000</a:t>
          </a:r>
          <a:r>
            <a:rPr kumimoji="1" lang="ja-JP" altLang="en-US" sz="1200" baseline="0">
              <a:latin typeface="ＭＳ ゴシック" pitchFamily="49" charset="-128"/>
              <a:ea typeface="ＭＳ ゴシック" pitchFamily="49" charset="-128"/>
            </a:rPr>
            <a:t>万円を取り崩していく予定である。基金残高は、</a:t>
          </a:r>
          <a:r>
            <a:rPr kumimoji="1" lang="en-US" altLang="ja-JP" sz="1200" baseline="0">
              <a:latin typeface="ＭＳ ゴシック" pitchFamily="49" charset="-128"/>
              <a:ea typeface="ＭＳ ゴシック" pitchFamily="49" charset="-128"/>
            </a:rPr>
            <a:t>12</a:t>
          </a:r>
          <a:r>
            <a:rPr kumimoji="1" lang="ja-JP" altLang="en-US" sz="1200" baseline="0">
              <a:latin typeface="ＭＳ ゴシック" pitchFamily="49" charset="-128"/>
              <a:ea typeface="ＭＳ ゴシック" pitchFamily="49" charset="-128"/>
            </a:rPr>
            <a:t>億</a:t>
          </a:r>
          <a:r>
            <a:rPr kumimoji="1" lang="en-US" altLang="ja-JP" sz="1200" baseline="0">
              <a:latin typeface="ＭＳ ゴシック" pitchFamily="49" charset="-128"/>
              <a:ea typeface="ＭＳ ゴシック" pitchFamily="49" charset="-128"/>
            </a:rPr>
            <a:t>3,295</a:t>
          </a:r>
          <a:r>
            <a:rPr kumimoji="1" lang="ja-JP" altLang="en-US" sz="1200" baseline="0">
              <a:latin typeface="ＭＳ ゴシック" pitchFamily="49" charset="-128"/>
              <a:ea typeface="ＭＳ ゴシック" pitchFamily="49" charset="-128"/>
            </a:rPr>
            <a:t>万円となり、前年度比</a:t>
          </a:r>
          <a:r>
            <a:rPr kumimoji="1" lang="en-US" altLang="ja-JP" sz="1200" baseline="0">
              <a:latin typeface="ＭＳ ゴシック" pitchFamily="49" charset="-128"/>
              <a:ea typeface="ＭＳ ゴシック" pitchFamily="49" charset="-128"/>
            </a:rPr>
            <a:t>0.96</a:t>
          </a:r>
          <a:r>
            <a:rPr kumimoji="1" lang="ja-JP" altLang="en-US" sz="1200" baseline="0">
              <a:latin typeface="ＭＳ ゴシック" pitchFamily="49" charset="-128"/>
              <a:ea typeface="ＭＳ ゴシック" pitchFamily="49" charset="-128"/>
            </a:rPr>
            <a:t>ポイント比率が低下した。</a:t>
          </a:r>
          <a:endParaRPr kumimoji="1" lang="en-US" altLang="ja-JP" sz="1200" baseline="0">
            <a:latin typeface="ＭＳ ゴシック" pitchFamily="49" charset="-128"/>
            <a:ea typeface="ＭＳ ゴシック" pitchFamily="49" charset="-128"/>
          </a:endParaRPr>
        </a:p>
        <a:p>
          <a:r>
            <a:rPr kumimoji="1" lang="ja-JP" altLang="en-US" sz="1200" baseline="0">
              <a:latin typeface="ＭＳ ゴシック" pitchFamily="49" charset="-128"/>
              <a:ea typeface="ＭＳ ゴシック" pitchFamily="49" charset="-128"/>
            </a:rPr>
            <a:t>　実質収支は、歳出が</a:t>
          </a:r>
          <a:r>
            <a:rPr kumimoji="1" lang="en-US" altLang="ja-JP" sz="1200" baseline="0">
              <a:latin typeface="ＭＳ ゴシック" pitchFamily="49" charset="-128"/>
              <a:ea typeface="ＭＳ ゴシック" pitchFamily="49" charset="-128"/>
            </a:rPr>
            <a:t>5</a:t>
          </a:r>
          <a:r>
            <a:rPr kumimoji="1" lang="ja-JP" altLang="en-US" sz="1200" baseline="0">
              <a:latin typeface="ＭＳ ゴシック" pitchFamily="49" charset="-128"/>
              <a:ea typeface="ＭＳ ゴシック" pitchFamily="49" charset="-128"/>
            </a:rPr>
            <a:t>億</a:t>
          </a:r>
          <a:r>
            <a:rPr kumimoji="1" lang="en-US" altLang="ja-JP" sz="1200" baseline="0">
              <a:latin typeface="ＭＳ ゴシック" pitchFamily="49" charset="-128"/>
              <a:ea typeface="ＭＳ ゴシック" pitchFamily="49" charset="-128"/>
            </a:rPr>
            <a:t>8,900</a:t>
          </a:r>
          <a:r>
            <a:rPr kumimoji="1" lang="ja-JP" altLang="en-US" sz="1200" baseline="0">
              <a:latin typeface="ＭＳ ゴシック" pitchFamily="49" charset="-128"/>
              <a:ea typeface="ＭＳ ゴシック" pitchFamily="49" charset="-128"/>
            </a:rPr>
            <a:t>万円増となったものの、それ以上に歳入が</a:t>
          </a:r>
          <a:r>
            <a:rPr kumimoji="1" lang="en-US" altLang="ja-JP" sz="1200" baseline="0">
              <a:latin typeface="ＭＳ ゴシック" pitchFamily="49" charset="-128"/>
              <a:ea typeface="ＭＳ ゴシック" pitchFamily="49" charset="-128"/>
            </a:rPr>
            <a:t>9</a:t>
          </a:r>
          <a:r>
            <a:rPr kumimoji="1" lang="ja-JP" altLang="en-US" sz="1200" baseline="0">
              <a:latin typeface="ＭＳ ゴシック" pitchFamily="49" charset="-128"/>
              <a:ea typeface="ＭＳ ゴシック" pitchFamily="49" charset="-128"/>
            </a:rPr>
            <a:t>億</a:t>
          </a:r>
          <a:r>
            <a:rPr kumimoji="1" lang="en-US" altLang="ja-JP" sz="1200" baseline="0">
              <a:latin typeface="ＭＳ ゴシック" pitchFamily="49" charset="-128"/>
              <a:ea typeface="ＭＳ ゴシック" pitchFamily="49" charset="-128"/>
            </a:rPr>
            <a:t>1,817</a:t>
          </a:r>
          <a:r>
            <a:rPr kumimoji="1" lang="ja-JP" altLang="en-US" sz="1200" baseline="0">
              <a:latin typeface="ＭＳ ゴシック" pitchFamily="49" charset="-128"/>
              <a:ea typeface="ＭＳ ゴシック" pitchFamily="49" charset="-128"/>
            </a:rPr>
            <a:t>万円増加したため、実質収支比率は前年度比で</a:t>
          </a:r>
          <a:r>
            <a:rPr kumimoji="1" lang="en-US" altLang="ja-JP" sz="1200" baseline="0">
              <a:latin typeface="ＭＳ ゴシック" pitchFamily="49" charset="-128"/>
              <a:ea typeface="ＭＳ ゴシック" pitchFamily="49" charset="-128"/>
            </a:rPr>
            <a:t>0.5</a:t>
          </a:r>
          <a:r>
            <a:rPr kumimoji="1" lang="ja-JP" altLang="en-US" sz="1200" baseline="0">
              <a:latin typeface="ＭＳ ゴシック" pitchFamily="49" charset="-128"/>
              <a:ea typeface="ＭＳ ゴシック" pitchFamily="49" charset="-128"/>
            </a:rPr>
            <a:t>ポイント上昇した。</a:t>
          </a:r>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愛知県岩倉市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年度以降はいずれの会計も黒字で推移しており、健全な財政運営がなされている。特に一般会計及び上水道事業会計においては</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％を超える黒字で推移している。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年度は、上水道事業会計、国民健康保険特別会計、介護保険特別会計で黒字比率が減少したものの、公共下水道事業特別会計では、平成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年４月１日から公営企業会計に移行するため、平成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年３月</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日に打切り決算を行ったことで黒字比率が大きく増加したことにより、全体では前年度比</a:t>
          </a:r>
          <a:r>
            <a:rPr kumimoji="1" lang="en-US" altLang="ja-JP" sz="1400">
              <a:latin typeface="ＭＳ ゴシック" pitchFamily="49" charset="-128"/>
              <a:ea typeface="ＭＳ ゴシック" pitchFamily="49" charset="-128"/>
            </a:rPr>
            <a:t>1.14</a:t>
          </a:r>
          <a:r>
            <a:rPr kumimoji="1" lang="ja-JP" altLang="en-US" sz="1400">
              <a:latin typeface="ＭＳ ゴシック" pitchFamily="49" charset="-128"/>
              <a:ea typeface="ＭＳ ゴシック" pitchFamily="49" charset="-128"/>
            </a:rPr>
            <a:t>ポイントの増となる</a:t>
          </a:r>
          <a:r>
            <a:rPr kumimoji="1" lang="en-US" altLang="ja-JP" sz="1400">
              <a:latin typeface="ＭＳ ゴシック" pitchFamily="49" charset="-128"/>
              <a:ea typeface="ＭＳ ゴシック" pitchFamily="49" charset="-128"/>
            </a:rPr>
            <a:t>23.66</a:t>
          </a:r>
          <a:r>
            <a:rPr kumimoji="1" lang="ja-JP" altLang="en-US" sz="1400">
              <a:latin typeface="ＭＳ ゴシック" pitchFamily="49" charset="-128"/>
              <a:ea typeface="ＭＳ ゴシック" pitchFamily="49" charset="-128"/>
            </a:rPr>
            <a:t>％の黒字となっている。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15802121</v>
      </c>
      <c r="BO4" s="461"/>
      <c r="BP4" s="461"/>
      <c r="BQ4" s="461"/>
      <c r="BR4" s="461"/>
      <c r="BS4" s="461"/>
      <c r="BT4" s="461"/>
      <c r="BU4" s="462"/>
      <c r="BV4" s="460">
        <v>14883950</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8.1</v>
      </c>
      <c r="CU4" s="642"/>
      <c r="CV4" s="642"/>
      <c r="CW4" s="642"/>
      <c r="CX4" s="642"/>
      <c r="CY4" s="642"/>
      <c r="CZ4" s="642"/>
      <c r="DA4" s="643"/>
      <c r="DB4" s="641">
        <v>7.6</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14777067</v>
      </c>
      <c r="BO5" s="466"/>
      <c r="BP5" s="466"/>
      <c r="BQ5" s="466"/>
      <c r="BR5" s="466"/>
      <c r="BS5" s="466"/>
      <c r="BT5" s="466"/>
      <c r="BU5" s="467"/>
      <c r="BV5" s="465">
        <v>14188065</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88.1</v>
      </c>
      <c r="CU5" s="436"/>
      <c r="CV5" s="436"/>
      <c r="CW5" s="436"/>
      <c r="CX5" s="436"/>
      <c r="CY5" s="436"/>
      <c r="CZ5" s="436"/>
      <c r="DA5" s="437"/>
      <c r="DB5" s="435">
        <v>85.5</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1025054</v>
      </c>
      <c r="BO6" s="466"/>
      <c r="BP6" s="466"/>
      <c r="BQ6" s="466"/>
      <c r="BR6" s="466"/>
      <c r="BS6" s="466"/>
      <c r="BT6" s="466"/>
      <c r="BU6" s="467"/>
      <c r="BV6" s="465">
        <v>695885</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94.1</v>
      </c>
      <c r="CU6" s="616"/>
      <c r="CV6" s="616"/>
      <c r="CW6" s="616"/>
      <c r="CX6" s="616"/>
      <c r="CY6" s="616"/>
      <c r="CZ6" s="616"/>
      <c r="DA6" s="617"/>
      <c r="DB6" s="615">
        <v>91.4</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93</v>
      </c>
      <c r="AV7" s="523"/>
      <c r="AW7" s="523"/>
      <c r="AX7" s="523"/>
      <c r="AY7" s="445" t="s">
        <v>104</v>
      </c>
      <c r="AZ7" s="446"/>
      <c r="BA7" s="446"/>
      <c r="BB7" s="446"/>
      <c r="BC7" s="446"/>
      <c r="BD7" s="446"/>
      <c r="BE7" s="446"/>
      <c r="BF7" s="446"/>
      <c r="BG7" s="446"/>
      <c r="BH7" s="446"/>
      <c r="BI7" s="446"/>
      <c r="BJ7" s="446"/>
      <c r="BK7" s="446"/>
      <c r="BL7" s="446"/>
      <c r="BM7" s="447"/>
      <c r="BN7" s="465">
        <v>267126</v>
      </c>
      <c r="BO7" s="466"/>
      <c r="BP7" s="466"/>
      <c r="BQ7" s="466"/>
      <c r="BR7" s="466"/>
      <c r="BS7" s="466"/>
      <c r="BT7" s="466"/>
      <c r="BU7" s="467"/>
      <c r="BV7" s="465">
        <v>9096</v>
      </c>
      <c r="BW7" s="466"/>
      <c r="BX7" s="466"/>
      <c r="BY7" s="466"/>
      <c r="BZ7" s="466"/>
      <c r="CA7" s="466"/>
      <c r="CB7" s="466"/>
      <c r="CC7" s="467"/>
      <c r="CD7" s="474" t="s">
        <v>105</v>
      </c>
      <c r="CE7" s="475"/>
      <c r="CF7" s="475"/>
      <c r="CG7" s="475"/>
      <c r="CH7" s="475"/>
      <c r="CI7" s="475"/>
      <c r="CJ7" s="475"/>
      <c r="CK7" s="475"/>
      <c r="CL7" s="475"/>
      <c r="CM7" s="475"/>
      <c r="CN7" s="475"/>
      <c r="CO7" s="475"/>
      <c r="CP7" s="475"/>
      <c r="CQ7" s="475"/>
      <c r="CR7" s="475"/>
      <c r="CS7" s="476"/>
      <c r="CT7" s="465">
        <v>9399959</v>
      </c>
      <c r="CU7" s="466"/>
      <c r="CV7" s="466"/>
      <c r="CW7" s="466"/>
      <c r="CX7" s="466"/>
      <c r="CY7" s="466"/>
      <c r="CZ7" s="466"/>
      <c r="DA7" s="467"/>
      <c r="DB7" s="465">
        <v>9093506</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106</v>
      </c>
      <c r="AN8" s="439"/>
      <c r="AO8" s="439"/>
      <c r="AP8" s="439"/>
      <c r="AQ8" s="439"/>
      <c r="AR8" s="439"/>
      <c r="AS8" s="439"/>
      <c r="AT8" s="440"/>
      <c r="AU8" s="522" t="s">
        <v>107</v>
      </c>
      <c r="AV8" s="523"/>
      <c r="AW8" s="523"/>
      <c r="AX8" s="523"/>
      <c r="AY8" s="445" t="s">
        <v>108</v>
      </c>
      <c r="AZ8" s="446"/>
      <c r="BA8" s="446"/>
      <c r="BB8" s="446"/>
      <c r="BC8" s="446"/>
      <c r="BD8" s="446"/>
      <c r="BE8" s="446"/>
      <c r="BF8" s="446"/>
      <c r="BG8" s="446"/>
      <c r="BH8" s="446"/>
      <c r="BI8" s="446"/>
      <c r="BJ8" s="446"/>
      <c r="BK8" s="446"/>
      <c r="BL8" s="446"/>
      <c r="BM8" s="447"/>
      <c r="BN8" s="465">
        <v>757928</v>
      </c>
      <c r="BO8" s="466"/>
      <c r="BP8" s="466"/>
      <c r="BQ8" s="466"/>
      <c r="BR8" s="466"/>
      <c r="BS8" s="466"/>
      <c r="BT8" s="466"/>
      <c r="BU8" s="467"/>
      <c r="BV8" s="465">
        <v>686789</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0.83</v>
      </c>
      <c r="CU8" s="579"/>
      <c r="CV8" s="579"/>
      <c r="CW8" s="579"/>
      <c r="CX8" s="579"/>
      <c r="CY8" s="579"/>
      <c r="CZ8" s="579"/>
      <c r="DA8" s="580"/>
      <c r="DB8" s="578">
        <v>0.82</v>
      </c>
      <c r="DC8" s="579"/>
      <c r="DD8" s="579"/>
      <c r="DE8" s="579"/>
      <c r="DF8" s="579"/>
      <c r="DG8" s="579"/>
      <c r="DH8" s="579"/>
      <c r="DI8" s="580"/>
      <c r="DJ8" s="185"/>
      <c r="DK8" s="185"/>
      <c r="DL8" s="185"/>
      <c r="DM8" s="185"/>
      <c r="DN8" s="185"/>
      <c r="DO8" s="185"/>
    </row>
    <row r="9" spans="1:119" ht="18.75" customHeight="1" thickBot="1" x14ac:dyDescent="0.2">
      <c r="A9" s="186"/>
      <c r="B9" s="604" t="s">
        <v>110</v>
      </c>
      <c r="C9" s="605"/>
      <c r="D9" s="605"/>
      <c r="E9" s="605"/>
      <c r="F9" s="605"/>
      <c r="G9" s="605"/>
      <c r="H9" s="605"/>
      <c r="I9" s="605"/>
      <c r="J9" s="605"/>
      <c r="K9" s="528"/>
      <c r="L9" s="606" t="s">
        <v>111</v>
      </c>
      <c r="M9" s="607"/>
      <c r="N9" s="607"/>
      <c r="O9" s="607"/>
      <c r="P9" s="607"/>
      <c r="Q9" s="608"/>
      <c r="R9" s="609">
        <v>47562</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114</v>
      </c>
      <c r="AV9" s="523"/>
      <c r="AW9" s="523"/>
      <c r="AX9" s="523"/>
      <c r="AY9" s="445" t="s">
        <v>115</v>
      </c>
      <c r="AZ9" s="446"/>
      <c r="BA9" s="446"/>
      <c r="BB9" s="446"/>
      <c r="BC9" s="446"/>
      <c r="BD9" s="446"/>
      <c r="BE9" s="446"/>
      <c r="BF9" s="446"/>
      <c r="BG9" s="446"/>
      <c r="BH9" s="446"/>
      <c r="BI9" s="446"/>
      <c r="BJ9" s="446"/>
      <c r="BK9" s="446"/>
      <c r="BL9" s="446"/>
      <c r="BM9" s="447"/>
      <c r="BN9" s="465">
        <v>71139</v>
      </c>
      <c r="BO9" s="466"/>
      <c r="BP9" s="466"/>
      <c r="BQ9" s="466"/>
      <c r="BR9" s="466"/>
      <c r="BS9" s="466"/>
      <c r="BT9" s="466"/>
      <c r="BU9" s="467"/>
      <c r="BV9" s="465">
        <v>-272980</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10</v>
      </c>
      <c r="CU9" s="436"/>
      <c r="CV9" s="436"/>
      <c r="CW9" s="436"/>
      <c r="CX9" s="436"/>
      <c r="CY9" s="436"/>
      <c r="CZ9" s="436"/>
      <c r="DA9" s="437"/>
      <c r="DB9" s="435">
        <v>9.8000000000000007</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47340</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2897</v>
      </c>
      <c r="BO10" s="466"/>
      <c r="BP10" s="466"/>
      <c r="BQ10" s="466"/>
      <c r="BR10" s="466"/>
      <c r="BS10" s="466"/>
      <c r="BT10" s="466"/>
      <c r="BU10" s="467"/>
      <c r="BV10" s="465">
        <v>52232</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119</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x14ac:dyDescent="0.15">
      <c r="A12" s="186"/>
      <c r="B12" s="581" t="s">
        <v>128</v>
      </c>
      <c r="C12" s="582"/>
      <c r="D12" s="582"/>
      <c r="E12" s="582"/>
      <c r="F12" s="582"/>
      <c r="G12" s="582"/>
      <c r="H12" s="582"/>
      <c r="I12" s="582"/>
      <c r="J12" s="582"/>
      <c r="K12" s="583"/>
      <c r="L12" s="590" t="s">
        <v>129</v>
      </c>
      <c r="M12" s="591"/>
      <c r="N12" s="591"/>
      <c r="O12" s="591"/>
      <c r="P12" s="591"/>
      <c r="Q12" s="592"/>
      <c r="R12" s="593">
        <v>48058</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133</v>
      </c>
      <c r="AV12" s="523"/>
      <c r="AW12" s="523"/>
      <c r="AX12" s="523"/>
      <c r="AY12" s="445" t="s">
        <v>134</v>
      </c>
      <c r="AZ12" s="446"/>
      <c r="BA12" s="446"/>
      <c r="BB12" s="446"/>
      <c r="BC12" s="446"/>
      <c r="BD12" s="446"/>
      <c r="BE12" s="446"/>
      <c r="BF12" s="446"/>
      <c r="BG12" s="446"/>
      <c r="BH12" s="446"/>
      <c r="BI12" s="446"/>
      <c r="BJ12" s="446"/>
      <c r="BK12" s="446"/>
      <c r="BL12" s="446"/>
      <c r="BM12" s="447"/>
      <c r="BN12" s="465">
        <v>50000</v>
      </c>
      <c r="BO12" s="466"/>
      <c r="BP12" s="466"/>
      <c r="BQ12" s="466"/>
      <c r="BR12" s="466"/>
      <c r="BS12" s="466"/>
      <c r="BT12" s="466"/>
      <c r="BU12" s="467"/>
      <c r="BV12" s="465">
        <v>0</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136</v>
      </c>
      <c r="CU12" s="579"/>
      <c r="CV12" s="579"/>
      <c r="CW12" s="579"/>
      <c r="CX12" s="579"/>
      <c r="CY12" s="579"/>
      <c r="CZ12" s="579"/>
      <c r="DA12" s="580"/>
      <c r="DB12" s="578" t="s">
        <v>136</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45618</v>
      </c>
      <c r="S13" s="569"/>
      <c r="T13" s="569"/>
      <c r="U13" s="569"/>
      <c r="V13" s="570"/>
      <c r="W13" s="556" t="s">
        <v>138</v>
      </c>
      <c r="X13" s="478"/>
      <c r="Y13" s="478"/>
      <c r="Z13" s="478"/>
      <c r="AA13" s="478"/>
      <c r="AB13" s="479"/>
      <c r="AC13" s="441">
        <v>239</v>
      </c>
      <c r="AD13" s="442"/>
      <c r="AE13" s="442"/>
      <c r="AF13" s="442"/>
      <c r="AG13" s="443"/>
      <c r="AH13" s="441">
        <v>268</v>
      </c>
      <c r="AI13" s="442"/>
      <c r="AJ13" s="442"/>
      <c r="AK13" s="442"/>
      <c r="AL13" s="444"/>
      <c r="AM13" s="534" t="s">
        <v>139</v>
      </c>
      <c r="AN13" s="439"/>
      <c r="AO13" s="439"/>
      <c r="AP13" s="439"/>
      <c r="AQ13" s="439"/>
      <c r="AR13" s="439"/>
      <c r="AS13" s="439"/>
      <c r="AT13" s="440"/>
      <c r="AU13" s="522" t="s">
        <v>114</v>
      </c>
      <c r="AV13" s="523"/>
      <c r="AW13" s="523"/>
      <c r="AX13" s="523"/>
      <c r="AY13" s="445" t="s">
        <v>140</v>
      </c>
      <c r="AZ13" s="446"/>
      <c r="BA13" s="446"/>
      <c r="BB13" s="446"/>
      <c r="BC13" s="446"/>
      <c r="BD13" s="446"/>
      <c r="BE13" s="446"/>
      <c r="BF13" s="446"/>
      <c r="BG13" s="446"/>
      <c r="BH13" s="446"/>
      <c r="BI13" s="446"/>
      <c r="BJ13" s="446"/>
      <c r="BK13" s="446"/>
      <c r="BL13" s="446"/>
      <c r="BM13" s="447"/>
      <c r="BN13" s="465">
        <v>24036</v>
      </c>
      <c r="BO13" s="466"/>
      <c r="BP13" s="466"/>
      <c r="BQ13" s="466"/>
      <c r="BR13" s="466"/>
      <c r="BS13" s="466"/>
      <c r="BT13" s="466"/>
      <c r="BU13" s="467"/>
      <c r="BV13" s="465">
        <v>-220748</v>
      </c>
      <c r="BW13" s="466"/>
      <c r="BX13" s="466"/>
      <c r="BY13" s="466"/>
      <c r="BZ13" s="466"/>
      <c r="CA13" s="466"/>
      <c r="CB13" s="466"/>
      <c r="CC13" s="467"/>
      <c r="CD13" s="474" t="s">
        <v>141</v>
      </c>
      <c r="CE13" s="475"/>
      <c r="CF13" s="475"/>
      <c r="CG13" s="475"/>
      <c r="CH13" s="475"/>
      <c r="CI13" s="475"/>
      <c r="CJ13" s="475"/>
      <c r="CK13" s="475"/>
      <c r="CL13" s="475"/>
      <c r="CM13" s="475"/>
      <c r="CN13" s="475"/>
      <c r="CO13" s="475"/>
      <c r="CP13" s="475"/>
      <c r="CQ13" s="475"/>
      <c r="CR13" s="475"/>
      <c r="CS13" s="476"/>
      <c r="CT13" s="435">
        <v>3.5</v>
      </c>
      <c r="CU13" s="436"/>
      <c r="CV13" s="436"/>
      <c r="CW13" s="436"/>
      <c r="CX13" s="436"/>
      <c r="CY13" s="436"/>
      <c r="CZ13" s="436"/>
      <c r="DA13" s="437"/>
      <c r="DB13" s="435">
        <v>3.5</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142</v>
      </c>
      <c r="M14" s="599"/>
      <c r="N14" s="599"/>
      <c r="O14" s="599"/>
      <c r="P14" s="599"/>
      <c r="Q14" s="600"/>
      <c r="R14" s="568">
        <v>48052</v>
      </c>
      <c r="S14" s="569"/>
      <c r="T14" s="569"/>
      <c r="U14" s="569"/>
      <c r="V14" s="570"/>
      <c r="W14" s="571"/>
      <c r="X14" s="481"/>
      <c r="Y14" s="481"/>
      <c r="Z14" s="481"/>
      <c r="AA14" s="481"/>
      <c r="AB14" s="482"/>
      <c r="AC14" s="561">
        <v>1.1000000000000001</v>
      </c>
      <c r="AD14" s="562"/>
      <c r="AE14" s="562"/>
      <c r="AF14" s="562"/>
      <c r="AG14" s="563"/>
      <c r="AH14" s="561">
        <v>1.2</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143</v>
      </c>
      <c r="CE14" s="472"/>
      <c r="CF14" s="472"/>
      <c r="CG14" s="472"/>
      <c r="CH14" s="472"/>
      <c r="CI14" s="472"/>
      <c r="CJ14" s="472"/>
      <c r="CK14" s="472"/>
      <c r="CL14" s="472"/>
      <c r="CM14" s="472"/>
      <c r="CN14" s="472"/>
      <c r="CO14" s="472"/>
      <c r="CP14" s="472"/>
      <c r="CQ14" s="472"/>
      <c r="CR14" s="472"/>
      <c r="CS14" s="473"/>
      <c r="CT14" s="572">
        <v>27</v>
      </c>
      <c r="CU14" s="573"/>
      <c r="CV14" s="573"/>
      <c r="CW14" s="573"/>
      <c r="CX14" s="573"/>
      <c r="CY14" s="573"/>
      <c r="CZ14" s="573"/>
      <c r="DA14" s="574"/>
      <c r="DB14" s="572">
        <v>30.5</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137</v>
      </c>
      <c r="N15" s="566"/>
      <c r="O15" s="566"/>
      <c r="P15" s="566"/>
      <c r="Q15" s="567"/>
      <c r="R15" s="568">
        <v>45672</v>
      </c>
      <c r="S15" s="569"/>
      <c r="T15" s="569"/>
      <c r="U15" s="569"/>
      <c r="V15" s="570"/>
      <c r="W15" s="556" t="s">
        <v>144</v>
      </c>
      <c r="X15" s="478"/>
      <c r="Y15" s="478"/>
      <c r="Z15" s="478"/>
      <c r="AA15" s="478"/>
      <c r="AB15" s="479"/>
      <c r="AC15" s="441">
        <v>6613</v>
      </c>
      <c r="AD15" s="442"/>
      <c r="AE15" s="442"/>
      <c r="AF15" s="442"/>
      <c r="AG15" s="443"/>
      <c r="AH15" s="441">
        <v>6846</v>
      </c>
      <c r="AI15" s="442"/>
      <c r="AJ15" s="442"/>
      <c r="AK15" s="442"/>
      <c r="AL15" s="444"/>
      <c r="AM15" s="534"/>
      <c r="AN15" s="439"/>
      <c r="AO15" s="439"/>
      <c r="AP15" s="439"/>
      <c r="AQ15" s="439"/>
      <c r="AR15" s="439"/>
      <c r="AS15" s="439"/>
      <c r="AT15" s="440"/>
      <c r="AU15" s="522"/>
      <c r="AV15" s="523"/>
      <c r="AW15" s="523"/>
      <c r="AX15" s="523"/>
      <c r="AY15" s="457" t="s">
        <v>145</v>
      </c>
      <c r="AZ15" s="458"/>
      <c r="BA15" s="458"/>
      <c r="BB15" s="458"/>
      <c r="BC15" s="458"/>
      <c r="BD15" s="458"/>
      <c r="BE15" s="458"/>
      <c r="BF15" s="458"/>
      <c r="BG15" s="458"/>
      <c r="BH15" s="458"/>
      <c r="BI15" s="458"/>
      <c r="BJ15" s="458"/>
      <c r="BK15" s="458"/>
      <c r="BL15" s="458"/>
      <c r="BM15" s="459"/>
      <c r="BN15" s="460">
        <v>5855490</v>
      </c>
      <c r="BO15" s="461"/>
      <c r="BP15" s="461"/>
      <c r="BQ15" s="461"/>
      <c r="BR15" s="461"/>
      <c r="BS15" s="461"/>
      <c r="BT15" s="461"/>
      <c r="BU15" s="462"/>
      <c r="BV15" s="460">
        <v>5691918</v>
      </c>
      <c r="BW15" s="461"/>
      <c r="BX15" s="461"/>
      <c r="BY15" s="461"/>
      <c r="BZ15" s="461"/>
      <c r="CA15" s="461"/>
      <c r="CB15" s="461"/>
      <c r="CC15" s="462"/>
      <c r="CD15" s="575" t="s">
        <v>146</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147</v>
      </c>
      <c r="M16" s="559"/>
      <c r="N16" s="559"/>
      <c r="O16" s="559"/>
      <c r="P16" s="559"/>
      <c r="Q16" s="560"/>
      <c r="R16" s="553" t="s">
        <v>148</v>
      </c>
      <c r="S16" s="554"/>
      <c r="T16" s="554"/>
      <c r="U16" s="554"/>
      <c r="V16" s="555"/>
      <c r="W16" s="571"/>
      <c r="X16" s="481"/>
      <c r="Y16" s="481"/>
      <c r="Z16" s="481"/>
      <c r="AA16" s="481"/>
      <c r="AB16" s="482"/>
      <c r="AC16" s="561">
        <v>30.9</v>
      </c>
      <c r="AD16" s="562"/>
      <c r="AE16" s="562"/>
      <c r="AF16" s="562"/>
      <c r="AG16" s="563"/>
      <c r="AH16" s="561">
        <v>30.3</v>
      </c>
      <c r="AI16" s="562"/>
      <c r="AJ16" s="562"/>
      <c r="AK16" s="562"/>
      <c r="AL16" s="564"/>
      <c r="AM16" s="534"/>
      <c r="AN16" s="439"/>
      <c r="AO16" s="439"/>
      <c r="AP16" s="439"/>
      <c r="AQ16" s="439"/>
      <c r="AR16" s="439"/>
      <c r="AS16" s="439"/>
      <c r="AT16" s="440"/>
      <c r="AU16" s="522"/>
      <c r="AV16" s="523"/>
      <c r="AW16" s="523"/>
      <c r="AX16" s="523"/>
      <c r="AY16" s="445" t="s">
        <v>149</v>
      </c>
      <c r="AZ16" s="446"/>
      <c r="BA16" s="446"/>
      <c r="BB16" s="446"/>
      <c r="BC16" s="446"/>
      <c r="BD16" s="446"/>
      <c r="BE16" s="446"/>
      <c r="BF16" s="446"/>
      <c r="BG16" s="446"/>
      <c r="BH16" s="446"/>
      <c r="BI16" s="446"/>
      <c r="BJ16" s="446"/>
      <c r="BK16" s="446"/>
      <c r="BL16" s="446"/>
      <c r="BM16" s="447"/>
      <c r="BN16" s="465">
        <v>7076029</v>
      </c>
      <c r="BO16" s="466"/>
      <c r="BP16" s="466"/>
      <c r="BQ16" s="466"/>
      <c r="BR16" s="466"/>
      <c r="BS16" s="466"/>
      <c r="BT16" s="466"/>
      <c r="BU16" s="467"/>
      <c r="BV16" s="465">
        <v>6899117</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150</v>
      </c>
      <c r="N17" s="551"/>
      <c r="O17" s="551"/>
      <c r="P17" s="551"/>
      <c r="Q17" s="552"/>
      <c r="R17" s="553" t="s">
        <v>151</v>
      </c>
      <c r="S17" s="554"/>
      <c r="T17" s="554"/>
      <c r="U17" s="554"/>
      <c r="V17" s="555"/>
      <c r="W17" s="556" t="s">
        <v>152</v>
      </c>
      <c r="X17" s="478"/>
      <c r="Y17" s="478"/>
      <c r="Z17" s="478"/>
      <c r="AA17" s="478"/>
      <c r="AB17" s="479"/>
      <c r="AC17" s="441">
        <v>14525</v>
      </c>
      <c r="AD17" s="442"/>
      <c r="AE17" s="442"/>
      <c r="AF17" s="442"/>
      <c r="AG17" s="443"/>
      <c r="AH17" s="441">
        <v>15486</v>
      </c>
      <c r="AI17" s="442"/>
      <c r="AJ17" s="442"/>
      <c r="AK17" s="442"/>
      <c r="AL17" s="444"/>
      <c r="AM17" s="534"/>
      <c r="AN17" s="439"/>
      <c r="AO17" s="439"/>
      <c r="AP17" s="439"/>
      <c r="AQ17" s="439"/>
      <c r="AR17" s="439"/>
      <c r="AS17" s="439"/>
      <c r="AT17" s="440"/>
      <c r="AU17" s="522"/>
      <c r="AV17" s="523"/>
      <c r="AW17" s="523"/>
      <c r="AX17" s="523"/>
      <c r="AY17" s="445" t="s">
        <v>153</v>
      </c>
      <c r="AZ17" s="446"/>
      <c r="BA17" s="446"/>
      <c r="BB17" s="446"/>
      <c r="BC17" s="446"/>
      <c r="BD17" s="446"/>
      <c r="BE17" s="446"/>
      <c r="BF17" s="446"/>
      <c r="BG17" s="446"/>
      <c r="BH17" s="446"/>
      <c r="BI17" s="446"/>
      <c r="BJ17" s="446"/>
      <c r="BK17" s="446"/>
      <c r="BL17" s="446"/>
      <c r="BM17" s="447"/>
      <c r="BN17" s="465">
        <v>7489324</v>
      </c>
      <c r="BO17" s="466"/>
      <c r="BP17" s="466"/>
      <c r="BQ17" s="466"/>
      <c r="BR17" s="466"/>
      <c r="BS17" s="466"/>
      <c r="BT17" s="466"/>
      <c r="BU17" s="467"/>
      <c r="BV17" s="465">
        <v>7240722</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154</v>
      </c>
      <c r="C18" s="528"/>
      <c r="D18" s="528"/>
      <c r="E18" s="529"/>
      <c r="F18" s="529"/>
      <c r="G18" s="529"/>
      <c r="H18" s="529"/>
      <c r="I18" s="529"/>
      <c r="J18" s="529"/>
      <c r="K18" s="529"/>
      <c r="L18" s="530">
        <v>10.47</v>
      </c>
      <c r="M18" s="530"/>
      <c r="N18" s="530"/>
      <c r="O18" s="530"/>
      <c r="P18" s="530"/>
      <c r="Q18" s="530"/>
      <c r="R18" s="531"/>
      <c r="S18" s="531"/>
      <c r="T18" s="531"/>
      <c r="U18" s="531"/>
      <c r="V18" s="532"/>
      <c r="W18" s="546"/>
      <c r="X18" s="547"/>
      <c r="Y18" s="547"/>
      <c r="Z18" s="547"/>
      <c r="AA18" s="547"/>
      <c r="AB18" s="557"/>
      <c r="AC18" s="429">
        <v>67.900000000000006</v>
      </c>
      <c r="AD18" s="430"/>
      <c r="AE18" s="430"/>
      <c r="AF18" s="430"/>
      <c r="AG18" s="533"/>
      <c r="AH18" s="429">
        <v>68.5</v>
      </c>
      <c r="AI18" s="430"/>
      <c r="AJ18" s="430"/>
      <c r="AK18" s="430"/>
      <c r="AL18" s="431"/>
      <c r="AM18" s="534"/>
      <c r="AN18" s="439"/>
      <c r="AO18" s="439"/>
      <c r="AP18" s="439"/>
      <c r="AQ18" s="439"/>
      <c r="AR18" s="439"/>
      <c r="AS18" s="439"/>
      <c r="AT18" s="440"/>
      <c r="AU18" s="522"/>
      <c r="AV18" s="523"/>
      <c r="AW18" s="523"/>
      <c r="AX18" s="523"/>
      <c r="AY18" s="445" t="s">
        <v>155</v>
      </c>
      <c r="AZ18" s="446"/>
      <c r="BA18" s="446"/>
      <c r="BB18" s="446"/>
      <c r="BC18" s="446"/>
      <c r="BD18" s="446"/>
      <c r="BE18" s="446"/>
      <c r="BF18" s="446"/>
      <c r="BG18" s="446"/>
      <c r="BH18" s="446"/>
      <c r="BI18" s="446"/>
      <c r="BJ18" s="446"/>
      <c r="BK18" s="446"/>
      <c r="BL18" s="446"/>
      <c r="BM18" s="447"/>
      <c r="BN18" s="465">
        <v>8291851</v>
      </c>
      <c r="BO18" s="466"/>
      <c r="BP18" s="466"/>
      <c r="BQ18" s="466"/>
      <c r="BR18" s="466"/>
      <c r="BS18" s="466"/>
      <c r="BT18" s="466"/>
      <c r="BU18" s="467"/>
      <c r="BV18" s="465">
        <v>7960515</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156</v>
      </c>
      <c r="C19" s="528"/>
      <c r="D19" s="528"/>
      <c r="E19" s="529"/>
      <c r="F19" s="529"/>
      <c r="G19" s="529"/>
      <c r="H19" s="529"/>
      <c r="I19" s="529"/>
      <c r="J19" s="529"/>
      <c r="K19" s="529"/>
      <c r="L19" s="535">
        <v>4543</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157</v>
      </c>
      <c r="AZ19" s="446"/>
      <c r="BA19" s="446"/>
      <c r="BB19" s="446"/>
      <c r="BC19" s="446"/>
      <c r="BD19" s="446"/>
      <c r="BE19" s="446"/>
      <c r="BF19" s="446"/>
      <c r="BG19" s="446"/>
      <c r="BH19" s="446"/>
      <c r="BI19" s="446"/>
      <c r="BJ19" s="446"/>
      <c r="BK19" s="446"/>
      <c r="BL19" s="446"/>
      <c r="BM19" s="447"/>
      <c r="BN19" s="465">
        <v>11705044</v>
      </c>
      <c r="BO19" s="466"/>
      <c r="BP19" s="466"/>
      <c r="BQ19" s="466"/>
      <c r="BR19" s="466"/>
      <c r="BS19" s="466"/>
      <c r="BT19" s="466"/>
      <c r="BU19" s="467"/>
      <c r="BV19" s="465">
        <v>11111051</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158</v>
      </c>
      <c r="C20" s="528"/>
      <c r="D20" s="528"/>
      <c r="E20" s="529"/>
      <c r="F20" s="529"/>
      <c r="G20" s="529"/>
      <c r="H20" s="529"/>
      <c r="I20" s="529"/>
      <c r="J20" s="529"/>
      <c r="K20" s="529"/>
      <c r="L20" s="535">
        <v>20390</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159</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160</v>
      </c>
      <c r="C22" s="495"/>
      <c r="D22" s="496"/>
      <c r="E22" s="503" t="s">
        <v>1</v>
      </c>
      <c r="F22" s="478"/>
      <c r="G22" s="478"/>
      <c r="H22" s="478"/>
      <c r="I22" s="478"/>
      <c r="J22" s="478"/>
      <c r="K22" s="479"/>
      <c r="L22" s="503" t="s">
        <v>161</v>
      </c>
      <c r="M22" s="478"/>
      <c r="N22" s="478"/>
      <c r="O22" s="478"/>
      <c r="P22" s="479"/>
      <c r="Q22" s="488" t="s">
        <v>162</v>
      </c>
      <c r="R22" s="489"/>
      <c r="S22" s="489"/>
      <c r="T22" s="489"/>
      <c r="U22" s="489"/>
      <c r="V22" s="504"/>
      <c r="W22" s="506" t="s">
        <v>163</v>
      </c>
      <c r="X22" s="495"/>
      <c r="Y22" s="496"/>
      <c r="Z22" s="503" t="s">
        <v>1</v>
      </c>
      <c r="AA22" s="478"/>
      <c r="AB22" s="478"/>
      <c r="AC22" s="478"/>
      <c r="AD22" s="478"/>
      <c r="AE22" s="478"/>
      <c r="AF22" s="478"/>
      <c r="AG22" s="479"/>
      <c r="AH22" s="477" t="s">
        <v>164</v>
      </c>
      <c r="AI22" s="478"/>
      <c r="AJ22" s="478"/>
      <c r="AK22" s="478"/>
      <c r="AL22" s="479"/>
      <c r="AM22" s="477" t="s">
        <v>165</v>
      </c>
      <c r="AN22" s="483"/>
      <c r="AO22" s="483"/>
      <c r="AP22" s="483"/>
      <c r="AQ22" s="483"/>
      <c r="AR22" s="484"/>
      <c r="AS22" s="488" t="s">
        <v>162</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166</v>
      </c>
      <c r="AZ23" s="458"/>
      <c r="BA23" s="458"/>
      <c r="BB23" s="458"/>
      <c r="BC23" s="458"/>
      <c r="BD23" s="458"/>
      <c r="BE23" s="458"/>
      <c r="BF23" s="458"/>
      <c r="BG23" s="458"/>
      <c r="BH23" s="458"/>
      <c r="BI23" s="458"/>
      <c r="BJ23" s="458"/>
      <c r="BK23" s="458"/>
      <c r="BL23" s="458"/>
      <c r="BM23" s="459"/>
      <c r="BN23" s="465">
        <v>11659578</v>
      </c>
      <c r="BO23" s="466"/>
      <c r="BP23" s="466"/>
      <c r="BQ23" s="466"/>
      <c r="BR23" s="466"/>
      <c r="BS23" s="466"/>
      <c r="BT23" s="466"/>
      <c r="BU23" s="467"/>
      <c r="BV23" s="465">
        <v>11800747</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167</v>
      </c>
      <c r="F24" s="439"/>
      <c r="G24" s="439"/>
      <c r="H24" s="439"/>
      <c r="I24" s="439"/>
      <c r="J24" s="439"/>
      <c r="K24" s="440"/>
      <c r="L24" s="441">
        <v>1</v>
      </c>
      <c r="M24" s="442"/>
      <c r="N24" s="442"/>
      <c r="O24" s="442"/>
      <c r="P24" s="443"/>
      <c r="Q24" s="441">
        <v>9890</v>
      </c>
      <c r="R24" s="442"/>
      <c r="S24" s="442"/>
      <c r="T24" s="442"/>
      <c r="U24" s="442"/>
      <c r="V24" s="443"/>
      <c r="W24" s="507"/>
      <c r="X24" s="498"/>
      <c r="Y24" s="499"/>
      <c r="Z24" s="438" t="s">
        <v>168</v>
      </c>
      <c r="AA24" s="439"/>
      <c r="AB24" s="439"/>
      <c r="AC24" s="439"/>
      <c r="AD24" s="439"/>
      <c r="AE24" s="439"/>
      <c r="AF24" s="439"/>
      <c r="AG24" s="440"/>
      <c r="AH24" s="441">
        <v>355</v>
      </c>
      <c r="AI24" s="442"/>
      <c r="AJ24" s="442"/>
      <c r="AK24" s="442"/>
      <c r="AL24" s="443"/>
      <c r="AM24" s="441">
        <v>1015655</v>
      </c>
      <c r="AN24" s="442"/>
      <c r="AO24" s="442"/>
      <c r="AP24" s="442"/>
      <c r="AQ24" s="442"/>
      <c r="AR24" s="443"/>
      <c r="AS24" s="441">
        <v>2861</v>
      </c>
      <c r="AT24" s="442"/>
      <c r="AU24" s="442"/>
      <c r="AV24" s="442"/>
      <c r="AW24" s="442"/>
      <c r="AX24" s="444"/>
      <c r="AY24" s="432" t="s">
        <v>169</v>
      </c>
      <c r="AZ24" s="433"/>
      <c r="BA24" s="433"/>
      <c r="BB24" s="433"/>
      <c r="BC24" s="433"/>
      <c r="BD24" s="433"/>
      <c r="BE24" s="433"/>
      <c r="BF24" s="433"/>
      <c r="BG24" s="433"/>
      <c r="BH24" s="433"/>
      <c r="BI24" s="433"/>
      <c r="BJ24" s="433"/>
      <c r="BK24" s="433"/>
      <c r="BL24" s="433"/>
      <c r="BM24" s="434"/>
      <c r="BN24" s="465">
        <v>9623535</v>
      </c>
      <c r="BO24" s="466"/>
      <c r="BP24" s="466"/>
      <c r="BQ24" s="466"/>
      <c r="BR24" s="466"/>
      <c r="BS24" s="466"/>
      <c r="BT24" s="466"/>
      <c r="BU24" s="467"/>
      <c r="BV24" s="465">
        <v>9787639</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170</v>
      </c>
      <c r="F25" s="439"/>
      <c r="G25" s="439"/>
      <c r="H25" s="439"/>
      <c r="I25" s="439"/>
      <c r="J25" s="439"/>
      <c r="K25" s="440"/>
      <c r="L25" s="441">
        <v>1</v>
      </c>
      <c r="M25" s="442"/>
      <c r="N25" s="442"/>
      <c r="O25" s="442"/>
      <c r="P25" s="443"/>
      <c r="Q25" s="441">
        <v>8160</v>
      </c>
      <c r="R25" s="442"/>
      <c r="S25" s="442"/>
      <c r="T25" s="442"/>
      <c r="U25" s="442"/>
      <c r="V25" s="443"/>
      <c r="W25" s="507"/>
      <c r="X25" s="498"/>
      <c r="Y25" s="499"/>
      <c r="Z25" s="438" t="s">
        <v>171</v>
      </c>
      <c r="AA25" s="439"/>
      <c r="AB25" s="439"/>
      <c r="AC25" s="439"/>
      <c r="AD25" s="439"/>
      <c r="AE25" s="439"/>
      <c r="AF25" s="439"/>
      <c r="AG25" s="440"/>
      <c r="AH25" s="441">
        <v>55</v>
      </c>
      <c r="AI25" s="442"/>
      <c r="AJ25" s="442"/>
      <c r="AK25" s="442"/>
      <c r="AL25" s="443"/>
      <c r="AM25" s="441">
        <v>151965</v>
      </c>
      <c r="AN25" s="442"/>
      <c r="AO25" s="442"/>
      <c r="AP25" s="442"/>
      <c r="AQ25" s="442"/>
      <c r="AR25" s="443"/>
      <c r="AS25" s="441">
        <v>2763</v>
      </c>
      <c r="AT25" s="442"/>
      <c r="AU25" s="442"/>
      <c r="AV25" s="442"/>
      <c r="AW25" s="442"/>
      <c r="AX25" s="444"/>
      <c r="AY25" s="457" t="s">
        <v>172</v>
      </c>
      <c r="AZ25" s="458"/>
      <c r="BA25" s="458"/>
      <c r="BB25" s="458"/>
      <c r="BC25" s="458"/>
      <c r="BD25" s="458"/>
      <c r="BE25" s="458"/>
      <c r="BF25" s="458"/>
      <c r="BG25" s="458"/>
      <c r="BH25" s="458"/>
      <c r="BI25" s="458"/>
      <c r="BJ25" s="458"/>
      <c r="BK25" s="458"/>
      <c r="BL25" s="458"/>
      <c r="BM25" s="459"/>
      <c r="BN25" s="460">
        <v>2214976</v>
      </c>
      <c r="BO25" s="461"/>
      <c r="BP25" s="461"/>
      <c r="BQ25" s="461"/>
      <c r="BR25" s="461"/>
      <c r="BS25" s="461"/>
      <c r="BT25" s="461"/>
      <c r="BU25" s="462"/>
      <c r="BV25" s="460">
        <v>1181461</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173</v>
      </c>
      <c r="F26" s="439"/>
      <c r="G26" s="439"/>
      <c r="H26" s="439"/>
      <c r="I26" s="439"/>
      <c r="J26" s="439"/>
      <c r="K26" s="440"/>
      <c r="L26" s="441">
        <v>1</v>
      </c>
      <c r="M26" s="442"/>
      <c r="N26" s="442"/>
      <c r="O26" s="442"/>
      <c r="P26" s="443"/>
      <c r="Q26" s="441">
        <v>7160</v>
      </c>
      <c r="R26" s="442"/>
      <c r="S26" s="442"/>
      <c r="T26" s="442"/>
      <c r="U26" s="442"/>
      <c r="V26" s="443"/>
      <c r="W26" s="507"/>
      <c r="X26" s="498"/>
      <c r="Y26" s="499"/>
      <c r="Z26" s="438" t="s">
        <v>174</v>
      </c>
      <c r="AA26" s="520"/>
      <c r="AB26" s="520"/>
      <c r="AC26" s="520"/>
      <c r="AD26" s="520"/>
      <c r="AE26" s="520"/>
      <c r="AF26" s="520"/>
      <c r="AG26" s="521"/>
      <c r="AH26" s="441">
        <v>23</v>
      </c>
      <c r="AI26" s="442"/>
      <c r="AJ26" s="442"/>
      <c r="AK26" s="442"/>
      <c r="AL26" s="443"/>
      <c r="AM26" s="441">
        <v>69575</v>
      </c>
      <c r="AN26" s="442"/>
      <c r="AO26" s="442"/>
      <c r="AP26" s="442"/>
      <c r="AQ26" s="442"/>
      <c r="AR26" s="443"/>
      <c r="AS26" s="441">
        <v>3025</v>
      </c>
      <c r="AT26" s="442"/>
      <c r="AU26" s="442"/>
      <c r="AV26" s="442"/>
      <c r="AW26" s="442"/>
      <c r="AX26" s="444"/>
      <c r="AY26" s="474" t="s">
        <v>175</v>
      </c>
      <c r="AZ26" s="475"/>
      <c r="BA26" s="475"/>
      <c r="BB26" s="475"/>
      <c r="BC26" s="475"/>
      <c r="BD26" s="475"/>
      <c r="BE26" s="475"/>
      <c r="BF26" s="475"/>
      <c r="BG26" s="475"/>
      <c r="BH26" s="475"/>
      <c r="BI26" s="475"/>
      <c r="BJ26" s="475"/>
      <c r="BK26" s="475"/>
      <c r="BL26" s="475"/>
      <c r="BM26" s="476"/>
      <c r="BN26" s="465" t="s">
        <v>176</v>
      </c>
      <c r="BO26" s="466"/>
      <c r="BP26" s="466"/>
      <c r="BQ26" s="466"/>
      <c r="BR26" s="466"/>
      <c r="BS26" s="466"/>
      <c r="BT26" s="466"/>
      <c r="BU26" s="467"/>
      <c r="BV26" s="465" t="s">
        <v>176</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177</v>
      </c>
      <c r="F27" s="439"/>
      <c r="G27" s="439"/>
      <c r="H27" s="439"/>
      <c r="I27" s="439"/>
      <c r="J27" s="439"/>
      <c r="K27" s="440"/>
      <c r="L27" s="441">
        <v>1</v>
      </c>
      <c r="M27" s="442"/>
      <c r="N27" s="442"/>
      <c r="O27" s="442"/>
      <c r="P27" s="443"/>
      <c r="Q27" s="441">
        <v>5120</v>
      </c>
      <c r="R27" s="442"/>
      <c r="S27" s="442"/>
      <c r="T27" s="442"/>
      <c r="U27" s="442"/>
      <c r="V27" s="443"/>
      <c r="W27" s="507"/>
      <c r="X27" s="498"/>
      <c r="Y27" s="499"/>
      <c r="Z27" s="438" t="s">
        <v>178</v>
      </c>
      <c r="AA27" s="439"/>
      <c r="AB27" s="439"/>
      <c r="AC27" s="439"/>
      <c r="AD27" s="439"/>
      <c r="AE27" s="439"/>
      <c r="AF27" s="439"/>
      <c r="AG27" s="440"/>
      <c r="AH27" s="441" t="s">
        <v>179</v>
      </c>
      <c r="AI27" s="442"/>
      <c r="AJ27" s="442"/>
      <c r="AK27" s="442"/>
      <c r="AL27" s="443"/>
      <c r="AM27" s="441" t="s">
        <v>176</v>
      </c>
      <c r="AN27" s="442"/>
      <c r="AO27" s="442"/>
      <c r="AP27" s="442"/>
      <c r="AQ27" s="442"/>
      <c r="AR27" s="443"/>
      <c r="AS27" s="441" t="s">
        <v>176</v>
      </c>
      <c r="AT27" s="442"/>
      <c r="AU27" s="442"/>
      <c r="AV27" s="442"/>
      <c r="AW27" s="442"/>
      <c r="AX27" s="444"/>
      <c r="AY27" s="471" t="s">
        <v>180</v>
      </c>
      <c r="AZ27" s="472"/>
      <c r="BA27" s="472"/>
      <c r="BB27" s="472"/>
      <c r="BC27" s="472"/>
      <c r="BD27" s="472"/>
      <c r="BE27" s="472"/>
      <c r="BF27" s="472"/>
      <c r="BG27" s="472"/>
      <c r="BH27" s="472"/>
      <c r="BI27" s="472"/>
      <c r="BJ27" s="472"/>
      <c r="BK27" s="472"/>
      <c r="BL27" s="472"/>
      <c r="BM27" s="473"/>
      <c r="BN27" s="468">
        <v>877649</v>
      </c>
      <c r="BO27" s="469"/>
      <c r="BP27" s="469"/>
      <c r="BQ27" s="469"/>
      <c r="BR27" s="469"/>
      <c r="BS27" s="469"/>
      <c r="BT27" s="469"/>
      <c r="BU27" s="470"/>
      <c r="BV27" s="468">
        <v>877059</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181</v>
      </c>
      <c r="F28" s="439"/>
      <c r="G28" s="439"/>
      <c r="H28" s="439"/>
      <c r="I28" s="439"/>
      <c r="J28" s="439"/>
      <c r="K28" s="440"/>
      <c r="L28" s="441">
        <v>1</v>
      </c>
      <c r="M28" s="442"/>
      <c r="N28" s="442"/>
      <c r="O28" s="442"/>
      <c r="P28" s="443"/>
      <c r="Q28" s="441">
        <v>4620</v>
      </c>
      <c r="R28" s="442"/>
      <c r="S28" s="442"/>
      <c r="T28" s="442"/>
      <c r="U28" s="442"/>
      <c r="V28" s="443"/>
      <c r="W28" s="507"/>
      <c r="X28" s="498"/>
      <c r="Y28" s="499"/>
      <c r="Z28" s="438" t="s">
        <v>182</v>
      </c>
      <c r="AA28" s="439"/>
      <c r="AB28" s="439"/>
      <c r="AC28" s="439"/>
      <c r="AD28" s="439"/>
      <c r="AE28" s="439"/>
      <c r="AF28" s="439"/>
      <c r="AG28" s="440"/>
      <c r="AH28" s="441" t="s">
        <v>176</v>
      </c>
      <c r="AI28" s="442"/>
      <c r="AJ28" s="442"/>
      <c r="AK28" s="442"/>
      <c r="AL28" s="443"/>
      <c r="AM28" s="441" t="s">
        <v>176</v>
      </c>
      <c r="AN28" s="442"/>
      <c r="AO28" s="442"/>
      <c r="AP28" s="442"/>
      <c r="AQ28" s="442"/>
      <c r="AR28" s="443"/>
      <c r="AS28" s="441" t="s">
        <v>176</v>
      </c>
      <c r="AT28" s="442"/>
      <c r="AU28" s="442"/>
      <c r="AV28" s="442"/>
      <c r="AW28" s="442"/>
      <c r="AX28" s="444"/>
      <c r="AY28" s="448" t="s">
        <v>183</v>
      </c>
      <c r="AZ28" s="449"/>
      <c r="BA28" s="449"/>
      <c r="BB28" s="450"/>
      <c r="BC28" s="457" t="s">
        <v>48</v>
      </c>
      <c r="BD28" s="458"/>
      <c r="BE28" s="458"/>
      <c r="BF28" s="458"/>
      <c r="BG28" s="458"/>
      <c r="BH28" s="458"/>
      <c r="BI28" s="458"/>
      <c r="BJ28" s="458"/>
      <c r="BK28" s="458"/>
      <c r="BL28" s="458"/>
      <c r="BM28" s="459"/>
      <c r="BN28" s="460">
        <v>1232951</v>
      </c>
      <c r="BO28" s="461"/>
      <c r="BP28" s="461"/>
      <c r="BQ28" s="461"/>
      <c r="BR28" s="461"/>
      <c r="BS28" s="461"/>
      <c r="BT28" s="461"/>
      <c r="BU28" s="462"/>
      <c r="BV28" s="460">
        <v>1280054</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184</v>
      </c>
      <c r="F29" s="439"/>
      <c r="G29" s="439"/>
      <c r="H29" s="439"/>
      <c r="I29" s="439"/>
      <c r="J29" s="439"/>
      <c r="K29" s="440"/>
      <c r="L29" s="441">
        <v>13</v>
      </c>
      <c r="M29" s="442"/>
      <c r="N29" s="442"/>
      <c r="O29" s="442"/>
      <c r="P29" s="443"/>
      <c r="Q29" s="441">
        <v>4310</v>
      </c>
      <c r="R29" s="442"/>
      <c r="S29" s="442"/>
      <c r="T29" s="442"/>
      <c r="U29" s="442"/>
      <c r="V29" s="443"/>
      <c r="W29" s="508"/>
      <c r="X29" s="509"/>
      <c r="Y29" s="510"/>
      <c r="Z29" s="438" t="s">
        <v>185</v>
      </c>
      <c r="AA29" s="439"/>
      <c r="AB29" s="439"/>
      <c r="AC29" s="439"/>
      <c r="AD29" s="439"/>
      <c r="AE29" s="439"/>
      <c r="AF29" s="439"/>
      <c r="AG29" s="440"/>
      <c r="AH29" s="441">
        <v>355</v>
      </c>
      <c r="AI29" s="442"/>
      <c r="AJ29" s="442"/>
      <c r="AK29" s="442"/>
      <c r="AL29" s="443"/>
      <c r="AM29" s="441">
        <v>1015655</v>
      </c>
      <c r="AN29" s="442"/>
      <c r="AO29" s="442"/>
      <c r="AP29" s="442"/>
      <c r="AQ29" s="442"/>
      <c r="AR29" s="443"/>
      <c r="AS29" s="441">
        <v>2861</v>
      </c>
      <c r="AT29" s="442"/>
      <c r="AU29" s="442"/>
      <c r="AV29" s="442"/>
      <c r="AW29" s="442"/>
      <c r="AX29" s="444"/>
      <c r="AY29" s="451"/>
      <c r="AZ29" s="452"/>
      <c r="BA29" s="452"/>
      <c r="BB29" s="453"/>
      <c r="BC29" s="445" t="s">
        <v>186</v>
      </c>
      <c r="BD29" s="446"/>
      <c r="BE29" s="446"/>
      <c r="BF29" s="446"/>
      <c r="BG29" s="446"/>
      <c r="BH29" s="446"/>
      <c r="BI29" s="446"/>
      <c r="BJ29" s="446"/>
      <c r="BK29" s="446"/>
      <c r="BL29" s="446"/>
      <c r="BM29" s="447"/>
      <c r="BN29" s="465">
        <v>783865</v>
      </c>
      <c r="BO29" s="466"/>
      <c r="BP29" s="466"/>
      <c r="BQ29" s="466"/>
      <c r="BR29" s="466"/>
      <c r="BS29" s="466"/>
      <c r="BT29" s="466"/>
      <c r="BU29" s="467"/>
      <c r="BV29" s="465">
        <v>982884</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187</v>
      </c>
      <c r="X30" s="518"/>
      <c r="Y30" s="518"/>
      <c r="Z30" s="518"/>
      <c r="AA30" s="518"/>
      <c r="AB30" s="518"/>
      <c r="AC30" s="518"/>
      <c r="AD30" s="518"/>
      <c r="AE30" s="518"/>
      <c r="AF30" s="518"/>
      <c r="AG30" s="519"/>
      <c r="AH30" s="429">
        <v>100.4</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769556</v>
      </c>
      <c r="BO30" s="469"/>
      <c r="BP30" s="469"/>
      <c r="BQ30" s="469"/>
      <c r="BR30" s="469"/>
      <c r="BS30" s="469"/>
      <c r="BT30" s="469"/>
      <c r="BU30" s="470"/>
      <c r="BV30" s="468">
        <v>899511</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194</v>
      </c>
      <c r="D33" s="428"/>
      <c r="E33" s="427" t="s">
        <v>195</v>
      </c>
      <c r="F33" s="427"/>
      <c r="G33" s="427"/>
      <c r="H33" s="427"/>
      <c r="I33" s="427"/>
      <c r="J33" s="427"/>
      <c r="K33" s="427"/>
      <c r="L33" s="427"/>
      <c r="M33" s="427"/>
      <c r="N33" s="427"/>
      <c r="O33" s="427"/>
      <c r="P33" s="427"/>
      <c r="Q33" s="427"/>
      <c r="R33" s="427"/>
      <c r="S33" s="427"/>
      <c r="T33" s="215"/>
      <c r="U33" s="428" t="s">
        <v>194</v>
      </c>
      <c r="V33" s="428"/>
      <c r="W33" s="427" t="s">
        <v>196</v>
      </c>
      <c r="X33" s="427"/>
      <c r="Y33" s="427"/>
      <c r="Z33" s="427"/>
      <c r="AA33" s="427"/>
      <c r="AB33" s="427"/>
      <c r="AC33" s="427"/>
      <c r="AD33" s="427"/>
      <c r="AE33" s="427"/>
      <c r="AF33" s="427"/>
      <c r="AG33" s="427"/>
      <c r="AH33" s="427"/>
      <c r="AI33" s="427"/>
      <c r="AJ33" s="427"/>
      <c r="AK33" s="427"/>
      <c r="AL33" s="215"/>
      <c r="AM33" s="428" t="s">
        <v>197</v>
      </c>
      <c r="AN33" s="428"/>
      <c r="AO33" s="427" t="s">
        <v>196</v>
      </c>
      <c r="AP33" s="427"/>
      <c r="AQ33" s="427"/>
      <c r="AR33" s="427"/>
      <c r="AS33" s="427"/>
      <c r="AT33" s="427"/>
      <c r="AU33" s="427"/>
      <c r="AV33" s="427"/>
      <c r="AW33" s="427"/>
      <c r="AX33" s="427"/>
      <c r="AY33" s="427"/>
      <c r="AZ33" s="427"/>
      <c r="BA33" s="427"/>
      <c r="BB33" s="427"/>
      <c r="BC33" s="427"/>
      <c r="BD33" s="216"/>
      <c r="BE33" s="427" t="s">
        <v>198</v>
      </c>
      <c r="BF33" s="427"/>
      <c r="BG33" s="427" t="s">
        <v>199</v>
      </c>
      <c r="BH33" s="427"/>
      <c r="BI33" s="427"/>
      <c r="BJ33" s="427"/>
      <c r="BK33" s="427"/>
      <c r="BL33" s="427"/>
      <c r="BM33" s="427"/>
      <c r="BN33" s="427"/>
      <c r="BO33" s="427"/>
      <c r="BP33" s="427"/>
      <c r="BQ33" s="427"/>
      <c r="BR33" s="427"/>
      <c r="BS33" s="427"/>
      <c r="BT33" s="427"/>
      <c r="BU33" s="427"/>
      <c r="BV33" s="216"/>
      <c r="BW33" s="428" t="s">
        <v>198</v>
      </c>
      <c r="BX33" s="428"/>
      <c r="BY33" s="427" t="s">
        <v>200</v>
      </c>
      <c r="BZ33" s="427"/>
      <c r="CA33" s="427"/>
      <c r="CB33" s="427"/>
      <c r="CC33" s="427"/>
      <c r="CD33" s="427"/>
      <c r="CE33" s="427"/>
      <c r="CF33" s="427"/>
      <c r="CG33" s="427"/>
      <c r="CH33" s="427"/>
      <c r="CI33" s="427"/>
      <c r="CJ33" s="427"/>
      <c r="CK33" s="427"/>
      <c r="CL33" s="427"/>
      <c r="CM33" s="427"/>
      <c r="CN33" s="215"/>
      <c r="CO33" s="428" t="s">
        <v>197</v>
      </c>
      <c r="CP33" s="428"/>
      <c r="CQ33" s="427" t="s">
        <v>201</v>
      </c>
      <c r="CR33" s="427"/>
      <c r="CS33" s="427"/>
      <c r="CT33" s="427"/>
      <c r="CU33" s="427"/>
      <c r="CV33" s="427"/>
      <c r="CW33" s="427"/>
      <c r="CX33" s="427"/>
      <c r="CY33" s="427"/>
      <c r="CZ33" s="427"/>
      <c r="DA33" s="427"/>
      <c r="DB33" s="427"/>
      <c r="DC33" s="427"/>
      <c r="DD33" s="427"/>
      <c r="DE33" s="427"/>
      <c r="DF33" s="215"/>
      <c r="DG33" s="426" t="s">
        <v>202</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上水道事業会計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IF('各会計、関係団体の財政状況及び健全化判断比率'!B32="","",'各会計、関係団体の財政状況及び健全化判断比率'!B32)</f>
        <v>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小牧岩倉衛生組合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土地取得特別会計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尾張市町交通災害共済組合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愛知県市町村職員退職手当組合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愛知県後期高齢者医療広域連合（一般会計）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愛知県後期高齢者医療広域連合（後期高齢者医療特別会計）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愛北広域事務組合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KDgeKvqYrTuIYsF0R0mZqoYo9tCjrx7hKhVE5sC2vLymzZJqYYAjCFv+6BRigwunWEkiWekpaen35S6zYlqn4Q==" saltValue="Y6q08i19Q96ubxsPQVMke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44" t="s">
        <v>563</v>
      </c>
      <c r="D34" s="1244"/>
      <c r="E34" s="1245"/>
      <c r="F34" s="32">
        <v>7.4</v>
      </c>
      <c r="G34" s="33">
        <v>12.56</v>
      </c>
      <c r="H34" s="33">
        <v>10.65</v>
      </c>
      <c r="I34" s="33">
        <v>7.55</v>
      </c>
      <c r="J34" s="34">
        <v>8.06</v>
      </c>
      <c r="K34" s="22"/>
      <c r="L34" s="22"/>
      <c r="M34" s="22"/>
      <c r="N34" s="22"/>
      <c r="O34" s="22"/>
      <c r="P34" s="22"/>
    </row>
    <row r="35" spans="1:16" ht="39" customHeight="1" x14ac:dyDescent="0.15">
      <c r="A35" s="22"/>
      <c r="B35" s="35"/>
      <c r="C35" s="1238" t="s">
        <v>564</v>
      </c>
      <c r="D35" s="1239"/>
      <c r="E35" s="1240"/>
      <c r="F35" s="36">
        <v>7.86</v>
      </c>
      <c r="G35" s="37">
        <v>7.79</v>
      </c>
      <c r="H35" s="37">
        <v>7.63</v>
      </c>
      <c r="I35" s="37">
        <v>7.57</v>
      </c>
      <c r="J35" s="38">
        <v>6.89</v>
      </c>
      <c r="K35" s="22"/>
      <c r="L35" s="22"/>
      <c r="M35" s="22"/>
      <c r="N35" s="22"/>
      <c r="O35" s="22"/>
      <c r="P35" s="22"/>
    </row>
    <row r="36" spans="1:16" ht="39" customHeight="1" x14ac:dyDescent="0.15">
      <c r="A36" s="22"/>
      <c r="B36" s="35"/>
      <c r="C36" s="1238" t="s">
        <v>565</v>
      </c>
      <c r="D36" s="1239"/>
      <c r="E36" s="1240"/>
      <c r="F36" s="36">
        <v>2.2200000000000002</v>
      </c>
      <c r="G36" s="37">
        <v>2.35</v>
      </c>
      <c r="H36" s="37">
        <v>3.19</v>
      </c>
      <c r="I36" s="37">
        <v>5.21</v>
      </c>
      <c r="J36" s="38">
        <v>3.84</v>
      </c>
      <c r="K36" s="22"/>
      <c r="L36" s="22"/>
      <c r="M36" s="22"/>
      <c r="N36" s="22"/>
      <c r="O36" s="22"/>
      <c r="P36" s="22"/>
    </row>
    <row r="37" spans="1:16" ht="39" customHeight="1" x14ac:dyDescent="0.15">
      <c r="A37" s="22"/>
      <c r="B37" s="35"/>
      <c r="C37" s="1238" t="s">
        <v>566</v>
      </c>
      <c r="D37" s="1239"/>
      <c r="E37" s="1240"/>
      <c r="F37" s="36">
        <v>0.05</v>
      </c>
      <c r="G37" s="37">
        <v>0.03</v>
      </c>
      <c r="H37" s="37">
        <v>0.1</v>
      </c>
      <c r="I37" s="37">
        <v>0.06</v>
      </c>
      <c r="J37" s="38">
        <v>2.77</v>
      </c>
      <c r="K37" s="22"/>
      <c r="L37" s="22"/>
      <c r="M37" s="22"/>
      <c r="N37" s="22"/>
      <c r="O37" s="22"/>
      <c r="P37" s="22"/>
    </row>
    <row r="38" spans="1:16" ht="39" customHeight="1" x14ac:dyDescent="0.15">
      <c r="A38" s="22"/>
      <c r="B38" s="35"/>
      <c r="C38" s="1238" t="s">
        <v>567</v>
      </c>
      <c r="D38" s="1239"/>
      <c r="E38" s="1240"/>
      <c r="F38" s="36">
        <v>0.95</v>
      </c>
      <c r="G38" s="37">
        <v>1.58</v>
      </c>
      <c r="H38" s="37">
        <v>2.33</v>
      </c>
      <c r="I38" s="37">
        <v>2.11</v>
      </c>
      <c r="J38" s="38">
        <v>1.98</v>
      </c>
      <c r="K38" s="22"/>
      <c r="L38" s="22"/>
      <c r="M38" s="22"/>
      <c r="N38" s="22"/>
      <c r="O38" s="22"/>
      <c r="P38" s="22"/>
    </row>
    <row r="39" spans="1:16" ht="39" customHeight="1" x14ac:dyDescent="0.15">
      <c r="A39" s="22"/>
      <c r="B39" s="35"/>
      <c r="C39" s="1238" t="s">
        <v>568</v>
      </c>
      <c r="D39" s="1239"/>
      <c r="E39" s="1240"/>
      <c r="F39" s="36">
        <v>0.01</v>
      </c>
      <c r="G39" s="37">
        <v>0</v>
      </c>
      <c r="H39" s="37">
        <v>0</v>
      </c>
      <c r="I39" s="37">
        <v>0.01</v>
      </c>
      <c r="J39" s="38">
        <v>0.11</v>
      </c>
      <c r="K39" s="22"/>
      <c r="L39" s="22"/>
      <c r="M39" s="22"/>
      <c r="N39" s="22"/>
      <c r="O39" s="22"/>
      <c r="P39" s="22"/>
    </row>
    <row r="40" spans="1:16" ht="39" customHeight="1" x14ac:dyDescent="0.15">
      <c r="A40" s="22"/>
      <c r="B40" s="35"/>
      <c r="C40" s="1238" t="s">
        <v>569</v>
      </c>
      <c r="D40" s="1239"/>
      <c r="E40" s="1240"/>
      <c r="F40" s="36">
        <v>0</v>
      </c>
      <c r="G40" s="37">
        <v>0</v>
      </c>
      <c r="H40" s="37">
        <v>0</v>
      </c>
      <c r="I40" s="37">
        <v>0</v>
      </c>
      <c r="J40" s="38">
        <v>0</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570</v>
      </c>
      <c r="D42" s="1239"/>
      <c r="E42" s="1240"/>
      <c r="F42" s="36" t="s">
        <v>514</v>
      </c>
      <c r="G42" s="37" t="s">
        <v>514</v>
      </c>
      <c r="H42" s="37" t="s">
        <v>514</v>
      </c>
      <c r="I42" s="37" t="s">
        <v>514</v>
      </c>
      <c r="J42" s="38" t="s">
        <v>514</v>
      </c>
      <c r="K42" s="22"/>
      <c r="L42" s="22"/>
      <c r="M42" s="22"/>
      <c r="N42" s="22"/>
      <c r="O42" s="22"/>
      <c r="P42" s="22"/>
    </row>
    <row r="43" spans="1:16" ht="39" customHeight="1" thickBot="1" x14ac:dyDescent="0.2">
      <c r="A43" s="22"/>
      <c r="B43" s="40"/>
      <c r="C43" s="1241" t="s">
        <v>571</v>
      </c>
      <c r="D43" s="1242"/>
      <c r="E43" s="1243"/>
      <c r="F43" s="41">
        <v>0.01</v>
      </c>
      <c r="G43" s="42">
        <v>0</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fX/s1FyHptTz6oEp7ZdDfbZ4QT3iIEK/4xI9o46cCwydxql54iu1/+tKC3zDDrUINk6JvZLsxH6+DUfz0FcuA==" saltValue="aa35Tt3oCOwO035JylTe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1291</v>
      </c>
      <c r="L45" s="60">
        <v>1072</v>
      </c>
      <c r="M45" s="60">
        <v>1069</v>
      </c>
      <c r="N45" s="60">
        <v>1091</v>
      </c>
      <c r="O45" s="61">
        <v>1175</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514</v>
      </c>
      <c r="L46" s="64" t="s">
        <v>514</v>
      </c>
      <c r="M46" s="64" t="s">
        <v>514</v>
      </c>
      <c r="N46" s="64" t="s">
        <v>514</v>
      </c>
      <c r="O46" s="65" t="s">
        <v>514</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514</v>
      </c>
      <c r="L47" s="64" t="s">
        <v>514</v>
      </c>
      <c r="M47" s="64" t="s">
        <v>514</v>
      </c>
      <c r="N47" s="64" t="s">
        <v>514</v>
      </c>
      <c r="O47" s="65" t="s">
        <v>514</v>
      </c>
      <c r="P47" s="48"/>
      <c r="Q47" s="48"/>
      <c r="R47" s="48"/>
      <c r="S47" s="48"/>
      <c r="T47" s="48"/>
      <c r="U47" s="48"/>
    </row>
    <row r="48" spans="1:21" ht="30.75" customHeight="1" x14ac:dyDescent="0.15">
      <c r="A48" s="48"/>
      <c r="B48" s="1266"/>
      <c r="C48" s="1267"/>
      <c r="D48" s="62"/>
      <c r="E48" s="1248" t="s">
        <v>15</v>
      </c>
      <c r="F48" s="1248"/>
      <c r="G48" s="1248"/>
      <c r="H48" s="1248"/>
      <c r="I48" s="1248"/>
      <c r="J48" s="1249"/>
      <c r="K48" s="63">
        <v>489</v>
      </c>
      <c r="L48" s="64">
        <v>513</v>
      </c>
      <c r="M48" s="64">
        <v>506</v>
      </c>
      <c r="N48" s="64">
        <v>504</v>
      </c>
      <c r="O48" s="65">
        <v>453</v>
      </c>
      <c r="P48" s="48"/>
      <c r="Q48" s="48"/>
      <c r="R48" s="48"/>
      <c r="S48" s="48"/>
      <c r="T48" s="48"/>
      <c r="U48" s="48"/>
    </row>
    <row r="49" spans="1:21" ht="30.75" customHeight="1" x14ac:dyDescent="0.15">
      <c r="A49" s="48"/>
      <c r="B49" s="1266"/>
      <c r="C49" s="1267"/>
      <c r="D49" s="62"/>
      <c r="E49" s="1248" t="s">
        <v>16</v>
      </c>
      <c r="F49" s="1248"/>
      <c r="G49" s="1248"/>
      <c r="H49" s="1248"/>
      <c r="I49" s="1248"/>
      <c r="J49" s="1249"/>
      <c r="K49" s="63">
        <v>19</v>
      </c>
      <c r="L49" s="64">
        <v>23</v>
      </c>
      <c r="M49" s="64">
        <v>34</v>
      </c>
      <c r="N49" s="64">
        <v>97</v>
      </c>
      <c r="O49" s="65">
        <v>176</v>
      </c>
      <c r="P49" s="48"/>
      <c r="Q49" s="48"/>
      <c r="R49" s="48"/>
      <c r="S49" s="48"/>
      <c r="T49" s="48"/>
      <c r="U49" s="48"/>
    </row>
    <row r="50" spans="1:21" ht="30.75" customHeight="1" x14ac:dyDescent="0.15">
      <c r="A50" s="48"/>
      <c r="B50" s="1266"/>
      <c r="C50" s="1267"/>
      <c r="D50" s="62"/>
      <c r="E50" s="1248" t="s">
        <v>17</v>
      </c>
      <c r="F50" s="1248"/>
      <c r="G50" s="1248"/>
      <c r="H50" s="1248"/>
      <c r="I50" s="1248"/>
      <c r="J50" s="1249"/>
      <c r="K50" s="63" t="s">
        <v>514</v>
      </c>
      <c r="L50" s="64" t="s">
        <v>514</v>
      </c>
      <c r="M50" s="64" t="s">
        <v>514</v>
      </c>
      <c r="N50" s="64" t="s">
        <v>514</v>
      </c>
      <c r="O50" s="65" t="s">
        <v>514</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514</v>
      </c>
      <c r="L51" s="64" t="s">
        <v>514</v>
      </c>
      <c r="M51" s="64" t="s">
        <v>514</v>
      </c>
      <c r="N51" s="64" t="s">
        <v>514</v>
      </c>
      <c r="O51" s="65" t="s">
        <v>514</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1424</v>
      </c>
      <c r="L52" s="64">
        <v>1282</v>
      </c>
      <c r="M52" s="64">
        <v>1361</v>
      </c>
      <c r="N52" s="64">
        <v>1425</v>
      </c>
      <c r="O52" s="65">
        <v>1459</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375</v>
      </c>
      <c r="L53" s="69">
        <v>326</v>
      </c>
      <c r="M53" s="69">
        <v>248</v>
      </c>
      <c r="N53" s="69">
        <v>267</v>
      </c>
      <c r="O53" s="70">
        <v>345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572</v>
      </c>
      <c r="L56" s="80" t="s">
        <v>573</v>
      </c>
      <c r="M56" s="80" t="s">
        <v>574</v>
      </c>
      <c r="N56" s="80" t="s">
        <v>575</v>
      </c>
      <c r="O56" s="81" t="s">
        <v>576</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592</v>
      </c>
      <c r="L57" s="83" t="s">
        <v>592</v>
      </c>
      <c r="M57" s="83" t="s">
        <v>592</v>
      </c>
      <c r="N57" s="83" t="s">
        <v>592</v>
      </c>
      <c r="O57" s="84" t="s">
        <v>592</v>
      </c>
    </row>
    <row r="58" spans="1:21" ht="31.5" customHeight="1" thickBot="1" x14ac:dyDescent="0.2">
      <c r="B58" s="1256"/>
      <c r="C58" s="1257"/>
      <c r="D58" s="1261" t="s">
        <v>27</v>
      </c>
      <c r="E58" s="1262"/>
      <c r="F58" s="1262"/>
      <c r="G58" s="1262"/>
      <c r="H58" s="1262"/>
      <c r="I58" s="1262"/>
      <c r="J58" s="1263"/>
      <c r="K58" s="85" t="s">
        <v>592</v>
      </c>
      <c r="L58" s="86" t="s">
        <v>592</v>
      </c>
      <c r="M58" s="86" t="s">
        <v>592</v>
      </c>
      <c r="N58" s="86" t="s">
        <v>592</v>
      </c>
      <c r="O58" s="87" t="s">
        <v>592</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HO05oBh8Rr9lRZN9H5tB1j1cQ9DXpvTL2omWHPpyc1Dqt4X9es9Bcre2kRed65vRpAYTvRxZe+UfcZ+7kacSw==" saltValue="TtLj5Dk1XjAQR94R0JsJw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556</v>
      </c>
      <c r="J40" s="99" t="s">
        <v>557</v>
      </c>
      <c r="K40" s="99" t="s">
        <v>558</v>
      </c>
      <c r="L40" s="99" t="s">
        <v>559</v>
      </c>
      <c r="M40" s="100" t="s">
        <v>560</v>
      </c>
    </row>
    <row r="41" spans="2:13" ht="27.75" customHeight="1" x14ac:dyDescent="0.15">
      <c r="B41" s="1284" t="s">
        <v>30</v>
      </c>
      <c r="C41" s="1285"/>
      <c r="D41" s="101"/>
      <c r="E41" s="1286" t="s">
        <v>31</v>
      </c>
      <c r="F41" s="1286"/>
      <c r="G41" s="1286"/>
      <c r="H41" s="1287"/>
      <c r="I41" s="102">
        <v>11196</v>
      </c>
      <c r="J41" s="103">
        <v>11411</v>
      </c>
      <c r="K41" s="103">
        <v>12069</v>
      </c>
      <c r="L41" s="103">
        <v>11801</v>
      </c>
      <c r="M41" s="104">
        <v>11660</v>
      </c>
    </row>
    <row r="42" spans="2:13" ht="27.75" customHeight="1" x14ac:dyDescent="0.15">
      <c r="B42" s="1274"/>
      <c r="C42" s="1275"/>
      <c r="D42" s="105"/>
      <c r="E42" s="1278" t="s">
        <v>32</v>
      </c>
      <c r="F42" s="1278"/>
      <c r="G42" s="1278"/>
      <c r="H42" s="1279"/>
      <c r="I42" s="106" t="s">
        <v>514</v>
      </c>
      <c r="J42" s="107" t="s">
        <v>514</v>
      </c>
      <c r="K42" s="107" t="s">
        <v>514</v>
      </c>
      <c r="L42" s="107" t="s">
        <v>514</v>
      </c>
      <c r="M42" s="108" t="s">
        <v>514</v>
      </c>
    </row>
    <row r="43" spans="2:13" ht="27.75" customHeight="1" x14ac:dyDescent="0.15">
      <c r="B43" s="1274"/>
      <c r="C43" s="1275"/>
      <c r="D43" s="105"/>
      <c r="E43" s="1278" t="s">
        <v>33</v>
      </c>
      <c r="F43" s="1278"/>
      <c r="G43" s="1278"/>
      <c r="H43" s="1279"/>
      <c r="I43" s="106">
        <v>6393</v>
      </c>
      <c r="J43" s="107">
        <v>6391</v>
      </c>
      <c r="K43" s="107">
        <v>6276</v>
      </c>
      <c r="L43" s="107">
        <v>6137</v>
      </c>
      <c r="M43" s="108">
        <v>6193</v>
      </c>
    </row>
    <row r="44" spans="2:13" ht="27.75" customHeight="1" x14ac:dyDescent="0.15">
      <c r="B44" s="1274"/>
      <c r="C44" s="1275"/>
      <c r="D44" s="105"/>
      <c r="E44" s="1278" t="s">
        <v>34</v>
      </c>
      <c r="F44" s="1278"/>
      <c r="G44" s="1278"/>
      <c r="H44" s="1279"/>
      <c r="I44" s="106">
        <v>2026</v>
      </c>
      <c r="J44" s="107">
        <v>2015</v>
      </c>
      <c r="K44" s="107">
        <v>2022</v>
      </c>
      <c r="L44" s="107">
        <v>2066</v>
      </c>
      <c r="M44" s="108">
        <v>1992</v>
      </c>
    </row>
    <row r="45" spans="2:13" ht="27.75" customHeight="1" x14ac:dyDescent="0.15">
      <c r="B45" s="1274"/>
      <c r="C45" s="1275"/>
      <c r="D45" s="105"/>
      <c r="E45" s="1278" t="s">
        <v>35</v>
      </c>
      <c r="F45" s="1278"/>
      <c r="G45" s="1278"/>
      <c r="H45" s="1279"/>
      <c r="I45" s="106">
        <v>3369</v>
      </c>
      <c r="J45" s="107">
        <v>3402</v>
      </c>
      <c r="K45" s="107">
        <v>3352</v>
      </c>
      <c r="L45" s="107">
        <v>3356</v>
      </c>
      <c r="M45" s="108">
        <v>3268</v>
      </c>
    </row>
    <row r="46" spans="2:13" ht="27.75" customHeight="1" x14ac:dyDescent="0.15">
      <c r="B46" s="1274"/>
      <c r="C46" s="1275"/>
      <c r="D46" s="109"/>
      <c r="E46" s="1278" t="s">
        <v>36</v>
      </c>
      <c r="F46" s="1278"/>
      <c r="G46" s="1278"/>
      <c r="H46" s="1279"/>
      <c r="I46" s="106" t="s">
        <v>514</v>
      </c>
      <c r="J46" s="107" t="s">
        <v>514</v>
      </c>
      <c r="K46" s="107" t="s">
        <v>514</v>
      </c>
      <c r="L46" s="107" t="s">
        <v>514</v>
      </c>
      <c r="M46" s="108" t="s">
        <v>514</v>
      </c>
    </row>
    <row r="47" spans="2:13" ht="27.75" customHeight="1" x14ac:dyDescent="0.15">
      <c r="B47" s="1274"/>
      <c r="C47" s="1275"/>
      <c r="D47" s="110"/>
      <c r="E47" s="1288" t="s">
        <v>37</v>
      </c>
      <c r="F47" s="1289"/>
      <c r="G47" s="1289"/>
      <c r="H47" s="1290"/>
      <c r="I47" s="106" t="s">
        <v>514</v>
      </c>
      <c r="J47" s="107" t="s">
        <v>514</v>
      </c>
      <c r="K47" s="107" t="s">
        <v>514</v>
      </c>
      <c r="L47" s="107" t="s">
        <v>514</v>
      </c>
      <c r="M47" s="108" t="s">
        <v>514</v>
      </c>
    </row>
    <row r="48" spans="2:13" ht="27.75" customHeight="1" x14ac:dyDescent="0.15">
      <c r="B48" s="1274"/>
      <c r="C48" s="1275"/>
      <c r="D48" s="105"/>
      <c r="E48" s="1278" t="s">
        <v>38</v>
      </c>
      <c r="F48" s="1278"/>
      <c r="G48" s="1278"/>
      <c r="H48" s="1279"/>
      <c r="I48" s="106" t="s">
        <v>514</v>
      </c>
      <c r="J48" s="107" t="s">
        <v>514</v>
      </c>
      <c r="K48" s="107" t="s">
        <v>514</v>
      </c>
      <c r="L48" s="107" t="s">
        <v>514</v>
      </c>
      <c r="M48" s="108" t="s">
        <v>514</v>
      </c>
    </row>
    <row r="49" spans="2:13" ht="27.75" customHeight="1" x14ac:dyDescent="0.15">
      <c r="B49" s="1276"/>
      <c r="C49" s="1277"/>
      <c r="D49" s="105"/>
      <c r="E49" s="1278" t="s">
        <v>39</v>
      </c>
      <c r="F49" s="1278"/>
      <c r="G49" s="1278"/>
      <c r="H49" s="1279"/>
      <c r="I49" s="106" t="s">
        <v>514</v>
      </c>
      <c r="J49" s="107" t="s">
        <v>514</v>
      </c>
      <c r="K49" s="107" t="s">
        <v>514</v>
      </c>
      <c r="L49" s="107" t="s">
        <v>514</v>
      </c>
      <c r="M49" s="108" t="s">
        <v>514</v>
      </c>
    </row>
    <row r="50" spans="2:13" ht="27.75" customHeight="1" x14ac:dyDescent="0.15">
      <c r="B50" s="1272" t="s">
        <v>40</v>
      </c>
      <c r="C50" s="1273"/>
      <c r="D50" s="111"/>
      <c r="E50" s="1278" t="s">
        <v>41</v>
      </c>
      <c r="F50" s="1278"/>
      <c r="G50" s="1278"/>
      <c r="H50" s="1279"/>
      <c r="I50" s="106">
        <v>2763</v>
      </c>
      <c r="J50" s="107">
        <v>2650</v>
      </c>
      <c r="K50" s="107">
        <v>2905</v>
      </c>
      <c r="L50" s="107">
        <v>3734</v>
      </c>
      <c r="M50" s="108">
        <v>3392</v>
      </c>
    </row>
    <row r="51" spans="2:13" ht="27.75" customHeight="1" x14ac:dyDescent="0.15">
      <c r="B51" s="1274"/>
      <c r="C51" s="1275"/>
      <c r="D51" s="105"/>
      <c r="E51" s="1278" t="s">
        <v>42</v>
      </c>
      <c r="F51" s="1278"/>
      <c r="G51" s="1278"/>
      <c r="H51" s="1279"/>
      <c r="I51" s="106">
        <v>4420</v>
      </c>
      <c r="J51" s="107">
        <v>4258</v>
      </c>
      <c r="K51" s="107">
        <v>4408</v>
      </c>
      <c r="L51" s="107">
        <v>4365</v>
      </c>
      <c r="M51" s="108">
        <v>4632</v>
      </c>
    </row>
    <row r="52" spans="2:13" ht="27.75" customHeight="1" x14ac:dyDescent="0.15">
      <c r="B52" s="1276"/>
      <c r="C52" s="1277"/>
      <c r="D52" s="105"/>
      <c r="E52" s="1278" t="s">
        <v>43</v>
      </c>
      <c r="F52" s="1278"/>
      <c r="G52" s="1278"/>
      <c r="H52" s="1279"/>
      <c r="I52" s="106">
        <v>12947</v>
      </c>
      <c r="J52" s="107">
        <v>12994</v>
      </c>
      <c r="K52" s="107">
        <v>12869</v>
      </c>
      <c r="L52" s="107">
        <v>12801</v>
      </c>
      <c r="M52" s="108">
        <v>12836</v>
      </c>
    </row>
    <row r="53" spans="2:13" ht="27.75" customHeight="1" thickBot="1" x14ac:dyDescent="0.2">
      <c r="B53" s="1280" t="s">
        <v>44</v>
      </c>
      <c r="C53" s="1281"/>
      <c r="D53" s="112"/>
      <c r="E53" s="1282" t="s">
        <v>45</v>
      </c>
      <c r="F53" s="1282"/>
      <c r="G53" s="1282"/>
      <c r="H53" s="1283"/>
      <c r="I53" s="113">
        <v>2854</v>
      </c>
      <c r="J53" s="114">
        <v>3318</v>
      </c>
      <c r="K53" s="114">
        <v>3539</v>
      </c>
      <c r="L53" s="114">
        <v>2460</v>
      </c>
      <c r="M53" s="115">
        <v>2252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EqGdeqJCRBedLt/4b+540SfqRSMXDZbB2jDE4ddyorLI6Ah9gME3+QOogrDtaPAQXRDA2xqlc8JjCO/ZOZwvQ==" saltValue="AcSUOkqllEJsHWpEPwGdx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558</v>
      </c>
      <c r="G54" s="124" t="s">
        <v>559</v>
      </c>
      <c r="H54" s="125" t="s">
        <v>560</v>
      </c>
    </row>
    <row r="55" spans="2:8" ht="52.5" customHeight="1" x14ac:dyDescent="0.15">
      <c r="B55" s="126"/>
      <c r="C55" s="1299" t="s">
        <v>48</v>
      </c>
      <c r="D55" s="1299"/>
      <c r="E55" s="1300"/>
      <c r="F55" s="127">
        <v>1228</v>
      </c>
      <c r="G55" s="127">
        <v>1280</v>
      </c>
      <c r="H55" s="128">
        <v>1233</v>
      </c>
    </row>
    <row r="56" spans="2:8" ht="52.5" customHeight="1" x14ac:dyDescent="0.15">
      <c r="B56" s="129"/>
      <c r="C56" s="1301" t="s">
        <v>49</v>
      </c>
      <c r="D56" s="1301"/>
      <c r="E56" s="1302"/>
      <c r="F56" s="130">
        <v>582</v>
      </c>
      <c r="G56" s="130">
        <v>983</v>
      </c>
      <c r="H56" s="131">
        <v>784</v>
      </c>
    </row>
    <row r="57" spans="2:8" ht="53.25" customHeight="1" x14ac:dyDescent="0.15">
      <c r="B57" s="129"/>
      <c r="C57" s="1303" t="s">
        <v>50</v>
      </c>
      <c r="D57" s="1303"/>
      <c r="E57" s="1304"/>
      <c r="F57" s="132">
        <v>577</v>
      </c>
      <c r="G57" s="132">
        <v>900</v>
      </c>
      <c r="H57" s="133">
        <v>770</v>
      </c>
    </row>
    <row r="58" spans="2:8" ht="45.75" customHeight="1" x14ac:dyDescent="0.15">
      <c r="B58" s="134"/>
      <c r="C58" s="1291" t="s">
        <v>577</v>
      </c>
      <c r="D58" s="1292"/>
      <c r="E58" s="1293"/>
      <c r="F58" s="135">
        <v>350</v>
      </c>
      <c r="G58" s="135">
        <v>351</v>
      </c>
      <c r="H58" s="136">
        <v>551</v>
      </c>
    </row>
    <row r="59" spans="2:8" ht="45.75" customHeight="1" x14ac:dyDescent="0.15">
      <c r="B59" s="134"/>
      <c r="C59" s="1291" t="s">
        <v>578</v>
      </c>
      <c r="D59" s="1292"/>
      <c r="E59" s="1293"/>
      <c r="F59" s="135">
        <v>66</v>
      </c>
      <c r="G59" s="135">
        <v>88</v>
      </c>
      <c r="H59" s="136">
        <v>107</v>
      </c>
    </row>
    <row r="60" spans="2:8" ht="45.75" customHeight="1" x14ac:dyDescent="0.15">
      <c r="B60" s="134"/>
      <c r="C60" s="1291" t="s">
        <v>579</v>
      </c>
      <c r="D60" s="1292"/>
      <c r="E60" s="1293"/>
      <c r="F60" s="135">
        <v>69</v>
      </c>
      <c r="G60" s="135">
        <v>69</v>
      </c>
      <c r="H60" s="136">
        <v>55</v>
      </c>
    </row>
    <row r="61" spans="2:8" ht="45.75" customHeight="1" x14ac:dyDescent="0.15">
      <c r="B61" s="134"/>
      <c r="C61" s="1291" t="s">
        <v>580</v>
      </c>
      <c r="D61" s="1292"/>
      <c r="E61" s="1293"/>
      <c r="F61" s="135">
        <v>81</v>
      </c>
      <c r="G61" s="135">
        <v>82</v>
      </c>
      <c r="H61" s="136">
        <v>47</v>
      </c>
    </row>
    <row r="62" spans="2:8" ht="45.75" customHeight="1" thickBot="1" x14ac:dyDescent="0.2">
      <c r="B62" s="137"/>
      <c r="C62" s="1294" t="s">
        <v>581</v>
      </c>
      <c r="D62" s="1295"/>
      <c r="E62" s="1296"/>
      <c r="F62" s="138">
        <v>10</v>
      </c>
      <c r="G62" s="138">
        <v>9</v>
      </c>
      <c r="H62" s="139">
        <v>9</v>
      </c>
    </row>
    <row r="63" spans="2:8" ht="52.5" customHeight="1" thickBot="1" x14ac:dyDescent="0.2">
      <c r="B63" s="140"/>
      <c r="C63" s="1297" t="s">
        <v>51</v>
      </c>
      <c r="D63" s="1297"/>
      <c r="E63" s="1298"/>
      <c r="F63" s="141">
        <v>2387</v>
      </c>
      <c r="G63" s="141">
        <v>3162</v>
      </c>
      <c r="H63" s="142">
        <v>2786</v>
      </c>
    </row>
    <row r="64" spans="2:8" ht="15" customHeight="1" x14ac:dyDescent="0.15"/>
    <row r="65" ht="0" hidden="1" customHeight="1" x14ac:dyDescent="0.15"/>
    <row r="66" ht="0" hidden="1" customHeight="1" x14ac:dyDescent="0.15"/>
  </sheetData>
  <sheetProtection algorithmName="SHA-512" hashValue="YCKSF1FcWKGZTxrGzlng7PDa9WN2vjbsZunMBvsv2xM+TjxXdlyMsSB31+LE/RStlM5D6cNtkwrzwygXD+PaUQ==" saltValue="/2V4OpIu+mgdmBTaXOyn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593</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593</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596</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597</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556</v>
      </c>
      <c r="BQ50" s="1310"/>
      <c r="BR50" s="1310"/>
      <c r="BS50" s="1310"/>
      <c r="BT50" s="1310"/>
      <c r="BU50" s="1310"/>
      <c r="BV50" s="1310"/>
      <c r="BW50" s="1310"/>
      <c r="BX50" s="1310" t="s">
        <v>557</v>
      </c>
      <c r="BY50" s="1310"/>
      <c r="BZ50" s="1310"/>
      <c r="CA50" s="1310"/>
      <c r="CB50" s="1310"/>
      <c r="CC50" s="1310"/>
      <c r="CD50" s="1310"/>
      <c r="CE50" s="1310"/>
      <c r="CF50" s="1310" t="s">
        <v>558</v>
      </c>
      <c r="CG50" s="1310"/>
      <c r="CH50" s="1310"/>
      <c r="CI50" s="1310"/>
      <c r="CJ50" s="1310"/>
      <c r="CK50" s="1310"/>
      <c r="CL50" s="1310"/>
      <c r="CM50" s="1310"/>
      <c r="CN50" s="1310" t="s">
        <v>559</v>
      </c>
      <c r="CO50" s="1310"/>
      <c r="CP50" s="1310"/>
      <c r="CQ50" s="1310"/>
      <c r="CR50" s="1310"/>
      <c r="CS50" s="1310"/>
      <c r="CT50" s="1310"/>
      <c r="CU50" s="1310"/>
      <c r="CV50" s="1310" t="s">
        <v>560</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598</v>
      </c>
      <c r="AO51" s="1308"/>
      <c r="AP51" s="1308"/>
      <c r="AQ51" s="1308"/>
      <c r="AR51" s="1308"/>
      <c r="AS51" s="1308"/>
      <c r="AT51" s="1308"/>
      <c r="AU51" s="1308"/>
      <c r="AV51" s="1308"/>
      <c r="AW51" s="1308"/>
      <c r="AX51" s="1308"/>
      <c r="AY51" s="1308"/>
      <c r="AZ51" s="1308"/>
      <c r="BA51" s="1308"/>
      <c r="BB51" s="1308" t="s">
        <v>599</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17"/>
      <c r="BY51" s="1305"/>
      <c r="BZ51" s="1305"/>
      <c r="CA51" s="1305"/>
      <c r="CB51" s="1305"/>
      <c r="CC51" s="1305"/>
      <c r="CD51" s="1305"/>
      <c r="CE51" s="1305"/>
      <c r="CF51" s="1305">
        <v>44</v>
      </c>
      <c r="CG51" s="1305"/>
      <c r="CH51" s="1305"/>
      <c r="CI51" s="1305"/>
      <c r="CJ51" s="1305"/>
      <c r="CK51" s="1305"/>
      <c r="CL51" s="1305"/>
      <c r="CM51" s="1305"/>
      <c r="CN51" s="1305">
        <v>30.5</v>
      </c>
      <c r="CO51" s="1305"/>
      <c r="CP51" s="1305"/>
      <c r="CQ51" s="1305"/>
      <c r="CR51" s="1305"/>
      <c r="CS51" s="1305"/>
      <c r="CT51" s="1305"/>
      <c r="CU51" s="1305"/>
      <c r="CV51" s="1305">
        <v>27</v>
      </c>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600</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17"/>
      <c r="BY53" s="1305"/>
      <c r="BZ53" s="1305"/>
      <c r="CA53" s="1305"/>
      <c r="CB53" s="1305"/>
      <c r="CC53" s="1305"/>
      <c r="CD53" s="1305"/>
      <c r="CE53" s="1305"/>
      <c r="CF53" s="1305">
        <v>55.8</v>
      </c>
      <c r="CG53" s="1305"/>
      <c r="CH53" s="1305"/>
      <c r="CI53" s="1305"/>
      <c r="CJ53" s="1305"/>
      <c r="CK53" s="1305"/>
      <c r="CL53" s="1305"/>
      <c r="CM53" s="1305"/>
      <c r="CN53" s="1305">
        <v>57.4</v>
      </c>
      <c r="CO53" s="1305"/>
      <c r="CP53" s="1305"/>
      <c r="CQ53" s="1305"/>
      <c r="CR53" s="1305"/>
      <c r="CS53" s="1305"/>
      <c r="CT53" s="1305"/>
      <c r="CU53" s="1305"/>
      <c r="CV53" s="1305">
        <v>58.8</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601</v>
      </c>
      <c r="AO55" s="1310"/>
      <c r="AP55" s="1310"/>
      <c r="AQ55" s="1310"/>
      <c r="AR55" s="1310"/>
      <c r="AS55" s="1310"/>
      <c r="AT55" s="1310"/>
      <c r="AU55" s="1310"/>
      <c r="AV55" s="1310"/>
      <c r="AW55" s="1310"/>
      <c r="AX55" s="1310"/>
      <c r="AY55" s="1310"/>
      <c r="AZ55" s="1310"/>
      <c r="BA55" s="1310"/>
      <c r="BB55" s="1308" t="s">
        <v>599</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17"/>
      <c r="BY55" s="1305"/>
      <c r="BZ55" s="1305"/>
      <c r="CA55" s="1305"/>
      <c r="CB55" s="1305"/>
      <c r="CC55" s="1305"/>
      <c r="CD55" s="1305"/>
      <c r="CE55" s="1305"/>
      <c r="CF55" s="1305">
        <v>52.3</v>
      </c>
      <c r="CG55" s="1305"/>
      <c r="CH55" s="1305"/>
      <c r="CI55" s="1305"/>
      <c r="CJ55" s="1305"/>
      <c r="CK55" s="1305"/>
      <c r="CL55" s="1305"/>
      <c r="CM55" s="1305"/>
      <c r="CN55" s="1305">
        <v>55.4</v>
      </c>
      <c r="CO55" s="1305"/>
      <c r="CP55" s="1305"/>
      <c r="CQ55" s="1305"/>
      <c r="CR55" s="1305"/>
      <c r="CS55" s="1305"/>
      <c r="CT55" s="1305"/>
      <c r="CU55" s="1305"/>
      <c r="CV55" s="1305">
        <v>52.7</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600</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17"/>
      <c r="BY57" s="1305"/>
      <c r="BZ57" s="1305"/>
      <c r="CA57" s="1305"/>
      <c r="CB57" s="1305"/>
      <c r="CC57" s="1305"/>
      <c r="CD57" s="1305"/>
      <c r="CE57" s="1305"/>
      <c r="CF57" s="1305">
        <v>57.1</v>
      </c>
      <c r="CG57" s="1305"/>
      <c r="CH57" s="1305"/>
      <c r="CI57" s="1305"/>
      <c r="CJ57" s="1305"/>
      <c r="CK57" s="1305"/>
      <c r="CL57" s="1305"/>
      <c r="CM57" s="1305"/>
      <c r="CN57" s="1305">
        <v>58.7</v>
      </c>
      <c r="CO57" s="1305"/>
      <c r="CP57" s="1305"/>
      <c r="CQ57" s="1305"/>
      <c r="CR57" s="1305"/>
      <c r="CS57" s="1305"/>
      <c r="CT57" s="1305"/>
      <c r="CU57" s="1305"/>
      <c r="CV57" s="1305">
        <v>59.5</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602</v>
      </c>
    </row>
    <row r="64" spans="1:109" x14ac:dyDescent="0.15">
      <c r="B64" s="394"/>
      <c r="G64" s="401"/>
      <c r="I64" s="414"/>
      <c r="J64" s="414"/>
      <c r="K64" s="414"/>
      <c r="L64" s="414"/>
      <c r="M64" s="414"/>
      <c r="N64" s="415"/>
      <c r="AM64" s="401"/>
      <c r="AN64" s="401" t="s">
        <v>595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603</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597</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556</v>
      </c>
      <c r="BQ72" s="1310"/>
      <c r="BR72" s="1310"/>
      <c r="BS72" s="1310"/>
      <c r="BT72" s="1310"/>
      <c r="BU72" s="1310"/>
      <c r="BV72" s="1310"/>
      <c r="BW72" s="1310"/>
      <c r="BX72" s="1310" t="s">
        <v>557</v>
      </c>
      <c r="BY72" s="1310"/>
      <c r="BZ72" s="1310"/>
      <c r="CA72" s="1310"/>
      <c r="CB72" s="1310"/>
      <c r="CC72" s="1310"/>
      <c r="CD72" s="1310"/>
      <c r="CE72" s="1310"/>
      <c r="CF72" s="1310" t="s">
        <v>558</v>
      </c>
      <c r="CG72" s="1310"/>
      <c r="CH72" s="1310"/>
      <c r="CI72" s="1310"/>
      <c r="CJ72" s="1310"/>
      <c r="CK72" s="1310"/>
      <c r="CL72" s="1310"/>
      <c r="CM72" s="1310"/>
      <c r="CN72" s="1310" t="s">
        <v>559</v>
      </c>
      <c r="CO72" s="1310"/>
      <c r="CP72" s="1310"/>
      <c r="CQ72" s="1310"/>
      <c r="CR72" s="1310"/>
      <c r="CS72" s="1310"/>
      <c r="CT72" s="1310"/>
      <c r="CU72" s="1310"/>
      <c r="CV72" s="1310" t="s">
        <v>560</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598</v>
      </c>
      <c r="AO73" s="1308"/>
      <c r="AP73" s="1308"/>
      <c r="AQ73" s="1308"/>
      <c r="AR73" s="1308"/>
      <c r="AS73" s="1308"/>
      <c r="AT73" s="1308"/>
      <c r="AU73" s="1308"/>
      <c r="AV73" s="1308"/>
      <c r="AW73" s="1308"/>
      <c r="AX73" s="1308"/>
      <c r="AY73" s="1308"/>
      <c r="AZ73" s="1308"/>
      <c r="BA73" s="1308"/>
      <c r="BB73" s="1308" t="s">
        <v>599</v>
      </c>
      <c r="BC73" s="1308"/>
      <c r="BD73" s="1308"/>
      <c r="BE73" s="1308"/>
      <c r="BF73" s="1308"/>
      <c r="BG73" s="1308"/>
      <c r="BH73" s="1308"/>
      <c r="BI73" s="1308"/>
      <c r="BJ73" s="1308"/>
      <c r="BK73" s="1308"/>
      <c r="BL73" s="1308"/>
      <c r="BM73" s="1308"/>
      <c r="BN73" s="1308"/>
      <c r="BO73" s="1308"/>
      <c r="BP73" s="1305">
        <v>37.200000000000003</v>
      </c>
      <c r="BQ73" s="1305"/>
      <c r="BR73" s="1305"/>
      <c r="BS73" s="1305"/>
      <c r="BT73" s="1305"/>
      <c r="BU73" s="1305"/>
      <c r="BV73" s="1305"/>
      <c r="BW73" s="1305"/>
      <c r="BX73" s="1305">
        <v>42</v>
      </c>
      <c r="BY73" s="1305"/>
      <c r="BZ73" s="1305"/>
      <c r="CA73" s="1305"/>
      <c r="CB73" s="1305"/>
      <c r="CC73" s="1305"/>
      <c r="CD73" s="1305"/>
      <c r="CE73" s="1305"/>
      <c r="CF73" s="1305">
        <v>44</v>
      </c>
      <c r="CG73" s="1305"/>
      <c r="CH73" s="1305"/>
      <c r="CI73" s="1305"/>
      <c r="CJ73" s="1305"/>
      <c r="CK73" s="1305"/>
      <c r="CL73" s="1305"/>
      <c r="CM73" s="1305"/>
      <c r="CN73" s="1305">
        <v>30.5</v>
      </c>
      <c r="CO73" s="1305"/>
      <c r="CP73" s="1305"/>
      <c r="CQ73" s="1305"/>
      <c r="CR73" s="1305"/>
      <c r="CS73" s="1305"/>
      <c r="CT73" s="1305"/>
      <c r="CU73" s="1305"/>
      <c r="CV73" s="1305">
        <v>27</v>
      </c>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604</v>
      </c>
      <c r="BC75" s="1308"/>
      <c r="BD75" s="1308"/>
      <c r="BE75" s="1308"/>
      <c r="BF75" s="1308"/>
      <c r="BG75" s="1308"/>
      <c r="BH75" s="1308"/>
      <c r="BI75" s="1308"/>
      <c r="BJ75" s="1308"/>
      <c r="BK75" s="1308"/>
      <c r="BL75" s="1308"/>
      <c r="BM75" s="1308"/>
      <c r="BN75" s="1308"/>
      <c r="BO75" s="1308"/>
      <c r="BP75" s="1305">
        <v>5.5</v>
      </c>
      <c r="BQ75" s="1305"/>
      <c r="BR75" s="1305"/>
      <c r="BS75" s="1305"/>
      <c r="BT75" s="1305"/>
      <c r="BU75" s="1305"/>
      <c r="BV75" s="1305"/>
      <c r="BW75" s="1305"/>
      <c r="BX75" s="1305">
        <v>4.8</v>
      </c>
      <c r="BY75" s="1305"/>
      <c r="BZ75" s="1305"/>
      <c r="CA75" s="1305"/>
      <c r="CB75" s="1305"/>
      <c r="CC75" s="1305"/>
      <c r="CD75" s="1305"/>
      <c r="CE75" s="1305"/>
      <c r="CF75" s="1305">
        <v>4</v>
      </c>
      <c r="CG75" s="1305"/>
      <c r="CH75" s="1305"/>
      <c r="CI75" s="1305"/>
      <c r="CJ75" s="1305"/>
      <c r="CK75" s="1305"/>
      <c r="CL75" s="1305"/>
      <c r="CM75" s="1305"/>
      <c r="CN75" s="1305">
        <v>3.5</v>
      </c>
      <c r="CO75" s="1305"/>
      <c r="CP75" s="1305"/>
      <c r="CQ75" s="1305"/>
      <c r="CR75" s="1305"/>
      <c r="CS75" s="1305"/>
      <c r="CT75" s="1305"/>
      <c r="CU75" s="1305"/>
      <c r="CV75" s="1305">
        <v>3.5</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601</v>
      </c>
      <c r="AO77" s="1310"/>
      <c r="AP77" s="1310"/>
      <c r="AQ77" s="1310"/>
      <c r="AR77" s="1310"/>
      <c r="AS77" s="1310"/>
      <c r="AT77" s="1310"/>
      <c r="AU77" s="1310"/>
      <c r="AV77" s="1310"/>
      <c r="AW77" s="1310"/>
      <c r="AX77" s="1310"/>
      <c r="AY77" s="1310"/>
      <c r="AZ77" s="1310"/>
      <c r="BA77" s="1310"/>
      <c r="BB77" s="1308" t="s">
        <v>599</v>
      </c>
      <c r="BC77" s="1308"/>
      <c r="BD77" s="1308"/>
      <c r="BE77" s="1308"/>
      <c r="BF77" s="1308"/>
      <c r="BG77" s="1308"/>
      <c r="BH77" s="1308"/>
      <c r="BI77" s="1308"/>
      <c r="BJ77" s="1308"/>
      <c r="BK77" s="1308"/>
      <c r="BL77" s="1308"/>
      <c r="BM77" s="1308"/>
      <c r="BN77" s="1308"/>
      <c r="BO77" s="1308"/>
      <c r="BP77" s="1305">
        <v>60.8</v>
      </c>
      <c r="BQ77" s="1305"/>
      <c r="BR77" s="1305"/>
      <c r="BS77" s="1305"/>
      <c r="BT77" s="1305"/>
      <c r="BU77" s="1305"/>
      <c r="BV77" s="1305"/>
      <c r="BW77" s="1305"/>
      <c r="BX77" s="1305">
        <v>41.5</v>
      </c>
      <c r="BY77" s="1305"/>
      <c r="BZ77" s="1305"/>
      <c r="CA77" s="1305"/>
      <c r="CB77" s="1305"/>
      <c r="CC77" s="1305"/>
      <c r="CD77" s="1305"/>
      <c r="CE77" s="1305"/>
      <c r="CF77" s="1305">
        <v>52.3</v>
      </c>
      <c r="CG77" s="1305"/>
      <c r="CH77" s="1305"/>
      <c r="CI77" s="1305"/>
      <c r="CJ77" s="1305"/>
      <c r="CK77" s="1305"/>
      <c r="CL77" s="1305"/>
      <c r="CM77" s="1305"/>
      <c r="CN77" s="1305">
        <v>55.4</v>
      </c>
      <c r="CO77" s="1305"/>
      <c r="CP77" s="1305"/>
      <c r="CQ77" s="1305"/>
      <c r="CR77" s="1305"/>
      <c r="CS77" s="1305"/>
      <c r="CT77" s="1305"/>
      <c r="CU77" s="1305"/>
      <c r="CV77" s="1305">
        <v>52.7</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604</v>
      </c>
      <c r="BC79" s="1308"/>
      <c r="BD79" s="1308"/>
      <c r="BE79" s="1308"/>
      <c r="BF79" s="1308"/>
      <c r="BG79" s="1308"/>
      <c r="BH79" s="1308"/>
      <c r="BI79" s="1308"/>
      <c r="BJ79" s="1308"/>
      <c r="BK79" s="1308"/>
      <c r="BL79" s="1308"/>
      <c r="BM79" s="1308"/>
      <c r="BN79" s="1308"/>
      <c r="BO79" s="1308"/>
      <c r="BP79" s="1305">
        <v>11.1</v>
      </c>
      <c r="BQ79" s="1305"/>
      <c r="BR79" s="1305"/>
      <c r="BS79" s="1305"/>
      <c r="BT79" s="1305"/>
      <c r="BU79" s="1305"/>
      <c r="BV79" s="1305"/>
      <c r="BW79" s="1305"/>
      <c r="BX79" s="1305">
        <v>9.6</v>
      </c>
      <c r="BY79" s="1305"/>
      <c r="BZ79" s="1305"/>
      <c r="CA79" s="1305"/>
      <c r="CB79" s="1305"/>
      <c r="CC79" s="1305"/>
      <c r="CD79" s="1305"/>
      <c r="CE79" s="1305"/>
      <c r="CF79" s="1305">
        <v>10</v>
      </c>
      <c r="CG79" s="1305"/>
      <c r="CH79" s="1305"/>
      <c r="CI79" s="1305"/>
      <c r="CJ79" s="1305"/>
      <c r="CK79" s="1305"/>
      <c r="CL79" s="1305"/>
      <c r="CM79" s="1305"/>
      <c r="CN79" s="1305">
        <v>9.6999999999999993</v>
      </c>
      <c r="CO79" s="1305"/>
      <c r="CP79" s="1305"/>
      <c r="CQ79" s="1305"/>
      <c r="CR79" s="1305"/>
      <c r="CS79" s="1305"/>
      <c r="CT79" s="1305"/>
      <c r="CU79" s="1305"/>
      <c r="CV79" s="1305">
        <v>9.5</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nXf9oAgoQdHtNXI2ukx+l1XTrdbS/rhpk1ZR1mevATIKc6zwmpInH9V0Rh1Adl9wDy3SDTc6xNKCjUbW4BK9xA==" saltValue="skEoaZLnPOqFdpFdIgAWh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554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QjqNBCacruCBaFhlpxoVKFYDZ1DuReDWY56gb6vjkFavMyaMSg1MimYjGm7XT9eKZQJHK8dArXwG4L1eVheFw==" saltValue="jIbUafEP9Sg5Gsf8vhgSo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554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T7lr/GUyRMYR+Dhjzdby8mf6tu8tfYoX0MZ2cGY7HqX7mtK+6VXwfIRZ4gjVBnGkhY2gWxdFYDdWOgpIQGgdQ==" saltValue="39nu5u7jEI6JLvaN0FbxN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553</v>
      </c>
      <c r="G2" s="156"/>
      <c r="H2" s="157"/>
    </row>
    <row r="3" spans="1:8" x14ac:dyDescent="0.15">
      <c r="A3" s="153" t="s">
        <v>546</v>
      </c>
      <c r="B3" s="158"/>
      <c r="C3" s="159"/>
      <c r="D3" s="160">
        <v>34856</v>
      </c>
      <c r="E3" s="161"/>
      <c r="F3" s="162">
        <v>106614</v>
      </c>
      <c r="G3" s="163"/>
      <c r="H3" s="164"/>
    </row>
    <row r="4" spans="1:8" x14ac:dyDescent="0.15">
      <c r="A4" s="165"/>
      <c r="B4" s="166"/>
      <c r="C4" s="167"/>
      <c r="D4" s="168">
        <v>18776</v>
      </c>
      <c r="E4" s="169"/>
      <c r="F4" s="170">
        <v>45545</v>
      </c>
      <c r="G4" s="171"/>
      <c r="H4" s="172"/>
    </row>
    <row r="5" spans="1:8" x14ac:dyDescent="0.15">
      <c r="A5" s="153" t="s">
        <v>548</v>
      </c>
      <c r="B5" s="158"/>
      <c r="C5" s="159"/>
      <c r="D5" s="160">
        <v>45014</v>
      </c>
      <c r="E5" s="161"/>
      <c r="F5" s="162">
        <v>63727</v>
      </c>
      <c r="G5" s="163"/>
      <c r="H5" s="164"/>
    </row>
    <row r="6" spans="1:8" x14ac:dyDescent="0.15">
      <c r="A6" s="165"/>
      <c r="B6" s="166"/>
      <c r="C6" s="167"/>
      <c r="D6" s="168">
        <v>26255</v>
      </c>
      <c r="E6" s="169"/>
      <c r="F6" s="170">
        <v>34577</v>
      </c>
      <c r="G6" s="171"/>
      <c r="H6" s="172"/>
    </row>
    <row r="7" spans="1:8" x14ac:dyDescent="0.15">
      <c r="A7" s="153" t="s">
        <v>549</v>
      </c>
      <c r="B7" s="158"/>
      <c r="C7" s="159"/>
      <c r="D7" s="160">
        <v>50762</v>
      </c>
      <c r="E7" s="161"/>
      <c r="F7" s="162">
        <v>65876</v>
      </c>
      <c r="G7" s="163"/>
      <c r="H7" s="164"/>
    </row>
    <row r="8" spans="1:8" x14ac:dyDescent="0.15">
      <c r="A8" s="165"/>
      <c r="B8" s="166"/>
      <c r="C8" s="167"/>
      <c r="D8" s="168">
        <v>38008</v>
      </c>
      <c r="E8" s="169"/>
      <c r="F8" s="170">
        <v>36484</v>
      </c>
      <c r="G8" s="171"/>
      <c r="H8" s="172"/>
    </row>
    <row r="9" spans="1:8" x14ac:dyDescent="0.15">
      <c r="A9" s="153" t="s">
        <v>550</v>
      </c>
      <c r="B9" s="158"/>
      <c r="C9" s="159"/>
      <c r="D9" s="160">
        <v>17629</v>
      </c>
      <c r="E9" s="161"/>
      <c r="F9" s="162">
        <v>68468</v>
      </c>
      <c r="G9" s="163"/>
      <c r="H9" s="164"/>
    </row>
    <row r="10" spans="1:8" x14ac:dyDescent="0.15">
      <c r="A10" s="165"/>
      <c r="B10" s="166"/>
      <c r="C10" s="167"/>
      <c r="D10" s="168">
        <v>11430</v>
      </c>
      <c r="E10" s="169"/>
      <c r="F10" s="170">
        <v>34140</v>
      </c>
      <c r="G10" s="171"/>
      <c r="H10" s="172"/>
    </row>
    <row r="11" spans="1:8" x14ac:dyDescent="0.15">
      <c r="A11" s="153" t="s">
        <v>551</v>
      </c>
      <c r="B11" s="158"/>
      <c r="C11" s="159"/>
      <c r="D11" s="160">
        <v>24102</v>
      </c>
      <c r="E11" s="161"/>
      <c r="F11" s="162">
        <v>69729</v>
      </c>
      <c r="G11" s="163"/>
      <c r="H11" s="164"/>
    </row>
    <row r="12" spans="1:8" x14ac:dyDescent="0.15">
      <c r="A12" s="165"/>
      <c r="B12" s="166"/>
      <c r="C12" s="173"/>
      <c r="D12" s="168">
        <v>18218</v>
      </c>
      <c r="E12" s="169"/>
      <c r="F12" s="170">
        <v>38908</v>
      </c>
      <c r="G12" s="171"/>
      <c r="H12" s="172"/>
    </row>
    <row r="13" spans="1:8" x14ac:dyDescent="0.15">
      <c r="A13" s="153"/>
      <c r="B13" s="158"/>
      <c r="C13" s="174"/>
      <c r="D13" s="175">
        <v>34473</v>
      </c>
      <c r="E13" s="176"/>
      <c r="F13" s="177">
        <v>74883</v>
      </c>
      <c r="G13" s="178"/>
      <c r="H13" s="164"/>
    </row>
    <row r="14" spans="1:8" x14ac:dyDescent="0.15">
      <c r="A14" s="165"/>
      <c r="B14" s="166"/>
      <c r="C14" s="167"/>
      <c r="D14" s="168">
        <v>22537</v>
      </c>
      <c r="E14" s="169"/>
      <c r="F14" s="170">
        <v>37931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7.41</v>
      </c>
      <c r="C19" s="179">
        <f>ROUND(VALUE(SUBSTITUTE(実質収支比率等に係る経年分析!G$48,"▲","-")),2)</f>
        <v>12.57</v>
      </c>
      <c r="D19" s="179">
        <f>ROUND(VALUE(SUBSTITUTE(実質収支比率等に係る経年分析!H$48,"▲","-")),2)</f>
        <v>10.65</v>
      </c>
      <c r="E19" s="179">
        <f>ROUND(VALUE(SUBSTITUTE(実質収支比率等に係る経年分析!I$48,"▲","-")),2)</f>
        <v>7.55</v>
      </c>
      <c r="F19" s="179">
        <f>ROUND(VALUE(SUBSTITUTE(実質収支比率等に係る経年分析!J$48,"▲","-")),2)</f>
        <v>8.06</v>
      </c>
    </row>
    <row r="20" spans="1:11" x14ac:dyDescent="0.15">
      <c r="A20" s="179" t="s">
        <v>55</v>
      </c>
      <c r="B20" s="179">
        <f>ROUND(VALUE(SUBSTITUTE(実質収支比率等に係る経年分析!F$47,"▲","-")),2)</f>
        <v>9.99</v>
      </c>
      <c r="C20" s="179">
        <f>ROUND(VALUE(SUBSTITUTE(実質収支比率等に係る経年分析!G$47,"▲","-")),2)</f>
        <v>10.45</v>
      </c>
      <c r="D20" s="179">
        <f>ROUND(VALUE(SUBSTITUTE(実質収支比率等に係る経年分析!H$47,"▲","-")),2)</f>
        <v>13.63</v>
      </c>
      <c r="E20" s="179">
        <f>ROUND(VALUE(SUBSTITUTE(実質収支比率等に係る経年分析!I$47,"▲","-")),2)</f>
        <v>14.08</v>
      </c>
      <c r="F20" s="179">
        <f>ROUND(VALUE(SUBSTITUTE(実質収支比率等に係る経年分析!J$47,"▲","-")),2)</f>
        <v>13.12</v>
      </c>
    </row>
    <row r="21" spans="1:11" x14ac:dyDescent="0.15">
      <c r="A21" s="179" t="s">
        <v>56</v>
      </c>
      <c r="B21" s="179">
        <f>IF(ISNUMBER(VALUE(SUBSTITUTE(実質収支比率等に係る経年分析!F$49,"▲","-"))),ROUND(VALUE(SUBSTITUTE(実質収支比率等に係る経年分析!F$49,"▲","-")),2),NA())</f>
        <v>-2.9</v>
      </c>
      <c r="C21" s="179">
        <f>IF(ISNUMBER(VALUE(SUBSTITUTE(実質収支比率等に係る経年分析!G$49,"▲","-"))),ROUND(VALUE(SUBSTITUTE(実質収支比率等に係る経年分析!G$49,"▲","-")),2),NA())</f>
        <v>5.85</v>
      </c>
      <c r="D21" s="179">
        <f>IF(ISNUMBER(VALUE(SUBSTITUTE(実質収支比率等に係る経年分析!H$49,"▲","-"))),ROUND(VALUE(SUBSTITUTE(実質収支比率等に係る経年分析!H$49,"▲","-")),2),NA())</f>
        <v>1.65</v>
      </c>
      <c r="E21" s="179">
        <f>IF(ISNUMBER(VALUE(SUBSTITUTE(実質収支比率等に係る経年分析!I$49,"▲","-"))),ROUND(VALUE(SUBSTITUTE(実質収支比率等に係る経年分析!I$49,"▲","-")),2),NA())</f>
        <v>-2.4300000000000002</v>
      </c>
      <c r="F21" s="179">
        <f>IF(ISNUMBER(VALUE(SUBSTITUTE(実質収支比率等に係る経年分析!J$49,"▲","-"))),ROUND(VALUE(SUBSTITUTE(実質収支比率等に係る経年分析!J$49,"▲","-")),2),NA())</f>
        <v>0.26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土地取得特別会計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0.11</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0.95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1.58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2.33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2.11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1.98</v>
      </c>
    </row>
    <row r="33" spans="1:16" x14ac:dyDescent="0.15">
      <c r="A33" s="180" t="str">
        <f>IF(連結実質赤字比率に係る赤字・黒字の構成分析!C$37="",NA(),連結実質赤字比率に係る赤字・黒字の構成分析!C$37)</f>
        <v>公共下水道事業特別会計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2.77</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2.2200000000000002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2.35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3.19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5.21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3.84</v>
      </c>
    </row>
    <row r="35" spans="1:16" x14ac:dyDescent="0.15">
      <c r="A35" s="180" t="str">
        <f>IF(連結実質赤字比率に係る赤字・黒字の構成分析!C$35="",NA(),連結実質赤字比率に係る赤字・黒字の構成分析!C$35)</f>
        <v>上水道事業会計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7.86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7.79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7.63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7.57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6.89</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12.56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10.65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7.55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8.06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1424</v>
      </c>
      <c r="E42" s="181"/>
      <c r="F42" s="181"/>
      <c r="G42" s="181">
        <f>'実質公債費比率（分子）の構造'!L$52</f>
        <v>1282</v>
      </c>
      <c r="H42" s="181"/>
      <c r="I42" s="181"/>
      <c r="J42" s="181">
        <f>'実質公債費比率（分子）の構造'!M$52</f>
        <v>1361</v>
      </c>
      <c r="K42" s="181"/>
      <c r="L42" s="181"/>
      <c r="M42" s="181">
        <f>'実質公債費比率（分子）の構造'!N$52</f>
        <v>1425</v>
      </c>
      <c r="N42" s="181"/>
      <c r="O42" s="181"/>
      <c r="P42" s="181">
        <f>'実質公債費比率（分子）の構造'!O$52</f>
        <v>1459</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19</v>
      </c>
      <c r="C45" s="181"/>
      <c r="D45" s="181"/>
      <c r="E45" s="181">
        <f>'実質公債費比率（分子）の構造'!L$49</f>
        <v>23</v>
      </c>
      <c r="F45" s="181"/>
      <c r="G45" s="181"/>
      <c r="H45" s="181">
        <f>'実質公債費比率（分子）の構造'!M$49</f>
        <v>34</v>
      </c>
      <c r="I45" s="181"/>
      <c r="J45" s="181"/>
      <c r="K45" s="181">
        <f>'実質公債費比率（分子）の構造'!N$49</f>
        <v>97</v>
      </c>
      <c r="L45" s="181"/>
      <c r="M45" s="181"/>
      <c r="N45" s="181">
        <f>'実質公債費比率（分子）の構造'!O$49</f>
        <v>176</v>
      </c>
      <c r="O45" s="181"/>
      <c r="P45" s="181"/>
    </row>
    <row r="46" spans="1:16" x14ac:dyDescent="0.15">
      <c r="A46" s="181" t="s">
        <v>67</v>
      </c>
      <c r="B46" s="181">
        <f>'実質公債費比率（分子）の構造'!K$48</f>
        <v>489</v>
      </c>
      <c r="C46" s="181"/>
      <c r="D46" s="181"/>
      <c r="E46" s="181">
        <f>'実質公債費比率（分子）の構造'!L$48</f>
        <v>513</v>
      </c>
      <c r="F46" s="181"/>
      <c r="G46" s="181"/>
      <c r="H46" s="181">
        <f>'実質公債費比率（分子）の構造'!M$48</f>
        <v>506</v>
      </c>
      <c r="I46" s="181"/>
      <c r="J46" s="181"/>
      <c r="K46" s="181">
        <f>'実質公債費比率（分子）の構造'!N$48</f>
        <v>504</v>
      </c>
      <c r="L46" s="181"/>
      <c r="M46" s="181"/>
      <c r="N46" s="181">
        <f>'実質公債費比率（分子）の構造'!O$48</f>
        <v>453</v>
      </c>
      <c r="O46" s="181"/>
      <c r="P46" s="181"/>
    </row>
    <row r="47" spans="1:16" x14ac:dyDescent="0.15">
      <c r="A47" s="181" t="s">
        <v>14</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1291</v>
      </c>
      <c r="C49" s="181"/>
      <c r="D49" s="181"/>
      <c r="E49" s="181">
        <f>'実質公債費比率（分子）の構造'!L$45</f>
        <v>1072</v>
      </c>
      <c r="F49" s="181"/>
      <c r="G49" s="181"/>
      <c r="H49" s="181">
        <f>'実質公債費比率（分子）の構造'!M$45</f>
        <v>1069</v>
      </c>
      <c r="I49" s="181"/>
      <c r="J49" s="181"/>
      <c r="K49" s="181">
        <f>'実質公債費比率（分子）の構造'!N$45</f>
        <v>1091</v>
      </c>
      <c r="L49" s="181"/>
      <c r="M49" s="181"/>
      <c r="N49" s="181">
        <f>'実質公債費比率（分子）の構造'!O$45</f>
        <v>1175</v>
      </c>
      <c r="O49" s="181"/>
      <c r="P49" s="181"/>
    </row>
    <row r="50" spans="1:16" x14ac:dyDescent="0.15">
      <c r="A50" s="181" t="s">
        <v>70</v>
      </c>
      <c r="B50" s="181" t="e">
        <f>NA()</f>
        <v>#N/A</v>
      </c>
      <c r="C50" s="181">
        <f>IF(ISNUMBER('実質公債費比率（分子）の構造'!K$53),'実質公債費比率（分子）の構造'!K$53,NA())</f>
        <v>375</v>
      </c>
      <c r="D50" s="181" t="e">
        <f>NA()</f>
        <v>#N/A</v>
      </c>
      <c r="E50" s="181" t="e">
        <f>NA()</f>
        <v>#N/A</v>
      </c>
      <c r="F50" s="181">
        <f>IF(ISNUMBER('実質公債費比率（分子）の構造'!L$53),'実質公債費比率（分子）の構造'!L$53,NA())</f>
        <v>326</v>
      </c>
      <c r="G50" s="181" t="e">
        <f>NA()</f>
        <v>#N/A</v>
      </c>
      <c r="H50" s="181" t="e">
        <f>NA()</f>
        <v>#N/A</v>
      </c>
      <c r="I50" s="181">
        <f>IF(ISNUMBER('実質公債費比率（分子）の構造'!M$53),'実質公債費比率（分子）の構造'!M$53,NA())</f>
        <v>248</v>
      </c>
      <c r="J50" s="181" t="e">
        <f>NA()</f>
        <v>#N/A</v>
      </c>
      <c r="K50" s="181" t="e">
        <f>NA()</f>
        <v>#N/A</v>
      </c>
      <c r="L50" s="181">
        <f>IF(ISNUMBER('実質公債費比率（分子）の構造'!N$53),'実質公債費比率（分子）の構造'!N$53,NA())</f>
        <v>267</v>
      </c>
      <c r="M50" s="181" t="e">
        <f>NA()</f>
        <v>#N/A</v>
      </c>
      <c r="N50" s="181" t="e">
        <f>NA()</f>
        <v>#N/A</v>
      </c>
      <c r="O50" s="181">
        <f>IF(ISNUMBER('実質公債費比率（分子）の構造'!O$53),'実質公債費比率（分子）の構造'!O$53,NA())</f>
        <v>345</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43</v>
      </c>
      <c r="B56" s="180"/>
      <c r="C56" s="180"/>
      <c r="D56" s="180">
        <f>'将来負担比率（分子）の構造'!I$52</f>
        <v>12947</v>
      </c>
      <c r="E56" s="180"/>
      <c r="F56" s="180"/>
      <c r="G56" s="180">
        <f>'将来負担比率（分子）の構造'!J$52</f>
        <v>12994</v>
      </c>
      <c r="H56" s="180"/>
      <c r="I56" s="180"/>
      <c r="J56" s="180">
        <f>'将来負担比率（分子）の構造'!K$52</f>
        <v>12869</v>
      </c>
      <c r="K56" s="180"/>
      <c r="L56" s="180"/>
      <c r="M56" s="180">
        <f>'将来負担比率（分子）の構造'!L$52</f>
        <v>12801</v>
      </c>
      <c r="N56" s="180"/>
      <c r="O56" s="180"/>
      <c r="P56" s="180">
        <f>'将来負担比率（分子）の構造'!M$52</f>
        <v>12836</v>
      </c>
    </row>
    <row r="57" spans="1:16" x14ac:dyDescent="0.15">
      <c r="A57" s="180" t="s">
        <v>42</v>
      </c>
      <c r="B57" s="180"/>
      <c r="C57" s="180"/>
      <c r="D57" s="180">
        <f>'将来負担比率（分子）の構造'!I$51</f>
        <v>4420</v>
      </c>
      <c r="E57" s="180"/>
      <c r="F57" s="180"/>
      <c r="G57" s="180">
        <f>'将来負担比率（分子）の構造'!J$51</f>
        <v>4258</v>
      </c>
      <c r="H57" s="180"/>
      <c r="I57" s="180"/>
      <c r="J57" s="180">
        <f>'将来負担比率（分子）の構造'!K$51</f>
        <v>4408</v>
      </c>
      <c r="K57" s="180"/>
      <c r="L57" s="180"/>
      <c r="M57" s="180">
        <f>'将来負担比率（分子）の構造'!L$51</f>
        <v>4365</v>
      </c>
      <c r="N57" s="180"/>
      <c r="O57" s="180"/>
      <c r="P57" s="180">
        <f>'将来負担比率（分子）の構造'!M$51</f>
        <v>4632</v>
      </c>
    </row>
    <row r="58" spans="1:16" x14ac:dyDescent="0.15">
      <c r="A58" s="180" t="s">
        <v>41</v>
      </c>
      <c r="B58" s="180"/>
      <c r="C58" s="180"/>
      <c r="D58" s="180">
        <f>'将来負担比率（分子）の構造'!I$50</f>
        <v>2763</v>
      </c>
      <c r="E58" s="180"/>
      <c r="F58" s="180"/>
      <c r="G58" s="180">
        <f>'将来負担比率（分子）の構造'!J$50</f>
        <v>2650</v>
      </c>
      <c r="H58" s="180"/>
      <c r="I58" s="180"/>
      <c r="J58" s="180">
        <f>'将来負担比率（分子）の構造'!K$50</f>
        <v>2905</v>
      </c>
      <c r="K58" s="180"/>
      <c r="L58" s="180"/>
      <c r="M58" s="180">
        <f>'将来負担比率（分子）の構造'!L$50</f>
        <v>3734</v>
      </c>
      <c r="N58" s="180"/>
      <c r="O58" s="180"/>
      <c r="P58" s="180">
        <f>'将来負担比率（分子）の構造'!M$50</f>
        <v>3392</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3369</v>
      </c>
      <c r="C62" s="180"/>
      <c r="D62" s="180"/>
      <c r="E62" s="180">
        <f>'将来負担比率（分子）の構造'!J$45</f>
        <v>3402</v>
      </c>
      <c r="F62" s="180"/>
      <c r="G62" s="180"/>
      <c r="H62" s="180">
        <f>'将来負担比率（分子）の構造'!K$45</f>
        <v>3352</v>
      </c>
      <c r="I62" s="180"/>
      <c r="J62" s="180"/>
      <c r="K62" s="180">
        <f>'将来負担比率（分子）の構造'!L$45</f>
        <v>3356</v>
      </c>
      <c r="L62" s="180"/>
      <c r="M62" s="180"/>
      <c r="N62" s="180">
        <f>'将来負担比率（分子）の構造'!M$45</f>
        <v>3268</v>
      </c>
      <c r="O62" s="180"/>
      <c r="P62" s="180"/>
    </row>
    <row r="63" spans="1:16" x14ac:dyDescent="0.15">
      <c r="A63" s="180" t="s">
        <v>34</v>
      </c>
      <c r="B63" s="180">
        <f>'将来負担比率（分子）の構造'!I$44</f>
        <v>2026</v>
      </c>
      <c r="C63" s="180"/>
      <c r="D63" s="180"/>
      <c r="E63" s="180">
        <f>'将来負担比率（分子）の構造'!J$44</f>
        <v>2015</v>
      </c>
      <c r="F63" s="180"/>
      <c r="G63" s="180"/>
      <c r="H63" s="180">
        <f>'将来負担比率（分子）の構造'!K$44</f>
        <v>2022</v>
      </c>
      <c r="I63" s="180"/>
      <c r="J63" s="180"/>
      <c r="K63" s="180">
        <f>'将来負担比率（分子）の構造'!L$44</f>
        <v>2066</v>
      </c>
      <c r="L63" s="180"/>
      <c r="M63" s="180"/>
      <c r="N63" s="180">
        <f>'将来負担比率（分子）の構造'!M$44</f>
        <v>1992</v>
      </c>
      <c r="O63" s="180"/>
      <c r="P63" s="180"/>
    </row>
    <row r="64" spans="1:16" x14ac:dyDescent="0.15">
      <c r="A64" s="180" t="s">
        <v>33</v>
      </c>
      <c r="B64" s="180">
        <f>'将来負担比率（分子）の構造'!I$43</f>
        <v>6393</v>
      </c>
      <c r="C64" s="180"/>
      <c r="D64" s="180"/>
      <c r="E64" s="180">
        <f>'将来負担比率（分子）の構造'!J$43</f>
        <v>6391</v>
      </c>
      <c r="F64" s="180"/>
      <c r="G64" s="180"/>
      <c r="H64" s="180">
        <f>'将来負担比率（分子）の構造'!K$43</f>
        <v>6276</v>
      </c>
      <c r="I64" s="180"/>
      <c r="J64" s="180"/>
      <c r="K64" s="180">
        <f>'将来負担比率（分子）の構造'!L$43</f>
        <v>6137</v>
      </c>
      <c r="L64" s="180"/>
      <c r="M64" s="180"/>
      <c r="N64" s="180">
        <f>'将来負担比率（分子）の構造'!M$43</f>
        <v>6193</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11196</v>
      </c>
      <c r="C66" s="180"/>
      <c r="D66" s="180"/>
      <c r="E66" s="180">
        <f>'将来負担比率（分子）の構造'!J$41</f>
        <v>11411</v>
      </c>
      <c r="F66" s="180"/>
      <c r="G66" s="180"/>
      <c r="H66" s="180">
        <f>'将来負担比率（分子）の構造'!K$41</f>
        <v>12069</v>
      </c>
      <c r="I66" s="180"/>
      <c r="J66" s="180"/>
      <c r="K66" s="180">
        <f>'将来負担比率（分子）の構造'!L$41</f>
        <v>11801</v>
      </c>
      <c r="L66" s="180"/>
      <c r="M66" s="180"/>
      <c r="N66" s="180">
        <f>'将来負担比率（分子）の構造'!M$41</f>
        <v>11660</v>
      </c>
      <c r="O66" s="180"/>
      <c r="P66" s="180"/>
    </row>
    <row r="67" spans="1:16" x14ac:dyDescent="0.15">
      <c r="A67" s="180" t="s">
        <v>74</v>
      </c>
      <c r="B67" s="180" t="e">
        <f>NA()</f>
        <v>#N/A</v>
      </c>
      <c r="C67" s="180">
        <f>IF(ISNUMBER('将来負担比率（分子）の構造'!I$53), IF('将来負担比率（分子）の構造'!I$53 &lt; 0, 0, '将来負担比率（分子）の構造'!I$53), NA())</f>
        <v>2854</v>
      </c>
      <c r="D67" s="180" t="e">
        <f>NA()</f>
        <v>#N/A</v>
      </c>
      <c r="E67" s="180" t="e">
        <f>NA()</f>
        <v>#N/A</v>
      </c>
      <c r="F67" s="180">
        <f>IF(ISNUMBER('将来負担比率（分子）の構造'!J$53), IF('将来負担比率（分子）の構造'!J$53 &lt; 0, 0, '将来負担比率（分子）の構造'!J$53), NA())</f>
        <v>3318</v>
      </c>
      <c r="G67" s="180" t="e">
        <f>NA()</f>
        <v>#N/A</v>
      </c>
      <c r="H67" s="180" t="e">
        <f>NA()</f>
        <v>#N/A</v>
      </c>
      <c r="I67" s="180">
        <f>IF(ISNUMBER('将来負担比率（分子）の構造'!K$53), IF('将来負担比率（分子）の構造'!K$53 &lt; 0, 0, '将来負担比率（分子）の構造'!K$53), NA())</f>
        <v>3539</v>
      </c>
      <c r="J67" s="180" t="e">
        <f>NA()</f>
        <v>#N/A</v>
      </c>
      <c r="K67" s="180" t="e">
        <f>NA()</f>
        <v>#N/A</v>
      </c>
      <c r="L67" s="180">
        <f>IF(ISNUMBER('将来負担比率（分子）の構造'!L$53), IF('将来負担比率（分子）の構造'!L$53 &lt; 0, 0, '将来負担比率（分子）の構造'!L$53), NA())</f>
        <v>2460</v>
      </c>
      <c r="M67" s="180" t="e">
        <f>NA()</f>
        <v>#N/A</v>
      </c>
      <c r="N67" s="180" t="e">
        <f>NA()</f>
        <v>#N/A</v>
      </c>
      <c r="O67" s="180">
        <f>IF(ISNUMBER('将来負担比率（分子）の構造'!M$53), IF('将来負担比率（分子）の構造'!M$53 &lt; 0, 0, '将来負担比率（分子）の構造'!M$53), NA())</f>
        <v>2252</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1228</v>
      </c>
      <c r="C72" s="184">
        <f>基金残高に係る経年分析!G55</f>
        <v>1280</v>
      </c>
      <c r="D72" s="184">
        <f>基金残高に係る経年分析!H55</f>
        <v>1233</v>
      </c>
    </row>
    <row r="73" spans="1:16" x14ac:dyDescent="0.15">
      <c r="A73" s="183" t="s">
        <v>77</v>
      </c>
      <c r="B73" s="184">
        <f>基金残高に係る経年分析!F56</f>
        <v>582</v>
      </c>
      <c r="C73" s="184">
        <f>基金残高に係る経年分析!G56</f>
        <v>983</v>
      </c>
      <c r="D73" s="184">
        <f>基金残高に係る経年分析!H56</f>
        <v>784</v>
      </c>
    </row>
    <row r="74" spans="1:16" x14ac:dyDescent="0.15">
      <c r="A74" s="183" t="s">
        <v>78</v>
      </c>
      <c r="B74" s="184">
        <f>基金残高に係る経年分析!F57</f>
        <v>577</v>
      </c>
      <c r="C74" s="184">
        <f>基金残高に係る経年分析!G57</f>
        <v>900</v>
      </c>
      <c r="D74" s="184">
        <f>基金残高に係る経年分析!H57</f>
        <v>770</v>
      </c>
    </row>
  </sheetData>
  <sheetProtection algorithmName="SHA-512" hashValue="RJnkJKf6kMaEgjF62J0C5wzOWaZ9gD2XlHmsVqsT/vN9mqBiqDUVbEGTrBIviDaEfwKRmTsSCL3uwlK9FGG9fg==" saltValue="l38B1Ox5JTVstqoCh2V5G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211</v>
      </c>
      <c r="DI1" s="794"/>
      <c r="DJ1" s="794"/>
      <c r="DK1" s="794"/>
      <c r="DL1" s="794"/>
      <c r="DM1" s="794"/>
      <c r="DN1" s="795"/>
      <c r="DO1" s="225"/>
      <c r="DP1" s="793" t="s">
        <v>212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217</v>
      </c>
      <c r="S4" s="736"/>
      <c r="T4" s="736"/>
      <c r="U4" s="736"/>
      <c r="V4" s="736"/>
      <c r="W4" s="736"/>
      <c r="X4" s="736"/>
      <c r="Y4" s="737"/>
      <c r="Z4" s="735" t="s">
        <v>218</v>
      </c>
      <c r="AA4" s="736"/>
      <c r="AB4" s="736"/>
      <c r="AC4" s="737"/>
      <c r="AD4" s="735" t="s">
        <v>219</v>
      </c>
      <c r="AE4" s="736"/>
      <c r="AF4" s="736"/>
      <c r="AG4" s="736"/>
      <c r="AH4" s="736"/>
      <c r="AI4" s="736"/>
      <c r="AJ4" s="736"/>
      <c r="AK4" s="737"/>
      <c r="AL4" s="735" t="s">
        <v>218</v>
      </c>
      <c r="AM4" s="736"/>
      <c r="AN4" s="736"/>
      <c r="AO4" s="737"/>
      <c r="AP4" s="796" t="s">
        <v>220</v>
      </c>
      <c r="AQ4" s="796"/>
      <c r="AR4" s="796"/>
      <c r="AS4" s="796"/>
      <c r="AT4" s="796"/>
      <c r="AU4" s="796"/>
      <c r="AV4" s="796"/>
      <c r="AW4" s="796"/>
      <c r="AX4" s="796"/>
      <c r="AY4" s="796"/>
      <c r="AZ4" s="796"/>
      <c r="BA4" s="796"/>
      <c r="BB4" s="796"/>
      <c r="BC4" s="796"/>
      <c r="BD4" s="796"/>
      <c r="BE4" s="796"/>
      <c r="BF4" s="796"/>
      <c r="BG4" s="796" t="s">
        <v>221</v>
      </c>
      <c r="BH4" s="796"/>
      <c r="BI4" s="796"/>
      <c r="BJ4" s="796"/>
      <c r="BK4" s="796"/>
      <c r="BL4" s="796"/>
      <c r="BM4" s="796"/>
      <c r="BN4" s="796"/>
      <c r="BO4" s="796" t="s">
        <v>218</v>
      </c>
      <c r="BP4" s="796"/>
      <c r="BQ4" s="796"/>
      <c r="BR4" s="796"/>
      <c r="BS4" s="796" t="s">
        <v>222</v>
      </c>
      <c r="BT4" s="796"/>
      <c r="BU4" s="796"/>
      <c r="BV4" s="796"/>
      <c r="BW4" s="796"/>
      <c r="BX4" s="796"/>
      <c r="BY4" s="796"/>
      <c r="BZ4" s="796"/>
      <c r="CA4" s="796"/>
      <c r="CB4" s="796"/>
      <c r="CD4" s="778" t="s">
        <v>223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224</v>
      </c>
      <c r="C5" s="761"/>
      <c r="D5" s="761"/>
      <c r="E5" s="761"/>
      <c r="F5" s="761"/>
      <c r="G5" s="761"/>
      <c r="H5" s="761"/>
      <c r="I5" s="761"/>
      <c r="J5" s="761"/>
      <c r="K5" s="761"/>
      <c r="L5" s="761"/>
      <c r="M5" s="761"/>
      <c r="N5" s="761"/>
      <c r="O5" s="761"/>
      <c r="P5" s="761"/>
      <c r="Q5" s="762"/>
      <c r="R5" s="726">
        <v>6881403</v>
      </c>
      <c r="S5" s="727"/>
      <c r="T5" s="727"/>
      <c r="U5" s="727"/>
      <c r="V5" s="727"/>
      <c r="W5" s="727"/>
      <c r="X5" s="727"/>
      <c r="Y5" s="773"/>
      <c r="Z5" s="791">
        <v>43.5</v>
      </c>
      <c r="AA5" s="791"/>
      <c r="AB5" s="791"/>
      <c r="AC5" s="791"/>
      <c r="AD5" s="792">
        <v>6366869</v>
      </c>
      <c r="AE5" s="792"/>
      <c r="AF5" s="792"/>
      <c r="AG5" s="792"/>
      <c r="AH5" s="792"/>
      <c r="AI5" s="792"/>
      <c r="AJ5" s="792"/>
      <c r="AK5" s="792"/>
      <c r="AL5" s="774">
        <v>72.2</v>
      </c>
      <c r="AM5" s="743"/>
      <c r="AN5" s="743"/>
      <c r="AO5" s="775"/>
      <c r="AP5" s="760" t="s">
        <v>225</v>
      </c>
      <c r="AQ5" s="761"/>
      <c r="AR5" s="761"/>
      <c r="AS5" s="761"/>
      <c r="AT5" s="761"/>
      <c r="AU5" s="761"/>
      <c r="AV5" s="761"/>
      <c r="AW5" s="761"/>
      <c r="AX5" s="761"/>
      <c r="AY5" s="761"/>
      <c r="AZ5" s="761"/>
      <c r="BA5" s="761"/>
      <c r="BB5" s="761"/>
      <c r="BC5" s="761"/>
      <c r="BD5" s="761"/>
      <c r="BE5" s="761"/>
      <c r="BF5" s="762"/>
      <c r="BG5" s="661">
        <v>6366869</v>
      </c>
      <c r="BH5" s="664"/>
      <c r="BI5" s="664"/>
      <c r="BJ5" s="664"/>
      <c r="BK5" s="664"/>
      <c r="BL5" s="664"/>
      <c r="BM5" s="664"/>
      <c r="BN5" s="665"/>
      <c r="BO5" s="723">
        <v>92.5</v>
      </c>
      <c r="BP5" s="723"/>
      <c r="BQ5" s="723"/>
      <c r="BR5" s="723"/>
      <c r="BS5" s="724">
        <v>36175</v>
      </c>
      <c r="BT5" s="724"/>
      <c r="BU5" s="724"/>
      <c r="BV5" s="724"/>
      <c r="BW5" s="724"/>
      <c r="BX5" s="724"/>
      <c r="BY5" s="724"/>
      <c r="BZ5" s="724"/>
      <c r="CA5" s="724"/>
      <c r="CB5" s="765"/>
      <c r="CD5" s="778" t="s">
        <v>220</v>
      </c>
      <c r="CE5" s="779"/>
      <c r="CF5" s="779"/>
      <c r="CG5" s="779"/>
      <c r="CH5" s="779"/>
      <c r="CI5" s="779"/>
      <c r="CJ5" s="779"/>
      <c r="CK5" s="779"/>
      <c r="CL5" s="779"/>
      <c r="CM5" s="779"/>
      <c r="CN5" s="779"/>
      <c r="CO5" s="779"/>
      <c r="CP5" s="779"/>
      <c r="CQ5" s="780"/>
      <c r="CR5" s="778" t="s">
        <v>226</v>
      </c>
      <c r="CS5" s="779"/>
      <c r="CT5" s="779"/>
      <c r="CU5" s="779"/>
      <c r="CV5" s="779"/>
      <c r="CW5" s="779"/>
      <c r="CX5" s="779"/>
      <c r="CY5" s="780"/>
      <c r="CZ5" s="778" t="s">
        <v>218</v>
      </c>
      <c r="DA5" s="779"/>
      <c r="DB5" s="779"/>
      <c r="DC5" s="780"/>
      <c r="DD5" s="778" t="s">
        <v>227</v>
      </c>
      <c r="DE5" s="779"/>
      <c r="DF5" s="779"/>
      <c r="DG5" s="779"/>
      <c r="DH5" s="779"/>
      <c r="DI5" s="779"/>
      <c r="DJ5" s="779"/>
      <c r="DK5" s="779"/>
      <c r="DL5" s="779"/>
      <c r="DM5" s="779"/>
      <c r="DN5" s="779"/>
      <c r="DO5" s="779"/>
      <c r="DP5" s="780"/>
      <c r="DQ5" s="778" t="s">
        <v>228</v>
      </c>
      <c r="DR5" s="779"/>
      <c r="DS5" s="779"/>
      <c r="DT5" s="779"/>
      <c r="DU5" s="779"/>
      <c r="DV5" s="779"/>
      <c r="DW5" s="779"/>
      <c r="DX5" s="779"/>
      <c r="DY5" s="779"/>
      <c r="DZ5" s="779"/>
      <c r="EA5" s="779"/>
      <c r="EB5" s="779"/>
      <c r="EC5" s="780"/>
    </row>
    <row r="6" spans="2:143" ht="11.25" customHeight="1" x14ac:dyDescent="0.15">
      <c r="B6" s="658" t="s">
        <v>229</v>
      </c>
      <c r="C6" s="659"/>
      <c r="D6" s="659"/>
      <c r="E6" s="659"/>
      <c r="F6" s="659"/>
      <c r="G6" s="659"/>
      <c r="H6" s="659"/>
      <c r="I6" s="659"/>
      <c r="J6" s="659"/>
      <c r="K6" s="659"/>
      <c r="L6" s="659"/>
      <c r="M6" s="659"/>
      <c r="N6" s="659"/>
      <c r="O6" s="659"/>
      <c r="P6" s="659"/>
      <c r="Q6" s="660"/>
      <c r="R6" s="661">
        <v>117535</v>
      </c>
      <c r="S6" s="664"/>
      <c r="T6" s="664"/>
      <c r="U6" s="664"/>
      <c r="V6" s="664"/>
      <c r="W6" s="664"/>
      <c r="X6" s="664"/>
      <c r="Y6" s="665"/>
      <c r="Z6" s="723">
        <v>0.7</v>
      </c>
      <c r="AA6" s="723"/>
      <c r="AB6" s="723"/>
      <c r="AC6" s="723"/>
      <c r="AD6" s="724">
        <v>117535</v>
      </c>
      <c r="AE6" s="724"/>
      <c r="AF6" s="724"/>
      <c r="AG6" s="724"/>
      <c r="AH6" s="724"/>
      <c r="AI6" s="724"/>
      <c r="AJ6" s="724"/>
      <c r="AK6" s="724"/>
      <c r="AL6" s="666">
        <v>1.3</v>
      </c>
      <c r="AM6" s="667"/>
      <c r="AN6" s="667"/>
      <c r="AO6" s="725"/>
      <c r="AP6" s="658" t="s">
        <v>230</v>
      </c>
      <c r="AQ6" s="659"/>
      <c r="AR6" s="659"/>
      <c r="AS6" s="659"/>
      <c r="AT6" s="659"/>
      <c r="AU6" s="659"/>
      <c r="AV6" s="659"/>
      <c r="AW6" s="659"/>
      <c r="AX6" s="659"/>
      <c r="AY6" s="659"/>
      <c r="AZ6" s="659"/>
      <c r="BA6" s="659"/>
      <c r="BB6" s="659"/>
      <c r="BC6" s="659"/>
      <c r="BD6" s="659"/>
      <c r="BE6" s="659"/>
      <c r="BF6" s="660"/>
      <c r="BG6" s="661">
        <v>6366869</v>
      </c>
      <c r="BH6" s="664"/>
      <c r="BI6" s="664"/>
      <c r="BJ6" s="664"/>
      <c r="BK6" s="664"/>
      <c r="BL6" s="664"/>
      <c r="BM6" s="664"/>
      <c r="BN6" s="665"/>
      <c r="BO6" s="723">
        <v>92.5</v>
      </c>
      <c r="BP6" s="723"/>
      <c r="BQ6" s="723"/>
      <c r="BR6" s="723"/>
      <c r="BS6" s="724">
        <v>36175</v>
      </c>
      <c r="BT6" s="724"/>
      <c r="BU6" s="724"/>
      <c r="BV6" s="724"/>
      <c r="BW6" s="724"/>
      <c r="BX6" s="724"/>
      <c r="BY6" s="724"/>
      <c r="BZ6" s="724"/>
      <c r="CA6" s="724"/>
      <c r="CB6" s="765"/>
      <c r="CD6" s="732" t="s">
        <v>231</v>
      </c>
      <c r="CE6" s="733"/>
      <c r="CF6" s="733"/>
      <c r="CG6" s="733"/>
      <c r="CH6" s="733"/>
      <c r="CI6" s="733"/>
      <c r="CJ6" s="733"/>
      <c r="CK6" s="733"/>
      <c r="CL6" s="733"/>
      <c r="CM6" s="733"/>
      <c r="CN6" s="733"/>
      <c r="CO6" s="733"/>
      <c r="CP6" s="733"/>
      <c r="CQ6" s="734"/>
      <c r="CR6" s="661">
        <v>187363</v>
      </c>
      <c r="CS6" s="664"/>
      <c r="CT6" s="664"/>
      <c r="CU6" s="664"/>
      <c r="CV6" s="664"/>
      <c r="CW6" s="664"/>
      <c r="CX6" s="664"/>
      <c r="CY6" s="665"/>
      <c r="CZ6" s="774">
        <v>1.3</v>
      </c>
      <c r="DA6" s="743"/>
      <c r="DB6" s="743"/>
      <c r="DC6" s="777"/>
      <c r="DD6" s="669" t="s">
        <v>232</v>
      </c>
      <c r="DE6" s="664"/>
      <c r="DF6" s="664"/>
      <c r="DG6" s="664"/>
      <c r="DH6" s="664"/>
      <c r="DI6" s="664"/>
      <c r="DJ6" s="664"/>
      <c r="DK6" s="664"/>
      <c r="DL6" s="664"/>
      <c r="DM6" s="664"/>
      <c r="DN6" s="664"/>
      <c r="DO6" s="664"/>
      <c r="DP6" s="665"/>
      <c r="DQ6" s="669">
        <v>187272</v>
      </c>
      <c r="DR6" s="664"/>
      <c r="DS6" s="664"/>
      <c r="DT6" s="664"/>
      <c r="DU6" s="664"/>
      <c r="DV6" s="664"/>
      <c r="DW6" s="664"/>
      <c r="DX6" s="664"/>
      <c r="DY6" s="664"/>
      <c r="DZ6" s="664"/>
      <c r="EA6" s="664"/>
      <c r="EB6" s="664"/>
      <c r="EC6" s="704"/>
    </row>
    <row r="7" spans="2:143" ht="11.25" customHeight="1" x14ac:dyDescent="0.15">
      <c r="B7" s="658" t="s">
        <v>233</v>
      </c>
      <c r="C7" s="659"/>
      <c r="D7" s="659"/>
      <c r="E7" s="659"/>
      <c r="F7" s="659"/>
      <c r="G7" s="659"/>
      <c r="H7" s="659"/>
      <c r="I7" s="659"/>
      <c r="J7" s="659"/>
      <c r="K7" s="659"/>
      <c r="L7" s="659"/>
      <c r="M7" s="659"/>
      <c r="N7" s="659"/>
      <c r="O7" s="659"/>
      <c r="P7" s="659"/>
      <c r="Q7" s="660"/>
      <c r="R7" s="661">
        <v>14678</v>
      </c>
      <c r="S7" s="664"/>
      <c r="T7" s="664"/>
      <c r="U7" s="664"/>
      <c r="V7" s="664"/>
      <c r="W7" s="664"/>
      <c r="X7" s="664"/>
      <c r="Y7" s="665"/>
      <c r="Z7" s="723">
        <v>0.1</v>
      </c>
      <c r="AA7" s="723"/>
      <c r="AB7" s="723"/>
      <c r="AC7" s="723"/>
      <c r="AD7" s="724">
        <v>14678</v>
      </c>
      <c r="AE7" s="724"/>
      <c r="AF7" s="724"/>
      <c r="AG7" s="724"/>
      <c r="AH7" s="724"/>
      <c r="AI7" s="724"/>
      <c r="AJ7" s="724"/>
      <c r="AK7" s="724"/>
      <c r="AL7" s="666">
        <v>0.2</v>
      </c>
      <c r="AM7" s="667"/>
      <c r="AN7" s="667"/>
      <c r="AO7" s="725"/>
      <c r="AP7" s="658" t="s">
        <v>234</v>
      </c>
      <c r="AQ7" s="659"/>
      <c r="AR7" s="659"/>
      <c r="AS7" s="659"/>
      <c r="AT7" s="659"/>
      <c r="AU7" s="659"/>
      <c r="AV7" s="659"/>
      <c r="AW7" s="659"/>
      <c r="AX7" s="659"/>
      <c r="AY7" s="659"/>
      <c r="AZ7" s="659"/>
      <c r="BA7" s="659"/>
      <c r="BB7" s="659"/>
      <c r="BC7" s="659"/>
      <c r="BD7" s="659"/>
      <c r="BE7" s="659"/>
      <c r="BF7" s="660"/>
      <c r="BG7" s="661">
        <v>3250407</v>
      </c>
      <c r="BH7" s="664"/>
      <c r="BI7" s="664"/>
      <c r="BJ7" s="664"/>
      <c r="BK7" s="664"/>
      <c r="BL7" s="664"/>
      <c r="BM7" s="664"/>
      <c r="BN7" s="665"/>
      <c r="BO7" s="723">
        <v>47.2</v>
      </c>
      <c r="BP7" s="723"/>
      <c r="BQ7" s="723"/>
      <c r="BR7" s="723"/>
      <c r="BS7" s="724">
        <v>36175</v>
      </c>
      <c r="BT7" s="724"/>
      <c r="BU7" s="724"/>
      <c r="BV7" s="724"/>
      <c r="BW7" s="724"/>
      <c r="BX7" s="724"/>
      <c r="BY7" s="724"/>
      <c r="BZ7" s="724"/>
      <c r="CA7" s="724"/>
      <c r="CB7" s="765"/>
      <c r="CD7" s="705" t="s">
        <v>235</v>
      </c>
      <c r="CE7" s="702"/>
      <c r="CF7" s="702"/>
      <c r="CG7" s="702"/>
      <c r="CH7" s="702"/>
      <c r="CI7" s="702"/>
      <c r="CJ7" s="702"/>
      <c r="CK7" s="702"/>
      <c r="CL7" s="702"/>
      <c r="CM7" s="702"/>
      <c r="CN7" s="702"/>
      <c r="CO7" s="702"/>
      <c r="CP7" s="702"/>
      <c r="CQ7" s="703"/>
      <c r="CR7" s="661">
        <v>1886022</v>
      </c>
      <c r="CS7" s="664"/>
      <c r="CT7" s="664"/>
      <c r="CU7" s="664"/>
      <c r="CV7" s="664"/>
      <c r="CW7" s="664"/>
      <c r="CX7" s="664"/>
      <c r="CY7" s="665"/>
      <c r="CZ7" s="723">
        <v>12.8</v>
      </c>
      <c r="DA7" s="723"/>
      <c r="DB7" s="723"/>
      <c r="DC7" s="723"/>
      <c r="DD7" s="669">
        <v>20457</v>
      </c>
      <c r="DE7" s="664"/>
      <c r="DF7" s="664"/>
      <c r="DG7" s="664"/>
      <c r="DH7" s="664"/>
      <c r="DI7" s="664"/>
      <c r="DJ7" s="664"/>
      <c r="DK7" s="664"/>
      <c r="DL7" s="664"/>
      <c r="DM7" s="664"/>
      <c r="DN7" s="664"/>
      <c r="DO7" s="664"/>
      <c r="DP7" s="665"/>
      <c r="DQ7" s="669">
        <v>1705138</v>
      </c>
      <c r="DR7" s="664"/>
      <c r="DS7" s="664"/>
      <c r="DT7" s="664"/>
      <c r="DU7" s="664"/>
      <c r="DV7" s="664"/>
      <c r="DW7" s="664"/>
      <c r="DX7" s="664"/>
      <c r="DY7" s="664"/>
      <c r="DZ7" s="664"/>
      <c r="EA7" s="664"/>
      <c r="EB7" s="664"/>
      <c r="EC7" s="704"/>
    </row>
    <row r="8" spans="2:143" ht="11.25" customHeight="1" x14ac:dyDescent="0.15">
      <c r="B8" s="658" t="s">
        <v>236</v>
      </c>
      <c r="C8" s="659"/>
      <c r="D8" s="659"/>
      <c r="E8" s="659"/>
      <c r="F8" s="659"/>
      <c r="G8" s="659"/>
      <c r="H8" s="659"/>
      <c r="I8" s="659"/>
      <c r="J8" s="659"/>
      <c r="K8" s="659"/>
      <c r="L8" s="659"/>
      <c r="M8" s="659"/>
      <c r="N8" s="659"/>
      <c r="O8" s="659"/>
      <c r="P8" s="659"/>
      <c r="Q8" s="660"/>
      <c r="R8" s="661">
        <v>41832</v>
      </c>
      <c r="S8" s="664"/>
      <c r="T8" s="664"/>
      <c r="U8" s="664"/>
      <c r="V8" s="664"/>
      <c r="W8" s="664"/>
      <c r="X8" s="664"/>
      <c r="Y8" s="665"/>
      <c r="Z8" s="723">
        <v>0.3</v>
      </c>
      <c r="AA8" s="723"/>
      <c r="AB8" s="723"/>
      <c r="AC8" s="723"/>
      <c r="AD8" s="724">
        <v>41832</v>
      </c>
      <c r="AE8" s="724"/>
      <c r="AF8" s="724"/>
      <c r="AG8" s="724"/>
      <c r="AH8" s="724"/>
      <c r="AI8" s="724"/>
      <c r="AJ8" s="724"/>
      <c r="AK8" s="724"/>
      <c r="AL8" s="666">
        <v>0.5</v>
      </c>
      <c r="AM8" s="667"/>
      <c r="AN8" s="667"/>
      <c r="AO8" s="725"/>
      <c r="AP8" s="658" t="s">
        <v>237</v>
      </c>
      <c r="AQ8" s="659"/>
      <c r="AR8" s="659"/>
      <c r="AS8" s="659"/>
      <c r="AT8" s="659"/>
      <c r="AU8" s="659"/>
      <c r="AV8" s="659"/>
      <c r="AW8" s="659"/>
      <c r="AX8" s="659"/>
      <c r="AY8" s="659"/>
      <c r="AZ8" s="659"/>
      <c r="BA8" s="659"/>
      <c r="BB8" s="659"/>
      <c r="BC8" s="659"/>
      <c r="BD8" s="659"/>
      <c r="BE8" s="659"/>
      <c r="BF8" s="660"/>
      <c r="BG8" s="661">
        <v>88032</v>
      </c>
      <c r="BH8" s="664"/>
      <c r="BI8" s="664"/>
      <c r="BJ8" s="664"/>
      <c r="BK8" s="664"/>
      <c r="BL8" s="664"/>
      <c r="BM8" s="664"/>
      <c r="BN8" s="665"/>
      <c r="BO8" s="723">
        <v>1.3</v>
      </c>
      <c r="BP8" s="723"/>
      <c r="BQ8" s="723"/>
      <c r="BR8" s="723"/>
      <c r="BS8" s="669" t="s">
        <v>176</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5927936</v>
      </c>
      <c r="CS8" s="664"/>
      <c r="CT8" s="664"/>
      <c r="CU8" s="664"/>
      <c r="CV8" s="664"/>
      <c r="CW8" s="664"/>
      <c r="CX8" s="664"/>
      <c r="CY8" s="665"/>
      <c r="CZ8" s="723">
        <v>40.1</v>
      </c>
      <c r="DA8" s="723"/>
      <c r="DB8" s="723"/>
      <c r="DC8" s="723"/>
      <c r="DD8" s="669">
        <v>19976</v>
      </c>
      <c r="DE8" s="664"/>
      <c r="DF8" s="664"/>
      <c r="DG8" s="664"/>
      <c r="DH8" s="664"/>
      <c r="DI8" s="664"/>
      <c r="DJ8" s="664"/>
      <c r="DK8" s="664"/>
      <c r="DL8" s="664"/>
      <c r="DM8" s="664"/>
      <c r="DN8" s="664"/>
      <c r="DO8" s="664"/>
      <c r="DP8" s="665"/>
      <c r="DQ8" s="669">
        <v>3244854</v>
      </c>
      <c r="DR8" s="664"/>
      <c r="DS8" s="664"/>
      <c r="DT8" s="664"/>
      <c r="DU8" s="664"/>
      <c r="DV8" s="664"/>
      <c r="DW8" s="664"/>
      <c r="DX8" s="664"/>
      <c r="DY8" s="664"/>
      <c r="DZ8" s="664"/>
      <c r="EA8" s="664"/>
      <c r="EB8" s="664"/>
      <c r="EC8" s="704"/>
    </row>
    <row r="9" spans="2:143" ht="11.25" customHeight="1" x14ac:dyDescent="0.15">
      <c r="B9" s="658" t="s">
        <v>239</v>
      </c>
      <c r="C9" s="659"/>
      <c r="D9" s="659"/>
      <c r="E9" s="659"/>
      <c r="F9" s="659"/>
      <c r="G9" s="659"/>
      <c r="H9" s="659"/>
      <c r="I9" s="659"/>
      <c r="J9" s="659"/>
      <c r="K9" s="659"/>
      <c r="L9" s="659"/>
      <c r="M9" s="659"/>
      <c r="N9" s="659"/>
      <c r="O9" s="659"/>
      <c r="P9" s="659"/>
      <c r="Q9" s="660"/>
      <c r="R9" s="661">
        <v>31759</v>
      </c>
      <c r="S9" s="664"/>
      <c r="T9" s="664"/>
      <c r="U9" s="664"/>
      <c r="V9" s="664"/>
      <c r="W9" s="664"/>
      <c r="X9" s="664"/>
      <c r="Y9" s="665"/>
      <c r="Z9" s="723">
        <v>0.2</v>
      </c>
      <c r="AA9" s="723"/>
      <c r="AB9" s="723"/>
      <c r="AC9" s="723"/>
      <c r="AD9" s="724">
        <v>31759</v>
      </c>
      <c r="AE9" s="724"/>
      <c r="AF9" s="724"/>
      <c r="AG9" s="724"/>
      <c r="AH9" s="724"/>
      <c r="AI9" s="724"/>
      <c r="AJ9" s="724"/>
      <c r="AK9" s="724"/>
      <c r="AL9" s="666">
        <v>0.4</v>
      </c>
      <c r="AM9" s="667"/>
      <c r="AN9" s="667"/>
      <c r="AO9" s="725"/>
      <c r="AP9" s="658" t="s">
        <v>240</v>
      </c>
      <c r="AQ9" s="659"/>
      <c r="AR9" s="659"/>
      <c r="AS9" s="659"/>
      <c r="AT9" s="659"/>
      <c r="AU9" s="659"/>
      <c r="AV9" s="659"/>
      <c r="AW9" s="659"/>
      <c r="AX9" s="659"/>
      <c r="AY9" s="659"/>
      <c r="AZ9" s="659"/>
      <c r="BA9" s="659"/>
      <c r="BB9" s="659"/>
      <c r="BC9" s="659"/>
      <c r="BD9" s="659"/>
      <c r="BE9" s="659"/>
      <c r="BF9" s="660"/>
      <c r="BG9" s="661">
        <v>2838869</v>
      </c>
      <c r="BH9" s="664"/>
      <c r="BI9" s="664"/>
      <c r="BJ9" s="664"/>
      <c r="BK9" s="664"/>
      <c r="BL9" s="664"/>
      <c r="BM9" s="664"/>
      <c r="BN9" s="665"/>
      <c r="BO9" s="723">
        <v>41.3</v>
      </c>
      <c r="BP9" s="723"/>
      <c r="BQ9" s="723"/>
      <c r="BR9" s="723"/>
      <c r="BS9" s="669" t="s">
        <v>176</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1284313</v>
      </c>
      <c r="CS9" s="664"/>
      <c r="CT9" s="664"/>
      <c r="CU9" s="664"/>
      <c r="CV9" s="664"/>
      <c r="CW9" s="664"/>
      <c r="CX9" s="664"/>
      <c r="CY9" s="665"/>
      <c r="CZ9" s="723">
        <v>8.6999999999999993</v>
      </c>
      <c r="DA9" s="723"/>
      <c r="DB9" s="723"/>
      <c r="DC9" s="723"/>
      <c r="DD9" s="669">
        <v>8194</v>
      </c>
      <c r="DE9" s="664"/>
      <c r="DF9" s="664"/>
      <c r="DG9" s="664"/>
      <c r="DH9" s="664"/>
      <c r="DI9" s="664"/>
      <c r="DJ9" s="664"/>
      <c r="DK9" s="664"/>
      <c r="DL9" s="664"/>
      <c r="DM9" s="664"/>
      <c r="DN9" s="664"/>
      <c r="DO9" s="664"/>
      <c r="DP9" s="665"/>
      <c r="DQ9" s="669">
        <v>1228051</v>
      </c>
      <c r="DR9" s="664"/>
      <c r="DS9" s="664"/>
      <c r="DT9" s="664"/>
      <c r="DU9" s="664"/>
      <c r="DV9" s="664"/>
      <c r="DW9" s="664"/>
      <c r="DX9" s="664"/>
      <c r="DY9" s="664"/>
      <c r="DZ9" s="664"/>
      <c r="EA9" s="664"/>
      <c r="EB9" s="664"/>
      <c r="EC9" s="704"/>
    </row>
    <row r="10" spans="2:143" ht="11.25" customHeight="1" x14ac:dyDescent="0.15">
      <c r="B10" s="658" t="s">
        <v>242</v>
      </c>
      <c r="C10" s="659"/>
      <c r="D10" s="659"/>
      <c r="E10" s="659"/>
      <c r="F10" s="659"/>
      <c r="G10" s="659"/>
      <c r="H10" s="659"/>
      <c r="I10" s="659"/>
      <c r="J10" s="659"/>
      <c r="K10" s="659"/>
      <c r="L10" s="659"/>
      <c r="M10" s="659"/>
      <c r="N10" s="659"/>
      <c r="O10" s="659"/>
      <c r="P10" s="659"/>
      <c r="Q10" s="660"/>
      <c r="R10" s="661" t="s">
        <v>176</v>
      </c>
      <c r="S10" s="664"/>
      <c r="T10" s="664"/>
      <c r="U10" s="664"/>
      <c r="V10" s="664"/>
      <c r="W10" s="664"/>
      <c r="X10" s="664"/>
      <c r="Y10" s="665"/>
      <c r="Z10" s="723" t="s">
        <v>176</v>
      </c>
      <c r="AA10" s="723"/>
      <c r="AB10" s="723"/>
      <c r="AC10" s="723"/>
      <c r="AD10" s="724" t="s">
        <v>176</v>
      </c>
      <c r="AE10" s="724"/>
      <c r="AF10" s="724"/>
      <c r="AG10" s="724"/>
      <c r="AH10" s="724"/>
      <c r="AI10" s="724"/>
      <c r="AJ10" s="724"/>
      <c r="AK10" s="724"/>
      <c r="AL10" s="666" t="s">
        <v>232</v>
      </c>
      <c r="AM10" s="667"/>
      <c r="AN10" s="667"/>
      <c r="AO10" s="725"/>
      <c r="AP10" s="658" t="s">
        <v>243</v>
      </c>
      <c r="AQ10" s="659"/>
      <c r="AR10" s="659"/>
      <c r="AS10" s="659"/>
      <c r="AT10" s="659"/>
      <c r="AU10" s="659"/>
      <c r="AV10" s="659"/>
      <c r="AW10" s="659"/>
      <c r="AX10" s="659"/>
      <c r="AY10" s="659"/>
      <c r="AZ10" s="659"/>
      <c r="BA10" s="659"/>
      <c r="BB10" s="659"/>
      <c r="BC10" s="659"/>
      <c r="BD10" s="659"/>
      <c r="BE10" s="659"/>
      <c r="BF10" s="660"/>
      <c r="BG10" s="661">
        <v>114631</v>
      </c>
      <c r="BH10" s="664"/>
      <c r="BI10" s="664"/>
      <c r="BJ10" s="664"/>
      <c r="BK10" s="664"/>
      <c r="BL10" s="664"/>
      <c r="BM10" s="664"/>
      <c r="BN10" s="665"/>
      <c r="BO10" s="723">
        <v>1.7</v>
      </c>
      <c r="BP10" s="723"/>
      <c r="BQ10" s="723"/>
      <c r="BR10" s="723"/>
      <c r="BS10" s="669" t="s">
        <v>176</v>
      </c>
      <c r="BT10" s="664"/>
      <c r="BU10" s="664"/>
      <c r="BV10" s="664"/>
      <c r="BW10" s="664"/>
      <c r="BX10" s="664"/>
      <c r="BY10" s="664"/>
      <c r="BZ10" s="664"/>
      <c r="CA10" s="664"/>
      <c r="CB10" s="704"/>
      <c r="CD10" s="705" t="s">
        <v>244</v>
      </c>
      <c r="CE10" s="702"/>
      <c r="CF10" s="702"/>
      <c r="CG10" s="702"/>
      <c r="CH10" s="702"/>
      <c r="CI10" s="702"/>
      <c r="CJ10" s="702"/>
      <c r="CK10" s="702"/>
      <c r="CL10" s="702"/>
      <c r="CM10" s="702"/>
      <c r="CN10" s="702"/>
      <c r="CO10" s="702"/>
      <c r="CP10" s="702"/>
      <c r="CQ10" s="703"/>
      <c r="CR10" s="661">
        <v>6909</v>
      </c>
      <c r="CS10" s="664"/>
      <c r="CT10" s="664"/>
      <c r="CU10" s="664"/>
      <c r="CV10" s="664"/>
      <c r="CW10" s="664"/>
      <c r="CX10" s="664"/>
      <c r="CY10" s="665"/>
      <c r="CZ10" s="723">
        <v>0</v>
      </c>
      <c r="DA10" s="723"/>
      <c r="DB10" s="723"/>
      <c r="DC10" s="723"/>
      <c r="DD10" s="669" t="s">
        <v>176</v>
      </c>
      <c r="DE10" s="664"/>
      <c r="DF10" s="664"/>
      <c r="DG10" s="664"/>
      <c r="DH10" s="664"/>
      <c r="DI10" s="664"/>
      <c r="DJ10" s="664"/>
      <c r="DK10" s="664"/>
      <c r="DL10" s="664"/>
      <c r="DM10" s="664"/>
      <c r="DN10" s="664"/>
      <c r="DO10" s="664"/>
      <c r="DP10" s="665"/>
      <c r="DQ10" s="669">
        <v>409</v>
      </c>
      <c r="DR10" s="664"/>
      <c r="DS10" s="664"/>
      <c r="DT10" s="664"/>
      <c r="DU10" s="664"/>
      <c r="DV10" s="664"/>
      <c r="DW10" s="664"/>
      <c r="DX10" s="664"/>
      <c r="DY10" s="664"/>
      <c r="DZ10" s="664"/>
      <c r="EA10" s="664"/>
      <c r="EB10" s="664"/>
      <c r="EC10" s="704"/>
    </row>
    <row r="11" spans="2:143" ht="11.25" customHeight="1" x14ac:dyDescent="0.15">
      <c r="B11" s="658" t="s">
        <v>245</v>
      </c>
      <c r="C11" s="659"/>
      <c r="D11" s="659"/>
      <c r="E11" s="659"/>
      <c r="F11" s="659"/>
      <c r="G11" s="659"/>
      <c r="H11" s="659"/>
      <c r="I11" s="659"/>
      <c r="J11" s="659"/>
      <c r="K11" s="659"/>
      <c r="L11" s="659"/>
      <c r="M11" s="659"/>
      <c r="N11" s="659"/>
      <c r="O11" s="659"/>
      <c r="P11" s="659"/>
      <c r="Q11" s="660"/>
      <c r="R11" s="661" t="s">
        <v>176</v>
      </c>
      <c r="S11" s="664"/>
      <c r="T11" s="664"/>
      <c r="U11" s="664"/>
      <c r="V11" s="664"/>
      <c r="W11" s="664"/>
      <c r="X11" s="664"/>
      <c r="Y11" s="665"/>
      <c r="Z11" s="723" t="s">
        <v>176</v>
      </c>
      <c r="AA11" s="723"/>
      <c r="AB11" s="723"/>
      <c r="AC11" s="723"/>
      <c r="AD11" s="724" t="s">
        <v>176</v>
      </c>
      <c r="AE11" s="724"/>
      <c r="AF11" s="724"/>
      <c r="AG11" s="724"/>
      <c r="AH11" s="724"/>
      <c r="AI11" s="724"/>
      <c r="AJ11" s="724"/>
      <c r="AK11" s="724"/>
      <c r="AL11" s="666" t="s">
        <v>232</v>
      </c>
      <c r="AM11" s="667"/>
      <c r="AN11" s="667"/>
      <c r="AO11" s="725"/>
      <c r="AP11" s="658" t="s">
        <v>246</v>
      </c>
      <c r="AQ11" s="659"/>
      <c r="AR11" s="659"/>
      <c r="AS11" s="659"/>
      <c r="AT11" s="659"/>
      <c r="AU11" s="659"/>
      <c r="AV11" s="659"/>
      <c r="AW11" s="659"/>
      <c r="AX11" s="659"/>
      <c r="AY11" s="659"/>
      <c r="AZ11" s="659"/>
      <c r="BA11" s="659"/>
      <c r="BB11" s="659"/>
      <c r="BC11" s="659"/>
      <c r="BD11" s="659"/>
      <c r="BE11" s="659"/>
      <c r="BF11" s="660"/>
      <c r="BG11" s="661">
        <v>208875</v>
      </c>
      <c r="BH11" s="664"/>
      <c r="BI11" s="664"/>
      <c r="BJ11" s="664"/>
      <c r="BK11" s="664"/>
      <c r="BL11" s="664"/>
      <c r="BM11" s="664"/>
      <c r="BN11" s="665"/>
      <c r="BO11" s="723">
        <v>3</v>
      </c>
      <c r="BP11" s="723"/>
      <c r="BQ11" s="723"/>
      <c r="BR11" s="723"/>
      <c r="BS11" s="669">
        <v>36175</v>
      </c>
      <c r="BT11" s="664"/>
      <c r="BU11" s="664"/>
      <c r="BV11" s="664"/>
      <c r="BW11" s="664"/>
      <c r="BX11" s="664"/>
      <c r="BY11" s="664"/>
      <c r="BZ11" s="664"/>
      <c r="CA11" s="664"/>
      <c r="CB11" s="704"/>
      <c r="CD11" s="705" t="s">
        <v>247</v>
      </c>
      <c r="CE11" s="702"/>
      <c r="CF11" s="702"/>
      <c r="CG11" s="702"/>
      <c r="CH11" s="702"/>
      <c r="CI11" s="702"/>
      <c r="CJ11" s="702"/>
      <c r="CK11" s="702"/>
      <c r="CL11" s="702"/>
      <c r="CM11" s="702"/>
      <c r="CN11" s="702"/>
      <c r="CO11" s="702"/>
      <c r="CP11" s="702"/>
      <c r="CQ11" s="703"/>
      <c r="CR11" s="661">
        <v>135126</v>
      </c>
      <c r="CS11" s="664"/>
      <c r="CT11" s="664"/>
      <c r="CU11" s="664"/>
      <c r="CV11" s="664"/>
      <c r="CW11" s="664"/>
      <c r="CX11" s="664"/>
      <c r="CY11" s="665"/>
      <c r="CZ11" s="723">
        <v>0.9</v>
      </c>
      <c r="DA11" s="723"/>
      <c r="DB11" s="723"/>
      <c r="DC11" s="723"/>
      <c r="DD11" s="669">
        <v>47641</v>
      </c>
      <c r="DE11" s="664"/>
      <c r="DF11" s="664"/>
      <c r="DG11" s="664"/>
      <c r="DH11" s="664"/>
      <c r="DI11" s="664"/>
      <c r="DJ11" s="664"/>
      <c r="DK11" s="664"/>
      <c r="DL11" s="664"/>
      <c r="DM11" s="664"/>
      <c r="DN11" s="664"/>
      <c r="DO11" s="664"/>
      <c r="DP11" s="665"/>
      <c r="DQ11" s="669">
        <v>103822</v>
      </c>
      <c r="DR11" s="664"/>
      <c r="DS11" s="664"/>
      <c r="DT11" s="664"/>
      <c r="DU11" s="664"/>
      <c r="DV11" s="664"/>
      <c r="DW11" s="664"/>
      <c r="DX11" s="664"/>
      <c r="DY11" s="664"/>
      <c r="DZ11" s="664"/>
      <c r="EA11" s="664"/>
      <c r="EB11" s="664"/>
      <c r="EC11" s="704"/>
    </row>
    <row r="12" spans="2:143" ht="11.25" customHeight="1" x14ac:dyDescent="0.15">
      <c r="B12" s="658" t="s">
        <v>248</v>
      </c>
      <c r="C12" s="659"/>
      <c r="D12" s="659"/>
      <c r="E12" s="659"/>
      <c r="F12" s="659"/>
      <c r="G12" s="659"/>
      <c r="H12" s="659"/>
      <c r="I12" s="659"/>
      <c r="J12" s="659"/>
      <c r="K12" s="659"/>
      <c r="L12" s="659"/>
      <c r="M12" s="659"/>
      <c r="N12" s="659"/>
      <c r="O12" s="659"/>
      <c r="P12" s="659"/>
      <c r="Q12" s="660"/>
      <c r="R12" s="661">
        <v>839854</v>
      </c>
      <c r="S12" s="664"/>
      <c r="T12" s="664"/>
      <c r="U12" s="664"/>
      <c r="V12" s="664"/>
      <c r="W12" s="664"/>
      <c r="X12" s="664"/>
      <c r="Y12" s="665"/>
      <c r="Z12" s="723">
        <v>5.3</v>
      </c>
      <c r="AA12" s="723"/>
      <c r="AB12" s="723"/>
      <c r="AC12" s="723"/>
      <c r="AD12" s="724">
        <v>839854</v>
      </c>
      <c r="AE12" s="724"/>
      <c r="AF12" s="724"/>
      <c r="AG12" s="724"/>
      <c r="AH12" s="724"/>
      <c r="AI12" s="724"/>
      <c r="AJ12" s="724"/>
      <c r="AK12" s="724"/>
      <c r="AL12" s="666">
        <v>9.5</v>
      </c>
      <c r="AM12" s="667"/>
      <c r="AN12" s="667"/>
      <c r="AO12" s="725"/>
      <c r="AP12" s="658" t="s">
        <v>249</v>
      </c>
      <c r="AQ12" s="659"/>
      <c r="AR12" s="659"/>
      <c r="AS12" s="659"/>
      <c r="AT12" s="659"/>
      <c r="AU12" s="659"/>
      <c r="AV12" s="659"/>
      <c r="AW12" s="659"/>
      <c r="AX12" s="659"/>
      <c r="AY12" s="659"/>
      <c r="AZ12" s="659"/>
      <c r="BA12" s="659"/>
      <c r="BB12" s="659"/>
      <c r="BC12" s="659"/>
      <c r="BD12" s="659"/>
      <c r="BE12" s="659"/>
      <c r="BF12" s="660"/>
      <c r="BG12" s="661">
        <v>2761733</v>
      </c>
      <c r="BH12" s="664"/>
      <c r="BI12" s="664"/>
      <c r="BJ12" s="664"/>
      <c r="BK12" s="664"/>
      <c r="BL12" s="664"/>
      <c r="BM12" s="664"/>
      <c r="BN12" s="665"/>
      <c r="BO12" s="723">
        <v>40.1</v>
      </c>
      <c r="BP12" s="723"/>
      <c r="BQ12" s="723"/>
      <c r="BR12" s="723"/>
      <c r="BS12" s="669" t="s">
        <v>176</v>
      </c>
      <c r="BT12" s="664"/>
      <c r="BU12" s="664"/>
      <c r="BV12" s="664"/>
      <c r="BW12" s="664"/>
      <c r="BX12" s="664"/>
      <c r="BY12" s="664"/>
      <c r="BZ12" s="664"/>
      <c r="CA12" s="664"/>
      <c r="CB12" s="704"/>
      <c r="CD12" s="705" t="s">
        <v>250</v>
      </c>
      <c r="CE12" s="702"/>
      <c r="CF12" s="702"/>
      <c r="CG12" s="702"/>
      <c r="CH12" s="702"/>
      <c r="CI12" s="702"/>
      <c r="CJ12" s="702"/>
      <c r="CK12" s="702"/>
      <c r="CL12" s="702"/>
      <c r="CM12" s="702"/>
      <c r="CN12" s="702"/>
      <c r="CO12" s="702"/>
      <c r="CP12" s="702"/>
      <c r="CQ12" s="703"/>
      <c r="CR12" s="661">
        <v>333822</v>
      </c>
      <c r="CS12" s="664"/>
      <c r="CT12" s="664"/>
      <c r="CU12" s="664"/>
      <c r="CV12" s="664"/>
      <c r="CW12" s="664"/>
      <c r="CX12" s="664"/>
      <c r="CY12" s="665"/>
      <c r="CZ12" s="723">
        <v>2.2999999999999998</v>
      </c>
      <c r="DA12" s="723"/>
      <c r="DB12" s="723"/>
      <c r="DC12" s="723"/>
      <c r="DD12" s="669">
        <v>8083</v>
      </c>
      <c r="DE12" s="664"/>
      <c r="DF12" s="664"/>
      <c r="DG12" s="664"/>
      <c r="DH12" s="664"/>
      <c r="DI12" s="664"/>
      <c r="DJ12" s="664"/>
      <c r="DK12" s="664"/>
      <c r="DL12" s="664"/>
      <c r="DM12" s="664"/>
      <c r="DN12" s="664"/>
      <c r="DO12" s="664"/>
      <c r="DP12" s="665"/>
      <c r="DQ12" s="669">
        <v>173428</v>
      </c>
      <c r="DR12" s="664"/>
      <c r="DS12" s="664"/>
      <c r="DT12" s="664"/>
      <c r="DU12" s="664"/>
      <c r="DV12" s="664"/>
      <c r="DW12" s="664"/>
      <c r="DX12" s="664"/>
      <c r="DY12" s="664"/>
      <c r="DZ12" s="664"/>
      <c r="EA12" s="664"/>
      <c r="EB12" s="664"/>
      <c r="EC12" s="704"/>
    </row>
    <row r="13" spans="2:143" ht="11.25" customHeight="1" x14ac:dyDescent="0.15">
      <c r="B13" s="658" t="s">
        <v>251</v>
      </c>
      <c r="C13" s="659"/>
      <c r="D13" s="659"/>
      <c r="E13" s="659"/>
      <c r="F13" s="659"/>
      <c r="G13" s="659"/>
      <c r="H13" s="659"/>
      <c r="I13" s="659"/>
      <c r="J13" s="659"/>
      <c r="K13" s="659"/>
      <c r="L13" s="659"/>
      <c r="M13" s="659"/>
      <c r="N13" s="659"/>
      <c r="O13" s="659"/>
      <c r="P13" s="659"/>
      <c r="Q13" s="660"/>
      <c r="R13" s="661" t="s">
        <v>176</v>
      </c>
      <c r="S13" s="664"/>
      <c r="T13" s="664"/>
      <c r="U13" s="664"/>
      <c r="V13" s="664"/>
      <c r="W13" s="664"/>
      <c r="X13" s="664"/>
      <c r="Y13" s="665"/>
      <c r="Z13" s="723" t="s">
        <v>232</v>
      </c>
      <c r="AA13" s="723"/>
      <c r="AB13" s="723"/>
      <c r="AC13" s="723"/>
      <c r="AD13" s="724" t="s">
        <v>176</v>
      </c>
      <c r="AE13" s="724"/>
      <c r="AF13" s="724"/>
      <c r="AG13" s="724"/>
      <c r="AH13" s="724"/>
      <c r="AI13" s="724"/>
      <c r="AJ13" s="724"/>
      <c r="AK13" s="724"/>
      <c r="AL13" s="666" t="s">
        <v>232</v>
      </c>
      <c r="AM13" s="667"/>
      <c r="AN13" s="667"/>
      <c r="AO13" s="725"/>
      <c r="AP13" s="658" t="s">
        <v>252</v>
      </c>
      <c r="AQ13" s="659"/>
      <c r="AR13" s="659"/>
      <c r="AS13" s="659"/>
      <c r="AT13" s="659"/>
      <c r="AU13" s="659"/>
      <c r="AV13" s="659"/>
      <c r="AW13" s="659"/>
      <c r="AX13" s="659"/>
      <c r="AY13" s="659"/>
      <c r="AZ13" s="659"/>
      <c r="BA13" s="659"/>
      <c r="BB13" s="659"/>
      <c r="BC13" s="659"/>
      <c r="BD13" s="659"/>
      <c r="BE13" s="659"/>
      <c r="BF13" s="660"/>
      <c r="BG13" s="661">
        <v>2758579</v>
      </c>
      <c r="BH13" s="664"/>
      <c r="BI13" s="664"/>
      <c r="BJ13" s="664"/>
      <c r="BK13" s="664"/>
      <c r="BL13" s="664"/>
      <c r="BM13" s="664"/>
      <c r="BN13" s="665"/>
      <c r="BO13" s="723">
        <v>40.1</v>
      </c>
      <c r="BP13" s="723"/>
      <c r="BQ13" s="723"/>
      <c r="BR13" s="723"/>
      <c r="BS13" s="669" t="s">
        <v>176</v>
      </c>
      <c r="BT13" s="664"/>
      <c r="BU13" s="664"/>
      <c r="BV13" s="664"/>
      <c r="BW13" s="664"/>
      <c r="BX13" s="664"/>
      <c r="BY13" s="664"/>
      <c r="BZ13" s="664"/>
      <c r="CA13" s="664"/>
      <c r="CB13" s="704"/>
      <c r="CD13" s="705" t="s">
        <v>253</v>
      </c>
      <c r="CE13" s="702"/>
      <c r="CF13" s="702"/>
      <c r="CG13" s="702"/>
      <c r="CH13" s="702"/>
      <c r="CI13" s="702"/>
      <c r="CJ13" s="702"/>
      <c r="CK13" s="702"/>
      <c r="CL13" s="702"/>
      <c r="CM13" s="702"/>
      <c r="CN13" s="702"/>
      <c r="CO13" s="702"/>
      <c r="CP13" s="702"/>
      <c r="CQ13" s="703"/>
      <c r="CR13" s="661">
        <v>1589782</v>
      </c>
      <c r="CS13" s="664"/>
      <c r="CT13" s="664"/>
      <c r="CU13" s="664"/>
      <c r="CV13" s="664"/>
      <c r="CW13" s="664"/>
      <c r="CX13" s="664"/>
      <c r="CY13" s="665"/>
      <c r="CZ13" s="723">
        <v>10.8</v>
      </c>
      <c r="DA13" s="723"/>
      <c r="DB13" s="723"/>
      <c r="DC13" s="723"/>
      <c r="DD13" s="669">
        <v>620030</v>
      </c>
      <c r="DE13" s="664"/>
      <c r="DF13" s="664"/>
      <c r="DG13" s="664"/>
      <c r="DH13" s="664"/>
      <c r="DI13" s="664"/>
      <c r="DJ13" s="664"/>
      <c r="DK13" s="664"/>
      <c r="DL13" s="664"/>
      <c r="DM13" s="664"/>
      <c r="DN13" s="664"/>
      <c r="DO13" s="664"/>
      <c r="DP13" s="665"/>
      <c r="DQ13" s="669">
        <v>1271164</v>
      </c>
      <c r="DR13" s="664"/>
      <c r="DS13" s="664"/>
      <c r="DT13" s="664"/>
      <c r="DU13" s="664"/>
      <c r="DV13" s="664"/>
      <c r="DW13" s="664"/>
      <c r="DX13" s="664"/>
      <c r="DY13" s="664"/>
      <c r="DZ13" s="664"/>
      <c r="EA13" s="664"/>
      <c r="EB13" s="664"/>
      <c r="EC13" s="704"/>
    </row>
    <row r="14" spans="2:143" ht="11.25" customHeight="1" x14ac:dyDescent="0.15">
      <c r="B14" s="658" t="s">
        <v>254</v>
      </c>
      <c r="C14" s="659"/>
      <c r="D14" s="659"/>
      <c r="E14" s="659"/>
      <c r="F14" s="659"/>
      <c r="G14" s="659"/>
      <c r="H14" s="659"/>
      <c r="I14" s="659"/>
      <c r="J14" s="659"/>
      <c r="K14" s="659"/>
      <c r="L14" s="659"/>
      <c r="M14" s="659"/>
      <c r="N14" s="659"/>
      <c r="O14" s="659"/>
      <c r="P14" s="659"/>
      <c r="Q14" s="660"/>
      <c r="R14" s="661" t="s">
        <v>232</v>
      </c>
      <c r="S14" s="664"/>
      <c r="T14" s="664"/>
      <c r="U14" s="664"/>
      <c r="V14" s="664"/>
      <c r="W14" s="664"/>
      <c r="X14" s="664"/>
      <c r="Y14" s="665"/>
      <c r="Z14" s="723" t="s">
        <v>176</v>
      </c>
      <c r="AA14" s="723"/>
      <c r="AB14" s="723"/>
      <c r="AC14" s="723"/>
      <c r="AD14" s="724" t="s">
        <v>232</v>
      </c>
      <c r="AE14" s="724"/>
      <c r="AF14" s="724"/>
      <c r="AG14" s="724"/>
      <c r="AH14" s="724"/>
      <c r="AI14" s="724"/>
      <c r="AJ14" s="724"/>
      <c r="AK14" s="724"/>
      <c r="AL14" s="666" t="s">
        <v>176</v>
      </c>
      <c r="AM14" s="667"/>
      <c r="AN14" s="667"/>
      <c r="AO14" s="725"/>
      <c r="AP14" s="658" t="s">
        <v>255</v>
      </c>
      <c r="AQ14" s="659"/>
      <c r="AR14" s="659"/>
      <c r="AS14" s="659"/>
      <c r="AT14" s="659"/>
      <c r="AU14" s="659"/>
      <c r="AV14" s="659"/>
      <c r="AW14" s="659"/>
      <c r="AX14" s="659"/>
      <c r="AY14" s="659"/>
      <c r="AZ14" s="659"/>
      <c r="BA14" s="659"/>
      <c r="BB14" s="659"/>
      <c r="BC14" s="659"/>
      <c r="BD14" s="659"/>
      <c r="BE14" s="659"/>
      <c r="BF14" s="660"/>
      <c r="BG14" s="661">
        <v>81219</v>
      </c>
      <c r="BH14" s="664"/>
      <c r="BI14" s="664"/>
      <c r="BJ14" s="664"/>
      <c r="BK14" s="664"/>
      <c r="BL14" s="664"/>
      <c r="BM14" s="664"/>
      <c r="BN14" s="665"/>
      <c r="BO14" s="723">
        <v>1.2</v>
      </c>
      <c r="BP14" s="723"/>
      <c r="BQ14" s="723"/>
      <c r="BR14" s="723"/>
      <c r="BS14" s="669" t="s">
        <v>232</v>
      </c>
      <c r="BT14" s="664"/>
      <c r="BU14" s="664"/>
      <c r="BV14" s="664"/>
      <c r="BW14" s="664"/>
      <c r="BX14" s="664"/>
      <c r="BY14" s="664"/>
      <c r="BZ14" s="664"/>
      <c r="CA14" s="664"/>
      <c r="CB14" s="704"/>
      <c r="CD14" s="705" t="s">
        <v>256</v>
      </c>
      <c r="CE14" s="702"/>
      <c r="CF14" s="702"/>
      <c r="CG14" s="702"/>
      <c r="CH14" s="702"/>
      <c r="CI14" s="702"/>
      <c r="CJ14" s="702"/>
      <c r="CK14" s="702"/>
      <c r="CL14" s="702"/>
      <c r="CM14" s="702"/>
      <c r="CN14" s="702"/>
      <c r="CO14" s="702"/>
      <c r="CP14" s="702"/>
      <c r="CQ14" s="703"/>
      <c r="CR14" s="661">
        <v>536774</v>
      </c>
      <c r="CS14" s="664"/>
      <c r="CT14" s="664"/>
      <c r="CU14" s="664"/>
      <c r="CV14" s="664"/>
      <c r="CW14" s="664"/>
      <c r="CX14" s="664"/>
      <c r="CY14" s="665"/>
      <c r="CZ14" s="723">
        <v>3.6</v>
      </c>
      <c r="DA14" s="723"/>
      <c r="DB14" s="723"/>
      <c r="DC14" s="723"/>
      <c r="DD14" s="669">
        <v>48368</v>
      </c>
      <c r="DE14" s="664"/>
      <c r="DF14" s="664"/>
      <c r="DG14" s="664"/>
      <c r="DH14" s="664"/>
      <c r="DI14" s="664"/>
      <c r="DJ14" s="664"/>
      <c r="DK14" s="664"/>
      <c r="DL14" s="664"/>
      <c r="DM14" s="664"/>
      <c r="DN14" s="664"/>
      <c r="DO14" s="664"/>
      <c r="DP14" s="665"/>
      <c r="DQ14" s="669">
        <v>526161</v>
      </c>
      <c r="DR14" s="664"/>
      <c r="DS14" s="664"/>
      <c r="DT14" s="664"/>
      <c r="DU14" s="664"/>
      <c r="DV14" s="664"/>
      <c r="DW14" s="664"/>
      <c r="DX14" s="664"/>
      <c r="DY14" s="664"/>
      <c r="DZ14" s="664"/>
      <c r="EA14" s="664"/>
      <c r="EB14" s="664"/>
      <c r="EC14" s="704"/>
    </row>
    <row r="15" spans="2:143" ht="11.25" customHeight="1" x14ac:dyDescent="0.15">
      <c r="B15" s="658" t="s">
        <v>257</v>
      </c>
      <c r="C15" s="659"/>
      <c r="D15" s="659"/>
      <c r="E15" s="659"/>
      <c r="F15" s="659"/>
      <c r="G15" s="659"/>
      <c r="H15" s="659"/>
      <c r="I15" s="659"/>
      <c r="J15" s="659"/>
      <c r="K15" s="659"/>
      <c r="L15" s="659"/>
      <c r="M15" s="659"/>
      <c r="N15" s="659"/>
      <c r="O15" s="659"/>
      <c r="P15" s="659"/>
      <c r="Q15" s="660"/>
      <c r="R15" s="661">
        <v>67842</v>
      </c>
      <c r="S15" s="664"/>
      <c r="T15" s="664"/>
      <c r="U15" s="664"/>
      <c r="V15" s="664"/>
      <c r="W15" s="664"/>
      <c r="X15" s="664"/>
      <c r="Y15" s="665"/>
      <c r="Z15" s="723">
        <v>0.4</v>
      </c>
      <c r="AA15" s="723"/>
      <c r="AB15" s="723"/>
      <c r="AC15" s="723"/>
      <c r="AD15" s="724">
        <v>67842</v>
      </c>
      <c r="AE15" s="724"/>
      <c r="AF15" s="724"/>
      <c r="AG15" s="724"/>
      <c r="AH15" s="724"/>
      <c r="AI15" s="724"/>
      <c r="AJ15" s="724"/>
      <c r="AK15" s="724"/>
      <c r="AL15" s="666">
        <v>0.8</v>
      </c>
      <c r="AM15" s="667"/>
      <c r="AN15" s="667"/>
      <c r="AO15" s="725"/>
      <c r="AP15" s="658" t="s">
        <v>258</v>
      </c>
      <c r="AQ15" s="659"/>
      <c r="AR15" s="659"/>
      <c r="AS15" s="659"/>
      <c r="AT15" s="659"/>
      <c r="AU15" s="659"/>
      <c r="AV15" s="659"/>
      <c r="AW15" s="659"/>
      <c r="AX15" s="659"/>
      <c r="AY15" s="659"/>
      <c r="AZ15" s="659"/>
      <c r="BA15" s="659"/>
      <c r="BB15" s="659"/>
      <c r="BC15" s="659"/>
      <c r="BD15" s="659"/>
      <c r="BE15" s="659"/>
      <c r="BF15" s="660"/>
      <c r="BG15" s="661">
        <v>273510</v>
      </c>
      <c r="BH15" s="664"/>
      <c r="BI15" s="664"/>
      <c r="BJ15" s="664"/>
      <c r="BK15" s="664"/>
      <c r="BL15" s="664"/>
      <c r="BM15" s="664"/>
      <c r="BN15" s="665"/>
      <c r="BO15" s="723">
        <v>4</v>
      </c>
      <c r="BP15" s="723"/>
      <c r="BQ15" s="723"/>
      <c r="BR15" s="723"/>
      <c r="BS15" s="669" t="s">
        <v>176</v>
      </c>
      <c r="BT15" s="664"/>
      <c r="BU15" s="664"/>
      <c r="BV15" s="664"/>
      <c r="BW15" s="664"/>
      <c r="BX15" s="664"/>
      <c r="BY15" s="664"/>
      <c r="BZ15" s="664"/>
      <c r="CA15" s="664"/>
      <c r="CB15" s="704"/>
      <c r="CD15" s="705" t="s">
        <v>259</v>
      </c>
      <c r="CE15" s="702"/>
      <c r="CF15" s="702"/>
      <c r="CG15" s="702"/>
      <c r="CH15" s="702"/>
      <c r="CI15" s="702"/>
      <c r="CJ15" s="702"/>
      <c r="CK15" s="702"/>
      <c r="CL15" s="702"/>
      <c r="CM15" s="702"/>
      <c r="CN15" s="702"/>
      <c r="CO15" s="702"/>
      <c r="CP15" s="702"/>
      <c r="CQ15" s="703"/>
      <c r="CR15" s="661">
        <v>1714086</v>
      </c>
      <c r="CS15" s="664"/>
      <c r="CT15" s="664"/>
      <c r="CU15" s="664"/>
      <c r="CV15" s="664"/>
      <c r="CW15" s="664"/>
      <c r="CX15" s="664"/>
      <c r="CY15" s="665"/>
      <c r="CZ15" s="723">
        <v>11.6</v>
      </c>
      <c r="DA15" s="723"/>
      <c r="DB15" s="723"/>
      <c r="DC15" s="723"/>
      <c r="DD15" s="669">
        <v>385546</v>
      </c>
      <c r="DE15" s="664"/>
      <c r="DF15" s="664"/>
      <c r="DG15" s="664"/>
      <c r="DH15" s="664"/>
      <c r="DI15" s="664"/>
      <c r="DJ15" s="664"/>
      <c r="DK15" s="664"/>
      <c r="DL15" s="664"/>
      <c r="DM15" s="664"/>
      <c r="DN15" s="664"/>
      <c r="DO15" s="664"/>
      <c r="DP15" s="665"/>
      <c r="DQ15" s="669">
        <v>1064757</v>
      </c>
      <c r="DR15" s="664"/>
      <c r="DS15" s="664"/>
      <c r="DT15" s="664"/>
      <c r="DU15" s="664"/>
      <c r="DV15" s="664"/>
      <c r="DW15" s="664"/>
      <c r="DX15" s="664"/>
      <c r="DY15" s="664"/>
      <c r="DZ15" s="664"/>
      <c r="EA15" s="664"/>
      <c r="EB15" s="664"/>
      <c r="EC15" s="704"/>
    </row>
    <row r="16" spans="2:143" ht="11.25" customHeight="1" x14ac:dyDescent="0.15">
      <c r="B16" s="658" t="s">
        <v>260</v>
      </c>
      <c r="C16" s="659"/>
      <c r="D16" s="659"/>
      <c r="E16" s="659"/>
      <c r="F16" s="659"/>
      <c r="G16" s="659"/>
      <c r="H16" s="659"/>
      <c r="I16" s="659"/>
      <c r="J16" s="659"/>
      <c r="K16" s="659"/>
      <c r="L16" s="659"/>
      <c r="M16" s="659"/>
      <c r="N16" s="659"/>
      <c r="O16" s="659"/>
      <c r="P16" s="659"/>
      <c r="Q16" s="660"/>
      <c r="R16" s="661" t="s">
        <v>176</v>
      </c>
      <c r="S16" s="664"/>
      <c r="T16" s="664"/>
      <c r="U16" s="664"/>
      <c r="V16" s="664"/>
      <c r="W16" s="664"/>
      <c r="X16" s="664"/>
      <c r="Y16" s="665"/>
      <c r="Z16" s="723" t="s">
        <v>176</v>
      </c>
      <c r="AA16" s="723"/>
      <c r="AB16" s="723"/>
      <c r="AC16" s="723"/>
      <c r="AD16" s="724" t="s">
        <v>176</v>
      </c>
      <c r="AE16" s="724"/>
      <c r="AF16" s="724"/>
      <c r="AG16" s="724"/>
      <c r="AH16" s="724"/>
      <c r="AI16" s="724"/>
      <c r="AJ16" s="724"/>
      <c r="AK16" s="724"/>
      <c r="AL16" s="666" t="s">
        <v>176</v>
      </c>
      <c r="AM16" s="667"/>
      <c r="AN16" s="667"/>
      <c r="AO16" s="725"/>
      <c r="AP16" s="658" t="s">
        <v>261</v>
      </c>
      <c r="AQ16" s="659"/>
      <c r="AR16" s="659"/>
      <c r="AS16" s="659"/>
      <c r="AT16" s="659"/>
      <c r="AU16" s="659"/>
      <c r="AV16" s="659"/>
      <c r="AW16" s="659"/>
      <c r="AX16" s="659"/>
      <c r="AY16" s="659"/>
      <c r="AZ16" s="659"/>
      <c r="BA16" s="659"/>
      <c r="BB16" s="659"/>
      <c r="BC16" s="659"/>
      <c r="BD16" s="659"/>
      <c r="BE16" s="659"/>
      <c r="BF16" s="660"/>
      <c r="BG16" s="661" t="s">
        <v>232</v>
      </c>
      <c r="BH16" s="664"/>
      <c r="BI16" s="664"/>
      <c r="BJ16" s="664"/>
      <c r="BK16" s="664"/>
      <c r="BL16" s="664"/>
      <c r="BM16" s="664"/>
      <c r="BN16" s="665"/>
      <c r="BO16" s="723" t="s">
        <v>176</v>
      </c>
      <c r="BP16" s="723"/>
      <c r="BQ16" s="723"/>
      <c r="BR16" s="723"/>
      <c r="BS16" s="669" t="s">
        <v>176</v>
      </c>
      <c r="BT16" s="664"/>
      <c r="BU16" s="664"/>
      <c r="BV16" s="664"/>
      <c r="BW16" s="664"/>
      <c r="BX16" s="664"/>
      <c r="BY16" s="664"/>
      <c r="BZ16" s="664"/>
      <c r="CA16" s="664"/>
      <c r="CB16" s="704"/>
      <c r="CD16" s="705" t="s">
        <v>262</v>
      </c>
      <c r="CE16" s="702"/>
      <c r="CF16" s="702"/>
      <c r="CG16" s="702"/>
      <c r="CH16" s="702"/>
      <c r="CI16" s="702"/>
      <c r="CJ16" s="702"/>
      <c r="CK16" s="702"/>
      <c r="CL16" s="702"/>
      <c r="CM16" s="702"/>
      <c r="CN16" s="702"/>
      <c r="CO16" s="702"/>
      <c r="CP16" s="702"/>
      <c r="CQ16" s="703"/>
      <c r="CR16" s="661" t="s">
        <v>176</v>
      </c>
      <c r="CS16" s="664"/>
      <c r="CT16" s="664"/>
      <c r="CU16" s="664"/>
      <c r="CV16" s="664"/>
      <c r="CW16" s="664"/>
      <c r="CX16" s="664"/>
      <c r="CY16" s="665"/>
      <c r="CZ16" s="723" t="s">
        <v>176</v>
      </c>
      <c r="DA16" s="723"/>
      <c r="DB16" s="723"/>
      <c r="DC16" s="723"/>
      <c r="DD16" s="669" t="s">
        <v>232</v>
      </c>
      <c r="DE16" s="664"/>
      <c r="DF16" s="664"/>
      <c r="DG16" s="664"/>
      <c r="DH16" s="664"/>
      <c r="DI16" s="664"/>
      <c r="DJ16" s="664"/>
      <c r="DK16" s="664"/>
      <c r="DL16" s="664"/>
      <c r="DM16" s="664"/>
      <c r="DN16" s="664"/>
      <c r="DO16" s="664"/>
      <c r="DP16" s="665"/>
      <c r="DQ16" s="669" t="s">
        <v>176</v>
      </c>
      <c r="DR16" s="664"/>
      <c r="DS16" s="664"/>
      <c r="DT16" s="664"/>
      <c r="DU16" s="664"/>
      <c r="DV16" s="664"/>
      <c r="DW16" s="664"/>
      <c r="DX16" s="664"/>
      <c r="DY16" s="664"/>
      <c r="DZ16" s="664"/>
      <c r="EA16" s="664"/>
      <c r="EB16" s="664"/>
      <c r="EC16" s="704"/>
    </row>
    <row r="17" spans="2:133" ht="11.25" customHeight="1" x14ac:dyDescent="0.15">
      <c r="B17" s="658" t="s">
        <v>263</v>
      </c>
      <c r="C17" s="659"/>
      <c r="D17" s="659"/>
      <c r="E17" s="659"/>
      <c r="F17" s="659"/>
      <c r="G17" s="659"/>
      <c r="H17" s="659"/>
      <c r="I17" s="659"/>
      <c r="J17" s="659"/>
      <c r="K17" s="659"/>
      <c r="L17" s="659"/>
      <c r="M17" s="659"/>
      <c r="N17" s="659"/>
      <c r="O17" s="659"/>
      <c r="P17" s="659"/>
      <c r="Q17" s="660"/>
      <c r="R17" s="661">
        <v>38220</v>
      </c>
      <c r="S17" s="664"/>
      <c r="T17" s="664"/>
      <c r="U17" s="664"/>
      <c r="V17" s="664"/>
      <c r="W17" s="664"/>
      <c r="X17" s="664"/>
      <c r="Y17" s="665"/>
      <c r="Z17" s="723">
        <v>0.2</v>
      </c>
      <c r="AA17" s="723"/>
      <c r="AB17" s="723"/>
      <c r="AC17" s="723"/>
      <c r="AD17" s="724">
        <v>38220</v>
      </c>
      <c r="AE17" s="724"/>
      <c r="AF17" s="724"/>
      <c r="AG17" s="724"/>
      <c r="AH17" s="724"/>
      <c r="AI17" s="724"/>
      <c r="AJ17" s="724"/>
      <c r="AK17" s="724"/>
      <c r="AL17" s="666">
        <v>0.4</v>
      </c>
      <c r="AM17" s="667"/>
      <c r="AN17" s="667"/>
      <c r="AO17" s="725"/>
      <c r="AP17" s="658" t="s">
        <v>264</v>
      </c>
      <c r="AQ17" s="659"/>
      <c r="AR17" s="659"/>
      <c r="AS17" s="659"/>
      <c r="AT17" s="659"/>
      <c r="AU17" s="659"/>
      <c r="AV17" s="659"/>
      <c r="AW17" s="659"/>
      <c r="AX17" s="659"/>
      <c r="AY17" s="659"/>
      <c r="AZ17" s="659"/>
      <c r="BA17" s="659"/>
      <c r="BB17" s="659"/>
      <c r="BC17" s="659"/>
      <c r="BD17" s="659"/>
      <c r="BE17" s="659"/>
      <c r="BF17" s="660"/>
      <c r="BG17" s="661" t="s">
        <v>176</v>
      </c>
      <c r="BH17" s="664"/>
      <c r="BI17" s="664"/>
      <c r="BJ17" s="664"/>
      <c r="BK17" s="664"/>
      <c r="BL17" s="664"/>
      <c r="BM17" s="664"/>
      <c r="BN17" s="665"/>
      <c r="BO17" s="723" t="s">
        <v>176</v>
      </c>
      <c r="BP17" s="723"/>
      <c r="BQ17" s="723"/>
      <c r="BR17" s="723"/>
      <c r="BS17" s="669" t="s">
        <v>176</v>
      </c>
      <c r="BT17" s="664"/>
      <c r="BU17" s="664"/>
      <c r="BV17" s="664"/>
      <c r="BW17" s="664"/>
      <c r="BX17" s="664"/>
      <c r="BY17" s="664"/>
      <c r="BZ17" s="664"/>
      <c r="CA17" s="664"/>
      <c r="CB17" s="704"/>
      <c r="CD17" s="705" t="s">
        <v>265</v>
      </c>
      <c r="CE17" s="702"/>
      <c r="CF17" s="702"/>
      <c r="CG17" s="702"/>
      <c r="CH17" s="702"/>
      <c r="CI17" s="702"/>
      <c r="CJ17" s="702"/>
      <c r="CK17" s="702"/>
      <c r="CL17" s="702"/>
      <c r="CM17" s="702"/>
      <c r="CN17" s="702"/>
      <c r="CO17" s="702"/>
      <c r="CP17" s="702"/>
      <c r="CQ17" s="703"/>
      <c r="CR17" s="661">
        <v>1174934</v>
      </c>
      <c r="CS17" s="664"/>
      <c r="CT17" s="664"/>
      <c r="CU17" s="664"/>
      <c r="CV17" s="664"/>
      <c r="CW17" s="664"/>
      <c r="CX17" s="664"/>
      <c r="CY17" s="665"/>
      <c r="CZ17" s="723">
        <v>8</v>
      </c>
      <c r="DA17" s="723"/>
      <c r="DB17" s="723"/>
      <c r="DC17" s="723"/>
      <c r="DD17" s="669" t="s">
        <v>176</v>
      </c>
      <c r="DE17" s="664"/>
      <c r="DF17" s="664"/>
      <c r="DG17" s="664"/>
      <c r="DH17" s="664"/>
      <c r="DI17" s="664"/>
      <c r="DJ17" s="664"/>
      <c r="DK17" s="664"/>
      <c r="DL17" s="664"/>
      <c r="DM17" s="664"/>
      <c r="DN17" s="664"/>
      <c r="DO17" s="664"/>
      <c r="DP17" s="665"/>
      <c r="DQ17" s="669">
        <v>1174934</v>
      </c>
      <c r="DR17" s="664"/>
      <c r="DS17" s="664"/>
      <c r="DT17" s="664"/>
      <c r="DU17" s="664"/>
      <c r="DV17" s="664"/>
      <c r="DW17" s="664"/>
      <c r="DX17" s="664"/>
      <c r="DY17" s="664"/>
      <c r="DZ17" s="664"/>
      <c r="EA17" s="664"/>
      <c r="EB17" s="664"/>
      <c r="EC17" s="704"/>
    </row>
    <row r="18" spans="2:133" ht="11.25" customHeight="1" x14ac:dyDescent="0.15">
      <c r="B18" s="658" t="s">
        <v>266</v>
      </c>
      <c r="C18" s="659"/>
      <c r="D18" s="659"/>
      <c r="E18" s="659"/>
      <c r="F18" s="659"/>
      <c r="G18" s="659"/>
      <c r="H18" s="659"/>
      <c r="I18" s="659"/>
      <c r="J18" s="659"/>
      <c r="K18" s="659"/>
      <c r="L18" s="659"/>
      <c r="M18" s="659"/>
      <c r="N18" s="659"/>
      <c r="O18" s="659"/>
      <c r="P18" s="659"/>
      <c r="Q18" s="660"/>
      <c r="R18" s="661">
        <v>1405877</v>
      </c>
      <c r="S18" s="664"/>
      <c r="T18" s="664"/>
      <c r="U18" s="664"/>
      <c r="V18" s="664"/>
      <c r="W18" s="664"/>
      <c r="X18" s="664"/>
      <c r="Y18" s="665"/>
      <c r="Z18" s="723">
        <v>8.9</v>
      </c>
      <c r="AA18" s="723"/>
      <c r="AB18" s="723"/>
      <c r="AC18" s="723"/>
      <c r="AD18" s="724">
        <v>1220539</v>
      </c>
      <c r="AE18" s="724"/>
      <c r="AF18" s="724"/>
      <c r="AG18" s="724"/>
      <c r="AH18" s="724"/>
      <c r="AI18" s="724"/>
      <c r="AJ18" s="724"/>
      <c r="AK18" s="724"/>
      <c r="AL18" s="666">
        <v>13.8</v>
      </c>
      <c r="AM18" s="667"/>
      <c r="AN18" s="667"/>
      <c r="AO18" s="725"/>
      <c r="AP18" s="658" t="s">
        <v>267</v>
      </c>
      <c r="AQ18" s="659"/>
      <c r="AR18" s="659"/>
      <c r="AS18" s="659"/>
      <c r="AT18" s="659"/>
      <c r="AU18" s="659"/>
      <c r="AV18" s="659"/>
      <c r="AW18" s="659"/>
      <c r="AX18" s="659"/>
      <c r="AY18" s="659"/>
      <c r="AZ18" s="659"/>
      <c r="BA18" s="659"/>
      <c r="BB18" s="659"/>
      <c r="BC18" s="659"/>
      <c r="BD18" s="659"/>
      <c r="BE18" s="659"/>
      <c r="BF18" s="660"/>
      <c r="BG18" s="661" t="s">
        <v>176</v>
      </c>
      <c r="BH18" s="664"/>
      <c r="BI18" s="664"/>
      <c r="BJ18" s="664"/>
      <c r="BK18" s="664"/>
      <c r="BL18" s="664"/>
      <c r="BM18" s="664"/>
      <c r="BN18" s="665"/>
      <c r="BO18" s="723" t="s">
        <v>232</v>
      </c>
      <c r="BP18" s="723"/>
      <c r="BQ18" s="723"/>
      <c r="BR18" s="723"/>
      <c r="BS18" s="669" t="s">
        <v>176</v>
      </c>
      <c r="BT18" s="664"/>
      <c r="BU18" s="664"/>
      <c r="BV18" s="664"/>
      <c r="BW18" s="664"/>
      <c r="BX18" s="664"/>
      <c r="BY18" s="664"/>
      <c r="BZ18" s="664"/>
      <c r="CA18" s="664"/>
      <c r="CB18" s="704"/>
      <c r="CD18" s="705" t="s">
        <v>268</v>
      </c>
      <c r="CE18" s="702"/>
      <c r="CF18" s="702"/>
      <c r="CG18" s="702"/>
      <c r="CH18" s="702"/>
      <c r="CI18" s="702"/>
      <c r="CJ18" s="702"/>
      <c r="CK18" s="702"/>
      <c r="CL18" s="702"/>
      <c r="CM18" s="702"/>
      <c r="CN18" s="702"/>
      <c r="CO18" s="702"/>
      <c r="CP18" s="702"/>
      <c r="CQ18" s="703"/>
      <c r="CR18" s="661" t="s">
        <v>232</v>
      </c>
      <c r="CS18" s="664"/>
      <c r="CT18" s="664"/>
      <c r="CU18" s="664"/>
      <c r="CV18" s="664"/>
      <c r="CW18" s="664"/>
      <c r="CX18" s="664"/>
      <c r="CY18" s="665"/>
      <c r="CZ18" s="723" t="s">
        <v>176</v>
      </c>
      <c r="DA18" s="723"/>
      <c r="DB18" s="723"/>
      <c r="DC18" s="723"/>
      <c r="DD18" s="669" t="s">
        <v>232</v>
      </c>
      <c r="DE18" s="664"/>
      <c r="DF18" s="664"/>
      <c r="DG18" s="664"/>
      <c r="DH18" s="664"/>
      <c r="DI18" s="664"/>
      <c r="DJ18" s="664"/>
      <c r="DK18" s="664"/>
      <c r="DL18" s="664"/>
      <c r="DM18" s="664"/>
      <c r="DN18" s="664"/>
      <c r="DO18" s="664"/>
      <c r="DP18" s="665"/>
      <c r="DQ18" s="669" t="s">
        <v>176</v>
      </c>
      <c r="DR18" s="664"/>
      <c r="DS18" s="664"/>
      <c r="DT18" s="664"/>
      <c r="DU18" s="664"/>
      <c r="DV18" s="664"/>
      <c r="DW18" s="664"/>
      <c r="DX18" s="664"/>
      <c r="DY18" s="664"/>
      <c r="DZ18" s="664"/>
      <c r="EA18" s="664"/>
      <c r="EB18" s="664"/>
      <c r="EC18" s="704"/>
    </row>
    <row r="19" spans="2:133" ht="11.25" customHeight="1" x14ac:dyDescent="0.15">
      <c r="B19" s="658" t="s">
        <v>269</v>
      </c>
      <c r="C19" s="659"/>
      <c r="D19" s="659"/>
      <c r="E19" s="659"/>
      <c r="F19" s="659"/>
      <c r="G19" s="659"/>
      <c r="H19" s="659"/>
      <c r="I19" s="659"/>
      <c r="J19" s="659"/>
      <c r="K19" s="659"/>
      <c r="L19" s="659"/>
      <c r="M19" s="659"/>
      <c r="N19" s="659"/>
      <c r="O19" s="659"/>
      <c r="P19" s="659"/>
      <c r="Q19" s="660"/>
      <c r="R19" s="661">
        <v>1220539</v>
      </c>
      <c r="S19" s="664"/>
      <c r="T19" s="664"/>
      <c r="U19" s="664"/>
      <c r="V19" s="664"/>
      <c r="W19" s="664"/>
      <c r="X19" s="664"/>
      <c r="Y19" s="665"/>
      <c r="Z19" s="723">
        <v>7.7</v>
      </c>
      <c r="AA19" s="723"/>
      <c r="AB19" s="723"/>
      <c r="AC19" s="723"/>
      <c r="AD19" s="724">
        <v>1220539</v>
      </c>
      <c r="AE19" s="724"/>
      <c r="AF19" s="724"/>
      <c r="AG19" s="724"/>
      <c r="AH19" s="724"/>
      <c r="AI19" s="724"/>
      <c r="AJ19" s="724"/>
      <c r="AK19" s="724"/>
      <c r="AL19" s="666">
        <v>13.8</v>
      </c>
      <c r="AM19" s="667"/>
      <c r="AN19" s="667"/>
      <c r="AO19" s="725"/>
      <c r="AP19" s="658" t="s">
        <v>270</v>
      </c>
      <c r="AQ19" s="659"/>
      <c r="AR19" s="659"/>
      <c r="AS19" s="659"/>
      <c r="AT19" s="659"/>
      <c r="AU19" s="659"/>
      <c r="AV19" s="659"/>
      <c r="AW19" s="659"/>
      <c r="AX19" s="659"/>
      <c r="AY19" s="659"/>
      <c r="AZ19" s="659"/>
      <c r="BA19" s="659"/>
      <c r="BB19" s="659"/>
      <c r="BC19" s="659"/>
      <c r="BD19" s="659"/>
      <c r="BE19" s="659"/>
      <c r="BF19" s="660"/>
      <c r="BG19" s="661">
        <v>514534</v>
      </c>
      <c r="BH19" s="664"/>
      <c r="BI19" s="664"/>
      <c r="BJ19" s="664"/>
      <c r="BK19" s="664"/>
      <c r="BL19" s="664"/>
      <c r="BM19" s="664"/>
      <c r="BN19" s="665"/>
      <c r="BO19" s="723">
        <v>7.5</v>
      </c>
      <c r="BP19" s="723"/>
      <c r="BQ19" s="723"/>
      <c r="BR19" s="723"/>
      <c r="BS19" s="669" t="s">
        <v>176</v>
      </c>
      <c r="BT19" s="664"/>
      <c r="BU19" s="664"/>
      <c r="BV19" s="664"/>
      <c r="BW19" s="664"/>
      <c r="BX19" s="664"/>
      <c r="BY19" s="664"/>
      <c r="BZ19" s="664"/>
      <c r="CA19" s="664"/>
      <c r="CB19" s="704"/>
      <c r="CD19" s="705" t="s">
        <v>271</v>
      </c>
      <c r="CE19" s="702"/>
      <c r="CF19" s="702"/>
      <c r="CG19" s="702"/>
      <c r="CH19" s="702"/>
      <c r="CI19" s="702"/>
      <c r="CJ19" s="702"/>
      <c r="CK19" s="702"/>
      <c r="CL19" s="702"/>
      <c r="CM19" s="702"/>
      <c r="CN19" s="702"/>
      <c r="CO19" s="702"/>
      <c r="CP19" s="702"/>
      <c r="CQ19" s="703"/>
      <c r="CR19" s="661" t="s">
        <v>176</v>
      </c>
      <c r="CS19" s="664"/>
      <c r="CT19" s="664"/>
      <c r="CU19" s="664"/>
      <c r="CV19" s="664"/>
      <c r="CW19" s="664"/>
      <c r="CX19" s="664"/>
      <c r="CY19" s="665"/>
      <c r="CZ19" s="723" t="s">
        <v>176</v>
      </c>
      <c r="DA19" s="723"/>
      <c r="DB19" s="723"/>
      <c r="DC19" s="723"/>
      <c r="DD19" s="669" t="s">
        <v>176</v>
      </c>
      <c r="DE19" s="664"/>
      <c r="DF19" s="664"/>
      <c r="DG19" s="664"/>
      <c r="DH19" s="664"/>
      <c r="DI19" s="664"/>
      <c r="DJ19" s="664"/>
      <c r="DK19" s="664"/>
      <c r="DL19" s="664"/>
      <c r="DM19" s="664"/>
      <c r="DN19" s="664"/>
      <c r="DO19" s="664"/>
      <c r="DP19" s="665"/>
      <c r="DQ19" s="669" t="s">
        <v>176</v>
      </c>
      <c r="DR19" s="664"/>
      <c r="DS19" s="664"/>
      <c r="DT19" s="664"/>
      <c r="DU19" s="664"/>
      <c r="DV19" s="664"/>
      <c r="DW19" s="664"/>
      <c r="DX19" s="664"/>
      <c r="DY19" s="664"/>
      <c r="DZ19" s="664"/>
      <c r="EA19" s="664"/>
      <c r="EB19" s="664"/>
      <c r="EC19" s="704"/>
    </row>
    <row r="20" spans="2:133" ht="11.25" customHeight="1" x14ac:dyDescent="0.15">
      <c r="B20" s="658" t="s">
        <v>272</v>
      </c>
      <c r="C20" s="659"/>
      <c r="D20" s="659"/>
      <c r="E20" s="659"/>
      <c r="F20" s="659"/>
      <c r="G20" s="659"/>
      <c r="H20" s="659"/>
      <c r="I20" s="659"/>
      <c r="J20" s="659"/>
      <c r="K20" s="659"/>
      <c r="L20" s="659"/>
      <c r="M20" s="659"/>
      <c r="N20" s="659"/>
      <c r="O20" s="659"/>
      <c r="P20" s="659"/>
      <c r="Q20" s="660"/>
      <c r="R20" s="661">
        <v>185338</v>
      </c>
      <c r="S20" s="664"/>
      <c r="T20" s="664"/>
      <c r="U20" s="664"/>
      <c r="V20" s="664"/>
      <c r="W20" s="664"/>
      <c r="X20" s="664"/>
      <c r="Y20" s="665"/>
      <c r="Z20" s="723">
        <v>1.2</v>
      </c>
      <c r="AA20" s="723"/>
      <c r="AB20" s="723"/>
      <c r="AC20" s="723"/>
      <c r="AD20" s="724" t="s">
        <v>176</v>
      </c>
      <c r="AE20" s="724"/>
      <c r="AF20" s="724"/>
      <c r="AG20" s="724"/>
      <c r="AH20" s="724"/>
      <c r="AI20" s="724"/>
      <c r="AJ20" s="724"/>
      <c r="AK20" s="724"/>
      <c r="AL20" s="666" t="s">
        <v>232</v>
      </c>
      <c r="AM20" s="667"/>
      <c r="AN20" s="667"/>
      <c r="AO20" s="725"/>
      <c r="AP20" s="658" t="s">
        <v>273</v>
      </c>
      <c r="AQ20" s="659"/>
      <c r="AR20" s="659"/>
      <c r="AS20" s="659"/>
      <c r="AT20" s="659"/>
      <c r="AU20" s="659"/>
      <c r="AV20" s="659"/>
      <c r="AW20" s="659"/>
      <c r="AX20" s="659"/>
      <c r="AY20" s="659"/>
      <c r="AZ20" s="659"/>
      <c r="BA20" s="659"/>
      <c r="BB20" s="659"/>
      <c r="BC20" s="659"/>
      <c r="BD20" s="659"/>
      <c r="BE20" s="659"/>
      <c r="BF20" s="660"/>
      <c r="BG20" s="661">
        <v>514534</v>
      </c>
      <c r="BH20" s="664"/>
      <c r="BI20" s="664"/>
      <c r="BJ20" s="664"/>
      <c r="BK20" s="664"/>
      <c r="BL20" s="664"/>
      <c r="BM20" s="664"/>
      <c r="BN20" s="665"/>
      <c r="BO20" s="723">
        <v>7.5</v>
      </c>
      <c r="BP20" s="723"/>
      <c r="BQ20" s="723"/>
      <c r="BR20" s="723"/>
      <c r="BS20" s="669" t="s">
        <v>176</v>
      </c>
      <c r="BT20" s="664"/>
      <c r="BU20" s="664"/>
      <c r="BV20" s="664"/>
      <c r="BW20" s="664"/>
      <c r="BX20" s="664"/>
      <c r="BY20" s="664"/>
      <c r="BZ20" s="664"/>
      <c r="CA20" s="664"/>
      <c r="CB20" s="704"/>
      <c r="CD20" s="705" t="s">
        <v>274</v>
      </c>
      <c r="CE20" s="702"/>
      <c r="CF20" s="702"/>
      <c r="CG20" s="702"/>
      <c r="CH20" s="702"/>
      <c r="CI20" s="702"/>
      <c r="CJ20" s="702"/>
      <c r="CK20" s="702"/>
      <c r="CL20" s="702"/>
      <c r="CM20" s="702"/>
      <c r="CN20" s="702"/>
      <c r="CO20" s="702"/>
      <c r="CP20" s="702"/>
      <c r="CQ20" s="703"/>
      <c r="CR20" s="661">
        <v>14777067</v>
      </c>
      <c r="CS20" s="664"/>
      <c r="CT20" s="664"/>
      <c r="CU20" s="664"/>
      <c r="CV20" s="664"/>
      <c r="CW20" s="664"/>
      <c r="CX20" s="664"/>
      <c r="CY20" s="665"/>
      <c r="CZ20" s="723">
        <v>100</v>
      </c>
      <c r="DA20" s="723"/>
      <c r="DB20" s="723"/>
      <c r="DC20" s="723"/>
      <c r="DD20" s="669">
        <v>1158295</v>
      </c>
      <c r="DE20" s="664"/>
      <c r="DF20" s="664"/>
      <c r="DG20" s="664"/>
      <c r="DH20" s="664"/>
      <c r="DI20" s="664"/>
      <c r="DJ20" s="664"/>
      <c r="DK20" s="664"/>
      <c r="DL20" s="664"/>
      <c r="DM20" s="664"/>
      <c r="DN20" s="664"/>
      <c r="DO20" s="664"/>
      <c r="DP20" s="665"/>
      <c r="DQ20" s="669">
        <v>10679990</v>
      </c>
      <c r="DR20" s="664"/>
      <c r="DS20" s="664"/>
      <c r="DT20" s="664"/>
      <c r="DU20" s="664"/>
      <c r="DV20" s="664"/>
      <c r="DW20" s="664"/>
      <c r="DX20" s="664"/>
      <c r="DY20" s="664"/>
      <c r="DZ20" s="664"/>
      <c r="EA20" s="664"/>
      <c r="EB20" s="664"/>
      <c r="EC20" s="704"/>
    </row>
    <row r="21" spans="2:133" ht="11.25" customHeight="1" x14ac:dyDescent="0.15">
      <c r="B21" s="658" t="s">
        <v>275</v>
      </c>
      <c r="C21" s="659"/>
      <c r="D21" s="659"/>
      <c r="E21" s="659"/>
      <c r="F21" s="659"/>
      <c r="G21" s="659"/>
      <c r="H21" s="659"/>
      <c r="I21" s="659"/>
      <c r="J21" s="659"/>
      <c r="K21" s="659"/>
      <c r="L21" s="659"/>
      <c r="M21" s="659"/>
      <c r="N21" s="659"/>
      <c r="O21" s="659"/>
      <c r="P21" s="659"/>
      <c r="Q21" s="660"/>
      <c r="R21" s="661" t="s">
        <v>176</v>
      </c>
      <c r="S21" s="664"/>
      <c r="T21" s="664"/>
      <c r="U21" s="664"/>
      <c r="V21" s="664"/>
      <c r="W21" s="664"/>
      <c r="X21" s="664"/>
      <c r="Y21" s="665"/>
      <c r="Z21" s="723" t="s">
        <v>232</v>
      </c>
      <c r="AA21" s="723"/>
      <c r="AB21" s="723"/>
      <c r="AC21" s="723"/>
      <c r="AD21" s="724" t="s">
        <v>176</v>
      </c>
      <c r="AE21" s="724"/>
      <c r="AF21" s="724"/>
      <c r="AG21" s="724"/>
      <c r="AH21" s="724"/>
      <c r="AI21" s="724"/>
      <c r="AJ21" s="724"/>
      <c r="AK21" s="724"/>
      <c r="AL21" s="666" t="s">
        <v>176</v>
      </c>
      <c r="AM21" s="667"/>
      <c r="AN21" s="667"/>
      <c r="AO21" s="725"/>
      <c r="AP21" s="769" t="s">
        <v>276</v>
      </c>
      <c r="AQ21" s="776"/>
      <c r="AR21" s="776"/>
      <c r="AS21" s="776"/>
      <c r="AT21" s="776"/>
      <c r="AU21" s="776"/>
      <c r="AV21" s="776"/>
      <c r="AW21" s="776"/>
      <c r="AX21" s="776"/>
      <c r="AY21" s="776"/>
      <c r="AZ21" s="776"/>
      <c r="BA21" s="776"/>
      <c r="BB21" s="776"/>
      <c r="BC21" s="776"/>
      <c r="BD21" s="776"/>
      <c r="BE21" s="776"/>
      <c r="BF21" s="771"/>
      <c r="BG21" s="661" t="s">
        <v>176</v>
      </c>
      <c r="BH21" s="664"/>
      <c r="BI21" s="664"/>
      <c r="BJ21" s="664"/>
      <c r="BK21" s="664"/>
      <c r="BL21" s="664"/>
      <c r="BM21" s="664"/>
      <c r="BN21" s="665"/>
      <c r="BO21" s="723" t="s">
        <v>176</v>
      </c>
      <c r="BP21" s="723"/>
      <c r="BQ21" s="723"/>
      <c r="BR21" s="723"/>
      <c r="BS21" s="669" t="s">
        <v>176</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277</v>
      </c>
      <c r="C22" s="659"/>
      <c r="D22" s="659"/>
      <c r="E22" s="659"/>
      <c r="F22" s="659"/>
      <c r="G22" s="659"/>
      <c r="H22" s="659"/>
      <c r="I22" s="659"/>
      <c r="J22" s="659"/>
      <c r="K22" s="659"/>
      <c r="L22" s="659"/>
      <c r="M22" s="659"/>
      <c r="N22" s="659"/>
      <c r="O22" s="659"/>
      <c r="P22" s="659"/>
      <c r="Q22" s="660"/>
      <c r="R22" s="661">
        <v>9439000</v>
      </c>
      <c r="S22" s="664"/>
      <c r="T22" s="664"/>
      <c r="U22" s="664"/>
      <c r="V22" s="664"/>
      <c r="W22" s="664"/>
      <c r="X22" s="664"/>
      <c r="Y22" s="665"/>
      <c r="Z22" s="723">
        <v>59.7</v>
      </c>
      <c r="AA22" s="723"/>
      <c r="AB22" s="723"/>
      <c r="AC22" s="723"/>
      <c r="AD22" s="724">
        <v>8739128</v>
      </c>
      <c r="AE22" s="724"/>
      <c r="AF22" s="724"/>
      <c r="AG22" s="724"/>
      <c r="AH22" s="724"/>
      <c r="AI22" s="724"/>
      <c r="AJ22" s="724"/>
      <c r="AK22" s="724"/>
      <c r="AL22" s="666">
        <v>99.1</v>
      </c>
      <c r="AM22" s="667"/>
      <c r="AN22" s="667"/>
      <c r="AO22" s="725"/>
      <c r="AP22" s="769" t="s">
        <v>278</v>
      </c>
      <c r="AQ22" s="776"/>
      <c r="AR22" s="776"/>
      <c r="AS22" s="776"/>
      <c r="AT22" s="776"/>
      <c r="AU22" s="776"/>
      <c r="AV22" s="776"/>
      <c r="AW22" s="776"/>
      <c r="AX22" s="776"/>
      <c r="AY22" s="776"/>
      <c r="AZ22" s="776"/>
      <c r="BA22" s="776"/>
      <c r="BB22" s="776"/>
      <c r="BC22" s="776"/>
      <c r="BD22" s="776"/>
      <c r="BE22" s="776"/>
      <c r="BF22" s="771"/>
      <c r="BG22" s="661" t="s">
        <v>232</v>
      </c>
      <c r="BH22" s="664"/>
      <c r="BI22" s="664"/>
      <c r="BJ22" s="664"/>
      <c r="BK22" s="664"/>
      <c r="BL22" s="664"/>
      <c r="BM22" s="664"/>
      <c r="BN22" s="665"/>
      <c r="BO22" s="723" t="s">
        <v>176</v>
      </c>
      <c r="BP22" s="723"/>
      <c r="BQ22" s="723"/>
      <c r="BR22" s="723"/>
      <c r="BS22" s="669" t="s">
        <v>232</v>
      </c>
      <c r="BT22" s="664"/>
      <c r="BU22" s="664"/>
      <c r="BV22" s="664"/>
      <c r="BW22" s="664"/>
      <c r="BX22" s="664"/>
      <c r="BY22" s="664"/>
      <c r="BZ22" s="664"/>
      <c r="CA22" s="664"/>
      <c r="CB22" s="704"/>
      <c r="CD22" s="778" t="s">
        <v>279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280</v>
      </c>
      <c r="C23" s="659"/>
      <c r="D23" s="659"/>
      <c r="E23" s="659"/>
      <c r="F23" s="659"/>
      <c r="G23" s="659"/>
      <c r="H23" s="659"/>
      <c r="I23" s="659"/>
      <c r="J23" s="659"/>
      <c r="K23" s="659"/>
      <c r="L23" s="659"/>
      <c r="M23" s="659"/>
      <c r="N23" s="659"/>
      <c r="O23" s="659"/>
      <c r="P23" s="659"/>
      <c r="Q23" s="660"/>
      <c r="R23" s="661">
        <v>7286</v>
      </c>
      <c r="S23" s="664"/>
      <c r="T23" s="664"/>
      <c r="U23" s="664"/>
      <c r="V23" s="664"/>
      <c r="W23" s="664"/>
      <c r="X23" s="664"/>
      <c r="Y23" s="665"/>
      <c r="Z23" s="723">
        <v>0</v>
      </c>
      <c r="AA23" s="723"/>
      <c r="AB23" s="723"/>
      <c r="AC23" s="723"/>
      <c r="AD23" s="724">
        <v>7286</v>
      </c>
      <c r="AE23" s="724"/>
      <c r="AF23" s="724"/>
      <c r="AG23" s="724"/>
      <c r="AH23" s="724"/>
      <c r="AI23" s="724"/>
      <c r="AJ23" s="724"/>
      <c r="AK23" s="724"/>
      <c r="AL23" s="666">
        <v>0.1</v>
      </c>
      <c r="AM23" s="667"/>
      <c r="AN23" s="667"/>
      <c r="AO23" s="725"/>
      <c r="AP23" s="769" t="s">
        <v>281</v>
      </c>
      <c r="AQ23" s="776"/>
      <c r="AR23" s="776"/>
      <c r="AS23" s="776"/>
      <c r="AT23" s="776"/>
      <c r="AU23" s="776"/>
      <c r="AV23" s="776"/>
      <c r="AW23" s="776"/>
      <c r="AX23" s="776"/>
      <c r="AY23" s="776"/>
      <c r="AZ23" s="776"/>
      <c r="BA23" s="776"/>
      <c r="BB23" s="776"/>
      <c r="BC23" s="776"/>
      <c r="BD23" s="776"/>
      <c r="BE23" s="776"/>
      <c r="BF23" s="771"/>
      <c r="BG23" s="661">
        <v>514534</v>
      </c>
      <c r="BH23" s="664"/>
      <c r="BI23" s="664"/>
      <c r="BJ23" s="664"/>
      <c r="BK23" s="664"/>
      <c r="BL23" s="664"/>
      <c r="BM23" s="664"/>
      <c r="BN23" s="665"/>
      <c r="BO23" s="723">
        <v>7.5</v>
      </c>
      <c r="BP23" s="723"/>
      <c r="BQ23" s="723"/>
      <c r="BR23" s="723"/>
      <c r="BS23" s="669" t="s">
        <v>232</v>
      </c>
      <c r="BT23" s="664"/>
      <c r="BU23" s="664"/>
      <c r="BV23" s="664"/>
      <c r="BW23" s="664"/>
      <c r="BX23" s="664"/>
      <c r="BY23" s="664"/>
      <c r="BZ23" s="664"/>
      <c r="CA23" s="664"/>
      <c r="CB23" s="704"/>
      <c r="CD23" s="778" t="s">
        <v>220</v>
      </c>
      <c r="CE23" s="779"/>
      <c r="CF23" s="779"/>
      <c r="CG23" s="779"/>
      <c r="CH23" s="779"/>
      <c r="CI23" s="779"/>
      <c r="CJ23" s="779"/>
      <c r="CK23" s="779"/>
      <c r="CL23" s="779"/>
      <c r="CM23" s="779"/>
      <c r="CN23" s="779"/>
      <c r="CO23" s="779"/>
      <c r="CP23" s="779"/>
      <c r="CQ23" s="780"/>
      <c r="CR23" s="778" t="s">
        <v>282</v>
      </c>
      <c r="CS23" s="779"/>
      <c r="CT23" s="779"/>
      <c r="CU23" s="779"/>
      <c r="CV23" s="779"/>
      <c r="CW23" s="779"/>
      <c r="CX23" s="779"/>
      <c r="CY23" s="780"/>
      <c r="CZ23" s="778" t="s">
        <v>283</v>
      </c>
      <c r="DA23" s="779"/>
      <c r="DB23" s="779"/>
      <c r="DC23" s="780"/>
      <c r="DD23" s="778" t="s">
        <v>284</v>
      </c>
      <c r="DE23" s="779"/>
      <c r="DF23" s="779"/>
      <c r="DG23" s="779"/>
      <c r="DH23" s="779"/>
      <c r="DI23" s="779"/>
      <c r="DJ23" s="779"/>
      <c r="DK23" s="780"/>
      <c r="DL23" s="787" t="s">
        <v>285</v>
      </c>
      <c r="DM23" s="788"/>
      <c r="DN23" s="788"/>
      <c r="DO23" s="788"/>
      <c r="DP23" s="788"/>
      <c r="DQ23" s="788"/>
      <c r="DR23" s="788"/>
      <c r="DS23" s="788"/>
      <c r="DT23" s="788"/>
      <c r="DU23" s="788"/>
      <c r="DV23" s="789"/>
      <c r="DW23" s="778" t="s">
        <v>286</v>
      </c>
      <c r="DX23" s="779"/>
      <c r="DY23" s="779"/>
      <c r="DZ23" s="779"/>
      <c r="EA23" s="779"/>
      <c r="EB23" s="779"/>
      <c r="EC23" s="780"/>
    </row>
    <row r="24" spans="2:133" ht="11.25" customHeight="1" x14ac:dyDescent="0.15">
      <c r="B24" s="658" t="s">
        <v>287</v>
      </c>
      <c r="C24" s="659"/>
      <c r="D24" s="659"/>
      <c r="E24" s="659"/>
      <c r="F24" s="659"/>
      <c r="G24" s="659"/>
      <c r="H24" s="659"/>
      <c r="I24" s="659"/>
      <c r="J24" s="659"/>
      <c r="K24" s="659"/>
      <c r="L24" s="659"/>
      <c r="M24" s="659"/>
      <c r="N24" s="659"/>
      <c r="O24" s="659"/>
      <c r="P24" s="659"/>
      <c r="Q24" s="660"/>
      <c r="R24" s="661">
        <v>46139</v>
      </c>
      <c r="S24" s="664"/>
      <c r="T24" s="664"/>
      <c r="U24" s="664"/>
      <c r="V24" s="664"/>
      <c r="W24" s="664"/>
      <c r="X24" s="664"/>
      <c r="Y24" s="665"/>
      <c r="Z24" s="723">
        <v>0.3</v>
      </c>
      <c r="AA24" s="723"/>
      <c r="AB24" s="723"/>
      <c r="AC24" s="723"/>
      <c r="AD24" s="724" t="s">
        <v>176</v>
      </c>
      <c r="AE24" s="724"/>
      <c r="AF24" s="724"/>
      <c r="AG24" s="724"/>
      <c r="AH24" s="724"/>
      <c r="AI24" s="724"/>
      <c r="AJ24" s="724"/>
      <c r="AK24" s="724"/>
      <c r="AL24" s="666" t="s">
        <v>176</v>
      </c>
      <c r="AM24" s="667"/>
      <c r="AN24" s="667"/>
      <c r="AO24" s="725"/>
      <c r="AP24" s="769" t="s">
        <v>288</v>
      </c>
      <c r="AQ24" s="776"/>
      <c r="AR24" s="776"/>
      <c r="AS24" s="776"/>
      <c r="AT24" s="776"/>
      <c r="AU24" s="776"/>
      <c r="AV24" s="776"/>
      <c r="AW24" s="776"/>
      <c r="AX24" s="776"/>
      <c r="AY24" s="776"/>
      <c r="AZ24" s="776"/>
      <c r="BA24" s="776"/>
      <c r="BB24" s="776"/>
      <c r="BC24" s="776"/>
      <c r="BD24" s="776"/>
      <c r="BE24" s="776"/>
      <c r="BF24" s="771"/>
      <c r="BG24" s="661" t="s">
        <v>232</v>
      </c>
      <c r="BH24" s="664"/>
      <c r="BI24" s="664"/>
      <c r="BJ24" s="664"/>
      <c r="BK24" s="664"/>
      <c r="BL24" s="664"/>
      <c r="BM24" s="664"/>
      <c r="BN24" s="665"/>
      <c r="BO24" s="723" t="s">
        <v>176</v>
      </c>
      <c r="BP24" s="723"/>
      <c r="BQ24" s="723"/>
      <c r="BR24" s="723"/>
      <c r="BS24" s="669" t="s">
        <v>176</v>
      </c>
      <c r="BT24" s="664"/>
      <c r="BU24" s="664"/>
      <c r="BV24" s="664"/>
      <c r="BW24" s="664"/>
      <c r="BX24" s="664"/>
      <c r="BY24" s="664"/>
      <c r="BZ24" s="664"/>
      <c r="CA24" s="664"/>
      <c r="CB24" s="704"/>
      <c r="CD24" s="732" t="s">
        <v>289</v>
      </c>
      <c r="CE24" s="733"/>
      <c r="CF24" s="733"/>
      <c r="CG24" s="733"/>
      <c r="CH24" s="733"/>
      <c r="CI24" s="733"/>
      <c r="CJ24" s="733"/>
      <c r="CK24" s="733"/>
      <c r="CL24" s="733"/>
      <c r="CM24" s="733"/>
      <c r="CN24" s="733"/>
      <c r="CO24" s="733"/>
      <c r="CP24" s="733"/>
      <c r="CQ24" s="734"/>
      <c r="CR24" s="726">
        <v>7525327</v>
      </c>
      <c r="CS24" s="727"/>
      <c r="CT24" s="727"/>
      <c r="CU24" s="727"/>
      <c r="CV24" s="727"/>
      <c r="CW24" s="727"/>
      <c r="CX24" s="727"/>
      <c r="CY24" s="773"/>
      <c r="CZ24" s="774">
        <v>50.9</v>
      </c>
      <c r="DA24" s="743"/>
      <c r="DB24" s="743"/>
      <c r="DC24" s="777"/>
      <c r="DD24" s="772">
        <v>4986673</v>
      </c>
      <c r="DE24" s="727"/>
      <c r="DF24" s="727"/>
      <c r="DG24" s="727"/>
      <c r="DH24" s="727"/>
      <c r="DI24" s="727"/>
      <c r="DJ24" s="727"/>
      <c r="DK24" s="773"/>
      <c r="DL24" s="772">
        <v>4789368</v>
      </c>
      <c r="DM24" s="727"/>
      <c r="DN24" s="727"/>
      <c r="DO24" s="727"/>
      <c r="DP24" s="727"/>
      <c r="DQ24" s="727"/>
      <c r="DR24" s="727"/>
      <c r="DS24" s="727"/>
      <c r="DT24" s="727"/>
      <c r="DU24" s="727"/>
      <c r="DV24" s="773"/>
      <c r="DW24" s="774">
        <v>50.9</v>
      </c>
      <c r="DX24" s="743"/>
      <c r="DY24" s="743"/>
      <c r="DZ24" s="743"/>
      <c r="EA24" s="743"/>
      <c r="EB24" s="743"/>
      <c r="EC24" s="775"/>
    </row>
    <row r="25" spans="2:133" ht="11.25" customHeight="1" x14ac:dyDescent="0.15">
      <c r="B25" s="658" t="s">
        <v>290</v>
      </c>
      <c r="C25" s="659"/>
      <c r="D25" s="659"/>
      <c r="E25" s="659"/>
      <c r="F25" s="659"/>
      <c r="G25" s="659"/>
      <c r="H25" s="659"/>
      <c r="I25" s="659"/>
      <c r="J25" s="659"/>
      <c r="K25" s="659"/>
      <c r="L25" s="659"/>
      <c r="M25" s="659"/>
      <c r="N25" s="659"/>
      <c r="O25" s="659"/>
      <c r="P25" s="659"/>
      <c r="Q25" s="660"/>
      <c r="R25" s="661">
        <v>203038</v>
      </c>
      <c r="S25" s="664"/>
      <c r="T25" s="664"/>
      <c r="U25" s="664"/>
      <c r="V25" s="664"/>
      <c r="W25" s="664"/>
      <c r="X25" s="664"/>
      <c r="Y25" s="665"/>
      <c r="Z25" s="723">
        <v>1.3</v>
      </c>
      <c r="AA25" s="723"/>
      <c r="AB25" s="723"/>
      <c r="AC25" s="723"/>
      <c r="AD25" s="724">
        <v>22965</v>
      </c>
      <c r="AE25" s="724"/>
      <c r="AF25" s="724"/>
      <c r="AG25" s="724"/>
      <c r="AH25" s="724"/>
      <c r="AI25" s="724"/>
      <c r="AJ25" s="724"/>
      <c r="AK25" s="724"/>
      <c r="AL25" s="666">
        <v>0.3</v>
      </c>
      <c r="AM25" s="667"/>
      <c r="AN25" s="667"/>
      <c r="AO25" s="725"/>
      <c r="AP25" s="769" t="s">
        <v>291</v>
      </c>
      <c r="AQ25" s="776"/>
      <c r="AR25" s="776"/>
      <c r="AS25" s="776"/>
      <c r="AT25" s="776"/>
      <c r="AU25" s="776"/>
      <c r="AV25" s="776"/>
      <c r="AW25" s="776"/>
      <c r="AX25" s="776"/>
      <c r="AY25" s="776"/>
      <c r="AZ25" s="776"/>
      <c r="BA25" s="776"/>
      <c r="BB25" s="776"/>
      <c r="BC25" s="776"/>
      <c r="BD25" s="776"/>
      <c r="BE25" s="776"/>
      <c r="BF25" s="771"/>
      <c r="BG25" s="661" t="s">
        <v>232</v>
      </c>
      <c r="BH25" s="664"/>
      <c r="BI25" s="664"/>
      <c r="BJ25" s="664"/>
      <c r="BK25" s="664"/>
      <c r="BL25" s="664"/>
      <c r="BM25" s="664"/>
      <c r="BN25" s="665"/>
      <c r="BO25" s="723" t="s">
        <v>176</v>
      </c>
      <c r="BP25" s="723"/>
      <c r="BQ25" s="723"/>
      <c r="BR25" s="723"/>
      <c r="BS25" s="669" t="s">
        <v>176</v>
      </c>
      <c r="BT25" s="664"/>
      <c r="BU25" s="664"/>
      <c r="BV25" s="664"/>
      <c r="BW25" s="664"/>
      <c r="BX25" s="664"/>
      <c r="BY25" s="664"/>
      <c r="BZ25" s="664"/>
      <c r="CA25" s="664"/>
      <c r="CB25" s="704"/>
      <c r="CD25" s="705" t="s">
        <v>292</v>
      </c>
      <c r="CE25" s="702"/>
      <c r="CF25" s="702"/>
      <c r="CG25" s="702"/>
      <c r="CH25" s="702"/>
      <c r="CI25" s="702"/>
      <c r="CJ25" s="702"/>
      <c r="CK25" s="702"/>
      <c r="CL25" s="702"/>
      <c r="CM25" s="702"/>
      <c r="CN25" s="702"/>
      <c r="CO25" s="702"/>
      <c r="CP25" s="702"/>
      <c r="CQ25" s="703"/>
      <c r="CR25" s="661">
        <v>2805105</v>
      </c>
      <c r="CS25" s="662"/>
      <c r="CT25" s="662"/>
      <c r="CU25" s="662"/>
      <c r="CV25" s="662"/>
      <c r="CW25" s="662"/>
      <c r="CX25" s="662"/>
      <c r="CY25" s="663"/>
      <c r="CZ25" s="666">
        <v>19</v>
      </c>
      <c r="DA25" s="695"/>
      <c r="DB25" s="695"/>
      <c r="DC25" s="696"/>
      <c r="DD25" s="669">
        <v>2539092</v>
      </c>
      <c r="DE25" s="662"/>
      <c r="DF25" s="662"/>
      <c r="DG25" s="662"/>
      <c r="DH25" s="662"/>
      <c r="DI25" s="662"/>
      <c r="DJ25" s="662"/>
      <c r="DK25" s="663"/>
      <c r="DL25" s="669">
        <v>2527360</v>
      </c>
      <c r="DM25" s="662"/>
      <c r="DN25" s="662"/>
      <c r="DO25" s="662"/>
      <c r="DP25" s="662"/>
      <c r="DQ25" s="662"/>
      <c r="DR25" s="662"/>
      <c r="DS25" s="662"/>
      <c r="DT25" s="662"/>
      <c r="DU25" s="662"/>
      <c r="DV25" s="663"/>
      <c r="DW25" s="666">
        <v>26.8</v>
      </c>
      <c r="DX25" s="695"/>
      <c r="DY25" s="695"/>
      <c r="DZ25" s="695"/>
      <c r="EA25" s="695"/>
      <c r="EB25" s="695"/>
      <c r="EC25" s="697"/>
    </row>
    <row r="26" spans="2:133" ht="11.25" customHeight="1" x14ac:dyDescent="0.15">
      <c r="B26" s="658" t="s">
        <v>293</v>
      </c>
      <c r="C26" s="659"/>
      <c r="D26" s="659"/>
      <c r="E26" s="659"/>
      <c r="F26" s="659"/>
      <c r="G26" s="659"/>
      <c r="H26" s="659"/>
      <c r="I26" s="659"/>
      <c r="J26" s="659"/>
      <c r="K26" s="659"/>
      <c r="L26" s="659"/>
      <c r="M26" s="659"/>
      <c r="N26" s="659"/>
      <c r="O26" s="659"/>
      <c r="P26" s="659"/>
      <c r="Q26" s="660"/>
      <c r="R26" s="661">
        <v>40015</v>
      </c>
      <c r="S26" s="664"/>
      <c r="T26" s="664"/>
      <c r="U26" s="664"/>
      <c r="V26" s="664"/>
      <c r="W26" s="664"/>
      <c r="X26" s="664"/>
      <c r="Y26" s="665"/>
      <c r="Z26" s="723">
        <v>0.3</v>
      </c>
      <c r="AA26" s="723"/>
      <c r="AB26" s="723"/>
      <c r="AC26" s="723"/>
      <c r="AD26" s="724" t="s">
        <v>176</v>
      </c>
      <c r="AE26" s="724"/>
      <c r="AF26" s="724"/>
      <c r="AG26" s="724"/>
      <c r="AH26" s="724"/>
      <c r="AI26" s="724"/>
      <c r="AJ26" s="724"/>
      <c r="AK26" s="724"/>
      <c r="AL26" s="666" t="s">
        <v>176</v>
      </c>
      <c r="AM26" s="667"/>
      <c r="AN26" s="667"/>
      <c r="AO26" s="725"/>
      <c r="AP26" s="769" t="s">
        <v>294</v>
      </c>
      <c r="AQ26" s="770"/>
      <c r="AR26" s="770"/>
      <c r="AS26" s="770"/>
      <c r="AT26" s="770"/>
      <c r="AU26" s="770"/>
      <c r="AV26" s="770"/>
      <c r="AW26" s="770"/>
      <c r="AX26" s="770"/>
      <c r="AY26" s="770"/>
      <c r="AZ26" s="770"/>
      <c r="BA26" s="770"/>
      <c r="BB26" s="770"/>
      <c r="BC26" s="770"/>
      <c r="BD26" s="770"/>
      <c r="BE26" s="770"/>
      <c r="BF26" s="771"/>
      <c r="BG26" s="661" t="s">
        <v>176</v>
      </c>
      <c r="BH26" s="664"/>
      <c r="BI26" s="664"/>
      <c r="BJ26" s="664"/>
      <c r="BK26" s="664"/>
      <c r="BL26" s="664"/>
      <c r="BM26" s="664"/>
      <c r="BN26" s="665"/>
      <c r="BO26" s="723" t="s">
        <v>232</v>
      </c>
      <c r="BP26" s="723"/>
      <c r="BQ26" s="723"/>
      <c r="BR26" s="723"/>
      <c r="BS26" s="669" t="s">
        <v>232</v>
      </c>
      <c r="BT26" s="664"/>
      <c r="BU26" s="664"/>
      <c r="BV26" s="664"/>
      <c r="BW26" s="664"/>
      <c r="BX26" s="664"/>
      <c r="BY26" s="664"/>
      <c r="BZ26" s="664"/>
      <c r="CA26" s="664"/>
      <c r="CB26" s="704"/>
      <c r="CD26" s="705" t="s">
        <v>295</v>
      </c>
      <c r="CE26" s="702"/>
      <c r="CF26" s="702"/>
      <c r="CG26" s="702"/>
      <c r="CH26" s="702"/>
      <c r="CI26" s="702"/>
      <c r="CJ26" s="702"/>
      <c r="CK26" s="702"/>
      <c r="CL26" s="702"/>
      <c r="CM26" s="702"/>
      <c r="CN26" s="702"/>
      <c r="CO26" s="702"/>
      <c r="CP26" s="702"/>
      <c r="CQ26" s="703"/>
      <c r="CR26" s="661">
        <v>1897057</v>
      </c>
      <c r="CS26" s="664"/>
      <c r="CT26" s="664"/>
      <c r="CU26" s="664"/>
      <c r="CV26" s="664"/>
      <c r="CW26" s="664"/>
      <c r="CX26" s="664"/>
      <c r="CY26" s="665"/>
      <c r="CZ26" s="666">
        <v>12.8</v>
      </c>
      <c r="DA26" s="695"/>
      <c r="DB26" s="695"/>
      <c r="DC26" s="696"/>
      <c r="DD26" s="669">
        <v>1655975</v>
      </c>
      <c r="DE26" s="664"/>
      <c r="DF26" s="664"/>
      <c r="DG26" s="664"/>
      <c r="DH26" s="664"/>
      <c r="DI26" s="664"/>
      <c r="DJ26" s="664"/>
      <c r="DK26" s="665"/>
      <c r="DL26" s="669" t="s">
        <v>176</v>
      </c>
      <c r="DM26" s="664"/>
      <c r="DN26" s="664"/>
      <c r="DO26" s="664"/>
      <c r="DP26" s="664"/>
      <c r="DQ26" s="664"/>
      <c r="DR26" s="664"/>
      <c r="DS26" s="664"/>
      <c r="DT26" s="664"/>
      <c r="DU26" s="664"/>
      <c r="DV26" s="665"/>
      <c r="DW26" s="666" t="s">
        <v>176</v>
      </c>
      <c r="DX26" s="695"/>
      <c r="DY26" s="695"/>
      <c r="DZ26" s="695"/>
      <c r="EA26" s="695"/>
      <c r="EB26" s="695"/>
      <c r="EC26" s="697"/>
    </row>
    <row r="27" spans="2:133" ht="11.25" customHeight="1" x14ac:dyDescent="0.15">
      <c r="B27" s="658" t="s">
        <v>296</v>
      </c>
      <c r="C27" s="659"/>
      <c r="D27" s="659"/>
      <c r="E27" s="659"/>
      <c r="F27" s="659"/>
      <c r="G27" s="659"/>
      <c r="H27" s="659"/>
      <c r="I27" s="659"/>
      <c r="J27" s="659"/>
      <c r="K27" s="659"/>
      <c r="L27" s="659"/>
      <c r="M27" s="659"/>
      <c r="N27" s="659"/>
      <c r="O27" s="659"/>
      <c r="P27" s="659"/>
      <c r="Q27" s="660"/>
      <c r="R27" s="661">
        <v>1954064</v>
      </c>
      <c r="S27" s="664"/>
      <c r="T27" s="664"/>
      <c r="U27" s="664"/>
      <c r="V27" s="664"/>
      <c r="W27" s="664"/>
      <c r="X27" s="664"/>
      <c r="Y27" s="665"/>
      <c r="Z27" s="723">
        <v>12.4</v>
      </c>
      <c r="AA27" s="723"/>
      <c r="AB27" s="723"/>
      <c r="AC27" s="723"/>
      <c r="AD27" s="724" t="s">
        <v>176</v>
      </c>
      <c r="AE27" s="724"/>
      <c r="AF27" s="724"/>
      <c r="AG27" s="724"/>
      <c r="AH27" s="724"/>
      <c r="AI27" s="724"/>
      <c r="AJ27" s="724"/>
      <c r="AK27" s="724"/>
      <c r="AL27" s="666" t="s">
        <v>232</v>
      </c>
      <c r="AM27" s="667"/>
      <c r="AN27" s="667"/>
      <c r="AO27" s="725"/>
      <c r="AP27" s="658" t="s">
        <v>297</v>
      </c>
      <c r="AQ27" s="659"/>
      <c r="AR27" s="659"/>
      <c r="AS27" s="659"/>
      <c r="AT27" s="659"/>
      <c r="AU27" s="659"/>
      <c r="AV27" s="659"/>
      <c r="AW27" s="659"/>
      <c r="AX27" s="659"/>
      <c r="AY27" s="659"/>
      <c r="AZ27" s="659"/>
      <c r="BA27" s="659"/>
      <c r="BB27" s="659"/>
      <c r="BC27" s="659"/>
      <c r="BD27" s="659"/>
      <c r="BE27" s="659"/>
      <c r="BF27" s="660"/>
      <c r="BG27" s="661">
        <v>6881403</v>
      </c>
      <c r="BH27" s="664"/>
      <c r="BI27" s="664"/>
      <c r="BJ27" s="664"/>
      <c r="BK27" s="664"/>
      <c r="BL27" s="664"/>
      <c r="BM27" s="664"/>
      <c r="BN27" s="665"/>
      <c r="BO27" s="723">
        <v>100</v>
      </c>
      <c r="BP27" s="723"/>
      <c r="BQ27" s="723"/>
      <c r="BR27" s="723"/>
      <c r="BS27" s="669">
        <v>36175</v>
      </c>
      <c r="BT27" s="664"/>
      <c r="BU27" s="664"/>
      <c r="BV27" s="664"/>
      <c r="BW27" s="664"/>
      <c r="BX27" s="664"/>
      <c r="BY27" s="664"/>
      <c r="BZ27" s="664"/>
      <c r="CA27" s="664"/>
      <c r="CB27" s="704"/>
      <c r="CD27" s="705" t="s">
        <v>298</v>
      </c>
      <c r="CE27" s="702"/>
      <c r="CF27" s="702"/>
      <c r="CG27" s="702"/>
      <c r="CH27" s="702"/>
      <c r="CI27" s="702"/>
      <c r="CJ27" s="702"/>
      <c r="CK27" s="702"/>
      <c r="CL27" s="702"/>
      <c r="CM27" s="702"/>
      <c r="CN27" s="702"/>
      <c r="CO27" s="702"/>
      <c r="CP27" s="702"/>
      <c r="CQ27" s="703"/>
      <c r="CR27" s="661">
        <v>3545288</v>
      </c>
      <c r="CS27" s="662"/>
      <c r="CT27" s="662"/>
      <c r="CU27" s="662"/>
      <c r="CV27" s="662"/>
      <c r="CW27" s="662"/>
      <c r="CX27" s="662"/>
      <c r="CY27" s="663"/>
      <c r="CZ27" s="666">
        <v>24</v>
      </c>
      <c r="DA27" s="695"/>
      <c r="DB27" s="695"/>
      <c r="DC27" s="696"/>
      <c r="DD27" s="669">
        <v>1272647</v>
      </c>
      <c r="DE27" s="662"/>
      <c r="DF27" s="662"/>
      <c r="DG27" s="662"/>
      <c r="DH27" s="662"/>
      <c r="DI27" s="662"/>
      <c r="DJ27" s="662"/>
      <c r="DK27" s="663"/>
      <c r="DL27" s="669">
        <v>1087074</v>
      </c>
      <c r="DM27" s="662"/>
      <c r="DN27" s="662"/>
      <c r="DO27" s="662"/>
      <c r="DP27" s="662"/>
      <c r="DQ27" s="662"/>
      <c r="DR27" s="662"/>
      <c r="DS27" s="662"/>
      <c r="DT27" s="662"/>
      <c r="DU27" s="662"/>
      <c r="DV27" s="663"/>
      <c r="DW27" s="666">
        <v>11.5</v>
      </c>
      <c r="DX27" s="695"/>
      <c r="DY27" s="695"/>
      <c r="DZ27" s="695"/>
      <c r="EA27" s="695"/>
      <c r="EB27" s="695"/>
      <c r="EC27" s="697"/>
    </row>
    <row r="28" spans="2:133" ht="11.25" customHeight="1" x14ac:dyDescent="0.15">
      <c r="B28" s="766" t="s">
        <v>299</v>
      </c>
      <c r="C28" s="767"/>
      <c r="D28" s="767"/>
      <c r="E28" s="767"/>
      <c r="F28" s="767"/>
      <c r="G28" s="767"/>
      <c r="H28" s="767"/>
      <c r="I28" s="767"/>
      <c r="J28" s="767"/>
      <c r="K28" s="767"/>
      <c r="L28" s="767"/>
      <c r="M28" s="767"/>
      <c r="N28" s="767"/>
      <c r="O28" s="767"/>
      <c r="P28" s="767"/>
      <c r="Q28" s="768"/>
      <c r="R28" s="661" t="s">
        <v>176</v>
      </c>
      <c r="S28" s="664"/>
      <c r="T28" s="664"/>
      <c r="U28" s="664"/>
      <c r="V28" s="664"/>
      <c r="W28" s="664"/>
      <c r="X28" s="664"/>
      <c r="Y28" s="665"/>
      <c r="Z28" s="723" t="s">
        <v>232</v>
      </c>
      <c r="AA28" s="723"/>
      <c r="AB28" s="723"/>
      <c r="AC28" s="723"/>
      <c r="AD28" s="724" t="s">
        <v>176</v>
      </c>
      <c r="AE28" s="724"/>
      <c r="AF28" s="724"/>
      <c r="AG28" s="724"/>
      <c r="AH28" s="724"/>
      <c r="AI28" s="724"/>
      <c r="AJ28" s="724"/>
      <c r="AK28" s="724"/>
      <c r="AL28" s="666" t="s">
        <v>176</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300</v>
      </c>
      <c r="CE28" s="702"/>
      <c r="CF28" s="702"/>
      <c r="CG28" s="702"/>
      <c r="CH28" s="702"/>
      <c r="CI28" s="702"/>
      <c r="CJ28" s="702"/>
      <c r="CK28" s="702"/>
      <c r="CL28" s="702"/>
      <c r="CM28" s="702"/>
      <c r="CN28" s="702"/>
      <c r="CO28" s="702"/>
      <c r="CP28" s="702"/>
      <c r="CQ28" s="703"/>
      <c r="CR28" s="661">
        <v>1174934</v>
      </c>
      <c r="CS28" s="664"/>
      <c r="CT28" s="664"/>
      <c r="CU28" s="664"/>
      <c r="CV28" s="664"/>
      <c r="CW28" s="664"/>
      <c r="CX28" s="664"/>
      <c r="CY28" s="665"/>
      <c r="CZ28" s="666">
        <v>8</v>
      </c>
      <c r="DA28" s="695"/>
      <c r="DB28" s="695"/>
      <c r="DC28" s="696"/>
      <c r="DD28" s="669">
        <v>1174934</v>
      </c>
      <c r="DE28" s="664"/>
      <c r="DF28" s="664"/>
      <c r="DG28" s="664"/>
      <c r="DH28" s="664"/>
      <c r="DI28" s="664"/>
      <c r="DJ28" s="664"/>
      <c r="DK28" s="665"/>
      <c r="DL28" s="669">
        <v>1174934</v>
      </c>
      <c r="DM28" s="664"/>
      <c r="DN28" s="664"/>
      <c r="DO28" s="664"/>
      <c r="DP28" s="664"/>
      <c r="DQ28" s="664"/>
      <c r="DR28" s="664"/>
      <c r="DS28" s="664"/>
      <c r="DT28" s="664"/>
      <c r="DU28" s="664"/>
      <c r="DV28" s="665"/>
      <c r="DW28" s="666">
        <v>12.5</v>
      </c>
      <c r="DX28" s="695"/>
      <c r="DY28" s="695"/>
      <c r="DZ28" s="695"/>
      <c r="EA28" s="695"/>
      <c r="EB28" s="695"/>
      <c r="EC28" s="697"/>
    </row>
    <row r="29" spans="2:133" ht="11.25" customHeight="1" x14ac:dyDescent="0.15">
      <c r="B29" s="658" t="s">
        <v>301</v>
      </c>
      <c r="C29" s="659"/>
      <c r="D29" s="659"/>
      <c r="E29" s="659"/>
      <c r="F29" s="659"/>
      <c r="G29" s="659"/>
      <c r="H29" s="659"/>
      <c r="I29" s="659"/>
      <c r="J29" s="659"/>
      <c r="K29" s="659"/>
      <c r="L29" s="659"/>
      <c r="M29" s="659"/>
      <c r="N29" s="659"/>
      <c r="O29" s="659"/>
      <c r="P29" s="659"/>
      <c r="Q29" s="660"/>
      <c r="R29" s="661">
        <v>926036</v>
      </c>
      <c r="S29" s="664"/>
      <c r="T29" s="664"/>
      <c r="U29" s="664"/>
      <c r="V29" s="664"/>
      <c r="W29" s="664"/>
      <c r="X29" s="664"/>
      <c r="Y29" s="665"/>
      <c r="Z29" s="723">
        <v>5.9</v>
      </c>
      <c r="AA29" s="723"/>
      <c r="AB29" s="723"/>
      <c r="AC29" s="723"/>
      <c r="AD29" s="724" t="s">
        <v>232</v>
      </c>
      <c r="AE29" s="724"/>
      <c r="AF29" s="724"/>
      <c r="AG29" s="724"/>
      <c r="AH29" s="724"/>
      <c r="AI29" s="724"/>
      <c r="AJ29" s="724"/>
      <c r="AK29" s="724"/>
      <c r="AL29" s="666" t="s">
        <v>176</v>
      </c>
      <c r="AM29" s="667"/>
      <c r="AN29" s="667"/>
      <c r="AO29" s="725"/>
      <c r="AP29" s="735" t="s">
        <v>220</v>
      </c>
      <c r="AQ29" s="736"/>
      <c r="AR29" s="736"/>
      <c r="AS29" s="736"/>
      <c r="AT29" s="736"/>
      <c r="AU29" s="736"/>
      <c r="AV29" s="736"/>
      <c r="AW29" s="736"/>
      <c r="AX29" s="736"/>
      <c r="AY29" s="736"/>
      <c r="AZ29" s="736"/>
      <c r="BA29" s="736"/>
      <c r="BB29" s="736"/>
      <c r="BC29" s="736"/>
      <c r="BD29" s="736"/>
      <c r="BE29" s="736"/>
      <c r="BF29" s="737"/>
      <c r="BG29" s="735" t="s">
        <v>302</v>
      </c>
      <c r="BH29" s="763"/>
      <c r="BI29" s="763"/>
      <c r="BJ29" s="763"/>
      <c r="BK29" s="763"/>
      <c r="BL29" s="763"/>
      <c r="BM29" s="763"/>
      <c r="BN29" s="763"/>
      <c r="BO29" s="763"/>
      <c r="BP29" s="763"/>
      <c r="BQ29" s="764"/>
      <c r="BR29" s="735" t="s">
        <v>303</v>
      </c>
      <c r="BS29" s="763"/>
      <c r="BT29" s="763"/>
      <c r="BU29" s="763"/>
      <c r="BV29" s="763"/>
      <c r="BW29" s="763"/>
      <c r="BX29" s="763"/>
      <c r="BY29" s="763"/>
      <c r="BZ29" s="763"/>
      <c r="CA29" s="763"/>
      <c r="CB29" s="764"/>
      <c r="CD29" s="745" t="s">
        <v>304</v>
      </c>
      <c r="CE29" s="746"/>
      <c r="CF29" s="705" t="s">
        <v>305</v>
      </c>
      <c r="CG29" s="702"/>
      <c r="CH29" s="702"/>
      <c r="CI29" s="702"/>
      <c r="CJ29" s="702"/>
      <c r="CK29" s="702"/>
      <c r="CL29" s="702"/>
      <c r="CM29" s="702"/>
      <c r="CN29" s="702"/>
      <c r="CO29" s="702"/>
      <c r="CP29" s="702"/>
      <c r="CQ29" s="703"/>
      <c r="CR29" s="661">
        <v>1174934</v>
      </c>
      <c r="CS29" s="662"/>
      <c r="CT29" s="662"/>
      <c r="CU29" s="662"/>
      <c r="CV29" s="662"/>
      <c r="CW29" s="662"/>
      <c r="CX29" s="662"/>
      <c r="CY29" s="663"/>
      <c r="CZ29" s="666">
        <v>8</v>
      </c>
      <c r="DA29" s="695"/>
      <c r="DB29" s="695"/>
      <c r="DC29" s="696"/>
      <c r="DD29" s="669">
        <v>1174934</v>
      </c>
      <c r="DE29" s="662"/>
      <c r="DF29" s="662"/>
      <c r="DG29" s="662"/>
      <c r="DH29" s="662"/>
      <c r="DI29" s="662"/>
      <c r="DJ29" s="662"/>
      <c r="DK29" s="663"/>
      <c r="DL29" s="669">
        <v>1174934</v>
      </c>
      <c r="DM29" s="662"/>
      <c r="DN29" s="662"/>
      <c r="DO29" s="662"/>
      <c r="DP29" s="662"/>
      <c r="DQ29" s="662"/>
      <c r="DR29" s="662"/>
      <c r="DS29" s="662"/>
      <c r="DT29" s="662"/>
      <c r="DU29" s="662"/>
      <c r="DV29" s="663"/>
      <c r="DW29" s="666">
        <v>12.5</v>
      </c>
      <c r="DX29" s="695"/>
      <c r="DY29" s="695"/>
      <c r="DZ29" s="695"/>
      <c r="EA29" s="695"/>
      <c r="EB29" s="695"/>
      <c r="EC29" s="697"/>
    </row>
    <row r="30" spans="2:133" ht="11.25" customHeight="1" x14ac:dyDescent="0.15">
      <c r="B30" s="658" t="s">
        <v>306</v>
      </c>
      <c r="C30" s="659"/>
      <c r="D30" s="659"/>
      <c r="E30" s="659"/>
      <c r="F30" s="659"/>
      <c r="G30" s="659"/>
      <c r="H30" s="659"/>
      <c r="I30" s="659"/>
      <c r="J30" s="659"/>
      <c r="K30" s="659"/>
      <c r="L30" s="659"/>
      <c r="M30" s="659"/>
      <c r="N30" s="659"/>
      <c r="O30" s="659"/>
      <c r="P30" s="659"/>
      <c r="Q30" s="660"/>
      <c r="R30" s="661">
        <v>20183</v>
      </c>
      <c r="S30" s="664"/>
      <c r="T30" s="664"/>
      <c r="U30" s="664"/>
      <c r="V30" s="664"/>
      <c r="W30" s="664"/>
      <c r="X30" s="664"/>
      <c r="Y30" s="665"/>
      <c r="Z30" s="723">
        <v>0.1</v>
      </c>
      <c r="AA30" s="723"/>
      <c r="AB30" s="723"/>
      <c r="AC30" s="723"/>
      <c r="AD30" s="724">
        <v>841</v>
      </c>
      <c r="AE30" s="724"/>
      <c r="AF30" s="724"/>
      <c r="AG30" s="724"/>
      <c r="AH30" s="724"/>
      <c r="AI30" s="724"/>
      <c r="AJ30" s="724"/>
      <c r="AK30" s="724"/>
      <c r="AL30" s="666">
        <v>0</v>
      </c>
      <c r="AM30" s="667"/>
      <c r="AN30" s="667"/>
      <c r="AO30" s="725"/>
      <c r="AP30" s="751" t="s">
        <v>307</v>
      </c>
      <c r="AQ30" s="752"/>
      <c r="AR30" s="752"/>
      <c r="AS30" s="752"/>
      <c r="AT30" s="757" t="s">
        <v>308</v>
      </c>
      <c r="AU30" s="230"/>
      <c r="AV30" s="230"/>
      <c r="AW30" s="230"/>
      <c r="AX30" s="760" t="s">
        <v>185</v>
      </c>
      <c r="AY30" s="761"/>
      <c r="AZ30" s="761"/>
      <c r="BA30" s="761"/>
      <c r="BB30" s="761"/>
      <c r="BC30" s="761"/>
      <c r="BD30" s="761"/>
      <c r="BE30" s="761"/>
      <c r="BF30" s="762"/>
      <c r="BG30" s="741">
        <v>99.2</v>
      </c>
      <c r="BH30" s="742"/>
      <c r="BI30" s="742"/>
      <c r="BJ30" s="742"/>
      <c r="BK30" s="742"/>
      <c r="BL30" s="742"/>
      <c r="BM30" s="743">
        <v>97.1</v>
      </c>
      <c r="BN30" s="742"/>
      <c r="BO30" s="742"/>
      <c r="BP30" s="742"/>
      <c r="BQ30" s="744"/>
      <c r="BR30" s="741">
        <v>99.2</v>
      </c>
      <c r="BS30" s="742"/>
      <c r="BT30" s="742"/>
      <c r="BU30" s="742"/>
      <c r="BV30" s="742"/>
      <c r="BW30" s="742"/>
      <c r="BX30" s="743">
        <v>96.8</v>
      </c>
      <c r="BY30" s="742"/>
      <c r="BZ30" s="742"/>
      <c r="CA30" s="742"/>
      <c r="CB30" s="744"/>
      <c r="CD30" s="747"/>
      <c r="CE30" s="748"/>
      <c r="CF30" s="705" t="s">
        <v>309</v>
      </c>
      <c r="CG30" s="702"/>
      <c r="CH30" s="702"/>
      <c r="CI30" s="702"/>
      <c r="CJ30" s="702"/>
      <c r="CK30" s="702"/>
      <c r="CL30" s="702"/>
      <c r="CM30" s="702"/>
      <c r="CN30" s="702"/>
      <c r="CO30" s="702"/>
      <c r="CP30" s="702"/>
      <c r="CQ30" s="703"/>
      <c r="CR30" s="661">
        <v>1093069</v>
      </c>
      <c r="CS30" s="664"/>
      <c r="CT30" s="664"/>
      <c r="CU30" s="664"/>
      <c r="CV30" s="664"/>
      <c r="CW30" s="664"/>
      <c r="CX30" s="664"/>
      <c r="CY30" s="665"/>
      <c r="CZ30" s="666">
        <v>7.4</v>
      </c>
      <c r="DA30" s="695"/>
      <c r="DB30" s="695"/>
      <c r="DC30" s="696"/>
      <c r="DD30" s="669">
        <v>1093069</v>
      </c>
      <c r="DE30" s="664"/>
      <c r="DF30" s="664"/>
      <c r="DG30" s="664"/>
      <c r="DH30" s="664"/>
      <c r="DI30" s="664"/>
      <c r="DJ30" s="664"/>
      <c r="DK30" s="665"/>
      <c r="DL30" s="669">
        <v>1093069</v>
      </c>
      <c r="DM30" s="664"/>
      <c r="DN30" s="664"/>
      <c r="DO30" s="664"/>
      <c r="DP30" s="664"/>
      <c r="DQ30" s="664"/>
      <c r="DR30" s="664"/>
      <c r="DS30" s="664"/>
      <c r="DT30" s="664"/>
      <c r="DU30" s="664"/>
      <c r="DV30" s="665"/>
      <c r="DW30" s="666">
        <v>11.6</v>
      </c>
      <c r="DX30" s="695"/>
      <c r="DY30" s="695"/>
      <c r="DZ30" s="695"/>
      <c r="EA30" s="695"/>
      <c r="EB30" s="695"/>
      <c r="EC30" s="697"/>
    </row>
    <row r="31" spans="2:133" ht="11.25" customHeight="1" x14ac:dyDescent="0.15">
      <c r="B31" s="658" t="s">
        <v>310</v>
      </c>
      <c r="C31" s="659"/>
      <c r="D31" s="659"/>
      <c r="E31" s="659"/>
      <c r="F31" s="659"/>
      <c r="G31" s="659"/>
      <c r="H31" s="659"/>
      <c r="I31" s="659"/>
      <c r="J31" s="659"/>
      <c r="K31" s="659"/>
      <c r="L31" s="659"/>
      <c r="M31" s="659"/>
      <c r="N31" s="659"/>
      <c r="O31" s="659"/>
      <c r="P31" s="659"/>
      <c r="Q31" s="660"/>
      <c r="R31" s="661">
        <v>72319</v>
      </c>
      <c r="S31" s="664"/>
      <c r="T31" s="664"/>
      <c r="U31" s="664"/>
      <c r="V31" s="664"/>
      <c r="W31" s="664"/>
      <c r="X31" s="664"/>
      <c r="Y31" s="665"/>
      <c r="Z31" s="723">
        <v>0.5</v>
      </c>
      <c r="AA31" s="723"/>
      <c r="AB31" s="723"/>
      <c r="AC31" s="723"/>
      <c r="AD31" s="724" t="s">
        <v>232</v>
      </c>
      <c r="AE31" s="724"/>
      <c r="AF31" s="724"/>
      <c r="AG31" s="724"/>
      <c r="AH31" s="724"/>
      <c r="AI31" s="724"/>
      <c r="AJ31" s="724"/>
      <c r="AK31" s="724"/>
      <c r="AL31" s="666" t="s">
        <v>176</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98.9</v>
      </c>
      <c r="BH31" s="662"/>
      <c r="BI31" s="662"/>
      <c r="BJ31" s="662"/>
      <c r="BK31" s="662"/>
      <c r="BL31" s="662"/>
      <c r="BM31" s="667">
        <v>96.7</v>
      </c>
      <c r="BN31" s="740"/>
      <c r="BO31" s="740"/>
      <c r="BP31" s="740"/>
      <c r="BQ31" s="701"/>
      <c r="BR31" s="739">
        <v>98.8</v>
      </c>
      <c r="BS31" s="662"/>
      <c r="BT31" s="662"/>
      <c r="BU31" s="662"/>
      <c r="BV31" s="662"/>
      <c r="BW31" s="662"/>
      <c r="BX31" s="667">
        <v>96.1</v>
      </c>
      <c r="BY31" s="740"/>
      <c r="BZ31" s="740"/>
      <c r="CA31" s="740"/>
      <c r="CB31" s="701"/>
      <c r="CD31" s="747"/>
      <c r="CE31" s="748"/>
      <c r="CF31" s="705" t="s">
        <v>313</v>
      </c>
      <c r="CG31" s="702"/>
      <c r="CH31" s="702"/>
      <c r="CI31" s="702"/>
      <c r="CJ31" s="702"/>
      <c r="CK31" s="702"/>
      <c r="CL31" s="702"/>
      <c r="CM31" s="702"/>
      <c r="CN31" s="702"/>
      <c r="CO31" s="702"/>
      <c r="CP31" s="702"/>
      <c r="CQ31" s="703"/>
      <c r="CR31" s="661">
        <v>81865</v>
      </c>
      <c r="CS31" s="662"/>
      <c r="CT31" s="662"/>
      <c r="CU31" s="662"/>
      <c r="CV31" s="662"/>
      <c r="CW31" s="662"/>
      <c r="CX31" s="662"/>
      <c r="CY31" s="663"/>
      <c r="CZ31" s="666">
        <v>0.6</v>
      </c>
      <c r="DA31" s="695"/>
      <c r="DB31" s="695"/>
      <c r="DC31" s="696"/>
      <c r="DD31" s="669">
        <v>81865</v>
      </c>
      <c r="DE31" s="662"/>
      <c r="DF31" s="662"/>
      <c r="DG31" s="662"/>
      <c r="DH31" s="662"/>
      <c r="DI31" s="662"/>
      <c r="DJ31" s="662"/>
      <c r="DK31" s="663"/>
      <c r="DL31" s="669">
        <v>81865</v>
      </c>
      <c r="DM31" s="662"/>
      <c r="DN31" s="662"/>
      <c r="DO31" s="662"/>
      <c r="DP31" s="662"/>
      <c r="DQ31" s="662"/>
      <c r="DR31" s="662"/>
      <c r="DS31" s="662"/>
      <c r="DT31" s="662"/>
      <c r="DU31" s="662"/>
      <c r="DV31" s="663"/>
      <c r="DW31" s="666">
        <v>0.9</v>
      </c>
      <c r="DX31" s="695"/>
      <c r="DY31" s="695"/>
      <c r="DZ31" s="695"/>
      <c r="EA31" s="695"/>
      <c r="EB31" s="695"/>
      <c r="EC31" s="697"/>
    </row>
    <row r="32" spans="2:133" ht="11.25" customHeight="1" x14ac:dyDescent="0.15">
      <c r="B32" s="658" t="s">
        <v>314</v>
      </c>
      <c r="C32" s="659"/>
      <c r="D32" s="659"/>
      <c r="E32" s="659"/>
      <c r="F32" s="659"/>
      <c r="G32" s="659"/>
      <c r="H32" s="659"/>
      <c r="I32" s="659"/>
      <c r="J32" s="659"/>
      <c r="K32" s="659"/>
      <c r="L32" s="659"/>
      <c r="M32" s="659"/>
      <c r="N32" s="659"/>
      <c r="O32" s="659"/>
      <c r="P32" s="659"/>
      <c r="Q32" s="660"/>
      <c r="R32" s="661">
        <v>930941</v>
      </c>
      <c r="S32" s="664"/>
      <c r="T32" s="664"/>
      <c r="U32" s="664"/>
      <c r="V32" s="664"/>
      <c r="W32" s="664"/>
      <c r="X32" s="664"/>
      <c r="Y32" s="665"/>
      <c r="Z32" s="723">
        <v>5.9</v>
      </c>
      <c r="AA32" s="723"/>
      <c r="AB32" s="723"/>
      <c r="AC32" s="723"/>
      <c r="AD32" s="724" t="s">
        <v>232</v>
      </c>
      <c r="AE32" s="724"/>
      <c r="AF32" s="724"/>
      <c r="AG32" s="724"/>
      <c r="AH32" s="724"/>
      <c r="AI32" s="724"/>
      <c r="AJ32" s="724"/>
      <c r="AK32" s="724"/>
      <c r="AL32" s="666" t="s">
        <v>232</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99.6</v>
      </c>
      <c r="BH32" s="677"/>
      <c r="BI32" s="677"/>
      <c r="BJ32" s="677"/>
      <c r="BK32" s="677"/>
      <c r="BL32" s="677"/>
      <c r="BM32" s="721">
        <v>97.3</v>
      </c>
      <c r="BN32" s="677"/>
      <c r="BO32" s="677"/>
      <c r="BP32" s="677"/>
      <c r="BQ32" s="714"/>
      <c r="BR32" s="738">
        <v>99.6</v>
      </c>
      <c r="BS32" s="677"/>
      <c r="BT32" s="677"/>
      <c r="BU32" s="677"/>
      <c r="BV32" s="677"/>
      <c r="BW32" s="677"/>
      <c r="BX32" s="721">
        <v>97.2</v>
      </c>
      <c r="BY32" s="677"/>
      <c r="BZ32" s="677"/>
      <c r="CA32" s="677"/>
      <c r="CB32" s="714"/>
      <c r="CD32" s="749"/>
      <c r="CE32" s="750"/>
      <c r="CF32" s="705" t="s">
        <v>316</v>
      </c>
      <c r="CG32" s="702"/>
      <c r="CH32" s="702"/>
      <c r="CI32" s="702"/>
      <c r="CJ32" s="702"/>
      <c r="CK32" s="702"/>
      <c r="CL32" s="702"/>
      <c r="CM32" s="702"/>
      <c r="CN32" s="702"/>
      <c r="CO32" s="702"/>
      <c r="CP32" s="702"/>
      <c r="CQ32" s="703"/>
      <c r="CR32" s="661" t="s">
        <v>176</v>
      </c>
      <c r="CS32" s="664"/>
      <c r="CT32" s="664"/>
      <c r="CU32" s="664"/>
      <c r="CV32" s="664"/>
      <c r="CW32" s="664"/>
      <c r="CX32" s="664"/>
      <c r="CY32" s="665"/>
      <c r="CZ32" s="666" t="s">
        <v>176</v>
      </c>
      <c r="DA32" s="695"/>
      <c r="DB32" s="695"/>
      <c r="DC32" s="696"/>
      <c r="DD32" s="669" t="s">
        <v>232</v>
      </c>
      <c r="DE32" s="664"/>
      <c r="DF32" s="664"/>
      <c r="DG32" s="664"/>
      <c r="DH32" s="664"/>
      <c r="DI32" s="664"/>
      <c r="DJ32" s="664"/>
      <c r="DK32" s="665"/>
      <c r="DL32" s="669" t="s">
        <v>232</v>
      </c>
      <c r="DM32" s="664"/>
      <c r="DN32" s="664"/>
      <c r="DO32" s="664"/>
      <c r="DP32" s="664"/>
      <c r="DQ32" s="664"/>
      <c r="DR32" s="664"/>
      <c r="DS32" s="664"/>
      <c r="DT32" s="664"/>
      <c r="DU32" s="664"/>
      <c r="DV32" s="665"/>
      <c r="DW32" s="666" t="s">
        <v>176</v>
      </c>
      <c r="DX32" s="695"/>
      <c r="DY32" s="695"/>
      <c r="DZ32" s="695"/>
      <c r="EA32" s="695"/>
      <c r="EB32" s="695"/>
      <c r="EC32" s="697"/>
    </row>
    <row r="33" spans="2:133" ht="11.25" customHeight="1" x14ac:dyDescent="0.15">
      <c r="B33" s="658" t="s">
        <v>317</v>
      </c>
      <c r="C33" s="659"/>
      <c r="D33" s="659"/>
      <c r="E33" s="659"/>
      <c r="F33" s="659"/>
      <c r="G33" s="659"/>
      <c r="H33" s="659"/>
      <c r="I33" s="659"/>
      <c r="J33" s="659"/>
      <c r="K33" s="659"/>
      <c r="L33" s="659"/>
      <c r="M33" s="659"/>
      <c r="N33" s="659"/>
      <c r="O33" s="659"/>
      <c r="P33" s="659"/>
      <c r="Q33" s="660"/>
      <c r="R33" s="661">
        <v>695885</v>
      </c>
      <c r="S33" s="664"/>
      <c r="T33" s="664"/>
      <c r="U33" s="664"/>
      <c r="V33" s="664"/>
      <c r="W33" s="664"/>
      <c r="X33" s="664"/>
      <c r="Y33" s="665"/>
      <c r="Z33" s="723">
        <v>4.4000000000000004</v>
      </c>
      <c r="AA33" s="723"/>
      <c r="AB33" s="723"/>
      <c r="AC33" s="723"/>
      <c r="AD33" s="724" t="s">
        <v>176</v>
      </c>
      <c r="AE33" s="724"/>
      <c r="AF33" s="724"/>
      <c r="AG33" s="724"/>
      <c r="AH33" s="724"/>
      <c r="AI33" s="724"/>
      <c r="AJ33" s="724"/>
      <c r="AK33" s="724"/>
      <c r="AL33" s="666" t="s">
        <v>232</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6093445</v>
      </c>
      <c r="CS33" s="662"/>
      <c r="CT33" s="662"/>
      <c r="CU33" s="662"/>
      <c r="CV33" s="662"/>
      <c r="CW33" s="662"/>
      <c r="CX33" s="662"/>
      <c r="CY33" s="663"/>
      <c r="CZ33" s="666">
        <v>41.2</v>
      </c>
      <c r="DA33" s="695"/>
      <c r="DB33" s="695"/>
      <c r="DC33" s="696"/>
      <c r="DD33" s="669">
        <v>5187890</v>
      </c>
      <c r="DE33" s="662"/>
      <c r="DF33" s="662"/>
      <c r="DG33" s="662"/>
      <c r="DH33" s="662"/>
      <c r="DI33" s="662"/>
      <c r="DJ33" s="662"/>
      <c r="DK33" s="663"/>
      <c r="DL33" s="669">
        <v>3502483</v>
      </c>
      <c r="DM33" s="662"/>
      <c r="DN33" s="662"/>
      <c r="DO33" s="662"/>
      <c r="DP33" s="662"/>
      <c r="DQ33" s="662"/>
      <c r="DR33" s="662"/>
      <c r="DS33" s="662"/>
      <c r="DT33" s="662"/>
      <c r="DU33" s="662"/>
      <c r="DV33" s="663"/>
      <c r="DW33" s="666">
        <v>37.200000000000003</v>
      </c>
      <c r="DX33" s="695"/>
      <c r="DY33" s="695"/>
      <c r="DZ33" s="695"/>
      <c r="EA33" s="695"/>
      <c r="EB33" s="695"/>
      <c r="EC33" s="697"/>
    </row>
    <row r="34" spans="2:133" ht="11.25" customHeight="1" x14ac:dyDescent="0.15">
      <c r="B34" s="658" t="s">
        <v>319</v>
      </c>
      <c r="C34" s="659"/>
      <c r="D34" s="659"/>
      <c r="E34" s="659"/>
      <c r="F34" s="659"/>
      <c r="G34" s="659"/>
      <c r="H34" s="659"/>
      <c r="I34" s="659"/>
      <c r="J34" s="659"/>
      <c r="K34" s="659"/>
      <c r="L34" s="659"/>
      <c r="M34" s="659"/>
      <c r="N34" s="659"/>
      <c r="O34" s="659"/>
      <c r="P34" s="659"/>
      <c r="Q34" s="660"/>
      <c r="R34" s="661">
        <v>515315</v>
      </c>
      <c r="S34" s="664"/>
      <c r="T34" s="664"/>
      <c r="U34" s="664"/>
      <c r="V34" s="664"/>
      <c r="W34" s="664"/>
      <c r="X34" s="664"/>
      <c r="Y34" s="665"/>
      <c r="Z34" s="723">
        <v>3.3</v>
      </c>
      <c r="AA34" s="723"/>
      <c r="AB34" s="723"/>
      <c r="AC34" s="723"/>
      <c r="AD34" s="724">
        <v>44035</v>
      </c>
      <c r="AE34" s="724"/>
      <c r="AF34" s="724"/>
      <c r="AG34" s="724"/>
      <c r="AH34" s="724"/>
      <c r="AI34" s="724"/>
      <c r="AJ34" s="724"/>
      <c r="AK34" s="724"/>
      <c r="AL34" s="666">
        <v>0.5</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2162586</v>
      </c>
      <c r="CS34" s="664"/>
      <c r="CT34" s="664"/>
      <c r="CU34" s="664"/>
      <c r="CV34" s="664"/>
      <c r="CW34" s="664"/>
      <c r="CX34" s="664"/>
      <c r="CY34" s="665"/>
      <c r="CZ34" s="666">
        <v>14.6</v>
      </c>
      <c r="DA34" s="695"/>
      <c r="DB34" s="695"/>
      <c r="DC34" s="696"/>
      <c r="DD34" s="669">
        <v>1703808</v>
      </c>
      <c r="DE34" s="664"/>
      <c r="DF34" s="664"/>
      <c r="DG34" s="664"/>
      <c r="DH34" s="664"/>
      <c r="DI34" s="664"/>
      <c r="DJ34" s="664"/>
      <c r="DK34" s="665"/>
      <c r="DL34" s="669">
        <v>1297112</v>
      </c>
      <c r="DM34" s="664"/>
      <c r="DN34" s="664"/>
      <c r="DO34" s="664"/>
      <c r="DP34" s="664"/>
      <c r="DQ34" s="664"/>
      <c r="DR34" s="664"/>
      <c r="DS34" s="664"/>
      <c r="DT34" s="664"/>
      <c r="DU34" s="664"/>
      <c r="DV34" s="665"/>
      <c r="DW34" s="666">
        <v>13.8</v>
      </c>
      <c r="DX34" s="695"/>
      <c r="DY34" s="695"/>
      <c r="DZ34" s="695"/>
      <c r="EA34" s="695"/>
      <c r="EB34" s="695"/>
      <c r="EC34" s="697"/>
    </row>
    <row r="35" spans="2:133" ht="11.25" customHeight="1" x14ac:dyDescent="0.15">
      <c r="B35" s="658" t="s">
        <v>323</v>
      </c>
      <c r="C35" s="659"/>
      <c r="D35" s="659"/>
      <c r="E35" s="659"/>
      <c r="F35" s="659"/>
      <c r="G35" s="659"/>
      <c r="H35" s="659"/>
      <c r="I35" s="659"/>
      <c r="J35" s="659"/>
      <c r="K35" s="659"/>
      <c r="L35" s="659"/>
      <c r="M35" s="659"/>
      <c r="N35" s="659"/>
      <c r="O35" s="659"/>
      <c r="P35" s="659"/>
      <c r="Q35" s="660"/>
      <c r="R35" s="661">
        <v>951900</v>
      </c>
      <c r="S35" s="664"/>
      <c r="T35" s="664"/>
      <c r="U35" s="664"/>
      <c r="V35" s="664"/>
      <c r="W35" s="664"/>
      <c r="X35" s="664"/>
      <c r="Y35" s="665"/>
      <c r="Z35" s="723">
        <v>6</v>
      </c>
      <c r="AA35" s="723"/>
      <c r="AB35" s="723"/>
      <c r="AC35" s="723"/>
      <c r="AD35" s="724" t="s">
        <v>232</v>
      </c>
      <c r="AE35" s="724"/>
      <c r="AF35" s="724"/>
      <c r="AG35" s="724"/>
      <c r="AH35" s="724"/>
      <c r="AI35" s="724"/>
      <c r="AJ35" s="724"/>
      <c r="AK35" s="724"/>
      <c r="AL35" s="666" t="s">
        <v>176</v>
      </c>
      <c r="AM35" s="667"/>
      <c r="AN35" s="667"/>
      <c r="AO35" s="725"/>
      <c r="AP35" s="234"/>
      <c r="AQ35" s="729" t="s">
        <v>324</v>
      </c>
      <c r="AR35" s="730"/>
      <c r="AS35" s="730"/>
      <c r="AT35" s="730"/>
      <c r="AU35" s="730"/>
      <c r="AV35" s="730"/>
      <c r="AW35" s="730"/>
      <c r="AX35" s="730"/>
      <c r="AY35" s="731"/>
      <c r="AZ35" s="726">
        <v>1919408</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361035</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234319</v>
      </c>
      <c r="CS35" s="662"/>
      <c r="CT35" s="662"/>
      <c r="CU35" s="662"/>
      <c r="CV35" s="662"/>
      <c r="CW35" s="662"/>
      <c r="CX35" s="662"/>
      <c r="CY35" s="663"/>
      <c r="CZ35" s="666">
        <v>1.6</v>
      </c>
      <c r="DA35" s="695"/>
      <c r="DB35" s="695"/>
      <c r="DC35" s="696"/>
      <c r="DD35" s="669">
        <v>229362</v>
      </c>
      <c r="DE35" s="662"/>
      <c r="DF35" s="662"/>
      <c r="DG35" s="662"/>
      <c r="DH35" s="662"/>
      <c r="DI35" s="662"/>
      <c r="DJ35" s="662"/>
      <c r="DK35" s="663"/>
      <c r="DL35" s="669">
        <v>229362</v>
      </c>
      <c r="DM35" s="662"/>
      <c r="DN35" s="662"/>
      <c r="DO35" s="662"/>
      <c r="DP35" s="662"/>
      <c r="DQ35" s="662"/>
      <c r="DR35" s="662"/>
      <c r="DS35" s="662"/>
      <c r="DT35" s="662"/>
      <c r="DU35" s="662"/>
      <c r="DV35" s="663"/>
      <c r="DW35" s="666">
        <v>2.4</v>
      </c>
      <c r="DX35" s="695"/>
      <c r="DY35" s="695"/>
      <c r="DZ35" s="695"/>
      <c r="EA35" s="695"/>
      <c r="EB35" s="695"/>
      <c r="EC35" s="697"/>
    </row>
    <row r="36" spans="2:133" ht="11.25" customHeight="1" x14ac:dyDescent="0.15">
      <c r="B36" s="658" t="s">
        <v>327</v>
      </c>
      <c r="C36" s="659"/>
      <c r="D36" s="659"/>
      <c r="E36" s="659"/>
      <c r="F36" s="659"/>
      <c r="G36" s="659"/>
      <c r="H36" s="659"/>
      <c r="I36" s="659"/>
      <c r="J36" s="659"/>
      <c r="K36" s="659"/>
      <c r="L36" s="659"/>
      <c r="M36" s="659"/>
      <c r="N36" s="659"/>
      <c r="O36" s="659"/>
      <c r="P36" s="659"/>
      <c r="Q36" s="660"/>
      <c r="R36" s="661" t="s">
        <v>176</v>
      </c>
      <c r="S36" s="664"/>
      <c r="T36" s="664"/>
      <c r="U36" s="664"/>
      <c r="V36" s="664"/>
      <c r="W36" s="664"/>
      <c r="X36" s="664"/>
      <c r="Y36" s="665"/>
      <c r="Z36" s="723" t="s">
        <v>232</v>
      </c>
      <c r="AA36" s="723"/>
      <c r="AB36" s="723"/>
      <c r="AC36" s="723"/>
      <c r="AD36" s="724" t="s">
        <v>136</v>
      </c>
      <c r="AE36" s="724"/>
      <c r="AF36" s="724"/>
      <c r="AG36" s="724"/>
      <c r="AH36" s="724"/>
      <c r="AI36" s="724"/>
      <c r="AJ36" s="724"/>
      <c r="AK36" s="724"/>
      <c r="AL36" s="666" t="s">
        <v>176</v>
      </c>
      <c r="AM36" s="667"/>
      <c r="AN36" s="667"/>
      <c r="AO36" s="725"/>
      <c r="AQ36" s="698" t="s">
        <v>328</v>
      </c>
      <c r="AR36" s="699"/>
      <c r="AS36" s="699"/>
      <c r="AT36" s="699"/>
      <c r="AU36" s="699"/>
      <c r="AV36" s="699"/>
      <c r="AW36" s="699"/>
      <c r="AX36" s="699"/>
      <c r="AY36" s="700"/>
      <c r="AZ36" s="661">
        <v>654083</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351593</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1098245</v>
      </c>
      <c r="CS36" s="664"/>
      <c r="CT36" s="664"/>
      <c r="CU36" s="664"/>
      <c r="CV36" s="664"/>
      <c r="CW36" s="664"/>
      <c r="CX36" s="664"/>
      <c r="CY36" s="665"/>
      <c r="CZ36" s="666">
        <v>7.4</v>
      </c>
      <c r="DA36" s="695"/>
      <c r="DB36" s="695"/>
      <c r="DC36" s="696"/>
      <c r="DD36" s="669">
        <v>1028293</v>
      </c>
      <c r="DE36" s="664"/>
      <c r="DF36" s="664"/>
      <c r="DG36" s="664"/>
      <c r="DH36" s="664"/>
      <c r="DI36" s="664"/>
      <c r="DJ36" s="664"/>
      <c r="DK36" s="665"/>
      <c r="DL36" s="669">
        <v>703789</v>
      </c>
      <c r="DM36" s="664"/>
      <c r="DN36" s="664"/>
      <c r="DO36" s="664"/>
      <c r="DP36" s="664"/>
      <c r="DQ36" s="664"/>
      <c r="DR36" s="664"/>
      <c r="DS36" s="664"/>
      <c r="DT36" s="664"/>
      <c r="DU36" s="664"/>
      <c r="DV36" s="665"/>
      <c r="DW36" s="666">
        <v>7.5</v>
      </c>
      <c r="DX36" s="695"/>
      <c r="DY36" s="695"/>
      <c r="DZ36" s="695"/>
      <c r="EA36" s="695"/>
      <c r="EB36" s="695"/>
      <c r="EC36" s="697"/>
    </row>
    <row r="37" spans="2:133" ht="11.25" customHeight="1" x14ac:dyDescent="0.15">
      <c r="B37" s="658" t="s">
        <v>331</v>
      </c>
      <c r="C37" s="659"/>
      <c r="D37" s="659"/>
      <c r="E37" s="659"/>
      <c r="F37" s="659"/>
      <c r="G37" s="659"/>
      <c r="H37" s="659"/>
      <c r="I37" s="659"/>
      <c r="J37" s="659"/>
      <c r="K37" s="659"/>
      <c r="L37" s="659"/>
      <c r="M37" s="659"/>
      <c r="N37" s="659"/>
      <c r="O37" s="659"/>
      <c r="P37" s="659"/>
      <c r="Q37" s="660"/>
      <c r="R37" s="661">
        <v>600000</v>
      </c>
      <c r="S37" s="664"/>
      <c r="T37" s="664"/>
      <c r="U37" s="664"/>
      <c r="V37" s="664"/>
      <c r="W37" s="664"/>
      <c r="X37" s="664"/>
      <c r="Y37" s="665"/>
      <c r="Z37" s="723">
        <v>3.8</v>
      </c>
      <c r="AA37" s="723"/>
      <c r="AB37" s="723"/>
      <c r="AC37" s="723"/>
      <c r="AD37" s="724" t="s">
        <v>176</v>
      </c>
      <c r="AE37" s="724"/>
      <c r="AF37" s="724"/>
      <c r="AG37" s="724"/>
      <c r="AH37" s="724"/>
      <c r="AI37" s="724"/>
      <c r="AJ37" s="724"/>
      <c r="AK37" s="724"/>
      <c r="AL37" s="666" t="s">
        <v>232</v>
      </c>
      <c r="AM37" s="667"/>
      <c r="AN37" s="667"/>
      <c r="AO37" s="725"/>
      <c r="AQ37" s="698" t="s">
        <v>332</v>
      </c>
      <c r="AR37" s="699"/>
      <c r="AS37" s="699"/>
      <c r="AT37" s="699"/>
      <c r="AU37" s="699"/>
      <c r="AV37" s="699"/>
      <c r="AW37" s="699"/>
      <c r="AX37" s="699"/>
      <c r="AY37" s="700"/>
      <c r="AZ37" s="661" t="s">
        <v>232</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6270</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585058</v>
      </c>
      <c r="CS37" s="662"/>
      <c r="CT37" s="662"/>
      <c r="CU37" s="662"/>
      <c r="CV37" s="662"/>
      <c r="CW37" s="662"/>
      <c r="CX37" s="662"/>
      <c r="CY37" s="663"/>
      <c r="CZ37" s="666">
        <v>4</v>
      </c>
      <c r="DA37" s="695"/>
      <c r="DB37" s="695"/>
      <c r="DC37" s="696"/>
      <c r="DD37" s="669">
        <v>585058</v>
      </c>
      <c r="DE37" s="662"/>
      <c r="DF37" s="662"/>
      <c r="DG37" s="662"/>
      <c r="DH37" s="662"/>
      <c r="DI37" s="662"/>
      <c r="DJ37" s="662"/>
      <c r="DK37" s="663"/>
      <c r="DL37" s="669">
        <v>496960</v>
      </c>
      <c r="DM37" s="662"/>
      <c r="DN37" s="662"/>
      <c r="DO37" s="662"/>
      <c r="DP37" s="662"/>
      <c r="DQ37" s="662"/>
      <c r="DR37" s="662"/>
      <c r="DS37" s="662"/>
      <c r="DT37" s="662"/>
      <c r="DU37" s="662"/>
      <c r="DV37" s="663"/>
      <c r="DW37" s="666">
        <v>5.3</v>
      </c>
      <c r="DX37" s="695"/>
      <c r="DY37" s="695"/>
      <c r="DZ37" s="695"/>
      <c r="EA37" s="695"/>
      <c r="EB37" s="695"/>
      <c r="EC37" s="697"/>
    </row>
    <row r="38" spans="2:133" ht="11.25" customHeight="1" x14ac:dyDescent="0.15">
      <c r="B38" s="673" t="s">
        <v>335</v>
      </c>
      <c r="C38" s="674"/>
      <c r="D38" s="674"/>
      <c r="E38" s="674"/>
      <c r="F38" s="674"/>
      <c r="G38" s="674"/>
      <c r="H38" s="674"/>
      <c r="I38" s="674"/>
      <c r="J38" s="674"/>
      <c r="K38" s="674"/>
      <c r="L38" s="674"/>
      <c r="M38" s="674"/>
      <c r="N38" s="674"/>
      <c r="O38" s="674"/>
      <c r="P38" s="674"/>
      <c r="Q38" s="675"/>
      <c r="R38" s="676">
        <v>15802121</v>
      </c>
      <c r="S38" s="713"/>
      <c r="T38" s="713"/>
      <c r="U38" s="713"/>
      <c r="V38" s="713"/>
      <c r="W38" s="713"/>
      <c r="X38" s="713"/>
      <c r="Y38" s="718"/>
      <c r="Z38" s="719">
        <v>100</v>
      </c>
      <c r="AA38" s="719"/>
      <c r="AB38" s="719"/>
      <c r="AC38" s="719"/>
      <c r="AD38" s="720">
        <v>8814255</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t="s">
        <v>136</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9675</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1919408</v>
      </c>
      <c r="CS38" s="664"/>
      <c r="CT38" s="664"/>
      <c r="CU38" s="664"/>
      <c r="CV38" s="664"/>
      <c r="CW38" s="664"/>
      <c r="CX38" s="664"/>
      <c r="CY38" s="665"/>
      <c r="CZ38" s="666">
        <v>13</v>
      </c>
      <c r="DA38" s="695"/>
      <c r="DB38" s="695"/>
      <c r="DC38" s="696"/>
      <c r="DD38" s="669">
        <v>1703104</v>
      </c>
      <c r="DE38" s="664"/>
      <c r="DF38" s="664"/>
      <c r="DG38" s="664"/>
      <c r="DH38" s="664"/>
      <c r="DI38" s="664"/>
      <c r="DJ38" s="664"/>
      <c r="DK38" s="665"/>
      <c r="DL38" s="669">
        <v>1272220</v>
      </c>
      <c r="DM38" s="664"/>
      <c r="DN38" s="664"/>
      <c r="DO38" s="664"/>
      <c r="DP38" s="664"/>
      <c r="DQ38" s="664"/>
      <c r="DR38" s="664"/>
      <c r="DS38" s="664"/>
      <c r="DT38" s="664"/>
      <c r="DU38" s="664"/>
      <c r="DV38" s="665"/>
      <c r="DW38" s="666">
        <v>13.5</v>
      </c>
      <c r="DX38" s="695"/>
      <c r="DY38" s="695"/>
      <c r="DZ38" s="695"/>
      <c r="EA38" s="695"/>
      <c r="EB38" s="695"/>
      <c r="EC38" s="697"/>
    </row>
    <row r="39" spans="2:133" ht="11.25" customHeight="1" x14ac:dyDescent="0.15">
      <c r="AQ39" s="698" t="s">
        <v>339</v>
      </c>
      <c r="AR39" s="699"/>
      <c r="AS39" s="699"/>
      <c r="AT39" s="699"/>
      <c r="AU39" s="699"/>
      <c r="AV39" s="699"/>
      <c r="AW39" s="699"/>
      <c r="AX39" s="699"/>
      <c r="AY39" s="700"/>
      <c r="AZ39" s="661" t="s">
        <v>232</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98</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528387</v>
      </c>
      <c r="CS39" s="662"/>
      <c r="CT39" s="662"/>
      <c r="CU39" s="662"/>
      <c r="CV39" s="662"/>
      <c r="CW39" s="662"/>
      <c r="CX39" s="662"/>
      <c r="CY39" s="663"/>
      <c r="CZ39" s="666">
        <v>3.6</v>
      </c>
      <c r="DA39" s="695"/>
      <c r="DB39" s="695"/>
      <c r="DC39" s="696"/>
      <c r="DD39" s="669">
        <v>523323</v>
      </c>
      <c r="DE39" s="662"/>
      <c r="DF39" s="662"/>
      <c r="DG39" s="662"/>
      <c r="DH39" s="662"/>
      <c r="DI39" s="662"/>
      <c r="DJ39" s="662"/>
      <c r="DK39" s="663"/>
      <c r="DL39" s="669" t="s">
        <v>176</v>
      </c>
      <c r="DM39" s="662"/>
      <c r="DN39" s="662"/>
      <c r="DO39" s="662"/>
      <c r="DP39" s="662"/>
      <c r="DQ39" s="662"/>
      <c r="DR39" s="662"/>
      <c r="DS39" s="662"/>
      <c r="DT39" s="662"/>
      <c r="DU39" s="662"/>
      <c r="DV39" s="663"/>
      <c r="DW39" s="666" t="s">
        <v>176</v>
      </c>
      <c r="DX39" s="695"/>
      <c r="DY39" s="695"/>
      <c r="DZ39" s="695"/>
      <c r="EA39" s="695"/>
      <c r="EB39" s="695"/>
      <c r="EC39" s="697"/>
    </row>
    <row r="40" spans="2:133" ht="11.25" customHeight="1" x14ac:dyDescent="0.15">
      <c r="AQ40" s="698" t="s">
        <v>343</v>
      </c>
      <c r="AR40" s="699"/>
      <c r="AS40" s="699"/>
      <c r="AT40" s="699"/>
      <c r="AU40" s="699"/>
      <c r="AV40" s="699"/>
      <c r="AW40" s="699"/>
      <c r="AX40" s="699"/>
      <c r="AY40" s="700"/>
      <c r="AZ40" s="661">
        <v>329566</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t="s">
        <v>232</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v>150500</v>
      </c>
      <c r="CS40" s="664"/>
      <c r="CT40" s="664"/>
      <c r="CU40" s="664"/>
      <c r="CV40" s="664"/>
      <c r="CW40" s="664"/>
      <c r="CX40" s="664"/>
      <c r="CY40" s="665"/>
      <c r="CZ40" s="666">
        <v>1</v>
      </c>
      <c r="DA40" s="695"/>
      <c r="DB40" s="695"/>
      <c r="DC40" s="696"/>
      <c r="DD40" s="669" t="s">
        <v>232</v>
      </c>
      <c r="DE40" s="664"/>
      <c r="DF40" s="664"/>
      <c r="DG40" s="664"/>
      <c r="DH40" s="664"/>
      <c r="DI40" s="664"/>
      <c r="DJ40" s="664"/>
      <c r="DK40" s="665"/>
      <c r="DL40" s="669" t="s">
        <v>232</v>
      </c>
      <c r="DM40" s="664"/>
      <c r="DN40" s="664"/>
      <c r="DO40" s="664"/>
      <c r="DP40" s="664"/>
      <c r="DQ40" s="664"/>
      <c r="DR40" s="664"/>
      <c r="DS40" s="664"/>
      <c r="DT40" s="664"/>
      <c r="DU40" s="664"/>
      <c r="DV40" s="665"/>
      <c r="DW40" s="666" t="s">
        <v>176</v>
      </c>
      <c r="DX40" s="695"/>
      <c r="DY40" s="695"/>
      <c r="DZ40" s="695"/>
      <c r="EA40" s="695"/>
      <c r="EB40" s="695"/>
      <c r="EC40" s="697"/>
    </row>
    <row r="41" spans="2:133" ht="11.25" customHeight="1" x14ac:dyDescent="0.15">
      <c r="AQ41" s="710" t="s">
        <v>346</v>
      </c>
      <c r="AR41" s="711"/>
      <c r="AS41" s="711"/>
      <c r="AT41" s="711"/>
      <c r="AU41" s="711"/>
      <c r="AV41" s="711"/>
      <c r="AW41" s="711"/>
      <c r="AX41" s="711"/>
      <c r="AY41" s="712"/>
      <c r="AZ41" s="676">
        <v>935759</v>
      </c>
      <c r="BA41" s="713"/>
      <c r="BB41" s="713"/>
      <c r="BC41" s="713"/>
      <c r="BD41" s="677"/>
      <c r="BE41" s="677"/>
      <c r="BF41" s="714"/>
      <c r="BG41" s="708"/>
      <c r="BH41" s="709"/>
      <c r="BI41" s="709"/>
      <c r="BJ41" s="709"/>
      <c r="BK41" s="709"/>
      <c r="BL41" s="236"/>
      <c r="BM41" s="715" t="s">
        <v>347</v>
      </c>
      <c r="BN41" s="715"/>
      <c r="BO41" s="715"/>
      <c r="BP41" s="715"/>
      <c r="BQ41" s="715"/>
      <c r="BR41" s="715"/>
      <c r="BS41" s="715"/>
      <c r="BT41" s="715"/>
      <c r="BU41" s="716"/>
      <c r="BV41" s="676">
        <v>280</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1" t="s">
        <v>176</v>
      </c>
      <c r="CS41" s="662"/>
      <c r="CT41" s="662"/>
      <c r="CU41" s="662"/>
      <c r="CV41" s="662"/>
      <c r="CW41" s="662"/>
      <c r="CX41" s="662"/>
      <c r="CY41" s="663"/>
      <c r="CZ41" s="666" t="s">
        <v>176</v>
      </c>
      <c r="DA41" s="695"/>
      <c r="DB41" s="695"/>
      <c r="DC41" s="696"/>
      <c r="DD41" s="669" t="s">
        <v>176</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350</v>
      </c>
      <c r="CE42" s="659"/>
      <c r="CF42" s="659"/>
      <c r="CG42" s="659"/>
      <c r="CH42" s="659"/>
      <c r="CI42" s="659"/>
      <c r="CJ42" s="659"/>
      <c r="CK42" s="659"/>
      <c r="CL42" s="659"/>
      <c r="CM42" s="659"/>
      <c r="CN42" s="659"/>
      <c r="CO42" s="659"/>
      <c r="CP42" s="659"/>
      <c r="CQ42" s="660"/>
      <c r="CR42" s="661">
        <v>1158295</v>
      </c>
      <c r="CS42" s="664"/>
      <c r="CT42" s="664"/>
      <c r="CU42" s="664"/>
      <c r="CV42" s="664"/>
      <c r="CW42" s="664"/>
      <c r="CX42" s="664"/>
      <c r="CY42" s="665"/>
      <c r="CZ42" s="666">
        <v>7.8</v>
      </c>
      <c r="DA42" s="667"/>
      <c r="DB42" s="667"/>
      <c r="DC42" s="668"/>
      <c r="DD42" s="669">
        <v>505427</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352</v>
      </c>
      <c r="CE43" s="659"/>
      <c r="CF43" s="659"/>
      <c r="CG43" s="659"/>
      <c r="CH43" s="659"/>
      <c r="CI43" s="659"/>
      <c r="CJ43" s="659"/>
      <c r="CK43" s="659"/>
      <c r="CL43" s="659"/>
      <c r="CM43" s="659"/>
      <c r="CN43" s="659"/>
      <c r="CO43" s="659"/>
      <c r="CP43" s="659"/>
      <c r="CQ43" s="660"/>
      <c r="CR43" s="661">
        <v>46962</v>
      </c>
      <c r="CS43" s="662"/>
      <c r="CT43" s="662"/>
      <c r="CU43" s="662"/>
      <c r="CV43" s="662"/>
      <c r="CW43" s="662"/>
      <c r="CX43" s="662"/>
      <c r="CY43" s="663"/>
      <c r="CZ43" s="666">
        <v>0.3</v>
      </c>
      <c r="DA43" s="695"/>
      <c r="DB43" s="695"/>
      <c r="DC43" s="696"/>
      <c r="DD43" s="669">
        <v>46962</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353</v>
      </c>
      <c r="CD44" s="689" t="s">
        <v>304</v>
      </c>
      <c r="CE44" s="690"/>
      <c r="CF44" s="658" t="s">
        <v>354</v>
      </c>
      <c r="CG44" s="659"/>
      <c r="CH44" s="659"/>
      <c r="CI44" s="659"/>
      <c r="CJ44" s="659"/>
      <c r="CK44" s="659"/>
      <c r="CL44" s="659"/>
      <c r="CM44" s="659"/>
      <c r="CN44" s="659"/>
      <c r="CO44" s="659"/>
      <c r="CP44" s="659"/>
      <c r="CQ44" s="660"/>
      <c r="CR44" s="661">
        <v>1158295</v>
      </c>
      <c r="CS44" s="664"/>
      <c r="CT44" s="664"/>
      <c r="CU44" s="664"/>
      <c r="CV44" s="664"/>
      <c r="CW44" s="664"/>
      <c r="CX44" s="664"/>
      <c r="CY44" s="665"/>
      <c r="CZ44" s="666">
        <v>7.8</v>
      </c>
      <c r="DA44" s="667"/>
      <c r="DB44" s="667"/>
      <c r="DC44" s="668"/>
      <c r="DD44" s="669">
        <v>505427</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355</v>
      </c>
      <c r="CG45" s="659"/>
      <c r="CH45" s="659"/>
      <c r="CI45" s="659"/>
      <c r="CJ45" s="659"/>
      <c r="CK45" s="659"/>
      <c r="CL45" s="659"/>
      <c r="CM45" s="659"/>
      <c r="CN45" s="659"/>
      <c r="CO45" s="659"/>
      <c r="CP45" s="659"/>
      <c r="CQ45" s="660"/>
      <c r="CR45" s="661">
        <v>282766</v>
      </c>
      <c r="CS45" s="662"/>
      <c r="CT45" s="662"/>
      <c r="CU45" s="662"/>
      <c r="CV45" s="662"/>
      <c r="CW45" s="662"/>
      <c r="CX45" s="662"/>
      <c r="CY45" s="663"/>
      <c r="CZ45" s="666">
        <v>1.9</v>
      </c>
      <c r="DA45" s="695"/>
      <c r="DB45" s="695"/>
      <c r="DC45" s="696"/>
      <c r="DD45" s="669">
        <v>39795</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356</v>
      </c>
      <c r="CG46" s="659"/>
      <c r="CH46" s="659"/>
      <c r="CI46" s="659"/>
      <c r="CJ46" s="659"/>
      <c r="CK46" s="659"/>
      <c r="CL46" s="659"/>
      <c r="CM46" s="659"/>
      <c r="CN46" s="659"/>
      <c r="CO46" s="659"/>
      <c r="CP46" s="659"/>
      <c r="CQ46" s="660"/>
      <c r="CR46" s="661">
        <v>875529</v>
      </c>
      <c r="CS46" s="664"/>
      <c r="CT46" s="664"/>
      <c r="CU46" s="664"/>
      <c r="CV46" s="664"/>
      <c r="CW46" s="664"/>
      <c r="CX46" s="664"/>
      <c r="CY46" s="665"/>
      <c r="CZ46" s="666">
        <v>5.9</v>
      </c>
      <c r="DA46" s="667"/>
      <c r="DB46" s="667"/>
      <c r="DC46" s="668"/>
      <c r="DD46" s="669">
        <v>465632</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357</v>
      </c>
      <c r="CG47" s="659"/>
      <c r="CH47" s="659"/>
      <c r="CI47" s="659"/>
      <c r="CJ47" s="659"/>
      <c r="CK47" s="659"/>
      <c r="CL47" s="659"/>
      <c r="CM47" s="659"/>
      <c r="CN47" s="659"/>
      <c r="CO47" s="659"/>
      <c r="CP47" s="659"/>
      <c r="CQ47" s="660"/>
      <c r="CR47" s="661" t="s">
        <v>232</v>
      </c>
      <c r="CS47" s="662"/>
      <c r="CT47" s="662"/>
      <c r="CU47" s="662"/>
      <c r="CV47" s="662"/>
      <c r="CW47" s="662"/>
      <c r="CX47" s="662"/>
      <c r="CY47" s="663"/>
      <c r="CZ47" s="666" t="s">
        <v>136</v>
      </c>
      <c r="DA47" s="695"/>
      <c r="DB47" s="695"/>
      <c r="DC47" s="696"/>
      <c r="DD47" s="669" t="s">
        <v>176</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358</v>
      </c>
      <c r="CG48" s="659"/>
      <c r="CH48" s="659"/>
      <c r="CI48" s="659"/>
      <c r="CJ48" s="659"/>
      <c r="CK48" s="659"/>
      <c r="CL48" s="659"/>
      <c r="CM48" s="659"/>
      <c r="CN48" s="659"/>
      <c r="CO48" s="659"/>
      <c r="CP48" s="659"/>
      <c r="CQ48" s="660"/>
      <c r="CR48" s="661" t="s">
        <v>232</v>
      </c>
      <c r="CS48" s="664"/>
      <c r="CT48" s="664"/>
      <c r="CU48" s="664"/>
      <c r="CV48" s="664"/>
      <c r="CW48" s="664"/>
      <c r="CX48" s="664"/>
      <c r="CY48" s="665"/>
      <c r="CZ48" s="666" t="s">
        <v>176</v>
      </c>
      <c r="DA48" s="667"/>
      <c r="DB48" s="667"/>
      <c r="DC48" s="668"/>
      <c r="DD48" s="669" t="s">
        <v>176</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359</v>
      </c>
      <c r="CE49" s="674"/>
      <c r="CF49" s="674"/>
      <c r="CG49" s="674"/>
      <c r="CH49" s="674"/>
      <c r="CI49" s="674"/>
      <c r="CJ49" s="674"/>
      <c r="CK49" s="674"/>
      <c r="CL49" s="674"/>
      <c r="CM49" s="674"/>
      <c r="CN49" s="674"/>
      <c r="CO49" s="674"/>
      <c r="CP49" s="674"/>
      <c r="CQ49" s="675"/>
      <c r="CR49" s="676">
        <v>14777067</v>
      </c>
      <c r="CS49" s="677"/>
      <c r="CT49" s="677"/>
      <c r="CU49" s="677"/>
      <c r="CV49" s="677"/>
      <c r="CW49" s="677"/>
      <c r="CX49" s="677"/>
      <c r="CY49" s="678"/>
      <c r="CZ49" s="679">
        <v>100</v>
      </c>
      <c r="DA49" s="680"/>
      <c r="DB49" s="680"/>
      <c r="DC49" s="681"/>
      <c r="DD49" s="682">
        <v>10679990</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FeqSeP9H7GGOv/kYq5YdplVlr5pWDpl/yuasBlCqxDt/Wc4Vi5gDRXC/L16wOm1FtmfeMhJwENciYLmCCTJ+pw==" saltValue="K+o3lF/T4ivt/aZVdYNbY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361</v>
      </c>
      <c r="DK2" s="1200"/>
      <c r="DL2" s="1200"/>
      <c r="DM2" s="1200"/>
      <c r="DN2" s="1200"/>
      <c r="DO2" s="1201"/>
      <c r="DP2" s="249"/>
      <c r="DQ2" s="1199" t="s">
        <v>362</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363</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365</v>
      </c>
      <c r="B5" s="1085"/>
      <c r="C5" s="1085"/>
      <c r="D5" s="1085"/>
      <c r="E5" s="1085"/>
      <c r="F5" s="1085"/>
      <c r="G5" s="1085"/>
      <c r="H5" s="1085"/>
      <c r="I5" s="1085"/>
      <c r="J5" s="1085"/>
      <c r="K5" s="1085"/>
      <c r="L5" s="1085"/>
      <c r="M5" s="1085"/>
      <c r="N5" s="1085"/>
      <c r="O5" s="1085"/>
      <c r="P5" s="1086"/>
      <c r="Q5" s="1090" t="s">
        <v>366</v>
      </c>
      <c r="R5" s="1091"/>
      <c r="S5" s="1091"/>
      <c r="T5" s="1091"/>
      <c r="U5" s="1092"/>
      <c r="V5" s="1090" t="s">
        <v>367</v>
      </c>
      <c r="W5" s="1091"/>
      <c r="X5" s="1091"/>
      <c r="Y5" s="1091"/>
      <c r="Z5" s="1092"/>
      <c r="AA5" s="1090" t="s">
        <v>368</v>
      </c>
      <c r="AB5" s="1091"/>
      <c r="AC5" s="1091"/>
      <c r="AD5" s="1091"/>
      <c r="AE5" s="1091"/>
      <c r="AF5" s="1202" t="s">
        <v>369</v>
      </c>
      <c r="AG5" s="1091"/>
      <c r="AH5" s="1091"/>
      <c r="AI5" s="1091"/>
      <c r="AJ5" s="1106"/>
      <c r="AK5" s="1091" t="s">
        <v>370</v>
      </c>
      <c r="AL5" s="1091"/>
      <c r="AM5" s="1091"/>
      <c r="AN5" s="1091"/>
      <c r="AO5" s="1092"/>
      <c r="AP5" s="1090" t="s">
        <v>371</v>
      </c>
      <c r="AQ5" s="1091"/>
      <c r="AR5" s="1091"/>
      <c r="AS5" s="1091"/>
      <c r="AT5" s="1092"/>
      <c r="AU5" s="1090" t="s">
        <v>372</v>
      </c>
      <c r="AV5" s="1091"/>
      <c r="AW5" s="1091"/>
      <c r="AX5" s="1091"/>
      <c r="AY5" s="1106"/>
      <c r="AZ5" s="256"/>
      <c r="BA5" s="256"/>
      <c r="BB5" s="256"/>
      <c r="BC5" s="256"/>
      <c r="BD5" s="256"/>
      <c r="BE5" s="257"/>
      <c r="BF5" s="257"/>
      <c r="BG5" s="257"/>
      <c r="BH5" s="257"/>
      <c r="BI5" s="257"/>
      <c r="BJ5" s="257"/>
      <c r="BK5" s="257"/>
      <c r="BL5" s="257"/>
      <c r="BM5" s="257"/>
      <c r="BN5" s="257"/>
      <c r="BO5" s="257"/>
      <c r="BP5" s="257"/>
      <c r="BQ5" s="1084" t="s">
        <v>373</v>
      </c>
      <c r="BR5" s="1085"/>
      <c r="BS5" s="1085"/>
      <c r="BT5" s="1085"/>
      <c r="BU5" s="1085"/>
      <c r="BV5" s="1085"/>
      <c r="BW5" s="1085"/>
      <c r="BX5" s="1085"/>
      <c r="BY5" s="1085"/>
      <c r="BZ5" s="1085"/>
      <c r="CA5" s="1085"/>
      <c r="CB5" s="1085"/>
      <c r="CC5" s="1085"/>
      <c r="CD5" s="1085"/>
      <c r="CE5" s="1085"/>
      <c r="CF5" s="1085"/>
      <c r="CG5" s="1086"/>
      <c r="CH5" s="1090" t="s">
        <v>374</v>
      </c>
      <c r="CI5" s="1091"/>
      <c r="CJ5" s="1091"/>
      <c r="CK5" s="1091"/>
      <c r="CL5" s="1092"/>
      <c r="CM5" s="1090" t="s">
        <v>375</v>
      </c>
      <c r="CN5" s="1091"/>
      <c r="CO5" s="1091"/>
      <c r="CP5" s="1091"/>
      <c r="CQ5" s="1092"/>
      <c r="CR5" s="1090" t="s">
        <v>376</v>
      </c>
      <c r="CS5" s="1091"/>
      <c r="CT5" s="1091"/>
      <c r="CU5" s="1091"/>
      <c r="CV5" s="1092"/>
      <c r="CW5" s="1090" t="s">
        <v>377</v>
      </c>
      <c r="CX5" s="1091"/>
      <c r="CY5" s="1091"/>
      <c r="CZ5" s="1091"/>
      <c r="DA5" s="1092"/>
      <c r="DB5" s="1090" t="s">
        <v>378</v>
      </c>
      <c r="DC5" s="1091"/>
      <c r="DD5" s="1091"/>
      <c r="DE5" s="1091"/>
      <c r="DF5" s="1092"/>
      <c r="DG5" s="1187" t="s">
        <v>379</v>
      </c>
      <c r="DH5" s="1188"/>
      <c r="DI5" s="1188"/>
      <c r="DJ5" s="1188"/>
      <c r="DK5" s="1189"/>
      <c r="DL5" s="1187" t="s">
        <v>380</v>
      </c>
      <c r="DM5" s="1188"/>
      <c r="DN5" s="1188"/>
      <c r="DO5" s="1188"/>
      <c r="DP5" s="1189"/>
      <c r="DQ5" s="1090" t="s">
        <v>381</v>
      </c>
      <c r="DR5" s="1091"/>
      <c r="DS5" s="1091"/>
      <c r="DT5" s="1091"/>
      <c r="DU5" s="1092"/>
      <c r="DV5" s="1090" t="s">
        <v>372</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382</v>
      </c>
      <c r="C7" s="1140"/>
      <c r="D7" s="1140"/>
      <c r="E7" s="1140"/>
      <c r="F7" s="1140"/>
      <c r="G7" s="1140"/>
      <c r="H7" s="1140"/>
      <c r="I7" s="1140"/>
      <c r="J7" s="1140"/>
      <c r="K7" s="1140"/>
      <c r="L7" s="1140"/>
      <c r="M7" s="1140"/>
      <c r="N7" s="1140"/>
      <c r="O7" s="1140"/>
      <c r="P7" s="1141"/>
      <c r="Q7" s="1193">
        <v>15802</v>
      </c>
      <c r="R7" s="1194"/>
      <c r="S7" s="1194"/>
      <c r="T7" s="1194"/>
      <c r="U7" s="1194"/>
      <c r="V7" s="1194">
        <v>14776</v>
      </c>
      <c r="W7" s="1194"/>
      <c r="X7" s="1194"/>
      <c r="Y7" s="1194"/>
      <c r="Z7" s="1194"/>
      <c r="AA7" s="1194">
        <v>1025</v>
      </c>
      <c r="AB7" s="1194"/>
      <c r="AC7" s="1194"/>
      <c r="AD7" s="1194"/>
      <c r="AE7" s="1195"/>
      <c r="AF7" s="1196">
        <v>758</v>
      </c>
      <c r="AG7" s="1197"/>
      <c r="AH7" s="1197"/>
      <c r="AI7" s="1197"/>
      <c r="AJ7" s="1198"/>
      <c r="AK7" s="1180">
        <v>931</v>
      </c>
      <c r="AL7" s="1181"/>
      <c r="AM7" s="1181"/>
      <c r="AN7" s="1181"/>
      <c r="AO7" s="1181"/>
      <c r="AP7" s="1181">
        <v>11660</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c r="BT7" s="1185"/>
      <c r="BU7" s="1185"/>
      <c r="BV7" s="1185"/>
      <c r="BW7" s="1185"/>
      <c r="BX7" s="1185"/>
      <c r="BY7" s="1185"/>
      <c r="BZ7" s="1185"/>
      <c r="CA7" s="1185"/>
      <c r="CB7" s="1185"/>
      <c r="CC7" s="1185"/>
      <c r="CD7" s="1185"/>
      <c r="CE7" s="1185"/>
      <c r="CF7" s="1185"/>
      <c r="CG7" s="1186"/>
      <c r="CH7" s="1177"/>
      <c r="CI7" s="1178"/>
      <c r="CJ7" s="1178"/>
      <c r="CK7" s="1178"/>
      <c r="CL7" s="1179"/>
      <c r="CM7" s="1177"/>
      <c r="CN7" s="1178"/>
      <c r="CO7" s="1178"/>
      <c r="CP7" s="1178"/>
      <c r="CQ7" s="1179"/>
      <c r="CR7" s="1177"/>
      <c r="CS7" s="1178"/>
      <c r="CT7" s="1178"/>
      <c r="CU7" s="1178"/>
      <c r="CV7" s="1179"/>
      <c r="CW7" s="1177"/>
      <c r="CX7" s="1178"/>
      <c r="CY7" s="1178"/>
      <c r="CZ7" s="1178"/>
      <c r="DA7" s="1179"/>
      <c r="DB7" s="1177"/>
      <c r="DC7" s="1178"/>
      <c r="DD7" s="1178"/>
      <c r="DE7" s="1178"/>
      <c r="DF7" s="1179"/>
      <c r="DG7" s="1177"/>
      <c r="DH7" s="1178"/>
      <c r="DI7" s="1178"/>
      <c r="DJ7" s="1178"/>
      <c r="DK7" s="1179"/>
      <c r="DL7" s="1177"/>
      <c r="DM7" s="1178"/>
      <c r="DN7" s="1178"/>
      <c r="DO7" s="1178"/>
      <c r="DP7" s="1179"/>
      <c r="DQ7" s="1177"/>
      <c r="DR7" s="1178"/>
      <c r="DS7" s="1178"/>
      <c r="DT7" s="1178"/>
      <c r="DU7" s="1179"/>
      <c r="DV7" s="1204"/>
      <c r="DW7" s="1205"/>
      <c r="DX7" s="1205"/>
      <c r="DY7" s="1205"/>
      <c r="DZ7" s="1206"/>
      <c r="EA7" s="254"/>
    </row>
    <row r="8" spans="1:131" s="255" customFormat="1" ht="26.25" customHeight="1" x14ac:dyDescent="0.15">
      <c r="A8" s="261">
        <v>2</v>
      </c>
      <c r="B8" s="1126" t="s">
        <v>383</v>
      </c>
      <c r="C8" s="1127"/>
      <c r="D8" s="1127"/>
      <c r="E8" s="1127"/>
      <c r="F8" s="1127"/>
      <c r="G8" s="1127"/>
      <c r="H8" s="1127"/>
      <c r="I8" s="1127"/>
      <c r="J8" s="1127"/>
      <c r="K8" s="1127"/>
      <c r="L8" s="1127"/>
      <c r="M8" s="1127"/>
      <c r="N8" s="1127"/>
      <c r="O8" s="1127"/>
      <c r="P8" s="1128"/>
      <c r="Q8" s="1132">
        <v>14</v>
      </c>
      <c r="R8" s="1133"/>
      <c r="S8" s="1133"/>
      <c r="T8" s="1133"/>
      <c r="U8" s="1133"/>
      <c r="V8" s="1133">
        <v>14</v>
      </c>
      <c r="W8" s="1133"/>
      <c r="X8" s="1133"/>
      <c r="Y8" s="1133"/>
      <c r="Z8" s="1133"/>
      <c r="AA8" s="1133" t="s">
        <v>582</v>
      </c>
      <c r="AB8" s="1133"/>
      <c r="AC8" s="1133"/>
      <c r="AD8" s="1133"/>
      <c r="AE8" s="1134"/>
      <c r="AF8" s="1108" t="s">
        <v>176</v>
      </c>
      <c r="AG8" s="1109"/>
      <c r="AH8" s="1109"/>
      <c r="AI8" s="1109"/>
      <c r="AJ8" s="1110"/>
      <c r="AK8" s="1175" t="s">
        <v>583</v>
      </c>
      <c r="AL8" s="1176"/>
      <c r="AM8" s="1176"/>
      <c r="AN8" s="1176"/>
      <c r="AO8" s="1176"/>
      <c r="AP8" s="1176" t="s">
        <v>582</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384</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385</v>
      </c>
      <c r="B23" s="1033" t="s">
        <v>386</v>
      </c>
      <c r="C23" s="1034"/>
      <c r="D23" s="1034"/>
      <c r="E23" s="1034"/>
      <c r="F23" s="1034"/>
      <c r="G23" s="1034"/>
      <c r="H23" s="1034"/>
      <c r="I23" s="1034"/>
      <c r="J23" s="1034"/>
      <c r="K23" s="1034"/>
      <c r="L23" s="1034"/>
      <c r="M23" s="1034"/>
      <c r="N23" s="1034"/>
      <c r="O23" s="1034"/>
      <c r="P23" s="1035"/>
      <c r="Q23" s="1157">
        <v>15802</v>
      </c>
      <c r="R23" s="1158"/>
      <c r="S23" s="1158"/>
      <c r="T23" s="1158"/>
      <c r="U23" s="1158"/>
      <c r="V23" s="1158">
        <v>14777</v>
      </c>
      <c r="W23" s="1158"/>
      <c r="X23" s="1158"/>
      <c r="Y23" s="1158"/>
      <c r="Z23" s="1158"/>
      <c r="AA23" s="1158">
        <v>1025</v>
      </c>
      <c r="AB23" s="1158"/>
      <c r="AC23" s="1158"/>
      <c r="AD23" s="1158"/>
      <c r="AE23" s="1159"/>
      <c r="AF23" s="1160">
        <v>758</v>
      </c>
      <c r="AG23" s="1158"/>
      <c r="AH23" s="1158"/>
      <c r="AI23" s="1158"/>
      <c r="AJ23" s="1161"/>
      <c r="AK23" s="1162"/>
      <c r="AL23" s="1163"/>
      <c r="AM23" s="1163"/>
      <c r="AN23" s="1163"/>
      <c r="AO23" s="1163"/>
      <c r="AP23" s="1158">
        <v>11660</v>
      </c>
      <c r="AQ23" s="1158"/>
      <c r="AR23" s="1158"/>
      <c r="AS23" s="1158"/>
      <c r="AT23" s="1158"/>
      <c r="AU23" s="1164"/>
      <c r="AV23" s="1164"/>
      <c r="AW23" s="1164"/>
      <c r="AX23" s="1164"/>
      <c r="AY23" s="1165"/>
      <c r="AZ23" s="1154" t="s">
        <v>176</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387</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388</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365</v>
      </c>
      <c r="B26" s="1085"/>
      <c r="C26" s="1085"/>
      <c r="D26" s="1085"/>
      <c r="E26" s="1085"/>
      <c r="F26" s="1085"/>
      <c r="G26" s="1085"/>
      <c r="H26" s="1085"/>
      <c r="I26" s="1085"/>
      <c r="J26" s="1085"/>
      <c r="K26" s="1085"/>
      <c r="L26" s="1085"/>
      <c r="M26" s="1085"/>
      <c r="N26" s="1085"/>
      <c r="O26" s="1085"/>
      <c r="P26" s="1086"/>
      <c r="Q26" s="1090" t="s">
        <v>389</v>
      </c>
      <c r="R26" s="1091"/>
      <c r="S26" s="1091"/>
      <c r="T26" s="1091"/>
      <c r="U26" s="1092"/>
      <c r="V26" s="1090" t="s">
        <v>390</v>
      </c>
      <c r="W26" s="1091"/>
      <c r="X26" s="1091"/>
      <c r="Y26" s="1091"/>
      <c r="Z26" s="1092"/>
      <c r="AA26" s="1090" t="s">
        <v>391</v>
      </c>
      <c r="AB26" s="1091"/>
      <c r="AC26" s="1091"/>
      <c r="AD26" s="1091"/>
      <c r="AE26" s="1091"/>
      <c r="AF26" s="1148" t="s">
        <v>392</v>
      </c>
      <c r="AG26" s="1097"/>
      <c r="AH26" s="1097"/>
      <c r="AI26" s="1097"/>
      <c r="AJ26" s="1149"/>
      <c r="AK26" s="1091" t="s">
        <v>393</v>
      </c>
      <c r="AL26" s="1091"/>
      <c r="AM26" s="1091"/>
      <c r="AN26" s="1091"/>
      <c r="AO26" s="1092"/>
      <c r="AP26" s="1090" t="s">
        <v>394</v>
      </c>
      <c r="AQ26" s="1091"/>
      <c r="AR26" s="1091"/>
      <c r="AS26" s="1091"/>
      <c r="AT26" s="1092"/>
      <c r="AU26" s="1090" t="s">
        <v>395</v>
      </c>
      <c r="AV26" s="1091"/>
      <c r="AW26" s="1091"/>
      <c r="AX26" s="1091"/>
      <c r="AY26" s="1092"/>
      <c r="AZ26" s="1090" t="s">
        <v>396</v>
      </c>
      <c r="BA26" s="1091"/>
      <c r="BB26" s="1091"/>
      <c r="BC26" s="1091"/>
      <c r="BD26" s="1092"/>
      <c r="BE26" s="1090" t="s">
        <v>372</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397</v>
      </c>
      <c r="C28" s="1140"/>
      <c r="D28" s="1140"/>
      <c r="E28" s="1140"/>
      <c r="F28" s="1140"/>
      <c r="G28" s="1140"/>
      <c r="H28" s="1140"/>
      <c r="I28" s="1140"/>
      <c r="J28" s="1140"/>
      <c r="K28" s="1140"/>
      <c r="L28" s="1140"/>
      <c r="M28" s="1140"/>
      <c r="N28" s="1140"/>
      <c r="O28" s="1140"/>
      <c r="P28" s="1141"/>
      <c r="Q28" s="1142">
        <v>4536</v>
      </c>
      <c r="R28" s="1143"/>
      <c r="S28" s="1143"/>
      <c r="T28" s="1143"/>
      <c r="U28" s="1143"/>
      <c r="V28" s="1143">
        <v>4175</v>
      </c>
      <c r="W28" s="1143"/>
      <c r="X28" s="1143"/>
      <c r="Y28" s="1143"/>
      <c r="Z28" s="1143"/>
      <c r="AA28" s="1143">
        <v>361</v>
      </c>
      <c r="AB28" s="1143"/>
      <c r="AC28" s="1143"/>
      <c r="AD28" s="1143"/>
      <c r="AE28" s="1144"/>
      <c r="AF28" s="1145">
        <v>361</v>
      </c>
      <c r="AG28" s="1143"/>
      <c r="AH28" s="1143"/>
      <c r="AI28" s="1143"/>
      <c r="AJ28" s="1146"/>
      <c r="AK28" s="1147">
        <v>330</v>
      </c>
      <c r="AL28" s="1135"/>
      <c r="AM28" s="1135"/>
      <c r="AN28" s="1135"/>
      <c r="AO28" s="1135"/>
      <c r="AP28" s="1135" t="s">
        <v>582</v>
      </c>
      <c r="AQ28" s="1135"/>
      <c r="AR28" s="1135"/>
      <c r="AS28" s="1135"/>
      <c r="AT28" s="1135"/>
      <c r="AU28" s="1135" t="s">
        <v>582</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398</v>
      </c>
      <c r="C29" s="1127"/>
      <c r="D29" s="1127"/>
      <c r="E29" s="1127"/>
      <c r="F29" s="1127"/>
      <c r="G29" s="1127"/>
      <c r="H29" s="1127"/>
      <c r="I29" s="1127"/>
      <c r="J29" s="1127"/>
      <c r="K29" s="1127"/>
      <c r="L29" s="1127"/>
      <c r="M29" s="1127"/>
      <c r="N29" s="1127"/>
      <c r="O29" s="1127"/>
      <c r="P29" s="1128"/>
      <c r="Q29" s="1132">
        <v>3119</v>
      </c>
      <c r="R29" s="1133"/>
      <c r="S29" s="1133"/>
      <c r="T29" s="1133"/>
      <c r="U29" s="1133"/>
      <c r="V29" s="1133">
        <v>2932</v>
      </c>
      <c r="W29" s="1133"/>
      <c r="X29" s="1133"/>
      <c r="Y29" s="1133"/>
      <c r="Z29" s="1133"/>
      <c r="AA29" s="1133">
        <v>186</v>
      </c>
      <c r="AB29" s="1133"/>
      <c r="AC29" s="1133"/>
      <c r="AD29" s="1133"/>
      <c r="AE29" s="1134"/>
      <c r="AF29" s="1108">
        <v>186</v>
      </c>
      <c r="AG29" s="1109"/>
      <c r="AH29" s="1109"/>
      <c r="AI29" s="1109"/>
      <c r="AJ29" s="1110"/>
      <c r="AK29" s="1069">
        <v>540</v>
      </c>
      <c r="AL29" s="1060"/>
      <c r="AM29" s="1060"/>
      <c r="AN29" s="1060"/>
      <c r="AO29" s="1060"/>
      <c r="AP29" s="1060" t="s">
        <v>590</v>
      </c>
      <c r="AQ29" s="1060"/>
      <c r="AR29" s="1060"/>
      <c r="AS29" s="1060"/>
      <c r="AT29" s="1060"/>
      <c r="AU29" s="1060" t="s">
        <v>582</v>
      </c>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399</v>
      </c>
      <c r="C30" s="1127"/>
      <c r="D30" s="1127"/>
      <c r="E30" s="1127"/>
      <c r="F30" s="1127"/>
      <c r="G30" s="1127"/>
      <c r="H30" s="1127"/>
      <c r="I30" s="1127"/>
      <c r="J30" s="1127"/>
      <c r="K30" s="1127"/>
      <c r="L30" s="1127"/>
      <c r="M30" s="1127"/>
      <c r="N30" s="1127"/>
      <c r="O30" s="1127"/>
      <c r="P30" s="1128"/>
      <c r="Q30" s="1132">
        <v>627</v>
      </c>
      <c r="R30" s="1133"/>
      <c r="S30" s="1133"/>
      <c r="T30" s="1133"/>
      <c r="U30" s="1133"/>
      <c r="V30" s="1133">
        <v>617</v>
      </c>
      <c r="W30" s="1133"/>
      <c r="X30" s="1133"/>
      <c r="Y30" s="1133"/>
      <c r="Z30" s="1133"/>
      <c r="AA30" s="1133">
        <v>11</v>
      </c>
      <c r="AB30" s="1133"/>
      <c r="AC30" s="1133"/>
      <c r="AD30" s="1133"/>
      <c r="AE30" s="1134"/>
      <c r="AF30" s="1108">
        <v>11</v>
      </c>
      <c r="AG30" s="1109"/>
      <c r="AH30" s="1109"/>
      <c r="AI30" s="1109"/>
      <c r="AJ30" s="1110"/>
      <c r="AK30" s="1069">
        <v>106</v>
      </c>
      <c r="AL30" s="1060"/>
      <c r="AM30" s="1060"/>
      <c r="AN30" s="1060"/>
      <c r="AO30" s="1060"/>
      <c r="AP30" s="1060" t="s">
        <v>582</v>
      </c>
      <c r="AQ30" s="1060"/>
      <c r="AR30" s="1060"/>
      <c r="AS30" s="1060"/>
      <c r="AT30" s="1060"/>
      <c r="AU30" s="1060" t="s">
        <v>582</v>
      </c>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400</v>
      </c>
      <c r="C31" s="1127"/>
      <c r="D31" s="1127"/>
      <c r="E31" s="1127"/>
      <c r="F31" s="1127"/>
      <c r="G31" s="1127"/>
      <c r="H31" s="1127"/>
      <c r="I31" s="1127"/>
      <c r="J31" s="1127"/>
      <c r="K31" s="1127"/>
      <c r="L31" s="1127"/>
      <c r="M31" s="1127"/>
      <c r="N31" s="1127"/>
      <c r="O31" s="1127"/>
      <c r="P31" s="1128"/>
      <c r="Q31" s="1132">
        <v>689</v>
      </c>
      <c r="R31" s="1133"/>
      <c r="S31" s="1133"/>
      <c r="T31" s="1133"/>
      <c r="U31" s="1133"/>
      <c r="V31" s="1133">
        <v>627</v>
      </c>
      <c r="W31" s="1133"/>
      <c r="X31" s="1133"/>
      <c r="Y31" s="1133"/>
      <c r="Z31" s="1133"/>
      <c r="AA31" s="1133">
        <v>62</v>
      </c>
      <c r="AB31" s="1133"/>
      <c r="AC31" s="1133"/>
      <c r="AD31" s="1133"/>
      <c r="AE31" s="1134"/>
      <c r="AF31" s="1108">
        <v>648</v>
      </c>
      <c r="AG31" s="1109"/>
      <c r="AH31" s="1109"/>
      <c r="AI31" s="1109"/>
      <c r="AJ31" s="1110"/>
      <c r="AK31" s="1069" t="s">
        <v>582</v>
      </c>
      <c r="AL31" s="1060"/>
      <c r="AM31" s="1060"/>
      <c r="AN31" s="1060"/>
      <c r="AO31" s="1060"/>
      <c r="AP31" s="1060">
        <v>179</v>
      </c>
      <c r="AQ31" s="1060"/>
      <c r="AR31" s="1060"/>
      <c r="AS31" s="1060"/>
      <c r="AT31" s="1060"/>
      <c r="AU31" s="1060" t="s">
        <v>582</v>
      </c>
      <c r="AV31" s="1060"/>
      <c r="AW31" s="1060"/>
      <c r="AX31" s="1060"/>
      <c r="AY31" s="1060"/>
      <c r="AZ31" s="1131" t="s">
        <v>583</v>
      </c>
      <c r="BA31" s="1131"/>
      <c r="BB31" s="1131"/>
      <c r="BC31" s="1131"/>
      <c r="BD31" s="1131"/>
      <c r="BE31" s="1121" t="s">
        <v>401</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402</v>
      </c>
      <c r="C32" s="1127"/>
      <c r="D32" s="1127"/>
      <c r="E32" s="1127"/>
      <c r="F32" s="1127"/>
      <c r="G32" s="1127"/>
      <c r="H32" s="1127"/>
      <c r="I32" s="1127"/>
      <c r="J32" s="1127"/>
      <c r="K32" s="1127"/>
      <c r="L32" s="1127"/>
      <c r="M32" s="1127"/>
      <c r="N32" s="1127"/>
      <c r="O32" s="1127"/>
      <c r="P32" s="1128"/>
      <c r="Q32" s="1132">
        <v>1316</v>
      </c>
      <c r="R32" s="1133"/>
      <c r="S32" s="1133"/>
      <c r="T32" s="1133"/>
      <c r="U32" s="1133"/>
      <c r="V32" s="1133">
        <v>1049</v>
      </c>
      <c r="W32" s="1133"/>
      <c r="X32" s="1133"/>
      <c r="Y32" s="1133"/>
      <c r="Z32" s="1133"/>
      <c r="AA32" s="1133">
        <v>267</v>
      </c>
      <c r="AB32" s="1133"/>
      <c r="AC32" s="1133"/>
      <c r="AD32" s="1133"/>
      <c r="AE32" s="1134"/>
      <c r="AF32" s="1108">
        <v>260</v>
      </c>
      <c r="AG32" s="1109"/>
      <c r="AH32" s="1109"/>
      <c r="AI32" s="1109"/>
      <c r="AJ32" s="1110"/>
      <c r="AK32" s="1069">
        <v>654</v>
      </c>
      <c r="AL32" s="1060"/>
      <c r="AM32" s="1060"/>
      <c r="AN32" s="1060"/>
      <c r="AO32" s="1060"/>
      <c r="AP32" s="1060">
        <v>7014</v>
      </c>
      <c r="AQ32" s="1060"/>
      <c r="AR32" s="1060"/>
      <c r="AS32" s="1060"/>
      <c r="AT32" s="1060"/>
      <c r="AU32" s="1060">
        <v>6193</v>
      </c>
      <c r="AV32" s="1060"/>
      <c r="AW32" s="1060"/>
      <c r="AX32" s="1060"/>
      <c r="AY32" s="1060"/>
      <c r="AZ32" s="1131" t="s">
        <v>582</v>
      </c>
      <c r="BA32" s="1131"/>
      <c r="BB32" s="1131"/>
      <c r="BC32" s="1131"/>
      <c r="BD32" s="1131"/>
      <c r="BE32" s="1121" t="s">
        <v>403</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404</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385</v>
      </c>
      <c r="B63" s="1033" t="s">
        <v>405</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1467</v>
      </c>
      <c r="AG63" s="1048"/>
      <c r="AH63" s="1048"/>
      <c r="AI63" s="1048"/>
      <c r="AJ63" s="1119"/>
      <c r="AK63" s="1120"/>
      <c r="AL63" s="1052"/>
      <c r="AM63" s="1052"/>
      <c r="AN63" s="1052"/>
      <c r="AO63" s="1052"/>
      <c r="AP63" s="1048">
        <v>7193</v>
      </c>
      <c r="AQ63" s="1048"/>
      <c r="AR63" s="1048"/>
      <c r="AS63" s="1048"/>
      <c r="AT63" s="1048"/>
      <c r="AU63" s="1048">
        <v>6193</v>
      </c>
      <c r="AV63" s="1048"/>
      <c r="AW63" s="1048"/>
      <c r="AX63" s="1048"/>
      <c r="AY63" s="1048"/>
      <c r="AZ63" s="1114"/>
      <c r="BA63" s="1114"/>
      <c r="BB63" s="1114"/>
      <c r="BC63" s="1114"/>
      <c r="BD63" s="1114"/>
      <c r="BE63" s="1049"/>
      <c r="BF63" s="1049"/>
      <c r="BG63" s="1049"/>
      <c r="BH63" s="1049"/>
      <c r="BI63" s="1050"/>
      <c r="BJ63" s="1115" t="s">
        <v>406</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408</v>
      </c>
      <c r="B66" s="1085"/>
      <c r="C66" s="1085"/>
      <c r="D66" s="1085"/>
      <c r="E66" s="1085"/>
      <c r="F66" s="1085"/>
      <c r="G66" s="1085"/>
      <c r="H66" s="1085"/>
      <c r="I66" s="1085"/>
      <c r="J66" s="1085"/>
      <c r="K66" s="1085"/>
      <c r="L66" s="1085"/>
      <c r="M66" s="1085"/>
      <c r="N66" s="1085"/>
      <c r="O66" s="1085"/>
      <c r="P66" s="1086"/>
      <c r="Q66" s="1090" t="s">
        <v>409</v>
      </c>
      <c r="R66" s="1091"/>
      <c r="S66" s="1091"/>
      <c r="T66" s="1091"/>
      <c r="U66" s="1092"/>
      <c r="V66" s="1090" t="s">
        <v>390</v>
      </c>
      <c r="W66" s="1091"/>
      <c r="X66" s="1091"/>
      <c r="Y66" s="1091"/>
      <c r="Z66" s="1092"/>
      <c r="AA66" s="1090" t="s">
        <v>410</v>
      </c>
      <c r="AB66" s="1091"/>
      <c r="AC66" s="1091"/>
      <c r="AD66" s="1091"/>
      <c r="AE66" s="1092"/>
      <c r="AF66" s="1096" t="s">
        <v>411</v>
      </c>
      <c r="AG66" s="1097"/>
      <c r="AH66" s="1097"/>
      <c r="AI66" s="1097"/>
      <c r="AJ66" s="1098"/>
      <c r="AK66" s="1090" t="s">
        <v>393</v>
      </c>
      <c r="AL66" s="1085"/>
      <c r="AM66" s="1085"/>
      <c r="AN66" s="1085"/>
      <c r="AO66" s="1086"/>
      <c r="AP66" s="1090" t="s">
        <v>412</v>
      </c>
      <c r="AQ66" s="1091"/>
      <c r="AR66" s="1091"/>
      <c r="AS66" s="1091"/>
      <c r="AT66" s="1092"/>
      <c r="AU66" s="1090" t="s">
        <v>413</v>
      </c>
      <c r="AV66" s="1091"/>
      <c r="AW66" s="1091"/>
      <c r="AX66" s="1091"/>
      <c r="AY66" s="1092"/>
      <c r="AZ66" s="1090" t="s">
        <v>372</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584</v>
      </c>
      <c r="C68" s="1075"/>
      <c r="D68" s="1075"/>
      <c r="E68" s="1075"/>
      <c r="F68" s="1075"/>
      <c r="G68" s="1075"/>
      <c r="H68" s="1075"/>
      <c r="I68" s="1075"/>
      <c r="J68" s="1075"/>
      <c r="K68" s="1075"/>
      <c r="L68" s="1075"/>
      <c r="M68" s="1075"/>
      <c r="N68" s="1075"/>
      <c r="O68" s="1075"/>
      <c r="P68" s="1076"/>
      <c r="Q68" s="1077">
        <v>2692</v>
      </c>
      <c r="R68" s="1071"/>
      <c r="S68" s="1071"/>
      <c r="T68" s="1071"/>
      <c r="U68" s="1071"/>
      <c r="V68" s="1071">
        <v>2560</v>
      </c>
      <c r="W68" s="1071"/>
      <c r="X68" s="1071"/>
      <c r="Y68" s="1071"/>
      <c r="Z68" s="1071"/>
      <c r="AA68" s="1071">
        <v>133</v>
      </c>
      <c r="AB68" s="1071"/>
      <c r="AC68" s="1071"/>
      <c r="AD68" s="1071"/>
      <c r="AE68" s="1071"/>
      <c r="AF68" s="1071">
        <v>133</v>
      </c>
      <c r="AG68" s="1071"/>
      <c r="AH68" s="1071"/>
      <c r="AI68" s="1071"/>
      <c r="AJ68" s="1071"/>
      <c r="AK68" s="1071" t="s">
        <v>582</v>
      </c>
      <c r="AL68" s="1071"/>
      <c r="AM68" s="1071"/>
      <c r="AN68" s="1071"/>
      <c r="AO68" s="1071"/>
      <c r="AP68" s="1071">
        <v>6844</v>
      </c>
      <c r="AQ68" s="1071"/>
      <c r="AR68" s="1071"/>
      <c r="AS68" s="1071"/>
      <c r="AT68" s="1071"/>
      <c r="AU68" s="1071">
        <v>1992</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585</v>
      </c>
      <c r="C69" s="1064"/>
      <c r="D69" s="1064"/>
      <c r="E69" s="1064"/>
      <c r="F69" s="1064"/>
      <c r="G69" s="1064"/>
      <c r="H69" s="1064"/>
      <c r="I69" s="1064"/>
      <c r="J69" s="1064"/>
      <c r="K69" s="1064"/>
      <c r="L69" s="1064"/>
      <c r="M69" s="1064"/>
      <c r="N69" s="1064"/>
      <c r="O69" s="1064"/>
      <c r="P69" s="1065"/>
      <c r="Q69" s="1066">
        <v>79</v>
      </c>
      <c r="R69" s="1060"/>
      <c r="S69" s="1060"/>
      <c r="T69" s="1060"/>
      <c r="U69" s="1060"/>
      <c r="V69" s="1060">
        <v>59</v>
      </c>
      <c r="W69" s="1060"/>
      <c r="X69" s="1060"/>
      <c r="Y69" s="1060"/>
      <c r="Z69" s="1060"/>
      <c r="AA69" s="1060">
        <v>20</v>
      </c>
      <c r="AB69" s="1060"/>
      <c r="AC69" s="1060"/>
      <c r="AD69" s="1060"/>
      <c r="AE69" s="1060"/>
      <c r="AF69" s="1060">
        <v>20</v>
      </c>
      <c r="AG69" s="1060"/>
      <c r="AH69" s="1060"/>
      <c r="AI69" s="1060"/>
      <c r="AJ69" s="1060"/>
      <c r="AK69" s="1060">
        <v>18</v>
      </c>
      <c r="AL69" s="1060"/>
      <c r="AM69" s="1060"/>
      <c r="AN69" s="1060"/>
      <c r="AO69" s="1060"/>
      <c r="AP69" s="1060" t="s">
        <v>591</v>
      </c>
      <c r="AQ69" s="1060"/>
      <c r="AR69" s="1060"/>
      <c r="AS69" s="1060"/>
      <c r="AT69" s="1060"/>
      <c r="AU69" s="1060" t="s">
        <v>582</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586</v>
      </c>
      <c r="C70" s="1064"/>
      <c r="D70" s="1064"/>
      <c r="E70" s="1064"/>
      <c r="F70" s="1064"/>
      <c r="G70" s="1064"/>
      <c r="H70" s="1064"/>
      <c r="I70" s="1064"/>
      <c r="J70" s="1064"/>
      <c r="K70" s="1064"/>
      <c r="L70" s="1064"/>
      <c r="M70" s="1064"/>
      <c r="N70" s="1064"/>
      <c r="O70" s="1064"/>
      <c r="P70" s="1065"/>
      <c r="Q70" s="1066">
        <v>8511</v>
      </c>
      <c r="R70" s="1060"/>
      <c r="S70" s="1060"/>
      <c r="T70" s="1060"/>
      <c r="U70" s="1060"/>
      <c r="V70" s="1060">
        <v>8447</v>
      </c>
      <c r="W70" s="1060"/>
      <c r="X70" s="1060"/>
      <c r="Y70" s="1060"/>
      <c r="Z70" s="1060"/>
      <c r="AA70" s="1060">
        <v>64</v>
      </c>
      <c r="AB70" s="1060"/>
      <c r="AC70" s="1060"/>
      <c r="AD70" s="1060"/>
      <c r="AE70" s="1060"/>
      <c r="AF70" s="1060">
        <v>64</v>
      </c>
      <c r="AG70" s="1060"/>
      <c r="AH70" s="1060"/>
      <c r="AI70" s="1060"/>
      <c r="AJ70" s="1060"/>
      <c r="AK70" s="1060">
        <v>1110</v>
      </c>
      <c r="AL70" s="1060"/>
      <c r="AM70" s="1060"/>
      <c r="AN70" s="1060"/>
      <c r="AO70" s="1060"/>
      <c r="AP70" s="1060" t="s">
        <v>582</v>
      </c>
      <c r="AQ70" s="1060"/>
      <c r="AR70" s="1060"/>
      <c r="AS70" s="1060"/>
      <c r="AT70" s="1060"/>
      <c r="AU70" s="1060" t="s">
        <v>582</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587</v>
      </c>
      <c r="C71" s="1064"/>
      <c r="D71" s="1064"/>
      <c r="E71" s="1064"/>
      <c r="F71" s="1064"/>
      <c r="G71" s="1064"/>
      <c r="H71" s="1064"/>
      <c r="I71" s="1064"/>
      <c r="J71" s="1064"/>
      <c r="K71" s="1064"/>
      <c r="L71" s="1064"/>
      <c r="M71" s="1064"/>
      <c r="N71" s="1064"/>
      <c r="O71" s="1064"/>
      <c r="P71" s="1065"/>
      <c r="Q71" s="1066">
        <v>2074</v>
      </c>
      <c r="R71" s="1060"/>
      <c r="S71" s="1060"/>
      <c r="T71" s="1060"/>
      <c r="U71" s="1060"/>
      <c r="V71" s="1060">
        <v>1850</v>
      </c>
      <c r="W71" s="1060"/>
      <c r="X71" s="1060"/>
      <c r="Y71" s="1060"/>
      <c r="Z71" s="1060"/>
      <c r="AA71" s="1060">
        <v>224</v>
      </c>
      <c r="AB71" s="1060"/>
      <c r="AC71" s="1060"/>
      <c r="AD71" s="1060"/>
      <c r="AE71" s="1060"/>
      <c r="AF71" s="1060">
        <v>224</v>
      </c>
      <c r="AG71" s="1060"/>
      <c r="AH71" s="1060"/>
      <c r="AI71" s="1060"/>
      <c r="AJ71" s="1060"/>
      <c r="AK71" s="1060" t="s">
        <v>582</v>
      </c>
      <c r="AL71" s="1060"/>
      <c r="AM71" s="1060"/>
      <c r="AN71" s="1060"/>
      <c r="AO71" s="1060"/>
      <c r="AP71" s="1060" t="s">
        <v>582</v>
      </c>
      <c r="AQ71" s="1060"/>
      <c r="AR71" s="1060"/>
      <c r="AS71" s="1060"/>
      <c r="AT71" s="1060"/>
      <c r="AU71" s="1060" t="s">
        <v>582</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588</v>
      </c>
      <c r="C72" s="1064"/>
      <c r="D72" s="1064"/>
      <c r="E72" s="1064"/>
      <c r="F72" s="1064"/>
      <c r="G72" s="1064"/>
      <c r="H72" s="1064"/>
      <c r="I72" s="1064"/>
      <c r="J72" s="1064"/>
      <c r="K72" s="1064"/>
      <c r="L72" s="1064"/>
      <c r="M72" s="1064"/>
      <c r="N72" s="1064"/>
      <c r="O72" s="1064"/>
      <c r="P72" s="1065"/>
      <c r="Q72" s="1066">
        <v>848493</v>
      </c>
      <c r="R72" s="1060"/>
      <c r="S72" s="1060"/>
      <c r="T72" s="1060"/>
      <c r="U72" s="1060"/>
      <c r="V72" s="1060">
        <v>821243</v>
      </c>
      <c r="W72" s="1060"/>
      <c r="X72" s="1060"/>
      <c r="Y72" s="1060"/>
      <c r="Z72" s="1060"/>
      <c r="AA72" s="1060">
        <v>27250</v>
      </c>
      <c r="AB72" s="1060"/>
      <c r="AC72" s="1060"/>
      <c r="AD72" s="1060"/>
      <c r="AE72" s="1060"/>
      <c r="AF72" s="1060">
        <v>27250</v>
      </c>
      <c r="AG72" s="1060"/>
      <c r="AH72" s="1060"/>
      <c r="AI72" s="1060"/>
      <c r="AJ72" s="1060"/>
      <c r="AK72" s="1060">
        <v>2</v>
      </c>
      <c r="AL72" s="1060"/>
      <c r="AM72" s="1060"/>
      <c r="AN72" s="1060"/>
      <c r="AO72" s="1060"/>
      <c r="AP72" s="1060" t="s">
        <v>582</v>
      </c>
      <c r="AQ72" s="1060"/>
      <c r="AR72" s="1060"/>
      <c r="AS72" s="1060"/>
      <c r="AT72" s="1060"/>
      <c r="AU72" s="1060" t="s">
        <v>582</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589</v>
      </c>
      <c r="C73" s="1064"/>
      <c r="D73" s="1064"/>
      <c r="E73" s="1064"/>
      <c r="F73" s="1064"/>
      <c r="G73" s="1064"/>
      <c r="H73" s="1064"/>
      <c r="I73" s="1064"/>
      <c r="J73" s="1064"/>
      <c r="K73" s="1064"/>
      <c r="L73" s="1064"/>
      <c r="M73" s="1064"/>
      <c r="N73" s="1064"/>
      <c r="O73" s="1064"/>
      <c r="P73" s="1065"/>
      <c r="Q73" s="1066">
        <v>509</v>
      </c>
      <c r="R73" s="1060"/>
      <c r="S73" s="1060"/>
      <c r="T73" s="1060"/>
      <c r="U73" s="1060"/>
      <c r="V73" s="1060">
        <v>485</v>
      </c>
      <c r="W73" s="1060"/>
      <c r="X73" s="1060"/>
      <c r="Y73" s="1060"/>
      <c r="Z73" s="1060"/>
      <c r="AA73" s="1060">
        <v>24</v>
      </c>
      <c r="AB73" s="1060"/>
      <c r="AC73" s="1060"/>
      <c r="AD73" s="1060"/>
      <c r="AE73" s="1060"/>
      <c r="AF73" s="1060">
        <v>24</v>
      </c>
      <c r="AG73" s="1060"/>
      <c r="AH73" s="1060"/>
      <c r="AI73" s="1060"/>
      <c r="AJ73" s="1060"/>
      <c r="AK73" s="1060">
        <v>1</v>
      </c>
      <c r="AL73" s="1060"/>
      <c r="AM73" s="1060"/>
      <c r="AN73" s="1060"/>
      <c r="AO73" s="1060"/>
      <c r="AP73" s="1060" t="s">
        <v>582</v>
      </c>
      <c r="AQ73" s="1060"/>
      <c r="AR73" s="1060"/>
      <c r="AS73" s="1060"/>
      <c r="AT73" s="1060"/>
      <c r="AU73" s="1060" t="s">
        <v>582</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385</v>
      </c>
      <c r="B88" s="1033" t="s">
        <v>414</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27715</v>
      </c>
      <c r="AG88" s="1048"/>
      <c r="AH88" s="1048"/>
      <c r="AI88" s="1048"/>
      <c r="AJ88" s="1048"/>
      <c r="AK88" s="1052"/>
      <c r="AL88" s="1052"/>
      <c r="AM88" s="1052"/>
      <c r="AN88" s="1052"/>
      <c r="AO88" s="1052"/>
      <c r="AP88" s="1048">
        <v>6844</v>
      </c>
      <c r="AQ88" s="1048"/>
      <c r="AR88" s="1048"/>
      <c r="AS88" s="1048"/>
      <c r="AT88" s="1048"/>
      <c r="AU88" s="1048">
        <v>1992</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1033" t="s">
        <v>415</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416</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417</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420</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421</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422</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423</v>
      </c>
      <c r="AB109" s="983"/>
      <c r="AC109" s="983"/>
      <c r="AD109" s="983"/>
      <c r="AE109" s="984"/>
      <c r="AF109" s="985" t="s">
        <v>303</v>
      </c>
      <c r="AG109" s="983"/>
      <c r="AH109" s="983"/>
      <c r="AI109" s="983"/>
      <c r="AJ109" s="984"/>
      <c r="AK109" s="985" t="s">
        <v>302</v>
      </c>
      <c r="AL109" s="983"/>
      <c r="AM109" s="983"/>
      <c r="AN109" s="983"/>
      <c r="AO109" s="984"/>
      <c r="AP109" s="985" t="s">
        <v>424</v>
      </c>
      <c r="AQ109" s="983"/>
      <c r="AR109" s="983"/>
      <c r="AS109" s="983"/>
      <c r="AT109" s="1014"/>
      <c r="AU109" s="982" t="s">
        <v>422</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423</v>
      </c>
      <c r="BR109" s="983"/>
      <c r="BS109" s="983"/>
      <c r="BT109" s="983"/>
      <c r="BU109" s="984"/>
      <c r="BV109" s="985" t="s">
        <v>303</v>
      </c>
      <c r="BW109" s="983"/>
      <c r="BX109" s="983"/>
      <c r="BY109" s="983"/>
      <c r="BZ109" s="984"/>
      <c r="CA109" s="985" t="s">
        <v>302</v>
      </c>
      <c r="CB109" s="983"/>
      <c r="CC109" s="983"/>
      <c r="CD109" s="983"/>
      <c r="CE109" s="984"/>
      <c r="CF109" s="1021" t="s">
        <v>424</v>
      </c>
      <c r="CG109" s="1021"/>
      <c r="CH109" s="1021"/>
      <c r="CI109" s="1021"/>
      <c r="CJ109" s="1021"/>
      <c r="CK109" s="985" t="s">
        <v>425</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423</v>
      </c>
      <c r="DH109" s="983"/>
      <c r="DI109" s="983"/>
      <c r="DJ109" s="983"/>
      <c r="DK109" s="984"/>
      <c r="DL109" s="985" t="s">
        <v>303</v>
      </c>
      <c r="DM109" s="983"/>
      <c r="DN109" s="983"/>
      <c r="DO109" s="983"/>
      <c r="DP109" s="984"/>
      <c r="DQ109" s="985" t="s">
        <v>302</v>
      </c>
      <c r="DR109" s="983"/>
      <c r="DS109" s="983"/>
      <c r="DT109" s="983"/>
      <c r="DU109" s="984"/>
      <c r="DV109" s="985" t="s">
        <v>424</v>
      </c>
      <c r="DW109" s="983"/>
      <c r="DX109" s="983"/>
      <c r="DY109" s="983"/>
      <c r="DZ109" s="1014"/>
    </row>
    <row r="110" spans="1:131" s="246" customFormat="1" ht="26.25" customHeight="1" x14ac:dyDescent="0.15">
      <c r="A110" s="885" t="s">
        <v>426</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1069146</v>
      </c>
      <c r="AB110" s="976"/>
      <c r="AC110" s="976"/>
      <c r="AD110" s="976"/>
      <c r="AE110" s="977"/>
      <c r="AF110" s="978">
        <v>1090612</v>
      </c>
      <c r="AG110" s="976"/>
      <c r="AH110" s="976"/>
      <c r="AI110" s="976"/>
      <c r="AJ110" s="977"/>
      <c r="AK110" s="978">
        <v>1174934</v>
      </c>
      <c r="AL110" s="976"/>
      <c r="AM110" s="976"/>
      <c r="AN110" s="976"/>
      <c r="AO110" s="977"/>
      <c r="AP110" s="979">
        <v>14.1</v>
      </c>
      <c r="AQ110" s="980"/>
      <c r="AR110" s="980"/>
      <c r="AS110" s="980"/>
      <c r="AT110" s="981"/>
      <c r="AU110" s="1015" t="s">
        <v>72</v>
      </c>
      <c r="AV110" s="1016"/>
      <c r="AW110" s="1016"/>
      <c r="AX110" s="1016"/>
      <c r="AY110" s="1016"/>
      <c r="AZ110" s="941" t="s">
        <v>427</v>
      </c>
      <c r="BA110" s="886"/>
      <c r="BB110" s="886"/>
      <c r="BC110" s="886"/>
      <c r="BD110" s="886"/>
      <c r="BE110" s="886"/>
      <c r="BF110" s="886"/>
      <c r="BG110" s="886"/>
      <c r="BH110" s="886"/>
      <c r="BI110" s="886"/>
      <c r="BJ110" s="886"/>
      <c r="BK110" s="886"/>
      <c r="BL110" s="886"/>
      <c r="BM110" s="886"/>
      <c r="BN110" s="886"/>
      <c r="BO110" s="886"/>
      <c r="BP110" s="887"/>
      <c r="BQ110" s="942">
        <v>12069382</v>
      </c>
      <c r="BR110" s="923"/>
      <c r="BS110" s="923"/>
      <c r="BT110" s="923"/>
      <c r="BU110" s="923"/>
      <c r="BV110" s="923">
        <v>11800747</v>
      </c>
      <c r="BW110" s="923"/>
      <c r="BX110" s="923"/>
      <c r="BY110" s="923"/>
      <c r="BZ110" s="923"/>
      <c r="CA110" s="923">
        <v>11659578</v>
      </c>
      <c r="CB110" s="923"/>
      <c r="CC110" s="923"/>
      <c r="CD110" s="923"/>
      <c r="CE110" s="923"/>
      <c r="CF110" s="947">
        <v>140.30000000000001</v>
      </c>
      <c r="CG110" s="948"/>
      <c r="CH110" s="948"/>
      <c r="CI110" s="948"/>
      <c r="CJ110" s="948"/>
      <c r="CK110" s="1011" t="s">
        <v>428</v>
      </c>
      <c r="CL110" s="897"/>
      <c r="CM110" s="972" t="s">
        <v>429</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430</v>
      </c>
      <c r="DH110" s="923"/>
      <c r="DI110" s="923"/>
      <c r="DJ110" s="923"/>
      <c r="DK110" s="923"/>
      <c r="DL110" s="923" t="s">
        <v>430</v>
      </c>
      <c r="DM110" s="923"/>
      <c r="DN110" s="923"/>
      <c r="DO110" s="923"/>
      <c r="DP110" s="923"/>
      <c r="DQ110" s="923" t="s">
        <v>430</v>
      </c>
      <c r="DR110" s="923"/>
      <c r="DS110" s="923"/>
      <c r="DT110" s="923"/>
      <c r="DU110" s="923"/>
      <c r="DV110" s="924" t="s">
        <v>430</v>
      </c>
      <c r="DW110" s="924"/>
      <c r="DX110" s="924"/>
      <c r="DY110" s="924"/>
      <c r="DZ110" s="925"/>
    </row>
    <row r="111" spans="1:131" s="246" customFormat="1" ht="26.25" customHeight="1" x14ac:dyDescent="0.15">
      <c r="A111" s="852" t="s">
        <v>431</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430</v>
      </c>
      <c r="AB111" s="1004"/>
      <c r="AC111" s="1004"/>
      <c r="AD111" s="1004"/>
      <c r="AE111" s="1005"/>
      <c r="AF111" s="1006" t="s">
        <v>430</v>
      </c>
      <c r="AG111" s="1004"/>
      <c r="AH111" s="1004"/>
      <c r="AI111" s="1004"/>
      <c r="AJ111" s="1005"/>
      <c r="AK111" s="1006" t="s">
        <v>430</v>
      </c>
      <c r="AL111" s="1004"/>
      <c r="AM111" s="1004"/>
      <c r="AN111" s="1004"/>
      <c r="AO111" s="1005"/>
      <c r="AP111" s="1007" t="s">
        <v>430</v>
      </c>
      <c r="AQ111" s="1008"/>
      <c r="AR111" s="1008"/>
      <c r="AS111" s="1008"/>
      <c r="AT111" s="1009"/>
      <c r="AU111" s="1017"/>
      <c r="AV111" s="1018"/>
      <c r="AW111" s="1018"/>
      <c r="AX111" s="1018"/>
      <c r="AY111" s="1018"/>
      <c r="AZ111" s="893" t="s">
        <v>432</v>
      </c>
      <c r="BA111" s="828"/>
      <c r="BB111" s="828"/>
      <c r="BC111" s="828"/>
      <c r="BD111" s="828"/>
      <c r="BE111" s="828"/>
      <c r="BF111" s="828"/>
      <c r="BG111" s="828"/>
      <c r="BH111" s="828"/>
      <c r="BI111" s="828"/>
      <c r="BJ111" s="828"/>
      <c r="BK111" s="828"/>
      <c r="BL111" s="828"/>
      <c r="BM111" s="828"/>
      <c r="BN111" s="828"/>
      <c r="BO111" s="828"/>
      <c r="BP111" s="829"/>
      <c r="BQ111" s="894" t="s">
        <v>433</v>
      </c>
      <c r="BR111" s="895"/>
      <c r="BS111" s="895"/>
      <c r="BT111" s="895"/>
      <c r="BU111" s="895"/>
      <c r="BV111" s="895" t="s">
        <v>176</v>
      </c>
      <c r="BW111" s="895"/>
      <c r="BX111" s="895"/>
      <c r="BY111" s="895"/>
      <c r="BZ111" s="895"/>
      <c r="CA111" s="895" t="s">
        <v>176</v>
      </c>
      <c r="CB111" s="895"/>
      <c r="CC111" s="895"/>
      <c r="CD111" s="895"/>
      <c r="CE111" s="895"/>
      <c r="CF111" s="956" t="s">
        <v>176</v>
      </c>
      <c r="CG111" s="957"/>
      <c r="CH111" s="957"/>
      <c r="CI111" s="957"/>
      <c r="CJ111" s="957"/>
      <c r="CK111" s="1012"/>
      <c r="CL111" s="899"/>
      <c r="CM111" s="902" t="s">
        <v>434</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433</v>
      </c>
      <c r="DH111" s="895"/>
      <c r="DI111" s="895"/>
      <c r="DJ111" s="895"/>
      <c r="DK111" s="895"/>
      <c r="DL111" s="895" t="s">
        <v>176</v>
      </c>
      <c r="DM111" s="895"/>
      <c r="DN111" s="895"/>
      <c r="DO111" s="895"/>
      <c r="DP111" s="895"/>
      <c r="DQ111" s="895" t="s">
        <v>176</v>
      </c>
      <c r="DR111" s="895"/>
      <c r="DS111" s="895"/>
      <c r="DT111" s="895"/>
      <c r="DU111" s="895"/>
      <c r="DV111" s="872" t="s">
        <v>176</v>
      </c>
      <c r="DW111" s="872"/>
      <c r="DX111" s="872"/>
      <c r="DY111" s="872"/>
      <c r="DZ111" s="873"/>
    </row>
    <row r="112" spans="1:131" s="246" customFormat="1" ht="26.25" customHeight="1" x14ac:dyDescent="0.15">
      <c r="A112" s="997" t="s">
        <v>435</v>
      </c>
      <c r="B112" s="998"/>
      <c r="C112" s="828" t="s">
        <v>436</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433</v>
      </c>
      <c r="AB112" s="858"/>
      <c r="AC112" s="858"/>
      <c r="AD112" s="858"/>
      <c r="AE112" s="859"/>
      <c r="AF112" s="860" t="s">
        <v>176</v>
      </c>
      <c r="AG112" s="858"/>
      <c r="AH112" s="858"/>
      <c r="AI112" s="858"/>
      <c r="AJ112" s="859"/>
      <c r="AK112" s="860" t="s">
        <v>433</v>
      </c>
      <c r="AL112" s="858"/>
      <c r="AM112" s="858"/>
      <c r="AN112" s="858"/>
      <c r="AO112" s="859"/>
      <c r="AP112" s="905" t="s">
        <v>433</v>
      </c>
      <c r="AQ112" s="906"/>
      <c r="AR112" s="906"/>
      <c r="AS112" s="906"/>
      <c r="AT112" s="907"/>
      <c r="AU112" s="1017"/>
      <c r="AV112" s="1018"/>
      <c r="AW112" s="1018"/>
      <c r="AX112" s="1018"/>
      <c r="AY112" s="1018"/>
      <c r="AZ112" s="893" t="s">
        <v>437</v>
      </c>
      <c r="BA112" s="828"/>
      <c r="BB112" s="828"/>
      <c r="BC112" s="828"/>
      <c r="BD112" s="828"/>
      <c r="BE112" s="828"/>
      <c r="BF112" s="828"/>
      <c r="BG112" s="828"/>
      <c r="BH112" s="828"/>
      <c r="BI112" s="828"/>
      <c r="BJ112" s="828"/>
      <c r="BK112" s="828"/>
      <c r="BL112" s="828"/>
      <c r="BM112" s="828"/>
      <c r="BN112" s="828"/>
      <c r="BO112" s="828"/>
      <c r="BP112" s="829"/>
      <c r="BQ112" s="894">
        <v>6275579</v>
      </c>
      <c r="BR112" s="895"/>
      <c r="BS112" s="895"/>
      <c r="BT112" s="895"/>
      <c r="BU112" s="895"/>
      <c r="BV112" s="895">
        <v>6137078</v>
      </c>
      <c r="BW112" s="895"/>
      <c r="BX112" s="895"/>
      <c r="BY112" s="895"/>
      <c r="BZ112" s="895"/>
      <c r="CA112" s="895">
        <v>6193062</v>
      </c>
      <c r="CB112" s="895"/>
      <c r="CC112" s="895"/>
      <c r="CD112" s="895"/>
      <c r="CE112" s="895"/>
      <c r="CF112" s="956">
        <v>74.5</v>
      </c>
      <c r="CG112" s="957"/>
      <c r="CH112" s="957"/>
      <c r="CI112" s="957"/>
      <c r="CJ112" s="957"/>
      <c r="CK112" s="1012"/>
      <c r="CL112" s="899"/>
      <c r="CM112" s="902" t="s">
        <v>438</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176</v>
      </c>
      <c r="DH112" s="895"/>
      <c r="DI112" s="895"/>
      <c r="DJ112" s="895"/>
      <c r="DK112" s="895"/>
      <c r="DL112" s="895" t="s">
        <v>176</v>
      </c>
      <c r="DM112" s="895"/>
      <c r="DN112" s="895"/>
      <c r="DO112" s="895"/>
      <c r="DP112" s="895"/>
      <c r="DQ112" s="895" t="s">
        <v>433</v>
      </c>
      <c r="DR112" s="895"/>
      <c r="DS112" s="895"/>
      <c r="DT112" s="895"/>
      <c r="DU112" s="895"/>
      <c r="DV112" s="872" t="s">
        <v>433</v>
      </c>
      <c r="DW112" s="872"/>
      <c r="DX112" s="872"/>
      <c r="DY112" s="872"/>
      <c r="DZ112" s="873"/>
    </row>
    <row r="113" spans="1:130" s="246" customFormat="1" ht="26.25" customHeight="1" x14ac:dyDescent="0.15">
      <c r="A113" s="999"/>
      <c r="B113" s="1000"/>
      <c r="C113" s="828" t="s">
        <v>439</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505957</v>
      </c>
      <c r="AB113" s="1004"/>
      <c r="AC113" s="1004"/>
      <c r="AD113" s="1004"/>
      <c r="AE113" s="1005"/>
      <c r="AF113" s="1006">
        <v>503620</v>
      </c>
      <c r="AG113" s="1004"/>
      <c r="AH113" s="1004"/>
      <c r="AI113" s="1004"/>
      <c r="AJ113" s="1005"/>
      <c r="AK113" s="1006">
        <v>453409</v>
      </c>
      <c r="AL113" s="1004"/>
      <c r="AM113" s="1004"/>
      <c r="AN113" s="1004"/>
      <c r="AO113" s="1005"/>
      <c r="AP113" s="1007">
        <v>5.5</v>
      </c>
      <c r="AQ113" s="1008"/>
      <c r="AR113" s="1008"/>
      <c r="AS113" s="1008"/>
      <c r="AT113" s="1009"/>
      <c r="AU113" s="1017"/>
      <c r="AV113" s="1018"/>
      <c r="AW113" s="1018"/>
      <c r="AX113" s="1018"/>
      <c r="AY113" s="1018"/>
      <c r="AZ113" s="893" t="s">
        <v>440</v>
      </c>
      <c r="BA113" s="828"/>
      <c r="BB113" s="828"/>
      <c r="BC113" s="828"/>
      <c r="BD113" s="828"/>
      <c r="BE113" s="828"/>
      <c r="BF113" s="828"/>
      <c r="BG113" s="828"/>
      <c r="BH113" s="828"/>
      <c r="BI113" s="828"/>
      <c r="BJ113" s="828"/>
      <c r="BK113" s="828"/>
      <c r="BL113" s="828"/>
      <c r="BM113" s="828"/>
      <c r="BN113" s="828"/>
      <c r="BO113" s="828"/>
      <c r="BP113" s="829"/>
      <c r="BQ113" s="894">
        <v>2022473</v>
      </c>
      <c r="BR113" s="895"/>
      <c r="BS113" s="895"/>
      <c r="BT113" s="895"/>
      <c r="BU113" s="895"/>
      <c r="BV113" s="895">
        <v>2065803</v>
      </c>
      <c r="BW113" s="895"/>
      <c r="BX113" s="895"/>
      <c r="BY113" s="895"/>
      <c r="BZ113" s="895"/>
      <c r="CA113" s="895">
        <v>1992353</v>
      </c>
      <c r="CB113" s="895"/>
      <c r="CC113" s="895"/>
      <c r="CD113" s="895"/>
      <c r="CE113" s="895"/>
      <c r="CF113" s="956">
        <v>24</v>
      </c>
      <c r="CG113" s="957"/>
      <c r="CH113" s="957"/>
      <c r="CI113" s="957"/>
      <c r="CJ113" s="957"/>
      <c r="CK113" s="1012"/>
      <c r="CL113" s="899"/>
      <c r="CM113" s="902" t="s">
        <v>441</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176</v>
      </c>
      <c r="DH113" s="858"/>
      <c r="DI113" s="858"/>
      <c r="DJ113" s="858"/>
      <c r="DK113" s="859"/>
      <c r="DL113" s="860" t="s">
        <v>433</v>
      </c>
      <c r="DM113" s="858"/>
      <c r="DN113" s="858"/>
      <c r="DO113" s="858"/>
      <c r="DP113" s="859"/>
      <c r="DQ113" s="860" t="s">
        <v>176</v>
      </c>
      <c r="DR113" s="858"/>
      <c r="DS113" s="858"/>
      <c r="DT113" s="858"/>
      <c r="DU113" s="859"/>
      <c r="DV113" s="905" t="s">
        <v>433</v>
      </c>
      <c r="DW113" s="906"/>
      <c r="DX113" s="906"/>
      <c r="DY113" s="906"/>
      <c r="DZ113" s="907"/>
    </row>
    <row r="114" spans="1:130" s="246" customFormat="1" ht="26.25" customHeight="1" x14ac:dyDescent="0.15">
      <c r="A114" s="999"/>
      <c r="B114" s="1000"/>
      <c r="C114" s="828" t="s">
        <v>442</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34336</v>
      </c>
      <c r="AB114" s="858"/>
      <c r="AC114" s="858"/>
      <c r="AD114" s="858"/>
      <c r="AE114" s="859"/>
      <c r="AF114" s="860">
        <v>97214</v>
      </c>
      <c r="AG114" s="858"/>
      <c r="AH114" s="858"/>
      <c r="AI114" s="858"/>
      <c r="AJ114" s="859"/>
      <c r="AK114" s="860">
        <v>175961</v>
      </c>
      <c r="AL114" s="858"/>
      <c r="AM114" s="858"/>
      <c r="AN114" s="858"/>
      <c r="AO114" s="859"/>
      <c r="AP114" s="905">
        <v>2.1</v>
      </c>
      <c r="AQ114" s="906"/>
      <c r="AR114" s="906"/>
      <c r="AS114" s="906"/>
      <c r="AT114" s="907"/>
      <c r="AU114" s="1017"/>
      <c r="AV114" s="1018"/>
      <c r="AW114" s="1018"/>
      <c r="AX114" s="1018"/>
      <c r="AY114" s="1018"/>
      <c r="AZ114" s="893" t="s">
        <v>443</v>
      </c>
      <c r="BA114" s="828"/>
      <c r="BB114" s="828"/>
      <c r="BC114" s="828"/>
      <c r="BD114" s="828"/>
      <c r="BE114" s="828"/>
      <c r="BF114" s="828"/>
      <c r="BG114" s="828"/>
      <c r="BH114" s="828"/>
      <c r="BI114" s="828"/>
      <c r="BJ114" s="828"/>
      <c r="BK114" s="828"/>
      <c r="BL114" s="828"/>
      <c r="BM114" s="828"/>
      <c r="BN114" s="828"/>
      <c r="BO114" s="828"/>
      <c r="BP114" s="829"/>
      <c r="BQ114" s="894">
        <v>3352374</v>
      </c>
      <c r="BR114" s="895"/>
      <c r="BS114" s="895"/>
      <c r="BT114" s="895"/>
      <c r="BU114" s="895"/>
      <c r="BV114" s="895">
        <v>3356223</v>
      </c>
      <c r="BW114" s="895"/>
      <c r="BX114" s="895"/>
      <c r="BY114" s="895"/>
      <c r="BZ114" s="895"/>
      <c r="CA114" s="895">
        <v>3267624</v>
      </c>
      <c r="CB114" s="895"/>
      <c r="CC114" s="895"/>
      <c r="CD114" s="895"/>
      <c r="CE114" s="895"/>
      <c r="CF114" s="956">
        <v>39.299999999999997</v>
      </c>
      <c r="CG114" s="957"/>
      <c r="CH114" s="957"/>
      <c r="CI114" s="957"/>
      <c r="CJ114" s="957"/>
      <c r="CK114" s="1012"/>
      <c r="CL114" s="899"/>
      <c r="CM114" s="902" t="s">
        <v>444</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433</v>
      </c>
      <c r="DH114" s="858"/>
      <c r="DI114" s="858"/>
      <c r="DJ114" s="858"/>
      <c r="DK114" s="859"/>
      <c r="DL114" s="860" t="s">
        <v>433</v>
      </c>
      <c r="DM114" s="858"/>
      <c r="DN114" s="858"/>
      <c r="DO114" s="858"/>
      <c r="DP114" s="859"/>
      <c r="DQ114" s="860" t="s">
        <v>176</v>
      </c>
      <c r="DR114" s="858"/>
      <c r="DS114" s="858"/>
      <c r="DT114" s="858"/>
      <c r="DU114" s="859"/>
      <c r="DV114" s="905" t="s">
        <v>433</v>
      </c>
      <c r="DW114" s="906"/>
      <c r="DX114" s="906"/>
      <c r="DY114" s="906"/>
      <c r="DZ114" s="907"/>
    </row>
    <row r="115" spans="1:130" s="246" customFormat="1" ht="26.25" customHeight="1" x14ac:dyDescent="0.15">
      <c r="A115" s="999"/>
      <c r="B115" s="1000"/>
      <c r="C115" s="828" t="s">
        <v>445</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433</v>
      </c>
      <c r="AB115" s="1004"/>
      <c r="AC115" s="1004"/>
      <c r="AD115" s="1004"/>
      <c r="AE115" s="1005"/>
      <c r="AF115" s="1006" t="s">
        <v>176</v>
      </c>
      <c r="AG115" s="1004"/>
      <c r="AH115" s="1004"/>
      <c r="AI115" s="1004"/>
      <c r="AJ115" s="1005"/>
      <c r="AK115" s="1006" t="s">
        <v>176</v>
      </c>
      <c r="AL115" s="1004"/>
      <c r="AM115" s="1004"/>
      <c r="AN115" s="1004"/>
      <c r="AO115" s="1005"/>
      <c r="AP115" s="1007" t="s">
        <v>176</v>
      </c>
      <c r="AQ115" s="1008"/>
      <c r="AR115" s="1008"/>
      <c r="AS115" s="1008"/>
      <c r="AT115" s="1009"/>
      <c r="AU115" s="1017"/>
      <c r="AV115" s="1018"/>
      <c r="AW115" s="1018"/>
      <c r="AX115" s="1018"/>
      <c r="AY115" s="1018"/>
      <c r="AZ115" s="893" t="s">
        <v>446</v>
      </c>
      <c r="BA115" s="828"/>
      <c r="BB115" s="828"/>
      <c r="BC115" s="828"/>
      <c r="BD115" s="828"/>
      <c r="BE115" s="828"/>
      <c r="BF115" s="828"/>
      <c r="BG115" s="828"/>
      <c r="BH115" s="828"/>
      <c r="BI115" s="828"/>
      <c r="BJ115" s="828"/>
      <c r="BK115" s="828"/>
      <c r="BL115" s="828"/>
      <c r="BM115" s="828"/>
      <c r="BN115" s="828"/>
      <c r="BO115" s="828"/>
      <c r="BP115" s="829"/>
      <c r="BQ115" s="894" t="s">
        <v>433</v>
      </c>
      <c r="BR115" s="895"/>
      <c r="BS115" s="895"/>
      <c r="BT115" s="895"/>
      <c r="BU115" s="895"/>
      <c r="BV115" s="895" t="s">
        <v>433</v>
      </c>
      <c r="BW115" s="895"/>
      <c r="BX115" s="895"/>
      <c r="BY115" s="895"/>
      <c r="BZ115" s="895"/>
      <c r="CA115" s="895" t="s">
        <v>433</v>
      </c>
      <c r="CB115" s="895"/>
      <c r="CC115" s="895"/>
      <c r="CD115" s="895"/>
      <c r="CE115" s="895"/>
      <c r="CF115" s="956" t="s">
        <v>433</v>
      </c>
      <c r="CG115" s="957"/>
      <c r="CH115" s="957"/>
      <c r="CI115" s="957"/>
      <c r="CJ115" s="957"/>
      <c r="CK115" s="1012"/>
      <c r="CL115" s="899"/>
      <c r="CM115" s="893" t="s">
        <v>447</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433</v>
      </c>
      <c r="DH115" s="858"/>
      <c r="DI115" s="858"/>
      <c r="DJ115" s="858"/>
      <c r="DK115" s="859"/>
      <c r="DL115" s="860" t="s">
        <v>176</v>
      </c>
      <c r="DM115" s="858"/>
      <c r="DN115" s="858"/>
      <c r="DO115" s="858"/>
      <c r="DP115" s="859"/>
      <c r="DQ115" s="860" t="s">
        <v>176</v>
      </c>
      <c r="DR115" s="858"/>
      <c r="DS115" s="858"/>
      <c r="DT115" s="858"/>
      <c r="DU115" s="859"/>
      <c r="DV115" s="905" t="s">
        <v>176</v>
      </c>
      <c r="DW115" s="906"/>
      <c r="DX115" s="906"/>
      <c r="DY115" s="906"/>
      <c r="DZ115" s="907"/>
    </row>
    <row r="116" spans="1:130" s="246" customFormat="1" ht="26.25" customHeight="1" x14ac:dyDescent="0.15">
      <c r="A116" s="1001"/>
      <c r="B116" s="1002"/>
      <c r="C116" s="961" t="s">
        <v>448</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433</v>
      </c>
      <c r="AB116" s="858"/>
      <c r="AC116" s="858"/>
      <c r="AD116" s="858"/>
      <c r="AE116" s="859"/>
      <c r="AF116" s="860" t="s">
        <v>433</v>
      </c>
      <c r="AG116" s="858"/>
      <c r="AH116" s="858"/>
      <c r="AI116" s="858"/>
      <c r="AJ116" s="859"/>
      <c r="AK116" s="860" t="s">
        <v>433</v>
      </c>
      <c r="AL116" s="858"/>
      <c r="AM116" s="858"/>
      <c r="AN116" s="858"/>
      <c r="AO116" s="859"/>
      <c r="AP116" s="905" t="s">
        <v>433</v>
      </c>
      <c r="AQ116" s="906"/>
      <c r="AR116" s="906"/>
      <c r="AS116" s="906"/>
      <c r="AT116" s="907"/>
      <c r="AU116" s="1017"/>
      <c r="AV116" s="1018"/>
      <c r="AW116" s="1018"/>
      <c r="AX116" s="1018"/>
      <c r="AY116" s="1018"/>
      <c r="AZ116" s="944" t="s">
        <v>449</v>
      </c>
      <c r="BA116" s="945"/>
      <c r="BB116" s="945"/>
      <c r="BC116" s="945"/>
      <c r="BD116" s="945"/>
      <c r="BE116" s="945"/>
      <c r="BF116" s="945"/>
      <c r="BG116" s="945"/>
      <c r="BH116" s="945"/>
      <c r="BI116" s="945"/>
      <c r="BJ116" s="945"/>
      <c r="BK116" s="945"/>
      <c r="BL116" s="945"/>
      <c r="BM116" s="945"/>
      <c r="BN116" s="945"/>
      <c r="BO116" s="945"/>
      <c r="BP116" s="946"/>
      <c r="BQ116" s="894" t="s">
        <v>433</v>
      </c>
      <c r="BR116" s="895"/>
      <c r="BS116" s="895"/>
      <c r="BT116" s="895"/>
      <c r="BU116" s="895"/>
      <c r="BV116" s="895" t="s">
        <v>433</v>
      </c>
      <c r="BW116" s="895"/>
      <c r="BX116" s="895"/>
      <c r="BY116" s="895"/>
      <c r="BZ116" s="895"/>
      <c r="CA116" s="895" t="s">
        <v>176</v>
      </c>
      <c r="CB116" s="895"/>
      <c r="CC116" s="895"/>
      <c r="CD116" s="895"/>
      <c r="CE116" s="895"/>
      <c r="CF116" s="956" t="s">
        <v>433</v>
      </c>
      <c r="CG116" s="957"/>
      <c r="CH116" s="957"/>
      <c r="CI116" s="957"/>
      <c r="CJ116" s="957"/>
      <c r="CK116" s="1012"/>
      <c r="CL116" s="899"/>
      <c r="CM116" s="902" t="s">
        <v>450</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433</v>
      </c>
      <c r="DH116" s="858"/>
      <c r="DI116" s="858"/>
      <c r="DJ116" s="858"/>
      <c r="DK116" s="859"/>
      <c r="DL116" s="860" t="s">
        <v>433</v>
      </c>
      <c r="DM116" s="858"/>
      <c r="DN116" s="858"/>
      <c r="DO116" s="858"/>
      <c r="DP116" s="859"/>
      <c r="DQ116" s="860" t="s">
        <v>176</v>
      </c>
      <c r="DR116" s="858"/>
      <c r="DS116" s="858"/>
      <c r="DT116" s="858"/>
      <c r="DU116" s="859"/>
      <c r="DV116" s="905" t="s">
        <v>176</v>
      </c>
      <c r="DW116" s="906"/>
      <c r="DX116" s="906"/>
      <c r="DY116" s="906"/>
      <c r="DZ116" s="907"/>
    </row>
    <row r="117" spans="1:130" s="246" customFormat="1" ht="26.25" customHeight="1" x14ac:dyDescent="0.15">
      <c r="A117" s="982" t="s">
        <v>185</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451</v>
      </c>
      <c r="Z117" s="984"/>
      <c r="AA117" s="989">
        <v>1609439</v>
      </c>
      <c r="AB117" s="990"/>
      <c r="AC117" s="990"/>
      <c r="AD117" s="990"/>
      <c r="AE117" s="991"/>
      <c r="AF117" s="992">
        <v>1691446</v>
      </c>
      <c r="AG117" s="990"/>
      <c r="AH117" s="990"/>
      <c r="AI117" s="990"/>
      <c r="AJ117" s="991"/>
      <c r="AK117" s="992">
        <v>1804304</v>
      </c>
      <c r="AL117" s="990"/>
      <c r="AM117" s="990"/>
      <c r="AN117" s="990"/>
      <c r="AO117" s="991"/>
      <c r="AP117" s="993"/>
      <c r="AQ117" s="994"/>
      <c r="AR117" s="994"/>
      <c r="AS117" s="994"/>
      <c r="AT117" s="995"/>
      <c r="AU117" s="1017"/>
      <c r="AV117" s="1018"/>
      <c r="AW117" s="1018"/>
      <c r="AX117" s="1018"/>
      <c r="AY117" s="1018"/>
      <c r="AZ117" s="944" t="s">
        <v>452</v>
      </c>
      <c r="BA117" s="945"/>
      <c r="BB117" s="945"/>
      <c r="BC117" s="945"/>
      <c r="BD117" s="945"/>
      <c r="BE117" s="945"/>
      <c r="BF117" s="945"/>
      <c r="BG117" s="945"/>
      <c r="BH117" s="945"/>
      <c r="BI117" s="945"/>
      <c r="BJ117" s="945"/>
      <c r="BK117" s="945"/>
      <c r="BL117" s="945"/>
      <c r="BM117" s="945"/>
      <c r="BN117" s="945"/>
      <c r="BO117" s="945"/>
      <c r="BP117" s="946"/>
      <c r="BQ117" s="894" t="s">
        <v>453</v>
      </c>
      <c r="BR117" s="895"/>
      <c r="BS117" s="895"/>
      <c r="BT117" s="895"/>
      <c r="BU117" s="895"/>
      <c r="BV117" s="895" t="s">
        <v>453</v>
      </c>
      <c r="BW117" s="895"/>
      <c r="BX117" s="895"/>
      <c r="BY117" s="895"/>
      <c r="BZ117" s="895"/>
      <c r="CA117" s="895" t="s">
        <v>453</v>
      </c>
      <c r="CB117" s="895"/>
      <c r="CC117" s="895"/>
      <c r="CD117" s="895"/>
      <c r="CE117" s="895"/>
      <c r="CF117" s="956" t="s">
        <v>453</v>
      </c>
      <c r="CG117" s="957"/>
      <c r="CH117" s="957"/>
      <c r="CI117" s="957"/>
      <c r="CJ117" s="957"/>
      <c r="CK117" s="1012"/>
      <c r="CL117" s="899"/>
      <c r="CM117" s="902" t="s">
        <v>454</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453</v>
      </c>
      <c r="DH117" s="858"/>
      <c r="DI117" s="858"/>
      <c r="DJ117" s="858"/>
      <c r="DK117" s="859"/>
      <c r="DL117" s="860" t="s">
        <v>453</v>
      </c>
      <c r="DM117" s="858"/>
      <c r="DN117" s="858"/>
      <c r="DO117" s="858"/>
      <c r="DP117" s="859"/>
      <c r="DQ117" s="860" t="s">
        <v>453</v>
      </c>
      <c r="DR117" s="858"/>
      <c r="DS117" s="858"/>
      <c r="DT117" s="858"/>
      <c r="DU117" s="859"/>
      <c r="DV117" s="905" t="s">
        <v>453</v>
      </c>
      <c r="DW117" s="906"/>
      <c r="DX117" s="906"/>
      <c r="DY117" s="906"/>
      <c r="DZ117" s="907"/>
    </row>
    <row r="118" spans="1:130" s="246" customFormat="1" ht="26.25" customHeight="1" x14ac:dyDescent="0.15">
      <c r="A118" s="982" t="s">
        <v>425</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423</v>
      </c>
      <c r="AB118" s="983"/>
      <c r="AC118" s="983"/>
      <c r="AD118" s="983"/>
      <c r="AE118" s="984"/>
      <c r="AF118" s="985" t="s">
        <v>303</v>
      </c>
      <c r="AG118" s="983"/>
      <c r="AH118" s="983"/>
      <c r="AI118" s="983"/>
      <c r="AJ118" s="984"/>
      <c r="AK118" s="985" t="s">
        <v>302</v>
      </c>
      <c r="AL118" s="983"/>
      <c r="AM118" s="983"/>
      <c r="AN118" s="983"/>
      <c r="AO118" s="984"/>
      <c r="AP118" s="986" t="s">
        <v>424</v>
      </c>
      <c r="AQ118" s="987"/>
      <c r="AR118" s="987"/>
      <c r="AS118" s="987"/>
      <c r="AT118" s="988"/>
      <c r="AU118" s="1017"/>
      <c r="AV118" s="1018"/>
      <c r="AW118" s="1018"/>
      <c r="AX118" s="1018"/>
      <c r="AY118" s="1018"/>
      <c r="AZ118" s="960" t="s">
        <v>455</v>
      </c>
      <c r="BA118" s="961"/>
      <c r="BB118" s="961"/>
      <c r="BC118" s="961"/>
      <c r="BD118" s="961"/>
      <c r="BE118" s="961"/>
      <c r="BF118" s="961"/>
      <c r="BG118" s="961"/>
      <c r="BH118" s="961"/>
      <c r="BI118" s="961"/>
      <c r="BJ118" s="961"/>
      <c r="BK118" s="961"/>
      <c r="BL118" s="961"/>
      <c r="BM118" s="961"/>
      <c r="BN118" s="961"/>
      <c r="BO118" s="961"/>
      <c r="BP118" s="962"/>
      <c r="BQ118" s="963" t="s">
        <v>456</v>
      </c>
      <c r="BR118" s="926"/>
      <c r="BS118" s="926"/>
      <c r="BT118" s="926"/>
      <c r="BU118" s="926"/>
      <c r="BV118" s="926" t="s">
        <v>457</v>
      </c>
      <c r="BW118" s="926"/>
      <c r="BX118" s="926"/>
      <c r="BY118" s="926"/>
      <c r="BZ118" s="926"/>
      <c r="CA118" s="926" t="s">
        <v>458</v>
      </c>
      <c r="CB118" s="926"/>
      <c r="CC118" s="926"/>
      <c r="CD118" s="926"/>
      <c r="CE118" s="926"/>
      <c r="CF118" s="956" t="s">
        <v>456</v>
      </c>
      <c r="CG118" s="957"/>
      <c r="CH118" s="957"/>
      <c r="CI118" s="957"/>
      <c r="CJ118" s="957"/>
      <c r="CK118" s="1012"/>
      <c r="CL118" s="899"/>
      <c r="CM118" s="902" t="s">
        <v>459</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458</v>
      </c>
      <c r="DH118" s="858"/>
      <c r="DI118" s="858"/>
      <c r="DJ118" s="858"/>
      <c r="DK118" s="859"/>
      <c r="DL118" s="860" t="s">
        <v>456</v>
      </c>
      <c r="DM118" s="858"/>
      <c r="DN118" s="858"/>
      <c r="DO118" s="858"/>
      <c r="DP118" s="859"/>
      <c r="DQ118" s="860" t="s">
        <v>456</v>
      </c>
      <c r="DR118" s="858"/>
      <c r="DS118" s="858"/>
      <c r="DT118" s="858"/>
      <c r="DU118" s="859"/>
      <c r="DV118" s="905" t="s">
        <v>456</v>
      </c>
      <c r="DW118" s="906"/>
      <c r="DX118" s="906"/>
      <c r="DY118" s="906"/>
      <c r="DZ118" s="907"/>
    </row>
    <row r="119" spans="1:130" s="246" customFormat="1" ht="26.25" customHeight="1" x14ac:dyDescent="0.15">
      <c r="A119" s="896" t="s">
        <v>428</v>
      </c>
      <c r="B119" s="897"/>
      <c r="C119" s="972" t="s">
        <v>429</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456</v>
      </c>
      <c r="AB119" s="976"/>
      <c r="AC119" s="976"/>
      <c r="AD119" s="976"/>
      <c r="AE119" s="977"/>
      <c r="AF119" s="978" t="s">
        <v>458</v>
      </c>
      <c r="AG119" s="976"/>
      <c r="AH119" s="976"/>
      <c r="AI119" s="976"/>
      <c r="AJ119" s="977"/>
      <c r="AK119" s="978" t="s">
        <v>458</v>
      </c>
      <c r="AL119" s="976"/>
      <c r="AM119" s="976"/>
      <c r="AN119" s="976"/>
      <c r="AO119" s="977"/>
      <c r="AP119" s="979" t="s">
        <v>458</v>
      </c>
      <c r="AQ119" s="980"/>
      <c r="AR119" s="980"/>
      <c r="AS119" s="980"/>
      <c r="AT119" s="981"/>
      <c r="AU119" s="1019"/>
      <c r="AV119" s="1020"/>
      <c r="AW119" s="1020"/>
      <c r="AX119" s="1020"/>
      <c r="AY119" s="1020"/>
      <c r="AZ119" s="277" t="s">
        <v>185</v>
      </c>
      <c r="BA119" s="277"/>
      <c r="BB119" s="277"/>
      <c r="BC119" s="277"/>
      <c r="BD119" s="277"/>
      <c r="BE119" s="277"/>
      <c r="BF119" s="277"/>
      <c r="BG119" s="277"/>
      <c r="BH119" s="277"/>
      <c r="BI119" s="277"/>
      <c r="BJ119" s="277"/>
      <c r="BK119" s="277"/>
      <c r="BL119" s="277"/>
      <c r="BM119" s="277"/>
      <c r="BN119" s="277"/>
      <c r="BO119" s="958" t="s">
        <v>460</v>
      </c>
      <c r="BP119" s="959"/>
      <c r="BQ119" s="963">
        <v>23719808</v>
      </c>
      <c r="BR119" s="926"/>
      <c r="BS119" s="926"/>
      <c r="BT119" s="926"/>
      <c r="BU119" s="926"/>
      <c r="BV119" s="926">
        <v>23359851</v>
      </c>
      <c r="BW119" s="926"/>
      <c r="BX119" s="926"/>
      <c r="BY119" s="926"/>
      <c r="BZ119" s="926"/>
      <c r="CA119" s="926">
        <v>23112617</v>
      </c>
      <c r="CB119" s="926"/>
      <c r="CC119" s="926"/>
      <c r="CD119" s="926"/>
      <c r="CE119" s="926"/>
      <c r="CF119" s="824"/>
      <c r="CG119" s="825"/>
      <c r="CH119" s="825"/>
      <c r="CI119" s="825"/>
      <c r="CJ119" s="915"/>
      <c r="CK119" s="1013"/>
      <c r="CL119" s="901"/>
      <c r="CM119" s="919" t="s">
        <v>461</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462</v>
      </c>
      <c r="DH119" s="841"/>
      <c r="DI119" s="841"/>
      <c r="DJ119" s="841"/>
      <c r="DK119" s="842"/>
      <c r="DL119" s="843" t="s">
        <v>456</v>
      </c>
      <c r="DM119" s="841"/>
      <c r="DN119" s="841"/>
      <c r="DO119" s="841"/>
      <c r="DP119" s="842"/>
      <c r="DQ119" s="843" t="s">
        <v>456</v>
      </c>
      <c r="DR119" s="841"/>
      <c r="DS119" s="841"/>
      <c r="DT119" s="841"/>
      <c r="DU119" s="842"/>
      <c r="DV119" s="929" t="s">
        <v>456</v>
      </c>
      <c r="DW119" s="930"/>
      <c r="DX119" s="930"/>
      <c r="DY119" s="930"/>
      <c r="DZ119" s="931"/>
    </row>
    <row r="120" spans="1:130" s="246" customFormat="1" ht="26.25" customHeight="1" x14ac:dyDescent="0.15">
      <c r="A120" s="898"/>
      <c r="B120" s="899"/>
      <c r="C120" s="902" t="s">
        <v>434</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456</v>
      </c>
      <c r="AB120" s="858"/>
      <c r="AC120" s="858"/>
      <c r="AD120" s="858"/>
      <c r="AE120" s="859"/>
      <c r="AF120" s="860" t="s">
        <v>456</v>
      </c>
      <c r="AG120" s="858"/>
      <c r="AH120" s="858"/>
      <c r="AI120" s="858"/>
      <c r="AJ120" s="859"/>
      <c r="AK120" s="860" t="s">
        <v>458</v>
      </c>
      <c r="AL120" s="858"/>
      <c r="AM120" s="858"/>
      <c r="AN120" s="858"/>
      <c r="AO120" s="859"/>
      <c r="AP120" s="905" t="s">
        <v>462</v>
      </c>
      <c r="AQ120" s="906"/>
      <c r="AR120" s="906"/>
      <c r="AS120" s="906"/>
      <c r="AT120" s="907"/>
      <c r="AU120" s="964" t="s">
        <v>463</v>
      </c>
      <c r="AV120" s="965"/>
      <c r="AW120" s="965"/>
      <c r="AX120" s="965"/>
      <c r="AY120" s="966"/>
      <c r="AZ120" s="941" t="s">
        <v>464</v>
      </c>
      <c r="BA120" s="886"/>
      <c r="BB120" s="886"/>
      <c r="BC120" s="886"/>
      <c r="BD120" s="886"/>
      <c r="BE120" s="886"/>
      <c r="BF120" s="886"/>
      <c r="BG120" s="886"/>
      <c r="BH120" s="886"/>
      <c r="BI120" s="886"/>
      <c r="BJ120" s="886"/>
      <c r="BK120" s="886"/>
      <c r="BL120" s="886"/>
      <c r="BM120" s="886"/>
      <c r="BN120" s="886"/>
      <c r="BO120" s="886"/>
      <c r="BP120" s="887"/>
      <c r="BQ120" s="942">
        <v>2904708</v>
      </c>
      <c r="BR120" s="923"/>
      <c r="BS120" s="923"/>
      <c r="BT120" s="923"/>
      <c r="BU120" s="923"/>
      <c r="BV120" s="923">
        <v>3733607</v>
      </c>
      <c r="BW120" s="923"/>
      <c r="BX120" s="923"/>
      <c r="BY120" s="923"/>
      <c r="BZ120" s="923"/>
      <c r="CA120" s="923">
        <v>3391747</v>
      </c>
      <c r="CB120" s="923"/>
      <c r="CC120" s="923"/>
      <c r="CD120" s="923"/>
      <c r="CE120" s="923"/>
      <c r="CF120" s="947">
        <v>40.799999999999997</v>
      </c>
      <c r="CG120" s="948"/>
      <c r="CH120" s="948"/>
      <c r="CI120" s="948"/>
      <c r="CJ120" s="948"/>
      <c r="CK120" s="949" t="s">
        <v>465</v>
      </c>
      <c r="CL120" s="933"/>
      <c r="CM120" s="933"/>
      <c r="CN120" s="933"/>
      <c r="CO120" s="934"/>
      <c r="CP120" s="953" t="s">
        <v>466</v>
      </c>
      <c r="CQ120" s="954"/>
      <c r="CR120" s="954"/>
      <c r="CS120" s="954"/>
      <c r="CT120" s="954"/>
      <c r="CU120" s="954"/>
      <c r="CV120" s="954"/>
      <c r="CW120" s="954"/>
      <c r="CX120" s="954"/>
      <c r="CY120" s="954"/>
      <c r="CZ120" s="954"/>
      <c r="DA120" s="954"/>
      <c r="DB120" s="954"/>
      <c r="DC120" s="954"/>
      <c r="DD120" s="954"/>
      <c r="DE120" s="954"/>
      <c r="DF120" s="955"/>
      <c r="DG120" s="942">
        <v>6275579</v>
      </c>
      <c r="DH120" s="923"/>
      <c r="DI120" s="923"/>
      <c r="DJ120" s="923"/>
      <c r="DK120" s="923"/>
      <c r="DL120" s="923">
        <v>6137078</v>
      </c>
      <c r="DM120" s="923"/>
      <c r="DN120" s="923"/>
      <c r="DO120" s="923"/>
      <c r="DP120" s="923"/>
      <c r="DQ120" s="923">
        <v>6193062</v>
      </c>
      <c r="DR120" s="923"/>
      <c r="DS120" s="923"/>
      <c r="DT120" s="923"/>
      <c r="DU120" s="923"/>
      <c r="DV120" s="924">
        <v>74.5</v>
      </c>
      <c r="DW120" s="924"/>
      <c r="DX120" s="924"/>
      <c r="DY120" s="924"/>
      <c r="DZ120" s="925"/>
    </row>
    <row r="121" spans="1:130" s="246" customFormat="1" ht="26.25" customHeight="1" x14ac:dyDescent="0.15">
      <c r="A121" s="898"/>
      <c r="B121" s="899"/>
      <c r="C121" s="944" t="s">
        <v>467</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458</v>
      </c>
      <c r="AB121" s="858"/>
      <c r="AC121" s="858"/>
      <c r="AD121" s="858"/>
      <c r="AE121" s="859"/>
      <c r="AF121" s="860" t="s">
        <v>458</v>
      </c>
      <c r="AG121" s="858"/>
      <c r="AH121" s="858"/>
      <c r="AI121" s="858"/>
      <c r="AJ121" s="859"/>
      <c r="AK121" s="860" t="s">
        <v>458</v>
      </c>
      <c r="AL121" s="858"/>
      <c r="AM121" s="858"/>
      <c r="AN121" s="858"/>
      <c r="AO121" s="859"/>
      <c r="AP121" s="905" t="s">
        <v>456</v>
      </c>
      <c r="AQ121" s="906"/>
      <c r="AR121" s="906"/>
      <c r="AS121" s="906"/>
      <c r="AT121" s="907"/>
      <c r="AU121" s="967"/>
      <c r="AV121" s="968"/>
      <c r="AW121" s="968"/>
      <c r="AX121" s="968"/>
      <c r="AY121" s="969"/>
      <c r="AZ121" s="893" t="s">
        <v>468</v>
      </c>
      <c r="BA121" s="828"/>
      <c r="BB121" s="828"/>
      <c r="BC121" s="828"/>
      <c r="BD121" s="828"/>
      <c r="BE121" s="828"/>
      <c r="BF121" s="828"/>
      <c r="BG121" s="828"/>
      <c r="BH121" s="828"/>
      <c r="BI121" s="828"/>
      <c r="BJ121" s="828"/>
      <c r="BK121" s="828"/>
      <c r="BL121" s="828"/>
      <c r="BM121" s="828"/>
      <c r="BN121" s="828"/>
      <c r="BO121" s="828"/>
      <c r="BP121" s="829"/>
      <c r="BQ121" s="894">
        <v>4407687</v>
      </c>
      <c r="BR121" s="895"/>
      <c r="BS121" s="895"/>
      <c r="BT121" s="895"/>
      <c r="BU121" s="895"/>
      <c r="BV121" s="895">
        <v>4364705</v>
      </c>
      <c r="BW121" s="895"/>
      <c r="BX121" s="895"/>
      <c r="BY121" s="895"/>
      <c r="BZ121" s="895"/>
      <c r="CA121" s="895">
        <v>4632288</v>
      </c>
      <c r="CB121" s="895"/>
      <c r="CC121" s="895"/>
      <c r="CD121" s="895"/>
      <c r="CE121" s="895"/>
      <c r="CF121" s="956">
        <v>55.7</v>
      </c>
      <c r="CG121" s="957"/>
      <c r="CH121" s="957"/>
      <c r="CI121" s="957"/>
      <c r="CJ121" s="957"/>
      <c r="CK121" s="950"/>
      <c r="CL121" s="936"/>
      <c r="CM121" s="936"/>
      <c r="CN121" s="936"/>
      <c r="CO121" s="937"/>
      <c r="CP121" s="916" t="s">
        <v>469</v>
      </c>
      <c r="CQ121" s="917"/>
      <c r="CR121" s="917"/>
      <c r="CS121" s="917"/>
      <c r="CT121" s="917"/>
      <c r="CU121" s="917"/>
      <c r="CV121" s="917"/>
      <c r="CW121" s="917"/>
      <c r="CX121" s="917"/>
      <c r="CY121" s="917"/>
      <c r="CZ121" s="917"/>
      <c r="DA121" s="917"/>
      <c r="DB121" s="917"/>
      <c r="DC121" s="917"/>
      <c r="DD121" s="917"/>
      <c r="DE121" s="917"/>
      <c r="DF121" s="918"/>
      <c r="DG121" s="894" t="s">
        <v>458</v>
      </c>
      <c r="DH121" s="895"/>
      <c r="DI121" s="895"/>
      <c r="DJ121" s="895"/>
      <c r="DK121" s="895"/>
      <c r="DL121" s="895" t="s">
        <v>458</v>
      </c>
      <c r="DM121" s="895"/>
      <c r="DN121" s="895"/>
      <c r="DO121" s="895"/>
      <c r="DP121" s="895"/>
      <c r="DQ121" s="895" t="s">
        <v>458</v>
      </c>
      <c r="DR121" s="895"/>
      <c r="DS121" s="895"/>
      <c r="DT121" s="895"/>
      <c r="DU121" s="895"/>
      <c r="DV121" s="872" t="s">
        <v>456</v>
      </c>
      <c r="DW121" s="872"/>
      <c r="DX121" s="872"/>
      <c r="DY121" s="872"/>
      <c r="DZ121" s="873"/>
    </row>
    <row r="122" spans="1:130" s="246" customFormat="1" ht="26.25" customHeight="1" x14ac:dyDescent="0.15">
      <c r="A122" s="898"/>
      <c r="B122" s="899"/>
      <c r="C122" s="902" t="s">
        <v>444</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456</v>
      </c>
      <c r="AB122" s="858"/>
      <c r="AC122" s="858"/>
      <c r="AD122" s="858"/>
      <c r="AE122" s="859"/>
      <c r="AF122" s="860" t="s">
        <v>456</v>
      </c>
      <c r="AG122" s="858"/>
      <c r="AH122" s="858"/>
      <c r="AI122" s="858"/>
      <c r="AJ122" s="859"/>
      <c r="AK122" s="860" t="s">
        <v>462</v>
      </c>
      <c r="AL122" s="858"/>
      <c r="AM122" s="858"/>
      <c r="AN122" s="858"/>
      <c r="AO122" s="859"/>
      <c r="AP122" s="905" t="s">
        <v>458</v>
      </c>
      <c r="AQ122" s="906"/>
      <c r="AR122" s="906"/>
      <c r="AS122" s="906"/>
      <c r="AT122" s="907"/>
      <c r="AU122" s="967"/>
      <c r="AV122" s="968"/>
      <c r="AW122" s="968"/>
      <c r="AX122" s="968"/>
      <c r="AY122" s="969"/>
      <c r="AZ122" s="960" t="s">
        <v>470</v>
      </c>
      <c r="BA122" s="961"/>
      <c r="BB122" s="961"/>
      <c r="BC122" s="961"/>
      <c r="BD122" s="961"/>
      <c r="BE122" s="961"/>
      <c r="BF122" s="961"/>
      <c r="BG122" s="961"/>
      <c r="BH122" s="961"/>
      <c r="BI122" s="961"/>
      <c r="BJ122" s="961"/>
      <c r="BK122" s="961"/>
      <c r="BL122" s="961"/>
      <c r="BM122" s="961"/>
      <c r="BN122" s="961"/>
      <c r="BO122" s="961"/>
      <c r="BP122" s="962"/>
      <c r="BQ122" s="963">
        <v>12868508</v>
      </c>
      <c r="BR122" s="926"/>
      <c r="BS122" s="926"/>
      <c r="BT122" s="926"/>
      <c r="BU122" s="926"/>
      <c r="BV122" s="926">
        <v>12801142</v>
      </c>
      <c r="BW122" s="926"/>
      <c r="BX122" s="926"/>
      <c r="BY122" s="926"/>
      <c r="BZ122" s="926"/>
      <c r="CA122" s="926">
        <v>12836087</v>
      </c>
      <c r="CB122" s="926"/>
      <c r="CC122" s="926"/>
      <c r="CD122" s="926"/>
      <c r="CE122" s="926"/>
      <c r="CF122" s="927">
        <v>154.4</v>
      </c>
      <c r="CG122" s="928"/>
      <c r="CH122" s="928"/>
      <c r="CI122" s="928"/>
      <c r="CJ122" s="928"/>
      <c r="CK122" s="950"/>
      <c r="CL122" s="936"/>
      <c r="CM122" s="936"/>
      <c r="CN122" s="936"/>
      <c r="CO122" s="937"/>
      <c r="CP122" s="916" t="s">
        <v>471</v>
      </c>
      <c r="CQ122" s="917"/>
      <c r="CR122" s="917"/>
      <c r="CS122" s="917"/>
      <c r="CT122" s="917"/>
      <c r="CU122" s="917"/>
      <c r="CV122" s="917"/>
      <c r="CW122" s="917"/>
      <c r="CX122" s="917"/>
      <c r="CY122" s="917"/>
      <c r="CZ122" s="917"/>
      <c r="DA122" s="917"/>
      <c r="DB122" s="917"/>
      <c r="DC122" s="917"/>
      <c r="DD122" s="917"/>
      <c r="DE122" s="917"/>
      <c r="DF122" s="918"/>
      <c r="DG122" s="894" t="s">
        <v>458</v>
      </c>
      <c r="DH122" s="895"/>
      <c r="DI122" s="895"/>
      <c r="DJ122" s="895"/>
      <c r="DK122" s="895"/>
      <c r="DL122" s="895" t="s">
        <v>458</v>
      </c>
      <c r="DM122" s="895"/>
      <c r="DN122" s="895"/>
      <c r="DO122" s="895"/>
      <c r="DP122" s="895"/>
      <c r="DQ122" s="895" t="s">
        <v>457</v>
      </c>
      <c r="DR122" s="895"/>
      <c r="DS122" s="895"/>
      <c r="DT122" s="895"/>
      <c r="DU122" s="895"/>
      <c r="DV122" s="872" t="s">
        <v>458</v>
      </c>
      <c r="DW122" s="872"/>
      <c r="DX122" s="872"/>
      <c r="DY122" s="872"/>
      <c r="DZ122" s="873"/>
    </row>
    <row r="123" spans="1:130" s="246" customFormat="1" ht="26.25" customHeight="1" x14ac:dyDescent="0.15">
      <c r="A123" s="898"/>
      <c r="B123" s="899"/>
      <c r="C123" s="902" t="s">
        <v>450</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456</v>
      </c>
      <c r="AB123" s="858"/>
      <c r="AC123" s="858"/>
      <c r="AD123" s="858"/>
      <c r="AE123" s="859"/>
      <c r="AF123" s="860" t="s">
        <v>458</v>
      </c>
      <c r="AG123" s="858"/>
      <c r="AH123" s="858"/>
      <c r="AI123" s="858"/>
      <c r="AJ123" s="859"/>
      <c r="AK123" s="860" t="s">
        <v>458</v>
      </c>
      <c r="AL123" s="858"/>
      <c r="AM123" s="858"/>
      <c r="AN123" s="858"/>
      <c r="AO123" s="859"/>
      <c r="AP123" s="905" t="s">
        <v>456</v>
      </c>
      <c r="AQ123" s="906"/>
      <c r="AR123" s="906"/>
      <c r="AS123" s="906"/>
      <c r="AT123" s="907"/>
      <c r="AU123" s="970"/>
      <c r="AV123" s="971"/>
      <c r="AW123" s="971"/>
      <c r="AX123" s="971"/>
      <c r="AY123" s="971"/>
      <c r="AZ123" s="277" t="s">
        <v>185</v>
      </c>
      <c r="BA123" s="277"/>
      <c r="BB123" s="277"/>
      <c r="BC123" s="277"/>
      <c r="BD123" s="277"/>
      <c r="BE123" s="277"/>
      <c r="BF123" s="277"/>
      <c r="BG123" s="277"/>
      <c r="BH123" s="277"/>
      <c r="BI123" s="277"/>
      <c r="BJ123" s="277"/>
      <c r="BK123" s="277"/>
      <c r="BL123" s="277"/>
      <c r="BM123" s="277"/>
      <c r="BN123" s="277"/>
      <c r="BO123" s="958" t="s">
        <v>472</v>
      </c>
      <c r="BP123" s="959"/>
      <c r="BQ123" s="913">
        <v>20180903</v>
      </c>
      <c r="BR123" s="914"/>
      <c r="BS123" s="914"/>
      <c r="BT123" s="914"/>
      <c r="BU123" s="914"/>
      <c r="BV123" s="914">
        <v>20899454</v>
      </c>
      <c r="BW123" s="914"/>
      <c r="BX123" s="914"/>
      <c r="BY123" s="914"/>
      <c r="BZ123" s="914"/>
      <c r="CA123" s="914">
        <v>20860122</v>
      </c>
      <c r="CB123" s="914"/>
      <c r="CC123" s="914"/>
      <c r="CD123" s="914"/>
      <c r="CE123" s="914"/>
      <c r="CF123" s="824"/>
      <c r="CG123" s="825"/>
      <c r="CH123" s="825"/>
      <c r="CI123" s="825"/>
      <c r="CJ123" s="915"/>
      <c r="CK123" s="950"/>
      <c r="CL123" s="936"/>
      <c r="CM123" s="936"/>
      <c r="CN123" s="936"/>
      <c r="CO123" s="937"/>
      <c r="CP123" s="916" t="s">
        <v>473</v>
      </c>
      <c r="CQ123" s="917"/>
      <c r="CR123" s="917"/>
      <c r="CS123" s="917"/>
      <c r="CT123" s="917"/>
      <c r="CU123" s="917"/>
      <c r="CV123" s="917"/>
      <c r="CW123" s="917"/>
      <c r="CX123" s="917"/>
      <c r="CY123" s="917"/>
      <c r="CZ123" s="917"/>
      <c r="DA123" s="917"/>
      <c r="DB123" s="917"/>
      <c r="DC123" s="917"/>
      <c r="DD123" s="917"/>
      <c r="DE123" s="917"/>
      <c r="DF123" s="918"/>
      <c r="DG123" s="857" t="s">
        <v>458</v>
      </c>
      <c r="DH123" s="858"/>
      <c r="DI123" s="858"/>
      <c r="DJ123" s="858"/>
      <c r="DK123" s="859"/>
      <c r="DL123" s="860" t="s">
        <v>458</v>
      </c>
      <c r="DM123" s="858"/>
      <c r="DN123" s="858"/>
      <c r="DO123" s="858"/>
      <c r="DP123" s="859"/>
      <c r="DQ123" s="860" t="s">
        <v>458</v>
      </c>
      <c r="DR123" s="858"/>
      <c r="DS123" s="858"/>
      <c r="DT123" s="858"/>
      <c r="DU123" s="859"/>
      <c r="DV123" s="905" t="s">
        <v>458</v>
      </c>
      <c r="DW123" s="906"/>
      <c r="DX123" s="906"/>
      <c r="DY123" s="906"/>
      <c r="DZ123" s="907"/>
    </row>
    <row r="124" spans="1:130" s="246" customFormat="1" ht="26.25" customHeight="1" thickBot="1" x14ac:dyDescent="0.2">
      <c r="A124" s="898"/>
      <c r="B124" s="899"/>
      <c r="C124" s="902" t="s">
        <v>454</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458</v>
      </c>
      <c r="AB124" s="858"/>
      <c r="AC124" s="858"/>
      <c r="AD124" s="858"/>
      <c r="AE124" s="859"/>
      <c r="AF124" s="860" t="s">
        <v>458</v>
      </c>
      <c r="AG124" s="858"/>
      <c r="AH124" s="858"/>
      <c r="AI124" s="858"/>
      <c r="AJ124" s="859"/>
      <c r="AK124" s="860" t="s">
        <v>458</v>
      </c>
      <c r="AL124" s="858"/>
      <c r="AM124" s="858"/>
      <c r="AN124" s="858"/>
      <c r="AO124" s="859"/>
      <c r="AP124" s="905" t="s">
        <v>458</v>
      </c>
      <c r="AQ124" s="906"/>
      <c r="AR124" s="906"/>
      <c r="AS124" s="906"/>
      <c r="AT124" s="907"/>
      <c r="AU124" s="908" t="s">
        <v>474</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44</v>
      </c>
      <c r="BR124" s="912"/>
      <c r="BS124" s="912"/>
      <c r="BT124" s="912"/>
      <c r="BU124" s="912"/>
      <c r="BV124" s="912">
        <v>30.5</v>
      </c>
      <c r="BW124" s="912"/>
      <c r="BX124" s="912"/>
      <c r="BY124" s="912"/>
      <c r="BZ124" s="912"/>
      <c r="CA124" s="912">
        <v>27</v>
      </c>
      <c r="CB124" s="912"/>
      <c r="CC124" s="912"/>
      <c r="CD124" s="912"/>
      <c r="CE124" s="912"/>
      <c r="CF124" s="802"/>
      <c r="CG124" s="803"/>
      <c r="CH124" s="803"/>
      <c r="CI124" s="803"/>
      <c r="CJ124" s="943"/>
      <c r="CK124" s="951"/>
      <c r="CL124" s="951"/>
      <c r="CM124" s="951"/>
      <c r="CN124" s="951"/>
      <c r="CO124" s="952"/>
      <c r="CP124" s="916" t="s">
        <v>475</v>
      </c>
      <c r="CQ124" s="917"/>
      <c r="CR124" s="917"/>
      <c r="CS124" s="917"/>
      <c r="CT124" s="917"/>
      <c r="CU124" s="917"/>
      <c r="CV124" s="917"/>
      <c r="CW124" s="917"/>
      <c r="CX124" s="917"/>
      <c r="CY124" s="917"/>
      <c r="CZ124" s="917"/>
      <c r="DA124" s="917"/>
      <c r="DB124" s="917"/>
      <c r="DC124" s="917"/>
      <c r="DD124" s="917"/>
      <c r="DE124" s="917"/>
      <c r="DF124" s="918"/>
      <c r="DG124" s="840" t="s">
        <v>456</v>
      </c>
      <c r="DH124" s="841"/>
      <c r="DI124" s="841"/>
      <c r="DJ124" s="841"/>
      <c r="DK124" s="842"/>
      <c r="DL124" s="843" t="s">
        <v>433</v>
      </c>
      <c r="DM124" s="841"/>
      <c r="DN124" s="841"/>
      <c r="DO124" s="841"/>
      <c r="DP124" s="842"/>
      <c r="DQ124" s="843" t="s">
        <v>456</v>
      </c>
      <c r="DR124" s="841"/>
      <c r="DS124" s="841"/>
      <c r="DT124" s="841"/>
      <c r="DU124" s="842"/>
      <c r="DV124" s="929" t="s">
        <v>476</v>
      </c>
      <c r="DW124" s="930"/>
      <c r="DX124" s="930"/>
      <c r="DY124" s="930"/>
      <c r="DZ124" s="931"/>
    </row>
    <row r="125" spans="1:130" s="246" customFormat="1" ht="26.25" customHeight="1" x14ac:dyDescent="0.15">
      <c r="A125" s="898"/>
      <c r="B125" s="899"/>
      <c r="C125" s="902" t="s">
        <v>459</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176</v>
      </c>
      <c r="AB125" s="858"/>
      <c r="AC125" s="858"/>
      <c r="AD125" s="858"/>
      <c r="AE125" s="859"/>
      <c r="AF125" s="860" t="s">
        <v>456</v>
      </c>
      <c r="AG125" s="858"/>
      <c r="AH125" s="858"/>
      <c r="AI125" s="858"/>
      <c r="AJ125" s="859"/>
      <c r="AK125" s="860" t="s">
        <v>477</v>
      </c>
      <c r="AL125" s="858"/>
      <c r="AM125" s="858"/>
      <c r="AN125" s="858"/>
      <c r="AO125" s="859"/>
      <c r="AP125" s="905" t="s">
        <v>477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478</v>
      </c>
      <c r="CL125" s="933"/>
      <c r="CM125" s="933"/>
      <c r="CN125" s="933"/>
      <c r="CO125" s="934"/>
      <c r="CP125" s="941" t="s">
        <v>479</v>
      </c>
      <c r="CQ125" s="886"/>
      <c r="CR125" s="886"/>
      <c r="CS125" s="886"/>
      <c r="CT125" s="886"/>
      <c r="CU125" s="886"/>
      <c r="CV125" s="886"/>
      <c r="CW125" s="886"/>
      <c r="CX125" s="886"/>
      <c r="CY125" s="886"/>
      <c r="CZ125" s="886"/>
      <c r="DA125" s="886"/>
      <c r="DB125" s="886"/>
      <c r="DC125" s="886"/>
      <c r="DD125" s="886"/>
      <c r="DE125" s="886"/>
      <c r="DF125" s="887"/>
      <c r="DG125" s="942" t="s">
        <v>476</v>
      </c>
      <c r="DH125" s="923"/>
      <c r="DI125" s="923"/>
      <c r="DJ125" s="923"/>
      <c r="DK125" s="923"/>
      <c r="DL125" s="923" t="s">
        <v>456</v>
      </c>
      <c r="DM125" s="923"/>
      <c r="DN125" s="923"/>
      <c r="DO125" s="923"/>
      <c r="DP125" s="923"/>
      <c r="DQ125" s="923" t="s">
        <v>477</v>
      </c>
      <c r="DR125" s="923"/>
      <c r="DS125" s="923"/>
      <c r="DT125" s="923"/>
      <c r="DU125" s="923"/>
      <c r="DV125" s="924" t="s">
        <v>480</v>
      </c>
      <c r="DW125" s="924"/>
      <c r="DX125" s="924"/>
      <c r="DY125" s="924"/>
      <c r="DZ125" s="925"/>
    </row>
    <row r="126" spans="1:130" s="246" customFormat="1" ht="26.25" customHeight="1" thickBot="1" x14ac:dyDescent="0.2">
      <c r="A126" s="898"/>
      <c r="B126" s="899"/>
      <c r="C126" s="902" t="s">
        <v>461</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456</v>
      </c>
      <c r="AB126" s="858"/>
      <c r="AC126" s="858"/>
      <c r="AD126" s="858"/>
      <c r="AE126" s="859"/>
      <c r="AF126" s="860" t="s">
        <v>480</v>
      </c>
      <c r="AG126" s="858"/>
      <c r="AH126" s="858"/>
      <c r="AI126" s="858"/>
      <c r="AJ126" s="859"/>
      <c r="AK126" s="860" t="s">
        <v>176</v>
      </c>
      <c r="AL126" s="858"/>
      <c r="AM126" s="858"/>
      <c r="AN126" s="858"/>
      <c r="AO126" s="859"/>
      <c r="AP126" s="905" t="s">
        <v>480</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481</v>
      </c>
      <c r="CQ126" s="828"/>
      <c r="CR126" s="828"/>
      <c r="CS126" s="828"/>
      <c r="CT126" s="828"/>
      <c r="CU126" s="828"/>
      <c r="CV126" s="828"/>
      <c r="CW126" s="828"/>
      <c r="CX126" s="828"/>
      <c r="CY126" s="828"/>
      <c r="CZ126" s="828"/>
      <c r="DA126" s="828"/>
      <c r="DB126" s="828"/>
      <c r="DC126" s="828"/>
      <c r="DD126" s="828"/>
      <c r="DE126" s="828"/>
      <c r="DF126" s="829"/>
      <c r="DG126" s="894" t="s">
        <v>480</v>
      </c>
      <c r="DH126" s="895"/>
      <c r="DI126" s="895"/>
      <c r="DJ126" s="895"/>
      <c r="DK126" s="895"/>
      <c r="DL126" s="895" t="s">
        <v>456</v>
      </c>
      <c r="DM126" s="895"/>
      <c r="DN126" s="895"/>
      <c r="DO126" s="895"/>
      <c r="DP126" s="895"/>
      <c r="DQ126" s="895" t="s">
        <v>456</v>
      </c>
      <c r="DR126" s="895"/>
      <c r="DS126" s="895"/>
      <c r="DT126" s="895"/>
      <c r="DU126" s="895"/>
      <c r="DV126" s="872" t="s">
        <v>480</v>
      </c>
      <c r="DW126" s="872"/>
      <c r="DX126" s="872"/>
      <c r="DY126" s="872"/>
      <c r="DZ126" s="873"/>
    </row>
    <row r="127" spans="1:130" s="246" customFormat="1" ht="26.25" customHeight="1" x14ac:dyDescent="0.15">
      <c r="A127" s="900"/>
      <c r="B127" s="901"/>
      <c r="C127" s="919" t="s">
        <v>482</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456</v>
      </c>
      <c r="AB127" s="858"/>
      <c r="AC127" s="858"/>
      <c r="AD127" s="858"/>
      <c r="AE127" s="859"/>
      <c r="AF127" s="860" t="s">
        <v>480</v>
      </c>
      <c r="AG127" s="858"/>
      <c r="AH127" s="858"/>
      <c r="AI127" s="858"/>
      <c r="AJ127" s="859"/>
      <c r="AK127" s="860" t="s">
        <v>480</v>
      </c>
      <c r="AL127" s="858"/>
      <c r="AM127" s="858"/>
      <c r="AN127" s="858"/>
      <c r="AO127" s="859"/>
      <c r="AP127" s="905" t="s">
        <v>456</v>
      </c>
      <c r="AQ127" s="906"/>
      <c r="AR127" s="906"/>
      <c r="AS127" s="906"/>
      <c r="AT127" s="907"/>
      <c r="AU127" s="282"/>
      <c r="AV127" s="282"/>
      <c r="AW127" s="282"/>
      <c r="AX127" s="922" t="s">
        <v>483</v>
      </c>
      <c r="AY127" s="890"/>
      <c r="AZ127" s="890"/>
      <c r="BA127" s="890"/>
      <c r="BB127" s="890"/>
      <c r="BC127" s="890"/>
      <c r="BD127" s="890"/>
      <c r="BE127" s="891"/>
      <c r="BF127" s="889" t="s">
        <v>484</v>
      </c>
      <c r="BG127" s="890"/>
      <c r="BH127" s="890"/>
      <c r="BI127" s="890"/>
      <c r="BJ127" s="890"/>
      <c r="BK127" s="890"/>
      <c r="BL127" s="891"/>
      <c r="BM127" s="889" t="s">
        <v>485</v>
      </c>
      <c r="BN127" s="890"/>
      <c r="BO127" s="890"/>
      <c r="BP127" s="890"/>
      <c r="BQ127" s="890"/>
      <c r="BR127" s="890"/>
      <c r="BS127" s="891"/>
      <c r="BT127" s="889" t="s">
        <v>486</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487</v>
      </c>
      <c r="CQ127" s="828"/>
      <c r="CR127" s="828"/>
      <c r="CS127" s="828"/>
      <c r="CT127" s="828"/>
      <c r="CU127" s="828"/>
      <c r="CV127" s="828"/>
      <c r="CW127" s="828"/>
      <c r="CX127" s="828"/>
      <c r="CY127" s="828"/>
      <c r="CZ127" s="828"/>
      <c r="DA127" s="828"/>
      <c r="DB127" s="828"/>
      <c r="DC127" s="828"/>
      <c r="DD127" s="828"/>
      <c r="DE127" s="828"/>
      <c r="DF127" s="829"/>
      <c r="DG127" s="894" t="s">
        <v>480</v>
      </c>
      <c r="DH127" s="895"/>
      <c r="DI127" s="895"/>
      <c r="DJ127" s="895"/>
      <c r="DK127" s="895"/>
      <c r="DL127" s="895" t="s">
        <v>176</v>
      </c>
      <c r="DM127" s="895"/>
      <c r="DN127" s="895"/>
      <c r="DO127" s="895"/>
      <c r="DP127" s="895"/>
      <c r="DQ127" s="895" t="s">
        <v>480</v>
      </c>
      <c r="DR127" s="895"/>
      <c r="DS127" s="895"/>
      <c r="DT127" s="895"/>
      <c r="DU127" s="895"/>
      <c r="DV127" s="872" t="s">
        <v>176</v>
      </c>
      <c r="DW127" s="872"/>
      <c r="DX127" s="872"/>
      <c r="DY127" s="872"/>
      <c r="DZ127" s="873"/>
    </row>
    <row r="128" spans="1:130" s="246" customFormat="1" ht="26.25" customHeight="1" thickBot="1" x14ac:dyDescent="0.2">
      <c r="A128" s="874" t="s">
        <v>488</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489</v>
      </c>
      <c r="X128" s="876"/>
      <c r="Y128" s="876"/>
      <c r="Z128" s="877"/>
      <c r="AA128" s="878">
        <v>388450</v>
      </c>
      <c r="AB128" s="879"/>
      <c r="AC128" s="879"/>
      <c r="AD128" s="879"/>
      <c r="AE128" s="880"/>
      <c r="AF128" s="881">
        <v>387324</v>
      </c>
      <c r="AG128" s="879"/>
      <c r="AH128" s="879"/>
      <c r="AI128" s="879"/>
      <c r="AJ128" s="880"/>
      <c r="AK128" s="881">
        <v>372038</v>
      </c>
      <c r="AL128" s="879"/>
      <c r="AM128" s="879"/>
      <c r="AN128" s="879"/>
      <c r="AO128" s="880"/>
      <c r="AP128" s="882"/>
      <c r="AQ128" s="883"/>
      <c r="AR128" s="883"/>
      <c r="AS128" s="883"/>
      <c r="AT128" s="884"/>
      <c r="AU128" s="282"/>
      <c r="AV128" s="282"/>
      <c r="AW128" s="282"/>
      <c r="AX128" s="885" t="s">
        <v>490</v>
      </c>
      <c r="AY128" s="886"/>
      <c r="AZ128" s="886"/>
      <c r="BA128" s="886"/>
      <c r="BB128" s="886"/>
      <c r="BC128" s="886"/>
      <c r="BD128" s="886"/>
      <c r="BE128" s="887"/>
      <c r="BF128" s="864" t="s">
        <v>456</v>
      </c>
      <c r="BG128" s="865"/>
      <c r="BH128" s="865"/>
      <c r="BI128" s="865"/>
      <c r="BJ128" s="865"/>
      <c r="BK128" s="865"/>
      <c r="BL128" s="888"/>
      <c r="BM128" s="864">
        <v>13.44</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491</v>
      </c>
      <c r="CQ128" s="806"/>
      <c r="CR128" s="806"/>
      <c r="CS128" s="806"/>
      <c r="CT128" s="806"/>
      <c r="CU128" s="806"/>
      <c r="CV128" s="806"/>
      <c r="CW128" s="806"/>
      <c r="CX128" s="806"/>
      <c r="CY128" s="806"/>
      <c r="CZ128" s="806"/>
      <c r="DA128" s="806"/>
      <c r="DB128" s="806"/>
      <c r="DC128" s="806"/>
      <c r="DD128" s="806"/>
      <c r="DE128" s="806"/>
      <c r="DF128" s="807"/>
      <c r="DG128" s="868" t="s">
        <v>456</v>
      </c>
      <c r="DH128" s="869"/>
      <c r="DI128" s="869"/>
      <c r="DJ128" s="869"/>
      <c r="DK128" s="869"/>
      <c r="DL128" s="869" t="s">
        <v>456</v>
      </c>
      <c r="DM128" s="869"/>
      <c r="DN128" s="869"/>
      <c r="DO128" s="869"/>
      <c r="DP128" s="869"/>
      <c r="DQ128" s="869" t="s">
        <v>477</v>
      </c>
      <c r="DR128" s="869"/>
      <c r="DS128" s="869"/>
      <c r="DT128" s="869"/>
      <c r="DU128" s="869"/>
      <c r="DV128" s="870" t="s">
        <v>477</v>
      </c>
      <c r="DW128" s="870"/>
      <c r="DX128" s="870"/>
      <c r="DY128" s="870"/>
      <c r="DZ128" s="871"/>
    </row>
    <row r="129" spans="1:131" s="246" customFormat="1" ht="26.25" customHeight="1" x14ac:dyDescent="0.15">
      <c r="A129" s="852" t="s">
        <v>105</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492</v>
      </c>
      <c r="X129" s="855"/>
      <c r="Y129" s="855"/>
      <c r="Z129" s="856"/>
      <c r="AA129" s="857">
        <v>9009297</v>
      </c>
      <c r="AB129" s="858"/>
      <c r="AC129" s="858"/>
      <c r="AD129" s="858"/>
      <c r="AE129" s="859"/>
      <c r="AF129" s="860">
        <v>9093506</v>
      </c>
      <c r="AG129" s="858"/>
      <c r="AH129" s="858"/>
      <c r="AI129" s="858"/>
      <c r="AJ129" s="859"/>
      <c r="AK129" s="860">
        <v>9399959</v>
      </c>
      <c r="AL129" s="858"/>
      <c r="AM129" s="858"/>
      <c r="AN129" s="858"/>
      <c r="AO129" s="859"/>
      <c r="AP129" s="861"/>
      <c r="AQ129" s="862"/>
      <c r="AR129" s="862"/>
      <c r="AS129" s="862"/>
      <c r="AT129" s="863"/>
      <c r="AU129" s="284"/>
      <c r="AV129" s="284"/>
      <c r="AW129" s="284"/>
      <c r="AX129" s="827" t="s">
        <v>493</v>
      </c>
      <c r="AY129" s="828"/>
      <c r="AZ129" s="828"/>
      <c r="BA129" s="828"/>
      <c r="BB129" s="828"/>
      <c r="BC129" s="828"/>
      <c r="BD129" s="828"/>
      <c r="BE129" s="829"/>
      <c r="BF129" s="847" t="s">
        <v>477</v>
      </c>
      <c r="BG129" s="848"/>
      <c r="BH129" s="848"/>
      <c r="BI129" s="848"/>
      <c r="BJ129" s="848"/>
      <c r="BK129" s="848"/>
      <c r="BL129" s="849"/>
      <c r="BM129" s="847">
        <v>18.440000000000001</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494</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495</v>
      </c>
      <c r="X130" s="855"/>
      <c r="Y130" s="855"/>
      <c r="Z130" s="856"/>
      <c r="AA130" s="857">
        <v>972849</v>
      </c>
      <c r="AB130" s="858"/>
      <c r="AC130" s="858"/>
      <c r="AD130" s="858"/>
      <c r="AE130" s="859"/>
      <c r="AF130" s="860">
        <v>1038277</v>
      </c>
      <c r="AG130" s="858"/>
      <c r="AH130" s="858"/>
      <c r="AI130" s="858"/>
      <c r="AJ130" s="859"/>
      <c r="AK130" s="860">
        <v>1086608</v>
      </c>
      <c r="AL130" s="858"/>
      <c r="AM130" s="858"/>
      <c r="AN130" s="858"/>
      <c r="AO130" s="859"/>
      <c r="AP130" s="861"/>
      <c r="AQ130" s="862"/>
      <c r="AR130" s="862"/>
      <c r="AS130" s="862"/>
      <c r="AT130" s="863"/>
      <c r="AU130" s="284"/>
      <c r="AV130" s="284"/>
      <c r="AW130" s="284"/>
      <c r="AX130" s="827" t="s">
        <v>496</v>
      </c>
      <c r="AY130" s="828"/>
      <c r="AZ130" s="828"/>
      <c r="BA130" s="828"/>
      <c r="BB130" s="828"/>
      <c r="BC130" s="828"/>
      <c r="BD130" s="828"/>
      <c r="BE130" s="829"/>
      <c r="BF130" s="830">
        <v>3.5</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497</v>
      </c>
      <c r="X131" s="838"/>
      <c r="Y131" s="838"/>
      <c r="Z131" s="839"/>
      <c r="AA131" s="840">
        <v>8036448</v>
      </c>
      <c r="AB131" s="841"/>
      <c r="AC131" s="841"/>
      <c r="AD131" s="841"/>
      <c r="AE131" s="842"/>
      <c r="AF131" s="843">
        <v>8055229</v>
      </c>
      <c r="AG131" s="841"/>
      <c r="AH131" s="841"/>
      <c r="AI131" s="841"/>
      <c r="AJ131" s="842"/>
      <c r="AK131" s="843">
        <v>8313351</v>
      </c>
      <c r="AL131" s="841"/>
      <c r="AM131" s="841"/>
      <c r="AN131" s="841"/>
      <c r="AO131" s="842"/>
      <c r="AP131" s="844"/>
      <c r="AQ131" s="845"/>
      <c r="AR131" s="845"/>
      <c r="AS131" s="845"/>
      <c r="AT131" s="846"/>
      <c r="AU131" s="284"/>
      <c r="AV131" s="284"/>
      <c r="AW131" s="284"/>
      <c r="AX131" s="805" t="s">
        <v>498</v>
      </c>
      <c r="AY131" s="806"/>
      <c r="AZ131" s="806"/>
      <c r="BA131" s="806"/>
      <c r="BB131" s="806"/>
      <c r="BC131" s="806"/>
      <c r="BD131" s="806"/>
      <c r="BE131" s="807"/>
      <c r="BF131" s="808">
        <v>27</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499</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500</v>
      </c>
      <c r="W132" s="818"/>
      <c r="X132" s="818"/>
      <c r="Y132" s="818"/>
      <c r="Z132" s="819"/>
      <c r="AA132" s="820">
        <v>3.0876825179999998</v>
      </c>
      <c r="AB132" s="821"/>
      <c r="AC132" s="821"/>
      <c r="AD132" s="821"/>
      <c r="AE132" s="822"/>
      <c r="AF132" s="823">
        <v>3.3002786140000002</v>
      </c>
      <c r="AG132" s="821"/>
      <c r="AH132" s="821"/>
      <c r="AI132" s="821"/>
      <c r="AJ132" s="822"/>
      <c r="AK132" s="823">
        <v>4.1578660640000003</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501</v>
      </c>
      <c r="W133" s="797"/>
      <c r="X133" s="797"/>
      <c r="Y133" s="797"/>
      <c r="Z133" s="798"/>
      <c r="AA133" s="799">
        <v>4</v>
      </c>
      <c r="AB133" s="800"/>
      <c r="AC133" s="800"/>
      <c r="AD133" s="800"/>
      <c r="AE133" s="801"/>
      <c r="AF133" s="799">
        <v>3.5</v>
      </c>
      <c r="AG133" s="800"/>
      <c r="AH133" s="800"/>
      <c r="AI133" s="800"/>
      <c r="AJ133" s="801"/>
      <c r="AK133" s="799">
        <v>3.5</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x2F51GY6T6olBhZ31ir0T5hGqRDwCfGTD7KNTN/aEw5ZnZikRFH3OcuXAeIkpMPoyJM1K/LKugWVBWWllLBbdQ==" saltValue="HqwPcgEKoCQPDYAPpMb/t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mia7Wu0eLQshEDsRLfHx2+a24qASxLLbi1KLV51fRNrqQgX5bi3vID1pOwa4dyehxx+tmzoDlief1MIzhU/zgg==" saltValue="9zMcJamC/CGOGX3cFACdO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OGq/MYxkYPKcmOcdh8lclo691yz9vVDTI29zt2V2n2MrzJ1N5vdytlNjPqRv4v+CnXW8hsvBFR4YY6VxW1Wu+g==" saltValue="t1GiKg2zoMxvZvOk0srqC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505</v>
      </c>
      <c r="AP7" s="303"/>
      <c r="AQ7" s="304" t="s">
        <v>506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507</v>
      </c>
      <c r="AQ8" s="310" t="s">
        <v>508</v>
      </c>
      <c r="AR8" s="311" t="s">
        <v>509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510</v>
      </c>
      <c r="AL9" s="1227"/>
      <c r="AM9" s="1227"/>
      <c r="AN9" s="1228"/>
      <c r="AO9" s="312">
        <v>2805105</v>
      </c>
      <c r="AP9" s="312">
        <v>58369</v>
      </c>
      <c r="AQ9" s="313">
        <v>69548</v>
      </c>
      <c r="AR9" s="314">
        <v>-16.100000000000001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511</v>
      </c>
      <c r="AL10" s="1227"/>
      <c r="AM10" s="1227"/>
      <c r="AN10" s="1228"/>
      <c r="AO10" s="315">
        <v>269349</v>
      </c>
      <c r="AP10" s="315">
        <v>5605</v>
      </c>
      <c r="AQ10" s="316">
        <v>8149</v>
      </c>
      <c r="AR10" s="317">
        <v>-31.2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512</v>
      </c>
      <c r="AL11" s="1227"/>
      <c r="AM11" s="1227"/>
      <c r="AN11" s="1228"/>
      <c r="AO11" s="315">
        <v>68912</v>
      </c>
      <c r="AP11" s="315">
        <v>1434</v>
      </c>
      <c r="AQ11" s="316">
        <v>8204</v>
      </c>
      <c r="AR11" s="317">
        <v>-82.5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513</v>
      </c>
      <c r="AL12" s="1227"/>
      <c r="AM12" s="1227"/>
      <c r="AN12" s="1228"/>
      <c r="AO12" s="315" t="s">
        <v>514</v>
      </c>
      <c r="AP12" s="315" t="s">
        <v>514</v>
      </c>
      <c r="AQ12" s="316">
        <v>1139</v>
      </c>
      <c r="AR12" s="317" t="s">
        <v>514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515</v>
      </c>
      <c r="AL13" s="1227"/>
      <c r="AM13" s="1227"/>
      <c r="AN13" s="1228"/>
      <c r="AO13" s="315" t="s">
        <v>514</v>
      </c>
      <c r="AP13" s="315" t="s">
        <v>514</v>
      </c>
      <c r="AQ13" s="316">
        <v>20</v>
      </c>
      <c r="AR13" s="317" t="s">
        <v>514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516</v>
      </c>
      <c r="AL14" s="1227"/>
      <c r="AM14" s="1227"/>
      <c r="AN14" s="1228"/>
      <c r="AO14" s="315">
        <v>138645</v>
      </c>
      <c r="AP14" s="315">
        <v>2885</v>
      </c>
      <c r="AQ14" s="316">
        <v>3114</v>
      </c>
      <c r="AR14" s="317">
        <v>-7.4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517</v>
      </c>
      <c r="AL15" s="1227"/>
      <c r="AM15" s="1227"/>
      <c r="AN15" s="1228"/>
      <c r="AO15" s="315">
        <v>46962</v>
      </c>
      <c r="AP15" s="315">
        <v>977</v>
      </c>
      <c r="AQ15" s="316">
        <v>1605</v>
      </c>
      <c r="AR15" s="317">
        <v>-39.1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518</v>
      </c>
      <c r="AL16" s="1230"/>
      <c r="AM16" s="1230"/>
      <c r="AN16" s="1231"/>
      <c r="AO16" s="315">
        <v>-203575</v>
      </c>
      <c r="AP16" s="315">
        <v>-4236</v>
      </c>
      <c r="AQ16" s="316">
        <v>-6253</v>
      </c>
      <c r="AR16" s="317">
        <v>-32.299999999999997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185</v>
      </c>
      <c r="AL17" s="1230"/>
      <c r="AM17" s="1230"/>
      <c r="AN17" s="1231"/>
      <c r="AO17" s="315">
        <v>3125398</v>
      </c>
      <c r="AP17" s="315">
        <v>65034</v>
      </c>
      <c r="AQ17" s="316">
        <v>85527</v>
      </c>
      <c r="AR17" s="317">
        <v>-24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520</v>
      </c>
      <c r="AP20" s="323" t="s">
        <v>521</v>
      </c>
      <c r="AQ20" s="324" t="s">
        <v>522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523</v>
      </c>
      <c r="AL21" s="1224"/>
      <c r="AM21" s="1224"/>
      <c r="AN21" s="1225"/>
      <c r="AO21" s="327">
        <v>7.39</v>
      </c>
      <c r="AP21" s="328">
        <v>8.08</v>
      </c>
      <c r="AQ21" s="329">
        <v>-0.69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524</v>
      </c>
      <c r="AL22" s="1224"/>
      <c r="AM22" s="1224"/>
      <c r="AN22" s="1225"/>
      <c r="AO22" s="332">
        <v>100.4</v>
      </c>
      <c r="AP22" s="333">
        <v>97.7</v>
      </c>
      <c r="AQ22" s="334">
        <v>2.7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505</v>
      </c>
      <c r="AP30" s="303"/>
      <c r="AQ30" s="304" t="s">
        <v>506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507</v>
      </c>
      <c r="AQ31" s="310" t="s">
        <v>508</v>
      </c>
      <c r="AR31" s="311" t="s">
        <v>509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528</v>
      </c>
      <c r="AL32" s="1215"/>
      <c r="AM32" s="1215"/>
      <c r="AN32" s="1216"/>
      <c r="AO32" s="342">
        <v>1174934</v>
      </c>
      <c r="AP32" s="342">
        <v>24448</v>
      </c>
      <c r="AQ32" s="343">
        <v>49196</v>
      </c>
      <c r="AR32" s="344">
        <v>-50.3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529</v>
      </c>
      <c r="AL33" s="1215"/>
      <c r="AM33" s="1215"/>
      <c r="AN33" s="1216"/>
      <c r="AO33" s="342" t="s">
        <v>514</v>
      </c>
      <c r="AP33" s="342" t="s">
        <v>514</v>
      </c>
      <c r="AQ33" s="343" t="s">
        <v>514</v>
      </c>
      <c r="AR33" s="344" t="s">
        <v>514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530</v>
      </c>
      <c r="AL34" s="1215"/>
      <c r="AM34" s="1215"/>
      <c r="AN34" s="1216"/>
      <c r="AO34" s="342" t="s">
        <v>514</v>
      </c>
      <c r="AP34" s="342" t="s">
        <v>514</v>
      </c>
      <c r="AQ34" s="343">
        <v>53</v>
      </c>
      <c r="AR34" s="344" t="s">
        <v>514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531</v>
      </c>
      <c r="AL35" s="1215"/>
      <c r="AM35" s="1215"/>
      <c r="AN35" s="1216"/>
      <c r="AO35" s="342">
        <v>453409</v>
      </c>
      <c r="AP35" s="342">
        <v>9435</v>
      </c>
      <c r="AQ35" s="343">
        <v>20035</v>
      </c>
      <c r="AR35" s="344">
        <v>-52.9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532</v>
      </c>
      <c r="AL36" s="1215"/>
      <c r="AM36" s="1215"/>
      <c r="AN36" s="1216"/>
      <c r="AO36" s="342">
        <v>175961</v>
      </c>
      <c r="AP36" s="342">
        <v>3661</v>
      </c>
      <c r="AQ36" s="343">
        <v>2549</v>
      </c>
      <c r="AR36" s="344">
        <v>43.6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533</v>
      </c>
      <c r="AL37" s="1215"/>
      <c r="AM37" s="1215"/>
      <c r="AN37" s="1216"/>
      <c r="AO37" s="342" t="s">
        <v>514</v>
      </c>
      <c r="AP37" s="342" t="s">
        <v>514</v>
      </c>
      <c r="AQ37" s="343">
        <v>540</v>
      </c>
      <c r="AR37" s="344" t="s">
        <v>514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534</v>
      </c>
      <c r="AL38" s="1218"/>
      <c r="AM38" s="1218"/>
      <c r="AN38" s="1219"/>
      <c r="AO38" s="345" t="s">
        <v>514</v>
      </c>
      <c r="AP38" s="345" t="s">
        <v>514</v>
      </c>
      <c r="AQ38" s="346">
        <v>3</v>
      </c>
      <c r="AR38" s="334" t="s">
        <v>514</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535</v>
      </c>
      <c r="AL39" s="1218"/>
      <c r="AM39" s="1218"/>
      <c r="AN39" s="1219"/>
      <c r="AO39" s="342">
        <v>-372038</v>
      </c>
      <c r="AP39" s="342">
        <v>-7741</v>
      </c>
      <c r="AQ39" s="343">
        <v>-4452</v>
      </c>
      <c r="AR39" s="344">
        <v>73.900000000000006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536</v>
      </c>
      <c r="AL40" s="1215"/>
      <c r="AM40" s="1215"/>
      <c r="AN40" s="1216"/>
      <c r="AO40" s="342">
        <v>-1086608</v>
      </c>
      <c r="AP40" s="342">
        <v>-22610</v>
      </c>
      <c r="AQ40" s="343">
        <v>-46845</v>
      </c>
      <c r="AR40" s="344">
        <v>-51.7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297</v>
      </c>
      <c r="AL41" s="1221"/>
      <c r="AM41" s="1221"/>
      <c r="AN41" s="1222"/>
      <c r="AO41" s="342">
        <v>345658</v>
      </c>
      <c r="AP41" s="342">
        <v>7193</v>
      </c>
      <c r="AQ41" s="343">
        <v>21079</v>
      </c>
      <c r="AR41" s="344">
        <v>-65.900000000000006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505</v>
      </c>
      <c r="AN49" s="1209" t="s">
        <v>540</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541</v>
      </c>
      <c r="AO50" s="359" t="s">
        <v>542</v>
      </c>
      <c r="AP50" s="360" t="s">
        <v>543</v>
      </c>
      <c r="AQ50" s="361" t="s">
        <v>544</v>
      </c>
      <c r="AR50" s="362" t="s">
        <v>545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546</v>
      </c>
      <c r="AL51" s="355"/>
      <c r="AM51" s="363">
        <v>1662402</v>
      </c>
      <c r="AN51" s="364">
        <v>34856</v>
      </c>
      <c r="AO51" s="365">
        <v>36</v>
      </c>
      <c r="AP51" s="366">
        <v>106614</v>
      </c>
      <c r="AQ51" s="367">
        <v>17.2</v>
      </c>
      <c r="AR51" s="368">
        <v>18.8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547</v>
      </c>
      <c r="AM52" s="371">
        <v>895506</v>
      </c>
      <c r="AN52" s="372">
        <v>18776</v>
      </c>
      <c r="AO52" s="373">
        <v>28.9</v>
      </c>
      <c r="AP52" s="374">
        <v>45545</v>
      </c>
      <c r="AQ52" s="375">
        <v>20.7</v>
      </c>
      <c r="AR52" s="376">
        <v>8.1999999999999993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548</v>
      </c>
      <c r="AL53" s="355"/>
      <c r="AM53" s="363">
        <v>2149767</v>
      </c>
      <c r="AN53" s="364">
        <v>45014</v>
      </c>
      <c r="AO53" s="365">
        <v>29.1</v>
      </c>
      <c r="AP53" s="366">
        <v>63727</v>
      </c>
      <c r="AQ53" s="367">
        <v>-40.200000000000003</v>
      </c>
      <c r="AR53" s="368">
        <v>69.3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547</v>
      </c>
      <c r="AM54" s="371">
        <v>1253870</v>
      </c>
      <c r="AN54" s="372">
        <v>26255</v>
      </c>
      <c r="AO54" s="373">
        <v>39.799999999999997</v>
      </c>
      <c r="AP54" s="374">
        <v>34577</v>
      </c>
      <c r="AQ54" s="375">
        <v>-24.1</v>
      </c>
      <c r="AR54" s="376">
        <v>63.9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549</v>
      </c>
      <c r="AL55" s="355"/>
      <c r="AM55" s="363">
        <v>2433977</v>
      </c>
      <c r="AN55" s="364">
        <v>50762</v>
      </c>
      <c r="AO55" s="365">
        <v>12.8</v>
      </c>
      <c r="AP55" s="366">
        <v>65876</v>
      </c>
      <c r="AQ55" s="367">
        <v>3.4</v>
      </c>
      <c r="AR55" s="368">
        <v>9.4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547</v>
      </c>
      <c r="AM56" s="371">
        <v>1822468</v>
      </c>
      <c r="AN56" s="372">
        <v>38008</v>
      </c>
      <c r="AO56" s="373">
        <v>44.8</v>
      </c>
      <c r="AP56" s="374">
        <v>36484</v>
      </c>
      <c r="AQ56" s="375">
        <v>5.5</v>
      </c>
      <c r="AR56" s="376">
        <v>39.299999999999997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550</v>
      </c>
      <c r="AL57" s="355"/>
      <c r="AM57" s="363">
        <v>847099</v>
      </c>
      <c r="AN57" s="364">
        <v>17629</v>
      </c>
      <c r="AO57" s="365">
        <v>-65.3</v>
      </c>
      <c r="AP57" s="366">
        <v>68468</v>
      </c>
      <c r="AQ57" s="367">
        <v>3.9</v>
      </c>
      <c r="AR57" s="368">
        <v>-69.2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547</v>
      </c>
      <c r="AM58" s="371">
        <v>549235</v>
      </c>
      <c r="AN58" s="372">
        <v>11430</v>
      </c>
      <c r="AO58" s="373">
        <v>-69.900000000000006</v>
      </c>
      <c r="AP58" s="374">
        <v>34140</v>
      </c>
      <c r="AQ58" s="375">
        <v>-6.4</v>
      </c>
      <c r="AR58" s="376">
        <v>-63.5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551</v>
      </c>
      <c r="AL59" s="355"/>
      <c r="AM59" s="363">
        <v>1158295</v>
      </c>
      <c r="AN59" s="364">
        <v>24102</v>
      </c>
      <c r="AO59" s="365">
        <v>36.700000000000003</v>
      </c>
      <c r="AP59" s="366">
        <v>69729</v>
      </c>
      <c r="AQ59" s="367">
        <v>1.8</v>
      </c>
      <c r="AR59" s="368">
        <v>34.9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547</v>
      </c>
      <c r="AM60" s="371">
        <v>875529</v>
      </c>
      <c r="AN60" s="372">
        <v>18218</v>
      </c>
      <c r="AO60" s="373">
        <v>59.4</v>
      </c>
      <c r="AP60" s="374">
        <v>38908</v>
      </c>
      <c r="AQ60" s="375">
        <v>14</v>
      </c>
      <c r="AR60" s="376">
        <v>45.4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552</v>
      </c>
      <c r="AL61" s="377"/>
      <c r="AM61" s="378">
        <v>1650308</v>
      </c>
      <c r="AN61" s="379">
        <v>34473</v>
      </c>
      <c r="AO61" s="380">
        <v>9.9</v>
      </c>
      <c r="AP61" s="381">
        <v>74883</v>
      </c>
      <c r="AQ61" s="382">
        <v>-2.8</v>
      </c>
      <c r="AR61" s="368">
        <v>12.7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547</v>
      </c>
      <c r="AM62" s="371">
        <v>1079322</v>
      </c>
      <c r="AN62" s="372">
        <v>22537</v>
      </c>
      <c r="AO62" s="373">
        <v>20.6</v>
      </c>
      <c r="AP62" s="374">
        <v>37931</v>
      </c>
      <c r="AQ62" s="375">
        <v>1.9</v>
      </c>
      <c r="AR62" s="376">
        <v>18.7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vQHh0NxYJEeWU8DdYZyQ4M0PEb3Rxe6AS3nDJBEK85FZS4ikXaekcvYFC/inWRLAvM1Jq3Vyyss6fXx8/DXH2g==" saltValue="SwGWzSBuubh3TE0u2wn19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0Bd56jbYt24gFucpTJxnvC9uWkOZdzeQ4N8Q+ZZJfhYzUK/dPZtJgNy2vI2m0ScjDoGXO9Q1cPm71E1ZzO+gAg==" saltValue="jm6sOL7T6V/C9QhvrgricA=="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FAEN49C4UqMChoMi2lvRrRDbod/WITdacd0KtdEqqvzGI1Tazz7s7TmQ5AYhpGMUb1NHdO9DW/oh6lz80TO4Q==" saltValue="rwwPBBoJ2lKnfFS2+ZLMrQ=="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2" t="s">
        <v>3</v>
      </c>
      <c r="D47" s="1232"/>
      <c r="E47" s="1233"/>
      <c r="F47" s="11">
        <v>9.99</v>
      </c>
      <c r="G47" s="12">
        <v>10.45</v>
      </c>
      <c r="H47" s="12">
        <v>13.63</v>
      </c>
      <c r="I47" s="12">
        <v>14.08</v>
      </c>
      <c r="J47" s="13">
        <v>13.12</v>
      </c>
    </row>
    <row r="48" spans="2:10" ht="57.75" customHeight="1" x14ac:dyDescent="0.15">
      <c r="B48" s="14"/>
      <c r="C48" s="1234" t="s">
        <v>4</v>
      </c>
      <c r="D48" s="1234"/>
      <c r="E48" s="1235"/>
      <c r="F48" s="15">
        <v>7.41</v>
      </c>
      <c r="G48" s="16">
        <v>12.57</v>
      </c>
      <c r="H48" s="16">
        <v>10.65</v>
      </c>
      <c r="I48" s="16">
        <v>7.55</v>
      </c>
      <c r="J48" s="17">
        <v>8.06</v>
      </c>
    </row>
    <row r="49" spans="2:10" ht="57.75" customHeight="1" thickBot="1" x14ac:dyDescent="0.2">
      <c r="B49" s="18"/>
      <c r="C49" s="1236" t="s">
        <v>5</v>
      </c>
      <c r="D49" s="1236"/>
      <c r="E49" s="1237"/>
      <c r="F49" s="19" t="s">
        <v>561</v>
      </c>
      <c r="G49" s="20">
        <v>5.85</v>
      </c>
      <c r="H49" s="20">
        <v>1.65</v>
      </c>
      <c r="I49" s="20" t="s">
        <v>562</v>
      </c>
      <c r="J49" s="21">
        <v>0.26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jiZkxEG2w/5sILf6hoiZZPa5BmCWLD1aATFOWXaa8pOywlGuYYaS9iXkFNU7Gx8WSH9PI4ax6acpiejgqODdwg==" saltValue="cfN2YYGARRdHWjrxdA442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2020-03-25T02:01:20Z</cp:lastPrinted>
  <dcterms:created xsi:type="dcterms:W3CDTF">2020-02-10T04:22:11Z</dcterms:created>
  <dcterms:modified xsi:type="dcterms:W3CDTF">2020-09-24T11:27:54Z</dcterms:modified>
  <cp:category/>
</cp:coreProperties>
</file>