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49 美浜町○\"/>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c r="AA23" i="12"/>
  <c r="V23" i="12"/>
  <c r="Q23" i="12"/>
  <c r="AF88" i="12"/>
  <c r="AU88" i="12" l="1"/>
  <c r="AP8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<sst xmlns="http://schemas.openxmlformats.org/spreadsheetml/2006/main" count="1139" uniqueCount="607">
  <si>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</si>
  <si>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</si>
  <si>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</si>
  <si>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</si>
  <si>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</si>
  <si>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</si>
  <si>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</si>
  <si>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</si>
  <si>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</si>
  <si>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</si>
  <si>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</si>
  <si>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</si>
  <si>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</si>
  <si>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</si>
  <si>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</si>
  <si>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</si>
  <si>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</si>
  <si>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</si>
  <si>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</si>
  <si>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</si>
  <si>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</si>
  <si>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</si>
  <si>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</si>
  <si>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</si>
  <si>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</si>
  <si>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</si>
  <si>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</si>
  <si>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</si>
  <si>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</si>
  <si>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</si>
  <si>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</si>
  <si>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</si>
  <si>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</si>
  <si>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</si>
  <si>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</si>
  <si>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</si>
  <si>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</si>
  <si>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</si>
  <si>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</si>
  <si>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</si>
  <si>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</si>
  <si>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</si>
  <si>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</si>
  <si>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</si>
  <si>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</si>
  <si>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</si>
  <si>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</si>
  <si>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</si>
  <si>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</si>
  <si>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</si>
  <si>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</si>
  <si>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</si>
  <si>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</si>
  <si>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</si>
  <si>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</si>
  <si>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</si>
  <si>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</si>
  <si>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</si>
  <si>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</si>
  <si>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</si>
  <si>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</si>
  <si>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</si>
  <si>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</si>
  <si>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</si>
  <si>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</si>
  <si>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</si>
  <si>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</si>
  <si>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</si>
  <si>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</si>
  <si>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</si>
  <si>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</si>
  <si>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</si>
  <si>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</si>
  <si>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</si>
  <si>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</si>
  <si>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</si>
  <si>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</si>
  <si>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</si>
  <si>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</si>
  <si>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</si>
  <si>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</si>
  <si>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</si>
  <si>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</si>
  <si>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</si>
  <si>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</si>
  <si>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</si>
  <si>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</si>
  <si>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</si>
  <si>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</si>
  <si>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</si>
  <si>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</si>
  <si>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</si>
  <si>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</si>
  <si>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</si>
  <si>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</si>
  <si>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</si>
  <si>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</si>
  <si>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</si>
  <si>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</si>
  <si>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</si>
  <si>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</si>
  <si>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</si>
  <si>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</si>
  <si>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</si>
  <si>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</si>
  <si>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</si>
  <si>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</si>
  <si>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</si>
  <si>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</si>
  <si>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</si>
  <si>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</si>
  <si>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</si>
  <si>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</si>
  <si>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</si>
  <si>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</si>
  <si>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</si>
  <si>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</si>
  <si>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</si>
  <si>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</si>
  <si>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</si>
  <si>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</si>
  <si>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</si>
  <si>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</si>
  <si>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</si>
  <si>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</si>
  <si>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</si>
  <si>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</si>
  <si>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</si>
  <si>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</si>
  <si>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</si>
  <si>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</si>
  <si>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</si>
  <si>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</si>
  <si>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</si>
  <si>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</si>
  <si>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</si>
  <si>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</si>
  <si>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</si>
  <si>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</si>
  <si>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</si>
  <si>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</si>
  <si>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</si>
  <si>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</si>
  <si>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</si>
  <si>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</si>
  <si>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</si>
  <si>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</si>
  <si>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</si>
  <si>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</si>
  <si>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</si>
  <si>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</si>
  <si>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</si>
  <si>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</si>
  <si>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</si>
  <si>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</si>
  <si>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</si>
  <si>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</si>
  <si>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</si>
  <si>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</si>
  <si>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</si>
  <si>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</si>
  <si>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</si>
  <si>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</si>
  <si>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</si>
  <si>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</si>
  <si>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</si>
  <si>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</si>
  <si>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</si>
  <si>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</si>
  <si>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</si>
  <si>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</si>
  <si>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</si>
  <si>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</si>
  <si>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</si>
  <si>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</si>
  <si>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</si>
  <si>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</si>
  <si>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</si>
  <si>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</si>
  <si>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</si>
  <si>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</si>
  <si>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</si>
  <si>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</si>
  <si>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</si>
  <si>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</si>
  <si>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</si>
  <si>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</si>
  <si>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</si>
  <si>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</si>
  <si>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</si>
  <si>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</si>
  <si>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</si>
  <si>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</si>
  <si>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</si>
  <si>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</si>
  <si>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</si>
  <si>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</si>
  <si>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</si>
  <si>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</si>
  <si>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</si>
  <si>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</si>
  <si>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</si>
  <si>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</si>
  <si>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</si>
  <si>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</si>
  <si>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</si>
  <si>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</si>
  <si>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</si>
  <si>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</si>
  <si>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</si>
  <si>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</si>
  <si>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</si>
  <si>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</si>
  <si>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愛知県美浜町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</si>
  <si>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</si>
  <si>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</si>
  <si>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</si>
  <si>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</si>
  <si>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</si>
  <si>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</si>
  <si>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</si>
  <si>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</si>
  <si>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</si>
  <si>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</si>
  <si>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</si>
  <si>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</si>
  <si>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</si>
  <si>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</si>
  <si>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</si>
  <si>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</si>
  <si>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</si>
  <si>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</si>
  <si>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</si>
  <si>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</si>
  <si>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</si>
  <si>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</si>
  <si>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</si>
  <si>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</si>
  <si>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</si>
  <si>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</si>
  <si>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</si>
  <si>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</si>
  <si>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</si>
  <si>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</si>
  <si>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</si>
  <si>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</si>
  <si>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</si>
  <si>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</si>
  <si>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</si>
  <si>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</si>
  <si>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</si>
  <si>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</si>
  <si>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</si>
  <si>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</si>
  <si>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</si>
  <si>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</si>
  <si>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</si>
  <si>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</si>
  <si>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</si>
  <si>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</si>
  <si>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</si>
  <si>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</si>
  <si>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</si>
  <si>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</si>
  <si>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</si>
  <si>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</si>
  <si>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</si>
  <si>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</si>
  <si>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</si>
  <si>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</si>
  <si>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</si>
  <si>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</si>
  <si>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</si>
  <si>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</si>
  <si>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</si>
  <si>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</si>
  <si>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</si>
  <si>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</si>
  <si>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</si>
  <si>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</si>
  <si>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</si>
  <si>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</si>
  <si>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</si>
  <si>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</si>
  <si>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</si>
  <si>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</si>
  <si>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</si>
  <si>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</si>
  <si>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</si>
  <si>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</si>
  <si>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</si>
  <si>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</si>
  <si>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</si>
  <si>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</si>
  <si>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</si>
  <si>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</si>
  <si>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</si>
  <si>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</si>
  <si>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</si>
  <si>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</si>
  <si>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</si>
  <si>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</si>
  <si>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</si>
  <si>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</si>
  <si>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</si>
  <si>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</si>
  <si>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</si>
  <si>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</si>
  <si>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</si>
  <si>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</si>
  <si>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</si>
  <si>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</si>
  <si>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</si>
  <si>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</si>
  <si>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</si>
  <si>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</si>
  <si>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</si>
  <si>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</si>
  <si>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</si>
  <si>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</si>
  <si>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</si>
  <si>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</si>
  <si>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</si>
  <si>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</si>
  <si>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</si>
  <si>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</si>
  <si>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</si>
  <si>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</si>
  <si>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</si>
  <si>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</si>
  <si>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</si>
  <si>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</si>
  <si>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</si>
  <si>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</si>
  <si>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</si>
  <si>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</si>
  <si>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</si>
  <si>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</si>
  <si>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</si>
  <si>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</si>
  <si>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</si>
  <si>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</si>
  <si>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</si>
  <si>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</si>
  <si>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</si>
  <si>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</si>
  <si>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</si>
  <si>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</si>
  <si>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</si>
  <si>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</si>
  <si>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</si>
  <si>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</si>
  <si>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</si>
  <si>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</si>
  <si>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</si>
  <si>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</si>
  <si>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</si>
  <si>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</si>
  <si>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</si>
  <si>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</si>
  <si>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</si>
  <si>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</si>
  <si>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</si>
  <si>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</si>
  <si>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愛知県美浜町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</si>
  <si>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</si>
  <si>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</si>
  <si>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</si>
  <si>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</si>
  <si>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</si>
  <si>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</si>
  <si>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</si>
  <si>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</si>
  <si>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</si>
  <si>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</si>
  <si>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</si>
  <si>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</si>
  <si>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</si>
  <si>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</si>
  <si>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</si>
  <si>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</si>
  <si>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</si>
  <si>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</si>
  <si>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</si>
  <si>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</si>
  <si>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</si>
  <si>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</si>
  <si>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</si>
  <si>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</si>
  <si>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</si>
  <si>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</si>
  <si>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</si>
  <si>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</si>
  <si>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</si>
  <si>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</si>
  <si>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</si>
  <si>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</si>
  <si>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</si>
  <si>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</si>
  <si>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</si>
  <si>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</si>
  <si>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</si>
  <si>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</si>
  <si>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</si>
  <si>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</si>
  <si>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農業集落家庭排水処理施設特別会計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</si>
  <si>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</si>
  <si>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</si>
  <si>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</si>
  <si>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</si>
  <si>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</si>
  <si>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</si>
  <si>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</si>
  <si>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</si>
  <si>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</si>
  <si>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</si>
  <si>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</si>
  <si>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</si>
  <si>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</si>
  <si>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</si>
  <si>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</si>
  <si>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</si>
  <si>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</si>
  <si>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</si>
  <si>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</si>
  <si>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</si>
  <si>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</si>
  <si>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</si>
  <si>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</si>
  <si>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</si>
  <si>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</si>
  <si>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</si>
  <si>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</si>
  <si>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</si>
  <si>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</si>
  <si>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</si>
  <si>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</si>
  <si>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</si>
  <si>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</si>
  <si>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</si>
  <si>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</si>
  <si>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</si>
  <si>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</si>
  <si>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</si>
  <si>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</si>
  <si>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</si>
  <si>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</si>
  <si>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</si>
  <si>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</si>
  <si>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</si>
  <si>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</si>
  <si>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</si>
  <si>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</si>
  <si>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</si>
  <si>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</si>
  <si>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</si>
  <si>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</si>
  <si>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</si>
  <si>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</si>
  <si>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</si>
  <si>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</si>
  <si>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</si>
  <si>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</si>
  <si>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</si>
  <si>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</si>
  <si>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</si>
  <si>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農業集落家庭排水処理施設特別会計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</si>
  <si>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</si>
  <si>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</si>
  <si>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</si>
  <si>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</si>
  <si>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</si>
  <si>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</si>
  <si>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</si>
  <si>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</si>
  <si>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</si>
  <si>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</si>
  <si>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</si>
  <si>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</si>
  <si>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</si>
  <si>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</si>
  <si>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</si>
  <si>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</si>
  <si>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</si>
  <si>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</si>
  <si>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</si>
  <si>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</si>
  <si>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</si>
  <si>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</si>
  <si>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</si>
  <si>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</si>
  <si>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</si>
  <si>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</si>
  <si>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</si>
  <si>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</si>
  <si>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</si>
  <si>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</si>
  <si>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</si>
  <si>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</si>
  <si>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</si>
  <si>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</si>
  <si>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</si>
  <si>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</si>
  <si>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</si>
  <si>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</si>
  <si>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</si>
  <si>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</si>
  <si>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</si>
  <si>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</si>
  <si>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</si>
  <si>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</si>
  <si>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</si>
  <si>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</si>
  <si>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</si>
  <si>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</si>
  <si>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</si>
  <si>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</si>
  <si>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</si>
  <si>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</si>
  <si>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</si>
  <si>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</si>
  <si>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</si>
  <si>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</si>
  <si>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</si>
  <si>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</si>
  <si>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</si>
  <si>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</si>
  <si>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</si>
  <si>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</si>
  <si>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</si>
  <si>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</si>
  <si>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</si>
  <si>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</si>
  <si>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</si>
  <si>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</si>
  <si>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</si>
  <si>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</si>
  <si>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</si>
  <si>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</si>
  <si>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</si>
  <si>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</si>
  <si>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</si>
  <si>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</si>
  <si>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</si>
  <si>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</si>
  <si>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</si>
  <si>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</si>
  <si>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</si>
  <si>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</si>
  <si>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</si>
  <si>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</si>
  <si>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</si>
  <si>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</si>
  <si>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</si>
  <si>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</si>
  <si>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</si>
  <si>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</si>
  <si>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</si>
  <si>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</si>
  <si>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</si>
  <si>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</si>
  <si>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</si>
  <si>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</si>
  <si>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5.80</t>
  </si>
  <si>
    <t>▲ 4.95</t>
  </si>
  <si>
    <t>▲ 1.56</t>
  </si>
  <si>
    <t>▲ 2.78</t>
  </si>
  <si>
    <t>水道事業会計</t>
  </si>
  <si>
    <t>一般会計</t>
  </si>
  <si>
    <t>介護保険特別会計</t>
  </si>
  <si>
    <t>国民健康保険特別会計</t>
  </si>
  <si>
    <t>後期高齢者医療特別会計</t>
  </si>
  <si>
    <t>土地取得特別会計</t>
  </si>
  <si>
    <t>農業集落家庭排水処理施設特別会計</t>
  </si>
  <si>
    <t>その他会計（赤字）</t>
  </si>
  <si>
    <t>その他会計（黒字）</t>
  </si>
  <si>
    <t>H25末</t>
    <phoneticPr fontId="5"/>
  </si>
  <si>
    <t>H26末</t>
    <phoneticPr fontId="5"/>
  </si>
  <si>
    <t>H27末</t>
    <phoneticPr fontId="5"/>
  </si>
  <si>
    <t>H28末</t>
    <phoneticPr fontId="5"/>
  </si>
  <si>
    <t>H29末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</si>
  <si>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</si>
  <si>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知多南部衛生組合</t>
    <rPh sb="0" eb="2">
      <t>チタ</t>
    </rPh>
    <rPh sb="2" eb="4">
      <t>ナンブ</t>
    </rPh>
    <rPh sb="4" eb="6">
      <t>エイセイ</t>
    </rPh>
    <rPh sb="6" eb="8">
      <t>クミアイ</t>
    </rPh>
    <phoneticPr fontId="2"/>
  </si>
  <si>
    <t>知多南部消防組合</t>
    <rPh sb="0" eb="2">
      <t>チタ</t>
    </rPh>
    <rPh sb="2" eb="4">
      <t>ナンブ</t>
    </rPh>
    <rPh sb="4" eb="6">
      <t>ショウボウ</t>
    </rPh>
    <rPh sb="6" eb="8">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</si>
  <si>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</si>
  <si>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知多中部広域事務組合（特別会計）</t>
    <rPh sb="0" eb="2">
      <t>チタ</t>
    </rPh>
    <rPh sb="2" eb="4">
      <t>チュウブ</t>
    </rPh>
    <rPh sb="4" eb="6">
      <t>コウイキ</t>
    </rPh>
    <rPh sb="6" eb="8">
      <t>ジム</t>
    </rPh>
    <rPh sb="8" eb="10">
      <t>クミアイ</t>
    </rPh>
    <rPh sb="11" eb="13">
      <t>トクベツ</t>
    </rPh>
    <rPh sb="13" eb="15">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</si>
  <si>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</si>
  <si>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</si>
  <si>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知多南部広域環境組合</t>
    <rPh sb="0" eb="2">
      <t>チタ</t>
    </rPh>
    <rPh sb="2" eb="4">
      <t>ナンブ</t>
    </rPh>
    <rPh sb="4" eb="6">
      <t>コウイキ</t>
    </rPh>
    <rPh sb="6" eb="8">
      <t>カンキョウ</t>
    </rPh>
    <rPh sb="8" eb="10">
      <t>クミアイ</t>
    </rPh>
    <phoneticPr fontId="2"/>
  </si>
  <si>
    <t>-</t>
    <phoneticPr fontId="2"/>
  </si>
  <si>
    <t>都市計画事業基金</t>
    <rPh sb="0" eb="2">
      <t>トシ</t>
    </rPh>
    <rPh sb="2" eb="4">
      <t>ケイカク</t>
    </rPh>
    <rPh sb="4" eb="6">
      <t>ジギョウ</t>
    </rPh>
    <rPh sb="6" eb="8">
      <t>キキン</t>
    </rPh>
    <phoneticPr fontId="2"/>
  </si>
  <si>
    <t>公共施設整備基金</t>
    <rPh sb="0" eb="2">
      <t>コウキョウ</t>
    </rPh>
    <rPh sb="2" eb="4">
      <t>シセツ</t>
    </rPh>
    <rPh sb="4" eb="6">
      <t>セイビ</t>
    </rPh>
    <rPh sb="6" eb="8">
      <t>キキン</t>
    </rPh>
    <phoneticPr fontId="2"/>
  </si>
  <si>
    <t>愛知用水二期事業基金</t>
    <rPh sb="0" eb="2">
      <t>アイチ</t>
    </rPh>
    <rPh sb="2" eb="4">
      <t>ヨウスイ</t>
    </rPh>
    <rPh sb="4" eb="6">
      <t>ニキ</t>
    </rPh>
    <rPh sb="6" eb="8">
      <t>ジギョウ</t>
    </rPh>
    <rPh sb="8" eb="10">
      <t>キキン</t>
    </rPh>
    <phoneticPr fontId="2"/>
  </si>
  <si>
    <t>教育施設整備基金</t>
    <rPh sb="0" eb="2">
      <t>キョウイク</t>
    </rPh>
    <rPh sb="2" eb="4">
      <t>シセツ</t>
    </rPh>
    <rPh sb="4" eb="6">
      <t>セイビ</t>
    </rPh>
    <rPh sb="6" eb="8">
      <t>キキン</t>
    </rPh>
    <phoneticPr fontId="2"/>
  </si>
  <si>
    <t>文化振興基金</t>
    <rPh sb="0" eb="2">
      <t>ブンカ</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</si>
  <si>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</si>
  <si>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</si>
  <si>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</si>
  <si>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</si>
  <si>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</si>
  <si>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</si>
  <si>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</si>
  <si>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</si>
  <si>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</si>
  <si>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</si>
  <si>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地方債の新規発行を抑制してきた結果、将来負担比率は類似団体より低くなっている。しかし、平成29年度より都市公園整備事業に係る借入を行っていることにより年々増加していくことが考えられる。
一方、老朽化対策があまり進んでいないため、有形固定資産減価償却率は類似団体よりも高い水準にある。公共施設等総合管理計画に基づき、今後、老朽化対策に積極的に取り組んでいく。</t>
    <rPh sb="75" eb="77">
      <t>ネンネン</t>
    </rPh>
    <rPh sb="77" eb="79">
      <t>ゾウカ</t>
    </rPh>
    <rPh sb="86" eb="87">
      <t>カンガ</t>
    </rPh>
    <phoneticPr fontId="5"/>
  </si>
  <si>
    <t>実質公債費比率及び将来負担比率ともに類似団体より低くなっている。
これは地方債の償還が順調に進み、新規発行についても地方交付税措置のある起債を中心に厳選し、抑制しているためである。
しかし、平成29年度より都市公園整備事業に係る借入を行っており、令和3年度から元金償還が始まるため実質公債費比率は増加していくと考えられる。</t>
    <rPh sb="0" eb="2">
      <t>ジッシツ</t>
    </rPh>
    <rPh sb="2" eb="5">
      <t>コウサイヒ</t>
    </rPh>
    <rPh sb="5" eb="7">
      <t>ヒリツ</t>
    </rPh>
    <rPh sb="7" eb="8">
      <t>オヨ</t>
    </rPh>
    <rPh sb="9" eb="11">
      <t>ショウライ</t>
    </rPh>
    <rPh sb="11" eb="13">
      <t>フタン</t>
    </rPh>
    <rPh sb="13" eb="15">
      <t>ヒリツ</t>
    </rPh>
    <rPh sb="18" eb="20">
      <t>ルイジ</t>
    </rPh>
    <rPh sb="20" eb="22">
      <t>ダンタイ</t>
    </rPh>
    <rPh sb="24" eb="25">
      <t>ヒク</t>
    </rPh>
    <rPh sb="36" eb="39">
      <t>チホウサイ</t>
    </rPh>
    <rPh sb="40" eb="42">
      <t>ショウカン</t>
    </rPh>
    <rPh sb="43" eb="45">
      <t>ジュンチョウ</t>
    </rPh>
    <rPh sb="46" eb="47">
      <t>スス</t>
    </rPh>
    <rPh sb="49" eb="51">
      <t>シンキ</t>
    </rPh>
    <rPh sb="51" eb="53">
      <t>ハッコウ</t>
    </rPh>
    <rPh sb="58" eb="60">
      <t>チホウ</t>
    </rPh>
    <rPh sb="60" eb="63">
      <t>コウフゼイ</t>
    </rPh>
    <rPh sb="63" eb="65">
      <t>ソチ</t>
    </rPh>
    <rPh sb="68" eb="70">
      <t>キサイ</t>
    </rPh>
    <rPh sb="71" eb="73">
      <t>チュウシン</t>
    </rPh>
    <rPh sb="74" eb="76">
      <t>ゲンセン</t>
    </rPh>
    <rPh sb="78" eb="80">
      <t>ヨクセイ</t>
    </rPh>
    <rPh sb="123" eb="125">
      <t>レイワ</t>
    </rPh>
    <rPh sb="126" eb="128">
      <t>ネンド</t>
    </rPh>
    <rPh sb="130" eb="132">
      <t>ガンキン</t>
    </rPh>
    <rPh sb="132" eb="134">
      <t>ショウカン</t>
    </rPh>
    <rPh sb="135" eb="136">
      <t>ハジ</t>
    </rPh>
    <rPh sb="140" eb="142">
      <t>ジッシツ</t>
    </rPh>
    <rPh sb="142" eb="145">
      <t>コウサイヒ</t>
    </rPh>
    <rPh sb="145" eb="147">
      <t>ヒリツ</t>
    </rPh>
    <rPh sb="148" eb="150">
      <t>ゾウカ</t>
    </rPh>
    <rPh sb="155" eb="15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</si>
</sst>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057F-457F-A0F9-F7EDE14402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32957</c:v>
                </c:pt>
                <c:pt idx="1">
                  <c:v>16649</c:v>
                </c:pt>
                <c:pt idx="2">
                  <c:v>30919</c:v>
                </c:pt>
                <c:pt idx="3">
                  <c:v>63823</c:v>
                </c:pt>
                <c:pt idx="4">
                  <c:v>43978</c:v>
                </c:pt>
              </c:numCache>
            </c:numRef>
          </c:val>
          <c:smooth val="0"/>
          <c:extLst>
            <c:ext xmlns:c16="http://schemas.microsoft.com/office/drawing/2014/chart" uri="{C3380CC4-5D6E-409C-BE32-E72D297353CC}">
              <c16:uniqueId val="{00000001-057F-457F-A0F9-F7EDE14402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c:v>
                </c:pt>
                <c:pt idx="1">
                  <c:v>11.1</c:v>
                </c:pt>
                <c:pt idx="2">
                  <c:v>6.78</c:v>
                </c:pt>
                <c:pt idx="3">
                  <c:v>5.4</c:v>
                </c:pt>
                <c:pt idx="4">
                  <c:v>4.57</c:v>
                </c:pt>
              </c:numCache>
            </c:numRef>
          </c:val>
          <c:extLst>
            <c:ext xmlns:c16="http://schemas.microsoft.com/office/drawing/2014/chart" uri="{C3380CC4-5D6E-409C-BE32-E72D297353CC}">
              <c16:uniqueId val="{00000000-6FF3-4CAA-8D78-350CE44754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21.77</c:v>
                </c:pt>
                <c:pt idx="1">
                  <c:v>18.29</c:v>
                </c:pt>
                <c:pt idx="2">
                  <c:v>17.7</c:v>
                </c:pt>
                <c:pt idx="3">
                  <c:v>18.149999999999999</c:v>
                </c:pt>
                <c:pt idx="4">
                  <c:v>16.03</c:v>
                </c:pt>
              </c:numCache>
            </c:numRef>
          </c:val>
          <c:extLst>
            <c:ext xmlns:c16="http://schemas.microsoft.com/office/drawing/2014/chart" uri="{C3380CC4-5D6E-409C-BE32-E72D297353CC}">
              <c16:uniqueId val="{00000001-6FF3-4CAA-8D78-350CE44754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-5.8</c:v>
                </c:pt>
                <c:pt idx="1">
                  <c:v>3.84</c:v>
                </c:pt>
                <c:pt idx="2">
                  <c:v>-4.95</c:v>
                </c:pt>
                <c:pt idx="3">
                  <c:v>-1.56</c:v>
                </c:pt>
                <c:pt idx="4">
                  <c:v>-2.78</c:v>
                </c:pt>
              </c:numCache>
            </c:numRef>
          </c:val>
          <c:smooth val="0"/>
          <c:extLst>
            <c:ext xmlns:c16="http://schemas.microsoft.com/office/drawing/2014/chart" uri="{C3380CC4-5D6E-409C-BE32-E72D297353CC}">
              <c16:uniqueId val="{00000002-6FF3-4CAA-8D78-350CE44754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40-4C0F-9050-215F0B4ACA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40-4C0F-9050-215F0B4ACA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40-4C0F-9050-215F0B4ACAE3}"/>
            </c:ext>
          </c:extLst>
        </c:ser>
        <c:ser>
          <c:idx val="3"/>
          <c:order val="3"/>
          <c:tx>
            <c:strRef>
              <c:f>データシート!$A$30</c:f>
              <c:strCache>
                <c:ptCount val="1"/>
                <c:pt idx="0">
                  <c:v>農業集落家庭排水処理施設特別会計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940-4C0F-9050-215F0B4ACAE3}"/>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940-4C0F-9050-215F0B4ACAE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0.05</c:v>
                </c:pt>
                <c:pt idx="8">
                  <c:v>#N/A</c:v>
                </c:pt>
                <c:pt idx="9">
                  <c:v>0.05</c:v>
                </c:pt>
              </c:numCache>
            </c:numRef>
          </c:val>
          <c:extLst>
            <c:ext xmlns:c16="http://schemas.microsoft.com/office/drawing/2014/chart" uri="{C3380CC4-5D6E-409C-BE32-E72D297353CC}">
              <c16:uniqueId val="{00000005-D940-4C0F-9050-215F0B4ACAE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1.17</c:v>
                </c:pt>
                <c:pt idx="2">
                  <c:v>#N/A</c:v>
                </c:pt>
                <c:pt idx="3">
                  <c:v>1.36</c:v>
                </c:pt>
                <c:pt idx="4">
                  <c:v>#N/A</c:v>
                </c:pt>
                <c:pt idx="5">
                  <c:v>1.64</c:v>
                </c:pt>
                <c:pt idx="6">
                  <c:v>#N/A</c:v>
                </c:pt>
                <c:pt idx="7">
                  <c:v>1.85</c:v>
                </c:pt>
                <c:pt idx="8">
                  <c:v>#N/A</c:v>
                </c:pt>
                <c:pt idx="9">
                  <c:v>0.96</c:v>
                </c:pt>
              </c:numCache>
            </c:numRef>
          </c:val>
          <c:extLst>
            <c:ext xmlns:c16="http://schemas.microsoft.com/office/drawing/2014/chart" uri="{C3380CC4-5D6E-409C-BE32-E72D297353CC}">
              <c16:uniqueId val="{00000006-D940-4C0F-9050-215F0B4ACAE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1.03</c:v>
                </c:pt>
                <c:pt idx="2">
                  <c:v>#N/A</c:v>
                </c:pt>
                <c:pt idx="3">
                  <c:v>2.35</c:v>
                </c:pt>
                <c:pt idx="4">
                  <c:v>#N/A</c:v>
                </c:pt>
                <c:pt idx="5">
                  <c:v>3.3</c:v>
                </c:pt>
                <c:pt idx="6">
                  <c:v>#N/A</c:v>
                </c:pt>
                <c:pt idx="7">
                  <c:v>2.89</c:v>
                </c:pt>
                <c:pt idx="8">
                  <c:v>#N/A</c:v>
                </c:pt>
                <c:pt idx="9">
                  <c:v>2.7</c:v>
                </c:pt>
              </c:numCache>
            </c:numRef>
          </c:val>
          <c:extLst>
            <c:ext xmlns:c16="http://schemas.microsoft.com/office/drawing/2014/chart" uri="{C3380CC4-5D6E-409C-BE32-E72D297353CC}">
              <c16:uniqueId val="{00000007-D940-4C0F-9050-215F0B4ACAE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c:v>
                </c:pt>
                <c:pt idx="2">
                  <c:v>#N/A</c:v>
                </c:pt>
                <c:pt idx="3">
                  <c:v>11.1</c:v>
                </c:pt>
                <c:pt idx="4">
                  <c:v>#N/A</c:v>
                </c:pt>
                <c:pt idx="5">
                  <c:v>6.78</c:v>
                </c:pt>
                <c:pt idx="6">
                  <c:v>#N/A</c:v>
                </c:pt>
                <c:pt idx="7">
                  <c:v>5.39</c:v>
                </c:pt>
                <c:pt idx="8">
                  <c:v>#N/A</c:v>
                </c:pt>
                <c:pt idx="9">
                  <c:v>4.57</c:v>
                </c:pt>
              </c:numCache>
            </c:numRef>
          </c:val>
          <c:extLst>
            <c:ext xmlns:c16="http://schemas.microsoft.com/office/drawing/2014/chart" uri="{C3380CC4-5D6E-409C-BE32-E72D297353CC}">
              <c16:uniqueId val="{00000008-D940-4C0F-9050-215F0B4ACAE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17.739999999999998</c:v>
                </c:pt>
                <c:pt idx="2">
                  <c:v>#N/A</c:v>
                </c:pt>
                <c:pt idx="3">
                  <c:v>17.489999999999998</c:v>
                </c:pt>
                <c:pt idx="4">
                  <c:v>#N/A</c:v>
                </c:pt>
                <c:pt idx="5">
                  <c:v>17.260000000000002</c:v>
                </c:pt>
                <c:pt idx="6">
                  <c:v>#N/A</c:v>
                </c:pt>
                <c:pt idx="7">
                  <c:v>17.559999999999999</c:v>
                </c:pt>
                <c:pt idx="8">
                  <c:v>#N/A</c:v>
                </c:pt>
                <c:pt idx="9">
                  <c:v>17.97</c:v>
                </c:pt>
              </c:numCache>
            </c:numRef>
          </c:val>
          <c:extLst>
            <c:ext xmlns:c16="http://schemas.microsoft.com/office/drawing/2014/chart" uri="{C3380CC4-5D6E-409C-BE32-E72D297353CC}">
              <c16:uniqueId val="{00000009-D940-4C0F-9050-215F0B4ACA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535</c:v>
                </c:pt>
                <c:pt idx="5">
                  <c:v>498</c:v>
                </c:pt>
                <c:pt idx="8">
                  <c:v>491</c:v>
                </c:pt>
                <c:pt idx="11">
                  <c:v>485</c:v>
                </c:pt>
                <c:pt idx="14">
                  <c:v>480</c:v>
                </c:pt>
              </c:numCache>
            </c:numRef>
          </c:val>
          <c:extLst>
            <c:ext xmlns:c16="http://schemas.microsoft.com/office/drawing/2014/chart" uri="{C3380CC4-5D6E-409C-BE32-E72D297353CC}">
              <c16:uniqueId val="{00000000-D3B8-4648-844A-D63326349D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B8-4648-844A-D63326349D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26</c:v>
                </c:pt>
                <c:pt idx="6">
                  <c:v>26</c:v>
                </c:pt>
                <c:pt idx="9">
                  <c:v>26</c:v>
                </c:pt>
                <c:pt idx="12">
                  <c:v>0</c:v>
                </c:pt>
              </c:numCache>
            </c:numRef>
          </c:val>
          <c:extLst>
            <c:ext xmlns:c16="http://schemas.microsoft.com/office/drawing/2014/chart" uri="{C3380CC4-5D6E-409C-BE32-E72D297353CC}">
              <c16:uniqueId val="{00000002-D3B8-4648-844A-D63326349D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63</c:v>
                </c:pt>
                <c:pt idx="3">
                  <c:v>56</c:v>
                </c:pt>
                <c:pt idx="6">
                  <c:v>70</c:v>
                </c:pt>
                <c:pt idx="9">
                  <c:v>69</c:v>
                </c:pt>
                <c:pt idx="12">
                  <c:v>75</c:v>
                </c:pt>
              </c:numCache>
            </c:numRef>
          </c:val>
          <c:extLst>
            <c:ext xmlns:c16="http://schemas.microsoft.com/office/drawing/2014/chart" uri="{C3380CC4-5D6E-409C-BE32-E72D297353CC}">
              <c16:uniqueId val="{00000003-D3B8-4648-844A-D63326349D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c:v>
                </c:pt>
                <c:pt idx="3">
                  <c:v>12</c:v>
                </c:pt>
                <c:pt idx="6">
                  <c:v>12</c:v>
                </c:pt>
                <c:pt idx="9">
                  <c:v>13</c:v>
                </c:pt>
                <c:pt idx="12">
                  <c:v>14</c:v>
                </c:pt>
              </c:numCache>
            </c:numRef>
          </c:val>
          <c:extLst>
            <c:ext xmlns:c16="http://schemas.microsoft.com/office/drawing/2014/chart" uri="{C3380CC4-5D6E-409C-BE32-E72D297353CC}">
              <c16:uniqueId val="{00000004-D3B8-4648-844A-D63326349D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B8-4648-844A-D63326349D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B8-4648-844A-D63326349D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625</c:v>
                </c:pt>
                <c:pt idx="3">
                  <c:v>545</c:v>
                </c:pt>
                <c:pt idx="6">
                  <c:v>485</c:v>
                </c:pt>
                <c:pt idx="9">
                  <c:v>475</c:v>
                </c:pt>
                <c:pt idx="12">
                  <c:v>469</c:v>
                </c:pt>
              </c:numCache>
            </c:numRef>
          </c:val>
          <c:extLst>
            <c:ext xmlns:c16="http://schemas.microsoft.com/office/drawing/2014/chart" uri="{C3380CC4-5D6E-409C-BE32-E72D297353CC}">
              <c16:uniqueId val="{00000007-D3B8-4648-844A-D63326349D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190</c:v>
                </c:pt>
                <c:pt idx="2">
                  <c:v>#N/A</c:v>
                </c:pt>
                <c:pt idx="3">
                  <c:v>#N/A</c:v>
                </c:pt>
                <c:pt idx="4">
                  <c:v>141</c:v>
                </c:pt>
                <c:pt idx="5">
                  <c:v>#N/A</c:v>
                </c:pt>
                <c:pt idx="6">
                  <c:v>#N/A</c:v>
                </c:pt>
                <c:pt idx="7">
                  <c:v>102</c:v>
                </c:pt>
                <c:pt idx="8">
                  <c:v>#N/A</c:v>
                </c:pt>
                <c:pt idx="9">
                  <c:v>#N/A</c:v>
                </c:pt>
                <c:pt idx="10">
                  <c:v>98</c:v>
                </c:pt>
                <c:pt idx="11">
                  <c:v>#N/A</c:v>
                </c:pt>
                <c:pt idx="12">
                  <c:v>#N/A</c:v>
                </c:pt>
                <c:pt idx="13">
                  <c:v>78</c:v>
                </c:pt>
                <c:pt idx="14">
                  <c:v>#N/A</c:v>
                </c:pt>
              </c:numCache>
            </c:numRef>
          </c:val>
          <c:smooth val="0"/>
          <c:extLst>
            <c:ext xmlns:c16="http://schemas.microsoft.com/office/drawing/2014/chart" uri="{C3380CC4-5D6E-409C-BE32-E72D297353CC}">
              <c16:uniqueId val="{00000008-D3B8-4648-844A-D63326349D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5514</c:v>
                </c:pt>
                <c:pt idx="5">
                  <c:v>5534</c:v>
                </c:pt>
                <c:pt idx="8">
                  <c:v>5433</c:v>
                </c:pt>
                <c:pt idx="11">
                  <c:v>5471</c:v>
                </c:pt>
                <c:pt idx="14">
                  <c:v>5546</c:v>
                </c:pt>
              </c:numCache>
            </c:numRef>
          </c:val>
          <c:extLst>
            <c:ext xmlns:c16="http://schemas.microsoft.com/office/drawing/2014/chart" uri="{C3380CC4-5D6E-409C-BE32-E72D297353CC}">
              <c16:uniqueId val="{00000000-7E2C-45DD-901E-79CA68C341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35</c:v>
                </c:pt>
                <c:pt idx="5">
                  <c:v>24</c:v>
                </c:pt>
                <c:pt idx="8">
                  <c:v>23</c:v>
                </c:pt>
                <c:pt idx="11">
                  <c:v>265</c:v>
                </c:pt>
                <c:pt idx="14">
                  <c:v>331</c:v>
                </c:pt>
              </c:numCache>
            </c:numRef>
          </c:val>
          <c:extLst>
            <c:ext xmlns:c16="http://schemas.microsoft.com/office/drawing/2014/chart" uri="{C3380CC4-5D6E-409C-BE32-E72D297353CC}">
              <c16:uniqueId val="{00000001-7E2C-45DD-901E-79CA68C341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2055</c:v>
                </c:pt>
                <c:pt idx="5">
                  <c:v>2010</c:v>
                </c:pt>
                <c:pt idx="8">
                  <c:v>2164</c:v>
                </c:pt>
                <c:pt idx="11">
                  <c:v>2146</c:v>
                </c:pt>
                <c:pt idx="14">
                  <c:v>2024</c:v>
                </c:pt>
              </c:numCache>
            </c:numRef>
          </c:val>
          <c:extLst>
            <c:ext xmlns:c16="http://schemas.microsoft.com/office/drawing/2014/chart" uri="{C3380CC4-5D6E-409C-BE32-E72D297353CC}">
              <c16:uniqueId val="{00000002-7E2C-45DD-901E-79CA68C341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2C-45DD-901E-79CA68C341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2C-45DD-901E-79CA68C341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2C-45DD-901E-79CA68C341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1592</c:v>
                </c:pt>
                <c:pt idx="3">
                  <c:v>1721</c:v>
                </c:pt>
                <c:pt idx="6">
                  <c:v>1837</c:v>
                </c:pt>
                <c:pt idx="9">
                  <c:v>1670</c:v>
                </c:pt>
                <c:pt idx="12">
                  <c:v>1732</c:v>
                </c:pt>
              </c:numCache>
            </c:numRef>
          </c:val>
          <c:extLst>
            <c:ext xmlns:c16="http://schemas.microsoft.com/office/drawing/2014/chart" uri="{C3380CC4-5D6E-409C-BE32-E72D297353CC}">
              <c16:uniqueId val="{00000006-7E2C-45DD-901E-79CA68C341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463</c:v>
                </c:pt>
                <c:pt idx="3">
                  <c:v>408</c:v>
                </c:pt>
                <c:pt idx="6">
                  <c:v>338</c:v>
                </c:pt>
                <c:pt idx="9">
                  <c:v>387</c:v>
                </c:pt>
                <c:pt idx="12">
                  <c:v>304</c:v>
                </c:pt>
              </c:numCache>
            </c:numRef>
          </c:val>
          <c:extLst>
            <c:ext xmlns:c16="http://schemas.microsoft.com/office/drawing/2014/chart" uri="{C3380CC4-5D6E-409C-BE32-E72D297353CC}">
              <c16:uniqueId val="{00000007-7E2C-45DD-901E-79CA68C341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102</c:v>
                </c:pt>
                <c:pt idx="3">
                  <c:v>100</c:v>
                </c:pt>
                <c:pt idx="6">
                  <c:v>92</c:v>
                </c:pt>
                <c:pt idx="9">
                  <c:v>81</c:v>
                </c:pt>
                <c:pt idx="12">
                  <c:v>70</c:v>
                </c:pt>
              </c:numCache>
            </c:numRef>
          </c:val>
          <c:extLst>
            <c:ext xmlns:c16="http://schemas.microsoft.com/office/drawing/2014/chart" uri="{C3380CC4-5D6E-409C-BE32-E72D297353CC}">
              <c16:uniqueId val="{00000008-7E2C-45DD-901E-79CA68C341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77</c:v>
                </c:pt>
                <c:pt idx="3">
                  <c:v>52</c:v>
                </c:pt>
                <c:pt idx="6">
                  <c:v>26</c:v>
                </c:pt>
                <c:pt idx="9">
                  <c:v>0</c:v>
                </c:pt>
                <c:pt idx="12">
                  <c:v>0</c:v>
                </c:pt>
              </c:numCache>
            </c:numRef>
          </c:val>
          <c:extLst>
            <c:ext xmlns:c16="http://schemas.microsoft.com/office/drawing/2014/chart" uri="{C3380CC4-5D6E-409C-BE32-E72D297353CC}">
              <c16:uniqueId val="{00000009-7E2C-45DD-901E-79CA68C341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5664</c:v>
                </c:pt>
                <c:pt idx="3">
                  <c:v>5604</c:v>
                </c:pt>
                <c:pt idx="6">
                  <c:v>5595</c:v>
                </c:pt>
                <c:pt idx="9">
                  <c:v>5858</c:v>
                </c:pt>
                <c:pt idx="12">
                  <c:v>6116</c:v>
                </c:pt>
              </c:numCache>
            </c:numRef>
          </c:val>
          <c:extLst>
            <c:ext xmlns:c16="http://schemas.microsoft.com/office/drawing/2014/chart" uri="{C3380CC4-5D6E-409C-BE32-E72D297353CC}">
              <c16:uniqueId val="{0000000A-7E2C-45DD-901E-79CA68C341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293</c:v>
                </c:pt>
                <c:pt idx="2">
                  <c:v>#N/A</c:v>
                </c:pt>
                <c:pt idx="3">
                  <c:v>#N/A</c:v>
                </c:pt>
                <c:pt idx="4">
                  <c:v>318</c:v>
                </c:pt>
                <c:pt idx="5">
                  <c:v>#N/A</c:v>
                </c:pt>
                <c:pt idx="6">
                  <c:v>#N/A</c:v>
                </c:pt>
                <c:pt idx="7">
                  <c:v>268</c:v>
                </c:pt>
                <c:pt idx="8">
                  <c:v>#N/A</c:v>
                </c:pt>
                <c:pt idx="9">
                  <c:v>#N/A</c:v>
                </c:pt>
                <c:pt idx="10">
                  <c:v>115</c:v>
                </c:pt>
                <c:pt idx="11">
                  <c:v>#N/A</c:v>
                </c:pt>
                <c:pt idx="12">
                  <c:v>#N/A</c:v>
                </c:pt>
                <c:pt idx="13">
                  <c:v>322</c:v>
                </c:pt>
                <c:pt idx="14">
                  <c:v>#N/A</c:v>
                </c:pt>
              </c:numCache>
            </c:numRef>
          </c:val>
          <c:smooth val="0"/>
          <c:extLst>
            <c:ext xmlns:c16="http://schemas.microsoft.com/office/drawing/2014/chart" uri="{C3380CC4-5D6E-409C-BE32-E72D297353CC}">
              <c16:uniqueId val="{0000000B-7E2C-45DD-901E-79CA68C341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902</c:v>
                </c:pt>
                <c:pt idx="1">
                  <c:v>902</c:v>
                </c:pt>
                <c:pt idx="2">
                  <c:v>802</c:v>
                </c:pt>
              </c:numCache>
            </c:numRef>
          </c:val>
          <c:extLst>
            <c:ext xmlns:c16="http://schemas.microsoft.com/office/drawing/2014/chart" uri="{C3380CC4-5D6E-409C-BE32-E72D297353CC}">
              <c16:uniqueId val="{00000000-B493-44EA-BBEE-86C77FF4FF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B493-44EA-BBEE-86C77FF4FF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941</c:v>
                </c:pt>
                <c:pt idx="1">
                  <c:v>923</c:v>
                </c:pt>
                <c:pt idx="2">
                  <c:v>901</c:v>
                </c:pt>
              </c:numCache>
            </c:numRef>
          </c:val>
          <c:extLst>
            <c:ext xmlns:c16="http://schemas.microsoft.com/office/drawing/2014/chart" uri="{C3380CC4-5D6E-409C-BE32-E72D297353CC}">
              <c16:uniqueId val="{00000002-B493-44EA-BBEE-86C77FF4FF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{988A1C54-4120-4EF4-B82A-51C98CE15C4F}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282-4299-ACF8-EE169B2847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{14E37379-7C96-43B7-A6E0-680B8DB7DCB7}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82-4299-ACF8-EE169B2847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{720C841C-D392-4816-866E-39F9840327D8}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82-4299-ACF8-EE169B2847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{D173966B-3333-4FE2-91E5-054DBAEFB461}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82-4299-ACF8-EE169B2847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{EDDEE797-C3AF-443B-BDB8-160052D3F280}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82-4299-ACF8-EE169B28476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{F8B32680-C36C-45F0-9D08-1D49F91E9A1E}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282-4299-ACF8-EE169B28476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{47EEDB3E-981D-4EEB-9C74-FF456CAC7AD0}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282-4299-ACF8-EE169B28476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{611B98DE-5226-460D-8C74-5D1157893206}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282-4299-ACF8-EE169B28476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{1FE68CCF-AADA-41A4-B9D5-C279216454A0}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282-4299-ACF8-EE169B2847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59.6</c:v>
                </c:pt>
                <c:pt idx="24">
                  <c:v>61.5</c:v>
                </c:pt>
                <c:pt idx="32">
                  <c:v>63</c:v>
                </c:pt>
              </c:numCache>
            </c:numRef>
          </c:xVal>
          <c:yVal>
            <c:numRef>
              <c:f>公会計指標分析・財政指標組合せ分析表!$BP$51:$DC$51</c:f>
              <c:numCache>
                <c:formatCode>#,##0.0;"▲ "#,##0.0</c:formatCode>
                <c:ptCount val="40"/>
                <c:pt idx="16">
                  <c:v>5.8</c:v>
                </c:pt>
                <c:pt idx="24">
                  <c:v>2.5</c:v>
                </c:pt>
                <c:pt idx="32">
                  <c:v>7.1</c:v>
                </c:pt>
              </c:numCache>
            </c:numRef>
          </c:yVal>
          <c:smooth val="0"/>
          <c:extLst>
            <c:ext xmlns:c16="http://schemas.microsoft.com/office/drawing/2014/chart" uri="{C3380CC4-5D6E-409C-BE32-E72D297353CC}">
              <c16:uniqueId val="{00000009-2282-4299-ACF8-EE169B2847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{2A238E9C-53C5-4AE7-8750-53C7192AD954}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282-4299-ACF8-EE169B2847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{82B29746-D13D-4DA9-B9D6-0C5FD23F933C}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82-4299-ACF8-EE169B2847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{F6AFB08B-F1A9-4092-9D4C-8D05BF03D0C1}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82-4299-ACF8-EE169B2847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{5FE765F6-90A7-4432-9499-F3BA9BD2210C}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82-4299-ACF8-EE169B2847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{1A9EB84C-2EFC-4502-BF41-4E6BB05C9252}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82-4299-ACF8-EE169B28476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{DDFF0A17-EB24-419D-B116-CA4557C20046}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282-4299-ACF8-EE169B28476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{B61ADF5D-760A-4863-BF75-7C6BAFECD462}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282-4299-ACF8-EE169B28476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{A7CEEFA8-E3AB-4D3F-8905-17CC5D51FD1F}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282-4299-ACF8-EE169B28476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{AA54D31D-9C31-4480-AB4E-F59DE5CC3421}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282-4299-ACF8-EE169B2847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2282-4299-ACF8-EE169B28476E}"/>
            </c:ext>
          </c:extLst>
        </c:ser>
        <c:dLbls>
          <c:showLegendKey val="0"/>
          <c:showVal val="1"/>
          <c:showCatName val="0"/>
          <c:showSerName val="0"/>
          <c:showPercent val="0"/>
          <c:showBubbleSize val="0"/>
        </c:dLbls>
        <c:axId val="46179840"/>
        <c:axId val="46181760"/>
      </c:scatterChart>
      <c:valAx>
        <c:axId val="46179840"/>
        <c:scaling>
          <c:orientation val="minMax"/>
          <c:max val="63.6"/>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{01658238-18E0-4C6E-87D1-09B01A0BD66F}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C39-48BC-97AB-8E8EC2A9EB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{F20F33E4-88A8-479D-BD69-E6827874B3B9}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39-48BC-97AB-8E8EC2A9EB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{55C61972-0EE7-4EEA-9C1C-E40DB1B0AD03}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39-48BC-97AB-8E8EC2A9EB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{212853DD-41F9-49E9-8D02-FCB74061EC99}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39-48BC-97AB-8E8EC2A9EB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{E225B6AF-B367-4200-BFC4-5584B266B475}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39-48BC-97AB-8E8EC2A9EBA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{CA4F6247-88F2-43A1-B745-8F6A83B5166F}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C39-48BC-97AB-8E8EC2A9EBA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{410E692F-E657-4334-B9A6-8D907E7928A5}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C39-48BC-97AB-8E8EC2A9EBA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{892DBDD4-C096-40BE-9D81-ACE7BB258ACD}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C39-48BC-97AB-8E8EC2A9EBA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{04F47D7B-9DE6-4397-889A-C931B02DBAE2}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C39-48BC-97AB-8E8EC2A9EB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c:v>
                </c:pt>
                <c:pt idx="16">
                  <c:v>3.1</c:v>
                </c:pt>
                <c:pt idx="24">
                  <c:v>2.4</c:v>
                </c:pt>
                <c:pt idx="32">
                  <c:v>2</c:v>
                </c:pt>
              </c:numCache>
            </c:numRef>
          </c:xVal>
          <c:yVal>
            <c:numRef>
              <c:f>公会計指標分析・財政指標組合せ分析表!$BP$73:$DC$73</c:f>
              <c:numCache>
                <c:formatCode>#,##0.0;"▲ "#,##0.0</c:formatCode>
                <c:ptCount val="40"/>
                <c:pt idx="0">
                  <c:v>6.5</c:v>
                </c:pt>
                <c:pt idx="8">
                  <c:v>6.8</c:v>
                </c:pt>
                <c:pt idx="16">
                  <c:v>5.8</c:v>
                </c:pt>
                <c:pt idx="24">
                  <c:v>2.5</c:v>
                </c:pt>
                <c:pt idx="32">
                  <c:v>7.1</c:v>
                </c:pt>
              </c:numCache>
            </c:numRef>
          </c:yVal>
          <c:smooth val="0"/>
          <c:extLst>
            <c:ext xmlns:c16="http://schemas.microsoft.com/office/drawing/2014/chart" uri="{C3380CC4-5D6E-409C-BE32-E72D297353CC}">
              <c16:uniqueId val="{00000009-CC39-48BC-97AB-8E8EC2A9EB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{E7152ED3-8916-4FCC-A79A-E5DAC858EAD5}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C39-48BC-97AB-8E8EC2A9EB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{5A11912F-8987-4D0D-B7E3-BB331260A26B}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39-48BC-97AB-8E8EC2A9EB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{53C48ED3-670D-4C56-9F6F-4960E8E299D1}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39-48BC-97AB-8E8EC2A9EB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{1960642D-0365-4CAB-8058-11E4D445D90A}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39-48BC-97AB-8E8EC2A9EB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{8B64D69B-D41F-4A82-A2A8-EB3DBFF711DC}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39-48BC-97AB-8E8EC2A9EBA8}"/>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{A62DD3C0-9CB2-4F40-BDF2-5EECC24C061A}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C39-48BC-97AB-8E8EC2A9EBA8}"/>
                </c:ext>
              </c:extLst>
            </c:dLbl>
            <c:dLbl>
              <c:idx val="16"/>
              <c:layout>
                <c:manualLayout>
                  <c:x val="0"/>
                  <c:y val="-6.4545207331700091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{20D80F78-9B0B-4A84-8CF7-7F040F018B5D}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C39-48BC-97AB-8E8EC2A9EBA8}"/>
                </c:ext>
              </c:extLst>
            </c:dLbl>
            <c:dLbl>
              <c:idx val="24"/>
              <c:layout>
                <c:manualLayout>
                  <c:x val="0"/>
                  <c:y val="6.4545207331699892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{A19A5515-AD32-405D-8B5E-3EAB87472602}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C39-48BC-97AB-8E8EC2A9EBA8}"/>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{AB6AA04D-5DD9-43C8-95CD-5D9F4B739AEE}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C39-48BC-97AB-8E8EC2A9EB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CC39-48BC-97AB-8E8EC2A9EBA8}"/>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臨時財政対策債を除いた町及び一部事務組合が起こした地方債についての残高は減ってきており、普通債の新規発行についても地方交付税措置のある起債を中心に厳選し抑制に努めている。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将来負担比率については、国の基準を下回っており、今後も健全な財政運営を進め、数値の低減に努める。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公園整備事業のため、都市計画事業基金から約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千万円取り崩したことに対し、積立額が約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千万円であった。また、財政調整基金から約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億円取り崩したことに対し、積立額が約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億円であったため、基金全体で約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統廃合に向け教育施設整備基金を積立てていくが、公園整備事業と知多南部衛生組合による火葬場建設事業に都市計画事業基金を、知多南部広域環境組合によるごみ処理場建設事業に公共施設整備基金を充てていくため減少していく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都市計画事業基金：都市計画に定められた道路・公園などの都市施設の整備のため。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公共施設整備基金：図書館、公民館、道路、公園などの公共施設の整備のため。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教育施設整備基金：学校などの教育施設の計画的な保全、建替え、増築等のため。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都市計画事業基金：公園整備事業へ充てるため、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千万円取り崩したことに対し、積立額が約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千万円であったため減少した。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公共施設整備基金：積立てず、事業への充当もしなかったため増減はなかった。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教育施設整備基金：教育のための一般寄附が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百万円あったため、積立てたことにより増加した。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都市計画事業基金：公園整備事業及び知多南部衛生組合による火葬場建設事業へ充当していく。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公共施設整備基金：知多南部広域環境組合によるごみ処理場建設事業へ充当していく。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教育施設整備基金：小中学校の統廃合に向け、積立てをしていく。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地方税や地方交付税が平成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年度に比べ減少したため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億円取り崩したことに対し、積立額が約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億円であったことにより、総額が減少した。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財政調整基金については、概ね標準財政規模の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億円を目標にしている。金額の根拠としては、平成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年度当初予算における財政調整基金の繰入額が約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千万円であり、事業が多い年が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年続いても財政調整基金にて対応できる額としている。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決算剰余金を積立てず、償還のために取り崩さなかったため増減はなかった。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今後償還が始まる、公園整備事業債の償還へ充てることを想定している。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22,114
21,812
46.20
8,068,927
7,818,866
228,739
5,001,814
6,116,346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a:t>
          </a:r>
          <a:endParaRPr lang="ja-JP" altLang="ja-JP">
            <a:effectLst/>
          </a:endParaRPr>
        </a:p>
        <a:p>
          <a:r>
            <a:rPr kumimoji="1" lang="ja-JP" altLang="ja-JP" sz="1100">
              <a:solidFill>
                <a:schemeClr val="dk1"/>
              </a:solidFill>
              <a:effectLst/>
              <a:latin typeface="+mn-lt"/>
              <a:ea typeface="+mn-ea"/>
              <a:cs typeface="+mn-cs"/>
            </a:rPr>
            <a:t>公共施設等についての個別施設計画を令和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年度に策定予定であり、策定に際しては各施設の老朽化状況の調査を行い、今後の施設の適切な維持管理に努めていく。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128361</xdr:rowOff>
    </xdr:from>
    <xdr:to>
      <xdr:col>23</xdr:col>
      <xdr:colOff>136525</xdr:colOff>
      <xdr:row>31</xdr:row>
      <xdr:rowOff>58511</xdr:rowOff>
    </xdr:to>
    <xdr:sp macro="" textlink="">
      <xdr:nvSpPr>
        <xdr:cNvPr id="81" name="楕円 80"/>
        <xdr:cNvSpPr/>
      </xdr:nvSpPr>
      <xdr:spPr>
        <a:xfrm>
          <a:off x="4711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151238</xdr:rowOff>
    </xdr:from>
    <xdr:ext cx="405111" cy="259045"/>
    <xdr:sp macro="" textlink="">
      <xdr:nvSpPr>
        <xdr:cNvPr id="82" name="有形固定資産減価償却率該当値テキスト"/>
        <xdr:cNvSpPr txBox="1"/>
      </xdr:nvSpPr>
      <xdr:spPr>
        <a:xfrm>
          <a:off x="4813300" y="589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3" name="楕円 82"/>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7711</xdr:rowOff>
    </xdr:from>
    <xdr:to>
      <xdr:col>23</xdr:col>
      <xdr:colOff>85725</xdr:colOff>
      <xdr:row>31</xdr:row>
      <xdr:rowOff>53975</xdr:rowOff>
    </xdr:to>
    <xdr:cxnSp macro="">
      <xdr:nvCxnSpPr>
        <xdr:cNvPr id="84" name="直線コネクタ 83"/>
        <xdr:cNvCxnSpPr/>
      </xdr:nvCxnSpPr>
      <xdr:spPr>
        <a:xfrm flipV="1">
          <a:off x="4051300" y="609418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楕円 84"/>
        <xdr:cNvSpPr/>
      </xdr:nvSpPr>
      <xdr:spPr>
        <a:xfrm>
          <a:off x="3238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112576</xdr:rowOff>
    </xdr:to>
    <xdr:cxnSp macro="">
      <xdr:nvCxnSpPr>
        <xdr:cNvPr id="86" name="直線コネクタ 85"/>
        <xdr:cNvCxnSpPr/>
      </xdr:nvCxnSpPr>
      <xdr:spPr>
        <a:xfrm flipV="1">
          <a:off x="3289300" y="6140450"/>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7"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8"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121302</xdr:rowOff>
    </xdr:from>
    <xdr:ext cx="405111" cy="259045"/>
    <xdr:sp macro="" textlink="">
      <xdr:nvSpPr>
        <xdr:cNvPr id="90" name="n_1mainValue有形固定資産減価償却率"/>
        <xdr:cNvSpPr txBox="1"/>
      </xdr:nvSpPr>
      <xdr:spPr>
        <a:xfrm>
          <a:off x="38360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1" name="n_2main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は類似団体を下回っている。</a:t>
          </a:r>
          <a:endParaRPr lang="ja-JP" altLang="ja-JP">
            <a:effectLst/>
          </a:endParaRPr>
        </a:p>
        <a:p>
          <a:r>
            <a:rPr kumimoji="1" lang="ja-JP" altLang="ja-JP" sz="1100">
              <a:solidFill>
                <a:schemeClr val="dk1"/>
              </a:solidFill>
              <a:effectLst/>
              <a:latin typeface="+mn-lt"/>
              <a:ea typeface="+mn-ea"/>
              <a:cs typeface="+mn-cs"/>
            </a:rPr>
            <a:t>主な要因としては、過去に借入を行った建設起債の償還が順調に進んでおり、新規借入を最小限に留めていることが考えられる。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年度より都市公園整備事業に係る借入を行っていることにより類似団体に近づいている。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3"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61123</xdr:rowOff>
    </xdr:from>
    <xdr:to>
      <xdr:col>76</xdr:col>
      <xdr:colOff>73025</xdr:colOff>
      <xdr:row>31</xdr:row>
      <xdr:rowOff>162723</xdr:rowOff>
    </xdr:to>
    <xdr:sp macro="" textlink="">
      <xdr:nvSpPr>
        <xdr:cNvPr id="131" name="楕円 130"/>
        <xdr:cNvSpPr/>
      </xdr:nvSpPr>
      <xdr:spPr>
        <a:xfrm>
          <a:off x="14744700" y="614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39550</xdr:rowOff>
    </xdr:from>
    <xdr:ext cx="469744" cy="259045"/>
    <xdr:sp macro="" textlink="">
      <xdr:nvSpPr>
        <xdr:cNvPr id="132" name="債務償還比率該当値テキスト"/>
        <xdr:cNvSpPr txBox="1"/>
      </xdr:nvSpPr>
      <xdr:spPr>
        <a:xfrm>
          <a:off x="14846300" y="612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158278</xdr:rowOff>
    </xdr:from>
    <xdr:to>
      <xdr:col>72</xdr:col>
      <xdr:colOff>123825</xdr:colOff>
      <xdr:row>32</xdr:row>
      <xdr:rowOff>88428</xdr:rowOff>
    </xdr:to>
    <xdr:sp macro="" textlink="">
      <xdr:nvSpPr>
        <xdr:cNvPr id="133" name="楕円 132"/>
        <xdr:cNvSpPr/>
      </xdr:nvSpPr>
      <xdr:spPr>
        <a:xfrm>
          <a:off x="14033500" y="62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111923</xdr:rowOff>
    </xdr:from>
    <xdr:to>
      <xdr:col>76</xdr:col>
      <xdr:colOff>22225</xdr:colOff>
      <xdr:row>32</xdr:row>
      <xdr:rowOff>37628</xdr:rowOff>
    </xdr:to>
    <xdr:cxnSp macro="">
      <xdr:nvCxnSpPr>
        <xdr:cNvPr id="134" name="直線コネクタ 133"/>
        <xdr:cNvCxnSpPr/>
      </xdr:nvCxnSpPr>
      <xdr:spPr>
        <a:xfrm flipV="1">
          <a:off x="14084300" y="6198398"/>
          <a:ext cx="711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5"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79555</xdr:rowOff>
    </xdr:from>
    <xdr:ext cx="469744" cy="259045"/>
    <xdr:sp macro="" textlink="">
      <xdr:nvSpPr>
        <xdr:cNvPr id="136" name="n_1mainValue債務償還比率"/>
        <xdr:cNvSpPr txBox="1"/>
      </xdr:nvSpPr>
      <xdr:spPr>
        <a:xfrm>
          <a:off x="13836727" y="633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22,114
21,812
46.20
8,068,927
7,818,866
228,739
5,001,814
6,116,346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71" name="楕円 70"/>
        <xdr:cNvSpPr/>
      </xdr:nvSpPr>
      <xdr:spPr>
        <a:xfrm>
          <a:off x="4584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68597</xdr:rowOff>
    </xdr:from>
    <xdr:ext cx="405111" cy="259045"/>
    <xdr:sp macro="" textlink="">
      <xdr:nvSpPr>
        <xdr:cNvPr id="72" name="【道路】&#10;有形固定資産減価償却率該当値テキスト"/>
        <xdr:cNvSpPr txBox="1"/>
      </xdr:nvSpPr>
      <xdr:spPr>
        <a:xfrm>
          <a:off x="467360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3" name="楕円 72"/>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140970</xdr:rowOff>
    </xdr:from>
    <xdr:to>
      <xdr:col>24</xdr:col>
      <xdr:colOff>63500</xdr:colOff>
      <xdr:row>38</xdr:row>
      <xdr:rowOff>0</xdr:rowOff>
    </xdr:to>
    <xdr:cxnSp macro="">
      <xdr:nvCxnSpPr>
        <xdr:cNvPr id="74" name="直線コネクタ 73"/>
        <xdr:cNvCxnSpPr/>
      </xdr:nvCxnSpPr>
      <xdr:spPr>
        <a:xfrm flipV="1">
          <a:off x="3797300" y="6484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154940</xdr:rowOff>
    </xdr:from>
    <xdr:to>
      <xdr:col>15</xdr:col>
      <xdr:colOff>101600</xdr:colOff>
      <xdr:row>38</xdr:row>
      <xdr:rowOff>85090</xdr:rowOff>
    </xdr:to>
    <xdr:sp macro="" textlink="">
      <xdr:nvSpPr>
        <xdr:cNvPr id="75" name="楕円 74"/>
        <xdr:cNvSpPr/>
      </xdr:nvSpPr>
      <xdr:spPr>
        <a:xfrm>
          <a:off x="2857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34290</xdr:rowOff>
    </xdr:to>
    <xdr:cxnSp macro="">
      <xdr:nvCxnSpPr>
        <xdr:cNvPr id="76" name="直線コネクタ 75"/>
        <xdr:cNvCxnSpPr/>
      </xdr:nvCxnSpPr>
      <xdr:spPr>
        <a:xfrm flipV="1">
          <a:off x="2908300" y="65151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41927</xdr:rowOff>
    </xdr:from>
    <xdr:ext cx="405111" cy="259045"/>
    <xdr:sp macro="" textlink="">
      <xdr:nvSpPr>
        <xdr:cNvPr id="80" name="n_1main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1" name="n_2main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80858</xdr:rowOff>
    </xdr:from>
    <xdr:to>
      <xdr:col>55</xdr:col>
      <xdr:colOff>50800</xdr:colOff>
      <xdr:row>37</xdr:row>
      <xdr:rowOff>11008</xdr:rowOff>
    </xdr:to>
    <xdr:sp macro="" textlink="">
      <xdr:nvSpPr>
        <xdr:cNvPr id="118" name="楕円 117"/>
        <xdr:cNvSpPr/>
      </xdr:nvSpPr>
      <xdr:spPr>
        <a:xfrm>
          <a:off x="10426700" y="62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103735</xdr:rowOff>
    </xdr:from>
    <xdr:ext cx="534377" cy="259045"/>
    <xdr:sp macro="" textlink="">
      <xdr:nvSpPr>
        <xdr:cNvPr id="119" name="【道路】&#10;一人当たり延長該当値テキスト"/>
        <xdr:cNvSpPr txBox="1"/>
      </xdr:nvSpPr>
      <xdr:spPr>
        <a:xfrm>
          <a:off x="10515600" y="61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91557</xdr:rowOff>
    </xdr:from>
    <xdr:to>
      <xdr:col>50</xdr:col>
      <xdr:colOff>165100</xdr:colOff>
      <xdr:row>37</xdr:row>
      <xdr:rowOff>21707</xdr:rowOff>
    </xdr:to>
    <xdr:sp macro="" textlink="">
      <xdr:nvSpPr>
        <xdr:cNvPr id="120" name="楕円 119"/>
        <xdr:cNvSpPr/>
      </xdr:nvSpPr>
      <xdr:spPr>
        <a:xfrm>
          <a:off x="9588500" y="62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131658</xdr:rowOff>
    </xdr:from>
    <xdr:to>
      <xdr:col>55</xdr:col>
      <xdr:colOff>0</xdr:colOff>
      <xdr:row>36</xdr:row>
      <xdr:rowOff>142357</xdr:rowOff>
    </xdr:to>
    <xdr:cxnSp macro="">
      <xdr:nvCxnSpPr>
        <xdr:cNvPr id="121" name="直線コネクタ 120"/>
        <xdr:cNvCxnSpPr/>
      </xdr:nvCxnSpPr>
      <xdr:spPr>
        <a:xfrm flipV="1">
          <a:off x="9639300" y="6303858"/>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95763</xdr:rowOff>
    </xdr:from>
    <xdr:to>
      <xdr:col>46</xdr:col>
      <xdr:colOff>38100</xdr:colOff>
      <xdr:row>37</xdr:row>
      <xdr:rowOff>25913</xdr:rowOff>
    </xdr:to>
    <xdr:sp macro="" textlink="">
      <xdr:nvSpPr>
        <xdr:cNvPr id="122" name="楕円 121"/>
        <xdr:cNvSpPr/>
      </xdr:nvSpPr>
      <xdr:spPr>
        <a:xfrm>
          <a:off x="8699500" y="62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142357</xdr:rowOff>
    </xdr:from>
    <xdr:to>
      <xdr:col>50</xdr:col>
      <xdr:colOff>114300</xdr:colOff>
      <xdr:row>36</xdr:row>
      <xdr:rowOff>146563</xdr:rowOff>
    </xdr:to>
    <xdr:cxnSp macro="">
      <xdr:nvCxnSpPr>
        <xdr:cNvPr id="123" name="直線コネクタ 122"/>
        <xdr:cNvCxnSpPr/>
      </xdr:nvCxnSpPr>
      <xdr:spPr>
        <a:xfrm flipV="1">
          <a:off x="8750300" y="6314557"/>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4"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25"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38234</xdr:rowOff>
    </xdr:from>
    <xdr:ext cx="534377" cy="259045"/>
    <xdr:sp macro="" textlink="">
      <xdr:nvSpPr>
        <xdr:cNvPr id="127" name="n_1mainValue【道路】&#10;一人当たり延長"/>
        <xdr:cNvSpPr txBox="1"/>
      </xdr:nvSpPr>
      <xdr:spPr>
        <a:xfrm>
          <a:off x="9359411" y="603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42440</xdr:rowOff>
    </xdr:from>
    <xdr:ext cx="534377" cy="259045"/>
    <xdr:sp macro="" textlink="">
      <xdr:nvSpPr>
        <xdr:cNvPr id="128" name="n_2mainValue【道路】&#10;一人当たり延長"/>
        <xdr:cNvSpPr txBox="1"/>
      </xdr:nvSpPr>
      <xdr:spPr>
        <a:xfrm>
          <a:off x="8483111" y="604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115751</xdr:rowOff>
    </xdr:from>
    <xdr:to>
      <xdr:col>24</xdr:col>
      <xdr:colOff>114300</xdr:colOff>
      <xdr:row>60</xdr:row>
      <xdr:rowOff>45901</xdr:rowOff>
    </xdr:to>
    <xdr:sp macro="" textlink="">
      <xdr:nvSpPr>
        <xdr:cNvPr id="169" name="楕円 168"/>
        <xdr:cNvSpPr/>
      </xdr:nvSpPr>
      <xdr:spPr>
        <a:xfrm>
          <a:off x="4584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94178</xdr:rowOff>
    </xdr:from>
    <xdr:ext cx="405111" cy="259045"/>
    <xdr:sp macro="" textlink="">
      <xdr:nvSpPr>
        <xdr:cNvPr id="170" name="【橋りょう・トンネル】&#10;有形固定資産減価償却率該当値テキスト"/>
        <xdr:cNvSpPr txBox="1"/>
      </xdr:nvSpPr>
      <xdr:spPr>
        <a:xfrm>
          <a:off x="4673600"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71" name="楕円 170"/>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166551</xdr:rowOff>
    </xdr:from>
    <xdr:to>
      <xdr:col>24</xdr:col>
      <xdr:colOff>63500</xdr:colOff>
      <xdr:row>60</xdr:row>
      <xdr:rowOff>19594</xdr:rowOff>
    </xdr:to>
    <xdr:cxnSp macro="">
      <xdr:nvCxnSpPr>
        <xdr:cNvPr id="172" name="直線コネクタ 171"/>
        <xdr:cNvCxnSpPr/>
      </xdr:nvCxnSpPr>
      <xdr:spPr>
        <a:xfrm flipV="1">
          <a:off x="3797300" y="1028210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159838</xdr:rowOff>
    </xdr:from>
    <xdr:to>
      <xdr:col>15</xdr:col>
      <xdr:colOff>101600</xdr:colOff>
      <xdr:row>60</xdr:row>
      <xdr:rowOff>89988</xdr:rowOff>
    </xdr:to>
    <xdr:sp macro="" textlink="">
      <xdr:nvSpPr>
        <xdr:cNvPr id="173" name="楕円 172"/>
        <xdr:cNvSpPr/>
      </xdr:nvSpPr>
      <xdr:spPr>
        <a:xfrm>
          <a:off x="2857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19594</xdr:rowOff>
    </xdr:from>
    <xdr:to>
      <xdr:col>19</xdr:col>
      <xdr:colOff>177800</xdr:colOff>
      <xdr:row>60</xdr:row>
      <xdr:rowOff>39188</xdr:rowOff>
    </xdr:to>
    <xdr:cxnSp macro="">
      <xdr:nvCxnSpPr>
        <xdr:cNvPr id="174" name="直線コネクタ 173"/>
        <xdr:cNvCxnSpPr/>
      </xdr:nvCxnSpPr>
      <xdr:spPr>
        <a:xfrm flipV="1">
          <a:off x="2908300" y="103065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61521</xdr:rowOff>
    </xdr:from>
    <xdr:ext cx="405111" cy="259045"/>
    <xdr:sp macro="" textlink="">
      <xdr:nvSpPr>
        <xdr:cNvPr id="178" name="n_1mainValue【橋りょう・トンネル】&#10;有形固定資産減価償却率"/>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81115</xdr:rowOff>
    </xdr:from>
    <xdr:ext cx="405111" cy="259045"/>
    <xdr:sp macro="" textlink="">
      <xdr:nvSpPr>
        <xdr:cNvPr id="179" name="n_2mainValue【橋りょう・トンネル】&#10;有形固定資産減価償却率"/>
        <xdr:cNvSpPr txBox="1"/>
      </xdr:nvSpPr>
      <xdr:spPr>
        <a:xfrm>
          <a:off x="2705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32413</xdr:rowOff>
    </xdr:from>
    <xdr:to>
      <xdr:col>55</xdr:col>
      <xdr:colOff>50800</xdr:colOff>
      <xdr:row>64</xdr:row>
      <xdr:rowOff>134013</xdr:rowOff>
    </xdr:to>
    <xdr:sp macro="" textlink="">
      <xdr:nvSpPr>
        <xdr:cNvPr id="220" name="楕円 219"/>
        <xdr:cNvSpPr/>
      </xdr:nvSpPr>
      <xdr:spPr>
        <a:xfrm>
          <a:off x="10426700" y="110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99010" cy="259045"/>
    <xdr:sp macro="" textlink="">
      <xdr:nvSpPr>
        <xdr:cNvPr id="221" name="【橋りょう・トンネル】&#10;一人当たり有形固定資産（償却資産）額該当値テキスト"/>
        <xdr:cNvSpPr txBox="1"/>
      </xdr:nvSpPr>
      <xdr:spPr>
        <a:xfrm>
          <a:off x="10515600" y="1096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33041</xdr:rowOff>
    </xdr:from>
    <xdr:to>
      <xdr:col>50</xdr:col>
      <xdr:colOff>165100</xdr:colOff>
      <xdr:row>64</xdr:row>
      <xdr:rowOff>134641</xdr:rowOff>
    </xdr:to>
    <xdr:sp macro="" textlink="">
      <xdr:nvSpPr>
        <xdr:cNvPr id="222" name="楕円 221"/>
        <xdr:cNvSpPr/>
      </xdr:nvSpPr>
      <xdr:spPr>
        <a:xfrm>
          <a:off x="9588500" y="110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83213</xdr:rowOff>
    </xdr:from>
    <xdr:to>
      <xdr:col>55</xdr:col>
      <xdr:colOff>0</xdr:colOff>
      <xdr:row>64</xdr:row>
      <xdr:rowOff>83841</xdr:rowOff>
    </xdr:to>
    <xdr:cxnSp macro="">
      <xdr:nvCxnSpPr>
        <xdr:cNvPr id="223" name="直線コネクタ 222"/>
        <xdr:cNvCxnSpPr/>
      </xdr:nvCxnSpPr>
      <xdr:spPr>
        <a:xfrm flipV="1">
          <a:off x="9639300" y="11056013"/>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33852</xdr:rowOff>
    </xdr:from>
    <xdr:to>
      <xdr:col>46</xdr:col>
      <xdr:colOff>38100</xdr:colOff>
      <xdr:row>64</xdr:row>
      <xdr:rowOff>135452</xdr:rowOff>
    </xdr:to>
    <xdr:sp macro="" textlink="">
      <xdr:nvSpPr>
        <xdr:cNvPr id="224" name="楕円 223"/>
        <xdr:cNvSpPr/>
      </xdr:nvSpPr>
      <xdr:spPr>
        <a:xfrm>
          <a:off x="8699500" y="110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83841</xdr:rowOff>
    </xdr:from>
    <xdr:to>
      <xdr:col>50</xdr:col>
      <xdr:colOff>114300</xdr:colOff>
      <xdr:row>64</xdr:row>
      <xdr:rowOff>84652</xdr:rowOff>
    </xdr:to>
    <xdr:cxnSp macro="">
      <xdr:nvCxnSpPr>
        <xdr:cNvPr id="225" name="直線コネクタ 224"/>
        <xdr:cNvCxnSpPr/>
      </xdr:nvCxnSpPr>
      <xdr:spPr>
        <a:xfrm flipV="1">
          <a:off x="8750300" y="11056641"/>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125768</xdr:rowOff>
    </xdr:from>
    <xdr:ext cx="599010" cy="259045"/>
    <xdr:sp macro="" textlink="">
      <xdr:nvSpPr>
        <xdr:cNvPr id="229" name="n_1mainValue【橋りょう・トンネル】&#10;一人当たり有形固定資産（償却資産）額"/>
        <xdr:cNvSpPr txBox="1"/>
      </xdr:nvSpPr>
      <xdr:spPr>
        <a:xfrm>
          <a:off x="9327095" y="110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126579</xdr:rowOff>
    </xdr:from>
    <xdr:ext cx="599010" cy="259045"/>
    <xdr:sp macro="" textlink="">
      <xdr:nvSpPr>
        <xdr:cNvPr id="230" name="n_2mainValue【橋りょう・トンネル】&#10;一人当たり有形固定資産（償却資産）額"/>
        <xdr:cNvSpPr txBox="1"/>
      </xdr:nvSpPr>
      <xdr:spPr>
        <a:xfrm>
          <a:off x="8450795" y="110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145687</xdr:rowOff>
    </xdr:from>
    <xdr:to>
      <xdr:col>24</xdr:col>
      <xdr:colOff>114300</xdr:colOff>
      <xdr:row>80</xdr:row>
      <xdr:rowOff>75837</xdr:rowOff>
    </xdr:to>
    <xdr:sp macro="" textlink="">
      <xdr:nvSpPr>
        <xdr:cNvPr id="271" name="楕円 270"/>
        <xdr:cNvSpPr/>
      </xdr:nvSpPr>
      <xdr:spPr>
        <a:xfrm>
          <a:off x="45847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168564</xdr:rowOff>
    </xdr:from>
    <xdr:ext cx="405111" cy="259045"/>
    <xdr:sp macro="" textlink="">
      <xdr:nvSpPr>
        <xdr:cNvPr id="272" name="【公営住宅】&#10;有形固定資産減価償却率該当値テキスト"/>
        <xdr:cNvSpPr txBox="1"/>
      </xdr:nvSpPr>
      <xdr:spPr>
        <a:xfrm>
          <a:off x="4673600" y="135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168548</xdr:rowOff>
    </xdr:from>
    <xdr:to>
      <xdr:col>20</xdr:col>
      <xdr:colOff>38100</xdr:colOff>
      <xdr:row>80</xdr:row>
      <xdr:rowOff>98698</xdr:rowOff>
    </xdr:to>
    <xdr:sp macro="" textlink="">
      <xdr:nvSpPr>
        <xdr:cNvPr id="273" name="楕円 272"/>
        <xdr:cNvSpPr/>
      </xdr:nvSpPr>
      <xdr:spPr>
        <a:xfrm>
          <a:off x="3746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25037</xdr:rowOff>
    </xdr:from>
    <xdr:to>
      <xdr:col>24</xdr:col>
      <xdr:colOff>63500</xdr:colOff>
      <xdr:row>80</xdr:row>
      <xdr:rowOff>47898</xdr:rowOff>
    </xdr:to>
    <xdr:cxnSp macro="">
      <xdr:nvCxnSpPr>
        <xdr:cNvPr id="274" name="直線コネクタ 273"/>
        <xdr:cNvCxnSpPr/>
      </xdr:nvCxnSpPr>
      <xdr:spPr>
        <a:xfrm flipV="1">
          <a:off x="3797300" y="1374103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70576</xdr:rowOff>
    </xdr:from>
    <xdr:to>
      <xdr:col>15</xdr:col>
      <xdr:colOff>101600</xdr:colOff>
      <xdr:row>79</xdr:row>
      <xdr:rowOff>726</xdr:rowOff>
    </xdr:to>
    <xdr:sp macro="" textlink="">
      <xdr:nvSpPr>
        <xdr:cNvPr id="275" name="楕円 274"/>
        <xdr:cNvSpPr/>
      </xdr:nvSpPr>
      <xdr:spPr>
        <a:xfrm>
          <a:off x="28575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121376</xdr:rowOff>
    </xdr:from>
    <xdr:to>
      <xdr:col>19</xdr:col>
      <xdr:colOff>177800</xdr:colOff>
      <xdr:row>80</xdr:row>
      <xdr:rowOff>47898</xdr:rowOff>
    </xdr:to>
    <xdr:cxnSp macro="">
      <xdr:nvCxnSpPr>
        <xdr:cNvPr id="276" name="直線コネクタ 275"/>
        <xdr:cNvCxnSpPr/>
      </xdr:nvCxnSpPr>
      <xdr:spPr>
        <a:xfrm>
          <a:off x="2908300" y="13494476"/>
          <a:ext cx="889000" cy="2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7"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8"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115225</xdr:rowOff>
    </xdr:from>
    <xdr:ext cx="405111" cy="259045"/>
    <xdr:sp macro="" textlink="">
      <xdr:nvSpPr>
        <xdr:cNvPr id="280" name="n_1mainValue【公営住宅】&#10;有形固定資産減価償却率"/>
        <xdr:cNvSpPr txBox="1"/>
      </xdr:nvSpPr>
      <xdr:spPr>
        <a:xfrm>
          <a:off x="3582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17253</xdr:rowOff>
    </xdr:from>
    <xdr:ext cx="405111" cy="259045"/>
    <xdr:sp macro="" textlink="">
      <xdr:nvSpPr>
        <xdr:cNvPr id="281" name="n_2mainValue【公営住宅】&#10;有形固定資産減価償却率"/>
        <xdr:cNvSpPr txBox="1"/>
      </xdr:nvSpPr>
      <xdr:spPr>
        <a:xfrm>
          <a:off x="2705744" y="132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61105</xdr:rowOff>
    </xdr:from>
    <xdr:to>
      <xdr:col>55</xdr:col>
      <xdr:colOff>50800</xdr:colOff>
      <xdr:row>86</xdr:row>
      <xdr:rowOff>162705</xdr:rowOff>
    </xdr:to>
    <xdr:sp macro="" textlink="">
      <xdr:nvSpPr>
        <xdr:cNvPr id="322" name="楕円 321"/>
        <xdr:cNvSpPr/>
      </xdr:nvSpPr>
      <xdr:spPr>
        <a:xfrm>
          <a:off x="10426700" y="14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23" name="【公営住宅】&#10;一人当たり面積該当値テキスト"/>
        <xdr:cNvSpPr txBox="1"/>
      </xdr:nvSpPr>
      <xdr:spPr>
        <a:xfrm>
          <a:off x="10515600" y="147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57513</xdr:rowOff>
    </xdr:from>
    <xdr:to>
      <xdr:col>50</xdr:col>
      <xdr:colOff>165100</xdr:colOff>
      <xdr:row>86</xdr:row>
      <xdr:rowOff>159113</xdr:rowOff>
    </xdr:to>
    <xdr:sp macro="" textlink="">
      <xdr:nvSpPr>
        <xdr:cNvPr id="324" name="楕円 323"/>
        <xdr:cNvSpPr/>
      </xdr:nvSpPr>
      <xdr:spPr>
        <a:xfrm>
          <a:off x="9588500" y="148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108313</xdr:rowOff>
    </xdr:from>
    <xdr:to>
      <xdr:col>55</xdr:col>
      <xdr:colOff>0</xdr:colOff>
      <xdr:row>86</xdr:row>
      <xdr:rowOff>111905</xdr:rowOff>
    </xdr:to>
    <xdr:cxnSp macro="">
      <xdr:nvCxnSpPr>
        <xdr:cNvPr id="325" name="直線コネクタ 324"/>
        <xdr:cNvCxnSpPr/>
      </xdr:nvCxnSpPr>
      <xdr:spPr>
        <a:xfrm>
          <a:off x="9639300" y="14853013"/>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54573</xdr:rowOff>
    </xdr:from>
    <xdr:to>
      <xdr:col>46</xdr:col>
      <xdr:colOff>38100</xdr:colOff>
      <xdr:row>86</xdr:row>
      <xdr:rowOff>156173</xdr:rowOff>
    </xdr:to>
    <xdr:sp macro="" textlink="">
      <xdr:nvSpPr>
        <xdr:cNvPr id="326" name="楕円 325"/>
        <xdr:cNvSpPr/>
      </xdr:nvSpPr>
      <xdr:spPr>
        <a:xfrm>
          <a:off x="8699500" y="147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105373</xdr:rowOff>
    </xdr:from>
    <xdr:to>
      <xdr:col>50</xdr:col>
      <xdr:colOff>114300</xdr:colOff>
      <xdr:row>86</xdr:row>
      <xdr:rowOff>108313</xdr:rowOff>
    </xdr:to>
    <xdr:cxnSp macro="">
      <xdr:nvCxnSpPr>
        <xdr:cNvPr id="327" name="直線コネクタ 326"/>
        <xdr:cNvCxnSpPr/>
      </xdr:nvCxnSpPr>
      <xdr:spPr>
        <a:xfrm>
          <a:off x="8750300" y="14850073"/>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150240</xdr:rowOff>
    </xdr:from>
    <xdr:ext cx="469744" cy="259045"/>
    <xdr:sp macro="" textlink="">
      <xdr:nvSpPr>
        <xdr:cNvPr id="331" name="n_1mainValue【公営住宅】&#10;一人当たり面積"/>
        <xdr:cNvSpPr txBox="1"/>
      </xdr:nvSpPr>
      <xdr:spPr>
        <a:xfrm>
          <a:off x="9391727" y="1489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147300</xdr:rowOff>
    </xdr:from>
    <xdr:ext cx="469744" cy="259045"/>
    <xdr:sp macro="" textlink="">
      <xdr:nvSpPr>
        <xdr:cNvPr id="332" name="n_2mainValue【公営住宅】&#10;一人当たり面積"/>
        <xdr:cNvSpPr txBox="1"/>
      </xdr:nvSpPr>
      <xdr:spPr>
        <a:xfrm>
          <a:off x="8515427" y="1489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4" name="テキスト ボックス 34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2" name="テキスト ボックス 35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55245</xdr:rowOff>
    </xdr:from>
    <xdr:to>
      <xdr:col>24</xdr:col>
      <xdr:colOff>62865</xdr:colOff>
      <xdr:row>108</xdr:row>
      <xdr:rowOff>87630</xdr:rowOff>
    </xdr:to>
    <xdr:cxnSp macro="">
      <xdr:nvCxnSpPr>
        <xdr:cNvPr id="356" name="直線コネクタ 355"/>
        <xdr:cNvCxnSpPr/>
      </xdr:nvCxnSpPr>
      <xdr:spPr>
        <a:xfrm flipV="1">
          <a:off x="4634865" y="1737169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340478" cy="259045"/>
    <xdr:sp macro="" textlink="">
      <xdr:nvSpPr>
        <xdr:cNvPr id="357" name="【港湾・漁港】&#10;有形固定資産減価償却率最小値テキスト"/>
        <xdr:cNvSpPr txBox="1"/>
      </xdr:nvSpPr>
      <xdr:spPr>
        <a:xfrm>
          <a:off x="4673600" y="1860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58" name="直線コネクタ 357"/>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1922</xdr:rowOff>
    </xdr:from>
    <xdr:ext cx="405111" cy="259045"/>
    <xdr:sp macro="" textlink="">
      <xdr:nvSpPr>
        <xdr:cNvPr id="359" name="【港湾・漁港】&#10;有形固定資産減価償却率最大値テキスト"/>
        <xdr:cNvSpPr txBox="1"/>
      </xdr:nvSpPr>
      <xdr:spPr>
        <a:xfrm>
          <a:off x="4673600" y="1714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55245</xdr:rowOff>
    </xdr:from>
    <xdr:to>
      <xdr:col>24</xdr:col>
      <xdr:colOff>152400</xdr:colOff>
      <xdr:row>101</xdr:row>
      <xdr:rowOff>55245</xdr:rowOff>
    </xdr:to>
    <xdr:cxnSp macro="">
      <xdr:nvCxnSpPr>
        <xdr:cNvPr id="360" name="直線コネクタ 359"/>
        <xdr:cNvCxnSpPr/>
      </xdr:nvCxnSpPr>
      <xdr:spPr>
        <a:xfrm>
          <a:off x="4546600" y="1737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45738</xdr:rowOff>
    </xdr:from>
    <xdr:ext cx="405111" cy="259045"/>
    <xdr:sp macro="" textlink="">
      <xdr:nvSpPr>
        <xdr:cNvPr id="361" name="【港湾・漁港】&#10;有形固定資産減価償却率平均値テキスト"/>
        <xdr:cNvSpPr txBox="1"/>
      </xdr:nvSpPr>
      <xdr:spPr>
        <a:xfrm>
          <a:off x="4673600" y="1770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62" name="フローチャート: 判断 361"/>
        <xdr:cNvSpPr/>
      </xdr:nvSpPr>
      <xdr:spPr>
        <a:xfrm>
          <a:off x="45847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74930</xdr:rowOff>
    </xdr:from>
    <xdr:to>
      <xdr:col>20</xdr:col>
      <xdr:colOff>38100</xdr:colOff>
      <xdr:row>104</xdr:row>
      <xdr:rowOff>5080</xdr:rowOff>
    </xdr:to>
    <xdr:sp macro="" textlink="">
      <xdr:nvSpPr>
        <xdr:cNvPr id="363" name="フローチャート: 判断 362"/>
        <xdr:cNvSpPr/>
      </xdr:nvSpPr>
      <xdr:spPr>
        <a:xfrm>
          <a:off x="3746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364" name="フローチャート: 判断 363"/>
        <xdr:cNvSpPr/>
      </xdr:nvSpPr>
      <xdr:spPr>
        <a:xfrm>
          <a:off x="2857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135889</xdr:rowOff>
    </xdr:from>
    <xdr:to>
      <xdr:col>10</xdr:col>
      <xdr:colOff>165100</xdr:colOff>
      <xdr:row>104</xdr:row>
      <xdr:rowOff>66039</xdr:rowOff>
    </xdr:to>
    <xdr:sp macro="" textlink="">
      <xdr:nvSpPr>
        <xdr:cNvPr id="365" name="フローチャート: 判断 364"/>
        <xdr:cNvSpPr/>
      </xdr:nvSpPr>
      <xdr:spPr>
        <a:xfrm>
          <a:off x="1968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46355</xdr:rowOff>
    </xdr:from>
    <xdr:to>
      <xdr:col>24</xdr:col>
      <xdr:colOff>114300</xdr:colOff>
      <xdr:row>102</xdr:row>
      <xdr:rowOff>147955</xdr:rowOff>
    </xdr:to>
    <xdr:sp macro="" textlink="">
      <xdr:nvSpPr>
        <xdr:cNvPr id="371" name="楕円 370"/>
        <xdr:cNvSpPr/>
      </xdr:nvSpPr>
      <xdr:spPr>
        <a:xfrm>
          <a:off x="45847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69232</xdr:rowOff>
    </xdr:from>
    <xdr:ext cx="405111" cy="259045"/>
    <xdr:sp macro="" textlink="">
      <xdr:nvSpPr>
        <xdr:cNvPr id="372" name="【港湾・漁港】&#10;有形固定資産減価償却率該当値テキスト"/>
        <xdr:cNvSpPr txBox="1"/>
      </xdr:nvSpPr>
      <xdr:spPr>
        <a:xfrm>
          <a:off x="4673600"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84455</xdr:rowOff>
    </xdr:from>
    <xdr:to>
      <xdr:col>20</xdr:col>
      <xdr:colOff>38100</xdr:colOff>
      <xdr:row>103</xdr:row>
      <xdr:rowOff>14605</xdr:rowOff>
    </xdr:to>
    <xdr:sp macro="" textlink="">
      <xdr:nvSpPr>
        <xdr:cNvPr id="373" name="楕円 372"/>
        <xdr:cNvSpPr/>
      </xdr:nvSpPr>
      <xdr:spPr>
        <a:xfrm>
          <a:off x="3746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97155</xdr:rowOff>
    </xdr:from>
    <xdr:to>
      <xdr:col>24</xdr:col>
      <xdr:colOff>63500</xdr:colOff>
      <xdr:row>102</xdr:row>
      <xdr:rowOff>135255</xdr:rowOff>
    </xdr:to>
    <xdr:cxnSp macro="">
      <xdr:nvCxnSpPr>
        <xdr:cNvPr id="374" name="直線コネクタ 373"/>
        <xdr:cNvCxnSpPr/>
      </xdr:nvCxnSpPr>
      <xdr:spPr>
        <a:xfrm flipV="1">
          <a:off x="3797300" y="17585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124461</xdr:rowOff>
    </xdr:from>
    <xdr:to>
      <xdr:col>15</xdr:col>
      <xdr:colOff>101600</xdr:colOff>
      <xdr:row>103</xdr:row>
      <xdr:rowOff>54611</xdr:rowOff>
    </xdr:to>
    <xdr:sp macro="" textlink="">
      <xdr:nvSpPr>
        <xdr:cNvPr id="375" name="楕円 374"/>
        <xdr:cNvSpPr/>
      </xdr:nvSpPr>
      <xdr:spPr>
        <a:xfrm>
          <a:off x="2857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135255</xdr:rowOff>
    </xdr:from>
    <xdr:to>
      <xdr:col>19</xdr:col>
      <xdr:colOff>177800</xdr:colOff>
      <xdr:row>103</xdr:row>
      <xdr:rowOff>3811</xdr:rowOff>
    </xdr:to>
    <xdr:cxnSp macro="">
      <xdr:nvCxnSpPr>
        <xdr:cNvPr id="376" name="直線コネクタ 375"/>
        <xdr:cNvCxnSpPr/>
      </xdr:nvCxnSpPr>
      <xdr:spPr>
        <a:xfrm flipV="1">
          <a:off x="2908300" y="176231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167657</xdr:rowOff>
    </xdr:from>
    <xdr:ext cx="405111" cy="259045"/>
    <xdr:sp macro="" textlink="">
      <xdr:nvSpPr>
        <xdr:cNvPr id="377" name="n_1aveValue【港湾・漁港】&#10;有形固定資産減価償却率"/>
        <xdr:cNvSpPr txBox="1"/>
      </xdr:nvSpPr>
      <xdr:spPr>
        <a:xfrm>
          <a:off x="3582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28591</xdr:rowOff>
    </xdr:from>
    <xdr:ext cx="405111" cy="259045"/>
    <xdr:sp macro="" textlink="">
      <xdr:nvSpPr>
        <xdr:cNvPr id="378" name="n_2aveValue【港湾・漁港】&#10;有形固定資産減価償却率"/>
        <xdr:cNvSpPr txBox="1"/>
      </xdr:nvSpPr>
      <xdr:spPr>
        <a:xfrm>
          <a:off x="2705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82566</xdr:rowOff>
    </xdr:from>
    <xdr:ext cx="405111" cy="259045"/>
    <xdr:sp macro="" textlink="">
      <xdr:nvSpPr>
        <xdr:cNvPr id="379" name="n_3aveValue【港湾・漁港】&#10;有形固定資産減価償却率"/>
        <xdr:cNvSpPr txBox="1"/>
      </xdr:nvSpPr>
      <xdr:spPr>
        <a:xfrm>
          <a:off x="1816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31132</xdr:rowOff>
    </xdr:from>
    <xdr:ext cx="405111" cy="259045"/>
    <xdr:sp macro="" textlink="">
      <xdr:nvSpPr>
        <xdr:cNvPr id="380" name="n_1mainValue【港湾・漁港】&#10;有形固定資産減価償却率"/>
        <xdr:cNvSpPr txBox="1"/>
      </xdr:nvSpPr>
      <xdr:spPr>
        <a:xfrm>
          <a:off x="3582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71138</xdr:rowOff>
    </xdr:from>
    <xdr:ext cx="405111" cy="259045"/>
    <xdr:sp macro="" textlink="">
      <xdr:nvSpPr>
        <xdr:cNvPr id="381" name="n_2mainValue【港湾・漁港】&#10;有形固定資産減価償却率"/>
        <xdr:cNvSpPr txBox="1"/>
      </xdr:nvSpPr>
      <xdr:spPr>
        <a:xfrm>
          <a:off x="2705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5" name="テキスト ボックス 39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7" name="テキスト ボックス 39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9" name="テキスト ボックス 39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1" name="テキスト ボックス 40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66256</xdr:rowOff>
    </xdr:from>
    <xdr:to>
      <xdr:col>54</xdr:col>
      <xdr:colOff>189865</xdr:colOff>
      <xdr:row>108</xdr:row>
      <xdr:rowOff>74248</xdr:rowOff>
    </xdr:to>
    <xdr:cxnSp macro="">
      <xdr:nvCxnSpPr>
        <xdr:cNvPr id="403" name="直線コネクタ 402"/>
        <xdr:cNvCxnSpPr/>
      </xdr:nvCxnSpPr>
      <xdr:spPr>
        <a:xfrm flipV="1">
          <a:off x="10476865" y="17211256"/>
          <a:ext cx="0" cy="137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04" name="【港湾・漁港】&#10;一人当たり有形固定資産（償却資産）額最小値テキスト"/>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05" name="直線コネクタ 404"/>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12933</xdr:rowOff>
    </xdr:from>
    <xdr:ext cx="599010" cy="259045"/>
    <xdr:sp macro="" textlink="">
      <xdr:nvSpPr>
        <xdr:cNvPr id="406" name="【港湾・漁港】&#10;一人当たり有形固定資産（償却資産）額最大値テキスト"/>
        <xdr:cNvSpPr txBox="1"/>
      </xdr:nvSpPr>
      <xdr:spPr>
        <a:xfrm>
          <a:off x="10515600" y="1698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66256</xdr:rowOff>
    </xdr:from>
    <xdr:to>
      <xdr:col>55</xdr:col>
      <xdr:colOff>88900</xdr:colOff>
      <xdr:row>100</xdr:row>
      <xdr:rowOff>66256</xdr:rowOff>
    </xdr:to>
    <xdr:cxnSp macro="">
      <xdr:nvCxnSpPr>
        <xdr:cNvPr id="407" name="直線コネクタ 406"/>
        <xdr:cNvCxnSpPr/>
      </xdr:nvCxnSpPr>
      <xdr:spPr>
        <a:xfrm>
          <a:off x="10388600" y="1721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142876</xdr:rowOff>
    </xdr:from>
    <xdr:ext cx="534377" cy="259045"/>
    <xdr:sp macro="" textlink="">
      <xdr:nvSpPr>
        <xdr:cNvPr id="408" name="【港湾・漁港】&#10;一人当たり有形固定資産（償却資産）額平均値テキスト"/>
        <xdr:cNvSpPr txBox="1"/>
      </xdr:nvSpPr>
      <xdr:spPr>
        <a:xfrm>
          <a:off x="10515600" y="17973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119999</xdr:rowOff>
    </xdr:from>
    <xdr:to>
      <xdr:col>55</xdr:col>
      <xdr:colOff>50800</xdr:colOff>
      <xdr:row>106</xdr:row>
      <xdr:rowOff>50149</xdr:rowOff>
    </xdr:to>
    <xdr:sp macro="" textlink="">
      <xdr:nvSpPr>
        <xdr:cNvPr id="409" name="フローチャート: 判断 408"/>
        <xdr:cNvSpPr/>
      </xdr:nvSpPr>
      <xdr:spPr>
        <a:xfrm>
          <a:off x="104267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78915</xdr:rowOff>
    </xdr:from>
    <xdr:to>
      <xdr:col>50</xdr:col>
      <xdr:colOff>165100</xdr:colOff>
      <xdr:row>106</xdr:row>
      <xdr:rowOff>9065</xdr:rowOff>
    </xdr:to>
    <xdr:sp macro="" textlink="">
      <xdr:nvSpPr>
        <xdr:cNvPr id="410" name="フローチャート: 判断 409"/>
        <xdr:cNvSpPr/>
      </xdr:nvSpPr>
      <xdr:spPr>
        <a:xfrm>
          <a:off x="9588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20861</xdr:rowOff>
    </xdr:from>
    <xdr:to>
      <xdr:col>46</xdr:col>
      <xdr:colOff>38100</xdr:colOff>
      <xdr:row>105</xdr:row>
      <xdr:rowOff>122461</xdr:rowOff>
    </xdr:to>
    <xdr:sp macro="" textlink="">
      <xdr:nvSpPr>
        <xdr:cNvPr id="411" name="フローチャート: 判断 410"/>
        <xdr:cNvSpPr/>
      </xdr:nvSpPr>
      <xdr:spPr>
        <a:xfrm>
          <a:off x="8699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75940</xdr:rowOff>
    </xdr:from>
    <xdr:to>
      <xdr:col>41</xdr:col>
      <xdr:colOff>101600</xdr:colOff>
      <xdr:row>105</xdr:row>
      <xdr:rowOff>6090</xdr:rowOff>
    </xdr:to>
    <xdr:sp macro="" textlink="">
      <xdr:nvSpPr>
        <xdr:cNvPr id="412" name="フローチャート: 判断 411"/>
        <xdr:cNvSpPr/>
      </xdr:nvSpPr>
      <xdr:spPr>
        <a:xfrm>
          <a:off x="7810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122422</xdr:rowOff>
    </xdr:from>
    <xdr:to>
      <xdr:col>55</xdr:col>
      <xdr:colOff>50800</xdr:colOff>
      <xdr:row>106</xdr:row>
      <xdr:rowOff>52572</xdr:rowOff>
    </xdr:to>
    <xdr:sp macro="" textlink="">
      <xdr:nvSpPr>
        <xdr:cNvPr id="418" name="楕円 417"/>
        <xdr:cNvSpPr/>
      </xdr:nvSpPr>
      <xdr:spPr>
        <a:xfrm>
          <a:off x="10426700" y="181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100849</xdr:rowOff>
    </xdr:from>
    <xdr:ext cx="534377" cy="259045"/>
    <xdr:sp macro="" textlink="">
      <xdr:nvSpPr>
        <xdr:cNvPr id="419" name="【港湾・漁港】&#10;一人当たり有形固定資産（償却資産）額該当値テキスト"/>
        <xdr:cNvSpPr txBox="1"/>
      </xdr:nvSpPr>
      <xdr:spPr>
        <a:xfrm>
          <a:off x="10515600" y="1810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126088</xdr:rowOff>
    </xdr:from>
    <xdr:to>
      <xdr:col>50</xdr:col>
      <xdr:colOff>165100</xdr:colOff>
      <xdr:row>106</xdr:row>
      <xdr:rowOff>56238</xdr:rowOff>
    </xdr:to>
    <xdr:sp macro="" textlink="">
      <xdr:nvSpPr>
        <xdr:cNvPr id="420" name="楕円 419"/>
        <xdr:cNvSpPr/>
      </xdr:nvSpPr>
      <xdr:spPr>
        <a:xfrm>
          <a:off x="9588500" y="181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1772</xdr:rowOff>
    </xdr:from>
    <xdr:to>
      <xdr:col>55</xdr:col>
      <xdr:colOff>0</xdr:colOff>
      <xdr:row>106</xdr:row>
      <xdr:rowOff>5438</xdr:rowOff>
    </xdr:to>
    <xdr:cxnSp macro="">
      <xdr:nvCxnSpPr>
        <xdr:cNvPr id="421" name="直線コネクタ 420"/>
        <xdr:cNvCxnSpPr/>
      </xdr:nvCxnSpPr>
      <xdr:spPr>
        <a:xfrm flipV="1">
          <a:off x="9639300" y="18175472"/>
          <a:ext cx="8382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129801</xdr:rowOff>
    </xdr:from>
    <xdr:to>
      <xdr:col>46</xdr:col>
      <xdr:colOff>38100</xdr:colOff>
      <xdr:row>106</xdr:row>
      <xdr:rowOff>59951</xdr:rowOff>
    </xdr:to>
    <xdr:sp macro="" textlink="">
      <xdr:nvSpPr>
        <xdr:cNvPr id="422" name="楕円 421"/>
        <xdr:cNvSpPr/>
      </xdr:nvSpPr>
      <xdr:spPr>
        <a:xfrm>
          <a:off x="8699500" y="181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5438</xdr:rowOff>
    </xdr:from>
    <xdr:to>
      <xdr:col>50</xdr:col>
      <xdr:colOff>114300</xdr:colOff>
      <xdr:row>106</xdr:row>
      <xdr:rowOff>9151</xdr:rowOff>
    </xdr:to>
    <xdr:cxnSp macro="">
      <xdr:nvCxnSpPr>
        <xdr:cNvPr id="423" name="直線コネクタ 422"/>
        <xdr:cNvCxnSpPr/>
      </xdr:nvCxnSpPr>
      <xdr:spPr>
        <a:xfrm flipV="1">
          <a:off x="8750300" y="1817913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25592</xdr:rowOff>
    </xdr:from>
    <xdr:ext cx="599010" cy="259045"/>
    <xdr:sp macro="" textlink="">
      <xdr:nvSpPr>
        <xdr:cNvPr id="424" name="n_1aveValue【港湾・漁港】&#10;一人当たり有形固定資産（償却資産）額"/>
        <xdr:cNvSpPr txBox="1"/>
      </xdr:nvSpPr>
      <xdr:spPr>
        <a:xfrm>
          <a:off x="93270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138988</xdr:rowOff>
    </xdr:from>
    <xdr:ext cx="599010" cy="259045"/>
    <xdr:sp macro="" textlink="">
      <xdr:nvSpPr>
        <xdr:cNvPr id="425" name="n_2aveValue【港湾・漁港】&#10;一人当たり有形固定資産（償却資産）額"/>
        <xdr:cNvSpPr txBox="1"/>
      </xdr:nvSpPr>
      <xdr:spPr>
        <a:xfrm>
          <a:off x="8450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22617</xdr:rowOff>
    </xdr:from>
    <xdr:ext cx="599010" cy="259045"/>
    <xdr:sp macro="" textlink="">
      <xdr:nvSpPr>
        <xdr:cNvPr id="426" name="n_3aveValue【港湾・漁港】&#10;一人当たり有形固定資産（償却資産）額"/>
        <xdr:cNvSpPr txBox="1"/>
      </xdr:nvSpPr>
      <xdr:spPr>
        <a:xfrm>
          <a:off x="7561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47365</xdr:rowOff>
    </xdr:from>
    <xdr:ext cx="534377" cy="259045"/>
    <xdr:sp macro="" textlink="">
      <xdr:nvSpPr>
        <xdr:cNvPr id="427" name="n_1mainValue【港湾・漁港】&#10;一人当たり有形固定資産（償却資産）額"/>
        <xdr:cNvSpPr txBox="1"/>
      </xdr:nvSpPr>
      <xdr:spPr>
        <a:xfrm>
          <a:off x="9359411" y="182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51078</xdr:rowOff>
    </xdr:from>
    <xdr:ext cx="534377" cy="259045"/>
    <xdr:sp macro="" textlink="">
      <xdr:nvSpPr>
        <xdr:cNvPr id="428" name="n_2mainValue【港湾・漁港】&#10;一人当たり有形固定資産（償却資産）額"/>
        <xdr:cNvSpPr txBox="1"/>
      </xdr:nvSpPr>
      <xdr:spPr>
        <a:xfrm>
          <a:off x="8483111" y="182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454" name="直線コネクタ 45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45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456" name="直線コネクタ 45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9"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60" name="フローチャート: 判断 45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61" name="フローチャート: 判断 46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62" name="フローチャート: 判断 46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3" name="フローチャート: 判断 46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469" name="楕円 468"/>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470" name="【認定こども園・幼稚園・保育所】&#10;有形固定資産減価償却率該当値テキスト"/>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120106</xdr:rowOff>
    </xdr:from>
    <xdr:to>
      <xdr:col>81</xdr:col>
      <xdr:colOff>101600</xdr:colOff>
      <xdr:row>37</xdr:row>
      <xdr:rowOff>50256</xdr:rowOff>
    </xdr:to>
    <xdr:sp macro="" textlink="">
      <xdr:nvSpPr>
        <xdr:cNvPr id="471" name="楕円 470"/>
        <xdr:cNvSpPr/>
      </xdr:nvSpPr>
      <xdr:spPr>
        <a:xfrm>
          <a:off x="15430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36</xdr:row>
      <xdr:rowOff>170906</xdr:rowOff>
    </xdr:to>
    <xdr:cxnSp macro="">
      <xdr:nvCxnSpPr>
        <xdr:cNvPr id="472" name="直線コネクタ 471"/>
        <xdr:cNvCxnSpPr/>
      </xdr:nvCxnSpPr>
      <xdr:spPr>
        <a:xfrm flipV="1">
          <a:off x="15481300" y="63055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73" name="楕円 472"/>
        <xdr:cNvSpPr/>
      </xdr:nvSpPr>
      <xdr:spPr>
        <a:xfrm>
          <a:off x="14541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170906</xdr:rowOff>
    </xdr:from>
    <xdr:to>
      <xdr:col>81</xdr:col>
      <xdr:colOff>50800</xdr:colOff>
      <xdr:row>37</xdr:row>
      <xdr:rowOff>23949</xdr:rowOff>
    </xdr:to>
    <xdr:cxnSp macro="">
      <xdr:nvCxnSpPr>
        <xdr:cNvPr id="474" name="直線コネクタ 473"/>
        <xdr:cNvCxnSpPr/>
      </xdr:nvCxnSpPr>
      <xdr:spPr>
        <a:xfrm flipV="1">
          <a:off x="14592300" y="63431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7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7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66783</xdr:rowOff>
    </xdr:from>
    <xdr:ext cx="405111" cy="259045"/>
    <xdr:sp macro="" textlink="">
      <xdr:nvSpPr>
        <xdr:cNvPr id="478" name="n_1mainValue【認定こども園・幼稚園・保育所】&#10;有形固定資産減価償却率"/>
        <xdr:cNvSpPr txBox="1"/>
      </xdr:nvSpPr>
      <xdr:spPr>
        <a:xfrm>
          <a:off x="15266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79" name="n_2main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1" name="テキスト ボックス 4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3" name="テキスト ボックス 4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5" name="テキスト ボックス 4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7" name="テキスト ボックス 4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9" name="テキスト ボックス 4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503" name="直線コネクタ 502"/>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0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05" name="直線コネクタ 50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506"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507" name="直線コネクタ 506"/>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508"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09" name="フローチャート: 判断 50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510" name="フローチャート: 判断 509"/>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511" name="フローチャート: 判断 510"/>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12" name="フローチャート: 判断 51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135890</xdr:rowOff>
    </xdr:from>
    <xdr:to>
      <xdr:col>116</xdr:col>
      <xdr:colOff>114300</xdr:colOff>
      <xdr:row>35</xdr:row>
      <xdr:rowOff>66040</xdr:rowOff>
    </xdr:to>
    <xdr:sp macro="" textlink="">
      <xdr:nvSpPr>
        <xdr:cNvPr id="518" name="楕円 517"/>
        <xdr:cNvSpPr/>
      </xdr:nvSpPr>
      <xdr:spPr>
        <a:xfrm>
          <a:off x="221107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158767</xdr:rowOff>
    </xdr:from>
    <xdr:ext cx="469744" cy="259045"/>
    <xdr:sp macro="" textlink="">
      <xdr:nvSpPr>
        <xdr:cNvPr id="519" name="【認定こども園・幼稚園・保育所】&#10;一人当たり面積該当値テキスト"/>
        <xdr:cNvSpPr txBox="1"/>
      </xdr:nvSpPr>
      <xdr:spPr>
        <a:xfrm>
          <a:off x="22199600"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147320</xdr:rowOff>
    </xdr:from>
    <xdr:to>
      <xdr:col>112</xdr:col>
      <xdr:colOff>38100</xdr:colOff>
      <xdr:row>35</xdr:row>
      <xdr:rowOff>77470</xdr:rowOff>
    </xdr:to>
    <xdr:sp macro="" textlink="">
      <xdr:nvSpPr>
        <xdr:cNvPr id="520" name="楕円 519"/>
        <xdr:cNvSpPr/>
      </xdr:nvSpPr>
      <xdr:spPr>
        <a:xfrm>
          <a:off x="21272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15240</xdr:rowOff>
    </xdr:from>
    <xdr:to>
      <xdr:col>116</xdr:col>
      <xdr:colOff>63500</xdr:colOff>
      <xdr:row>35</xdr:row>
      <xdr:rowOff>26670</xdr:rowOff>
    </xdr:to>
    <xdr:cxnSp macro="">
      <xdr:nvCxnSpPr>
        <xdr:cNvPr id="521" name="直線コネクタ 520"/>
        <xdr:cNvCxnSpPr/>
      </xdr:nvCxnSpPr>
      <xdr:spPr>
        <a:xfrm flipV="1">
          <a:off x="21323300" y="60159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158750</xdr:rowOff>
    </xdr:from>
    <xdr:to>
      <xdr:col>107</xdr:col>
      <xdr:colOff>101600</xdr:colOff>
      <xdr:row>35</xdr:row>
      <xdr:rowOff>88900</xdr:rowOff>
    </xdr:to>
    <xdr:sp macro="" textlink="">
      <xdr:nvSpPr>
        <xdr:cNvPr id="522" name="楕円 521"/>
        <xdr:cNvSpPr/>
      </xdr:nvSpPr>
      <xdr:spPr>
        <a:xfrm>
          <a:off x="20383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26670</xdr:rowOff>
    </xdr:from>
    <xdr:to>
      <xdr:col>111</xdr:col>
      <xdr:colOff>177800</xdr:colOff>
      <xdr:row>35</xdr:row>
      <xdr:rowOff>38100</xdr:rowOff>
    </xdr:to>
    <xdr:cxnSp macro="">
      <xdr:nvCxnSpPr>
        <xdr:cNvPr id="523" name="直線コネクタ 522"/>
        <xdr:cNvCxnSpPr/>
      </xdr:nvCxnSpPr>
      <xdr:spPr>
        <a:xfrm flipV="1">
          <a:off x="20434300" y="6027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524"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525"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26"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93997</xdr:rowOff>
    </xdr:from>
    <xdr:ext cx="469744" cy="259045"/>
    <xdr:sp macro="" textlink="">
      <xdr:nvSpPr>
        <xdr:cNvPr id="527" name="n_1mainValue【認定こども園・幼稚園・保育所】&#10;一人当たり面積"/>
        <xdr:cNvSpPr txBox="1"/>
      </xdr:nvSpPr>
      <xdr:spPr>
        <a:xfrm>
          <a:off x="21075727"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105427</xdr:rowOff>
    </xdr:from>
    <xdr:ext cx="469744" cy="259045"/>
    <xdr:sp macro="" textlink="">
      <xdr:nvSpPr>
        <xdr:cNvPr id="528" name="n_2mainValue【認定こども園・幼稚園・保育所】&#10;一人当たり面積"/>
        <xdr:cNvSpPr txBox="1"/>
      </xdr:nvSpPr>
      <xdr:spPr>
        <a:xfrm>
          <a:off x="201994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9" name="テキスト ボックス 5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553" name="直線コネクタ 55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55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55" name="直線コネクタ 55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5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57" name="直線コネクタ 55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58"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59" name="フローチャート: 判断 55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60" name="フローチャート: 判断 55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61" name="フローチャート: 判断 56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62" name="フローチャート: 判断 561"/>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68" name="楕円 567"/>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569" name="【学校施設】&#10;有形固定資産減価償却率該当値テキスト"/>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70" name="楕円 569"/>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83820</xdr:rowOff>
    </xdr:to>
    <xdr:cxnSp macro="">
      <xdr:nvCxnSpPr>
        <xdr:cNvPr id="571" name="直線コネクタ 570"/>
        <xdr:cNvCxnSpPr/>
      </xdr:nvCxnSpPr>
      <xdr:spPr>
        <a:xfrm flipV="1">
          <a:off x="15481300" y="10161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72" name="楕円 571"/>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100965</xdr:rowOff>
    </xdr:to>
    <xdr:cxnSp macro="">
      <xdr:nvCxnSpPr>
        <xdr:cNvPr id="573" name="直線コネクタ 572"/>
        <xdr:cNvCxnSpPr/>
      </xdr:nvCxnSpPr>
      <xdr:spPr>
        <a:xfrm flipV="1">
          <a:off x="14592300" y="101993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74"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75"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76"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77" name="n_1mainValue【学校施設】&#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578" name="n_2mainValue【学校施設】&#10;有形固定資産減価償却率"/>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9" name="テキスト ボックス 5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90" name="直線コネクタ 5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1" name="テキスト ボックス 5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2" name="直線コネクタ 5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3" name="テキスト ボックス 5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4" name="直線コネクタ 5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5" name="テキスト ボックス 5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6" name="直線コネクタ 5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7" name="テキスト ボックス 5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601" name="直線コネクタ 600"/>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602"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603" name="直線コネクタ 602"/>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604"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605" name="直線コネクタ 604"/>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606"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607" name="フローチャート: 判断 606"/>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608" name="フローチャート: 判断 607"/>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609" name="フローチャート: 判断 608"/>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610" name="フローチャート: 判断 609"/>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74473</xdr:rowOff>
    </xdr:from>
    <xdr:to>
      <xdr:col>116</xdr:col>
      <xdr:colOff>114300</xdr:colOff>
      <xdr:row>61</xdr:row>
      <xdr:rowOff>4623</xdr:rowOff>
    </xdr:to>
    <xdr:sp macro="" textlink="">
      <xdr:nvSpPr>
        <xdr:cNvPr id="616" name="楕円 615"/>
        <xdr:cNvSpPr/>
      </xdr:nvSpPr>
      <xdr:spPr>
        <a:xfrm>
          <a:off x="22110700" y="103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97350</xdr:rowOff>
    </xdr:from>
    <xdr:ext cx="469744" cy="259045"/>
    <xdr:sp macro="" textlink="">
      <xdr:nvSpPr>
        <xdr:cNvPr id="617" name="【学校施設】&#10;一人当たり面積該当値テキスト"/>
        <xdr:cNvSpPr txBox="1"/>
      </xdr:nvSpPr>
      <xdr:spPr>
        <a:xfrm>
          <a:off x="22199600" y="1021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83159</xdr:rowOff>
    </xdr:from>
    <xdr:to>
      <xdr:col>112</xdr:col>
      <xdr:colOff>38100</xdr:colOff>
      <xdr:row>61</xdr:row>
      <xdr:rowOff>13309</xdr:rowOff>
    </xdr:to>
    <xdr:sp macro="" textlink="">
      <xdr:nvSpPr>
        <xdr:cNvPr id="618" name="楕円 617"/>
        <xdr:cNvSpPr/>
      </xdr:nvSpPr>
      <xdr:spPr>
        <a:xfrm>
          <a:off x="21272500" y="103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125273</xdr:rowOff>
    </xdr:from>
    <xdr:to>
      <xdr:col>116</xdr:col>
      <xdr:colOff>63500</xdr:colOff>
      <xdr:row>60</xdr:row>
      <xdr:rowOff>133959</xdr:rowOff>
    </xdr:to>
    <xdr:cxnSp macro="">
      <xdr:nvCxnSpPr>
        <xdr:cNvPr id="619" name="直線コネクタ 618"/>
        <xdr:cNvCxnSpPr/>
      </xdr:nvCxnSpPr>
      <xdr:spPr>
        <a:xfrm flipV="1">
          <a:off x="21323300" y="10412273"/>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92304</xdr:rowOff>
    </xdr:from>
    <xdr:to>
      <xdr:col>107</xdr:col>
      <xdr:colOff>101600</xdr:colOff>
      <xdr:row>61</xdr:row>
      <xdr:rowOff>22454</xdr:rowOff>
    </xdr:to>
    <xdr:sp macro="" textlink="">
      <xdr:nvSpPr>
        <xdr:cNvPr id="620" name="楕円 619"/>
        <xdr:cNvSpPr/>
      </xdr:nvSpPr>
      <xdr:spPr>
        <a:xfrm>
          <a:off x="20383500" y="1037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133959</xdr:rowOff>
    </xdr:from>
    <xdr:to>
      <xdr:col>111</xdr:col>
      <xdr:colOff>177800</xdr:colOff>
      <xdr:row>60</xdr:row>
      <xdr:rowOff>143104</xdr:rowOff>
    </xdr:to>
    <xdr:cxnSp macro="">
      <xdr:nvCxnSpPr>
        <xdr:cNvPr id="621" name="直線コネクタ 620"/>
        <xdr:cNvCxnSpPr/>
      </xdr:nvCxnSpPr>
      <xdr:spPr>
        <a:xfrm flipV="1">
          <a:off x="20434300" y="10420959"/>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622"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623"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624"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29836</xdr:rowOff>
    </xdr:from>
    <xdr:ext cx="469744" cy="259045"/>
    <xdr:sp macro="" textlink="">
      <xdr:nvSpPr>
        <xdr:cNvPr id="625" name="n_1mainValue【学校施設】&#10;一人当たり面積"/>
        <xdr:cNvSpPr txBox="1"/>
      </xdr:nvSpPr>
      <xdr:spPr>
        <a:xfrm>
          <a:off x="21075727" y="101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38981</xdr:rowOff>
    </xdr:from>
    <xdr:ext cx="469744" cy="259045"/>
    <xdr:sp macro="" textlink="">
      <xdr:nvSpPr>
        <xdr:cNvPr id="626" name="n_2mainValue【学校施設】&#10;一人当たり面積"/>
        <xdr:cNvSpPr txBox="1"/>
      </xdr:nvSpPr>
      <xdr:spPr>
        <a:xfrm>
          <a:off x="201994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8" name="テキスト ボックス 6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8" name="テキスト ボックス 6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52" name="直線コネクタ 65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5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54" name="直線コネクタ 65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6" name="直線コネクタ 6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57"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58" name="フローチャート: 判断 65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59" name="フローチャート: 判断 65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60" name="フローチャート: 判断 65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61" name="フローチャート: 判断 66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67" name="楕円 666"/>
        <xdr:cNvSpPr/>
      </xdr:nvSpPr>
      <xdr:spPr>
        <a:xfrm>
          <a:off x="16268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379</xdr:rowOff>
    </xdr:from>
    <xdr:ext cx="405111" cy="259045"/>
    <xdr:sp macro="" textlink="">
      <xdr:nvSpPr>
        <xdr:cNvPr id="668" name="【児童館】&#10;有形固定資産減価償却率該当値テキスト"/>
        <xdr:cNvSpPr txBox="1"/>
      </xdr:nvSpPr>
      <xdr:spPr>
        <a:xfrm>
          <a:off x="16357600" y="138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669" name="楕円 668"/>
        <xdr:cNvSpPr/>
      </xdr:nvSpPr>
      <xdr:spPr>
        <a:xfrm>
          <a:off x="1543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28302</xdr:rowOff>
    </xdr:from>
    <xdr:to>
      <xdr:col>85</xdr:col>
      <xdr:colOff>127000</xdr:colOff>
      <xdr:row>82</xdr:row>
      <xdr:rowOff>64226</xdr:rowOff>
    </xdr:to>
    <xdr:cxnSp macro="">
      <xdr:nvCxnSpPr>
        <xdr:cNvPr id="670" name="直線コネクタ 669"/>
        <xdr:cNvCxnSpPr/>
      </xdr:nvCxnSpPr>
      <xdr:spPr>
        <a:xfrm flipV="1">
          <a:off x="15481300" y="140872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49349</xdr:rowOff>
    </xdr:from>
    <xdr:to>
      <xdr:col>76</xdr:col>
      <xdr:colOff>165100</xdr:colOff>
      <xdr:row>82</xdr:row>
      <xdr:rowOff>150949</xdr:rowOff>
    </xdr:to>
    <xdr:sp macro="" textlink="">
      <xdr:nvSpPr>
        <xdr:cNvPr id="671" name="楕円 670"/>
        <xdr:cNvSpPr/>
      </xdr:nvSpPr>
      <xdr:spPr>
        <a:xfrm>
          <a:off x="14541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64226</xdr:rowOff>
    </xdr:from>
    <xdr:to>
      <xdr:col>81</xdr:col>
      <xdr:colOff>50800</xdr:colOff>
      <xdr:row>82</xdr:row>
      <xdr:rowOff>100149</xdr:rowOff>
    </xdr:to>
    <xdr:cxnSp macro="">
      <xdr:nvCxnSpPr>
        <xdr:cNvPr id="672" name="直線コネクタ 671"/>
        <xdr:cNvCxnSpPr/>
      </xdr:nvCxnSpPr>
      <xdr:spPr>
        <a:xfrm flipV="1">
          <a:off x="14592300" y="1412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73" name="n_1ave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74"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675"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131553</xdr:rowOff>
    </xdr:from>
    <xdr:ext cx="405111" cy="259045"/>
    <xdr:sp macro="" textlink="">
      <xdr:nvSpPr>
        <xdr:cNvPr id="676" name="n_1mainValue【児童館】&#10;有形固定資産減価償却率"/>
        <xdr:cNvSpPr txBox="1"/>
      </xdr:nvSpPr>
      <xdr:spPr>
        <a:xfrm>
          <a:off x="152660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167476</xdr:rowOff>
    </xdr:from>
    <xdr:ext cx="405111" cy="259045"/>
    <xdr:sp macro="" textlink="">
      <xdr:nvSpPr>
        <xdr:cNvPr id="677" name="n_2mainValue【児童館】&#10;有形固定資産減価償却率"/>
        <xdr:cNvSpPr txBox="1"/>
      </xdr:nvSpPr>
      <xdr:spPr>
        <a:xfrm>
          <a:off x="14389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701" name="直線コネクタ 700"/>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2"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3" name="直線コネクタ 70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704"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705" name="直線コネクタ 704"/>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706"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07" name="フローチャート: 判断 706"/>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708" name="フローチャート: 判断 707"/>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709" name="フローチャート: 判断 708"/>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10" name="フローチャート: 判断 70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170180</xdr:rowOff>
    </xdr:from>
    <xdr:to>
      <xdr:col>116</xdr:col>
      <xdr:colOff>114300</xdr:colOff>
      <xdr:row>86</xdr:row>
      <xdr:rowOff>100330</xdr:rowOff>
    </xdr:to>
    <xdr:sp macro="" textlink="">
      <xdr:nvSpPr>
        <xdr:cNvPr id="716" name="楕円 715"/>
        <xdr:cNvSpPr/>
      </xdr:nvSpPr>
      <xdr:spPr>
        <a:xfrm>
          <a:off x="22110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85107</xdr:rowOff>
    </xdr:from>
    <xdr:ext cx="469744" cy="259045"/>
    <xdr:sp macro="" textlink="">
      <xdr:nvSpPr>
        <xdr:cNvPr id="717" name="【児童館】&#10;一人当たり面積該当値テキスト"/>
        <xdr:cNvSpPr txBox="1"/>
      </xdr:nvSpPr>
      <xdr:spPr>
        <a:xfrm>
          <a:off x="22199600" y="1465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718" name="楕円 717"/>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49530</xdr:rowOff>
    </xdr:from>
    <xdr:to>
      <xdr:col>116</xdr:col>
      <xdr:colOff>63500</xdr:colOff>
      <xdr:row>86</xdr:row>
      <xdr:rowOff>49530</xdr:rowOff>
    </xdr:to>
    <xdr:cxnSp macro="">
      <xdr:nvCxnSpPr>
        <xdr:cNvPr id="719" name="直線コネクタ 718"/>
        <xdr:cNvCxnSpPr/>
      </xdr:nvCxnSpPr>
      <xdr:spPr>
        <a:xfrm>
          <a:off x="21323300" y="1479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720" name="楕円 719"/>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49530</xdr:rowOff>
    </xdr:to>
    <xdr:cxnSp macro="">
      <xdr:nvCxnSpPr>
        <xdr:cNvPr id="721" name="直線コネクタ 720"/>
        <xdr:cNvCxnSpPr/>
      </xdr:nvCxnSpPr>
      <xdr:spPr>
        <a:xfrm>
          <a:off x="20434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722" name="n_1aveValue【児童館】&#10;一人当たり面積"/>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723"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24"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91457</xdr:rowOff>
    </xdr:from>
    <xdr:ext cx="469744" cy="259045"/>
    <xdr:sp macro="" textlink="">
      <xdr:nvSpPr>
        <xdr:cNvPr id="725" name="n_1mainValue【児童館】&#10;一人当たり面積"/>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726" name="n_2mainValue【児童館】&#10;一人当たり面積"/>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8" name="テキスト ボックス 7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8" name="テキスト ボックス 7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52" name="直線コネクタ 751"/>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53"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54" name="直線コネクタ 75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6" name="直線コネクタ 75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57"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58" name="フローチャート: 判断 757"/>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59" name="フローチャート: 判断 758"/>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60" name="フローチャート: 判断 759"/>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61" name="フローチャート: 判断 760"/>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126637</xdr:rowOff>
    </xdr:from>
    <xdr:to>
      <xdr:col>85</xdr:col>
      <xdr:colOff>177800</xdr:colOff>
      <xdr:row>101</xdr:row>
      <xdr:rowOff>56787</xdr:rowOff>
    </xdr:to>
    <xdr:sp macro="" textlink="">
      <xdr:nvSpPr>
        <xdr:cNvPr id="767" name="楕円 766"/>
        <xdr:cNvSpPr/>
      </xdr:nvSpPr>
      <xdr:spPr>
        <a:xfrm>
          <a:off x="162687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149514</xdr:rowOff>
    </xdr:from>
    <xdr:ext cx="405111" cy="259045"/>
    <xdr:sp macro="" textlink="">
      <xdr:nvSpPr>
        <xdr:cNvPr id="768" name="【公民館】&#10;有形固定資産減価償却率該当値テキスト"/>
        <xdr:cNvSpPr txBox="1"/>
      </xdr:nvSpPr>
      <xdr:spPr>
        <a:xfrm>
          <a:off x="16357600" y="1712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159294</xdr:rowOff>
    </xdr:from>
    <xdr:to>
      <xdr:col>81</xdr:col>
      <xdr:colOff>101600</xdr:colOff>
      <xdr:row>101</xdr:row>
      <xdr:rowOff>89444</xdr:rowOff>
    </xdr:to>
    <xdr:sp macro="" textlink="">
      <xdr:nvSpPr>
        <xdr:cNvPr id="769" name="楕円 768"/>
        <xdr:cNvSpPr/>
      </xdr:nvSpPr>
      <xdr:spPr>
        <a:xfrm>
          <a:off x="15430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5987</xdr:rowOff>
    </xdr:from>
    <xdr:to>
      <xdr:col>85</xdr:col>
      <xdr:colOff>127000</xdr:colOff>
      <xdr:row>101</xdr:row>
      <xdr:rowOff>38644</xdr:rowOff>
    </xdr:to>
    <xdr:cxnSp macro="">
      <xdr:nvCxnSpPr>
        <xdr:cNvPr id="770" name="直線コネクタ 769"/>
        <xdr:cNvCxnSpPr/>
      </xdr:nvCxnSpPr>
      <xdr:spPr>
        <a:xfrm flipV="1">
          <a:off x="15481300" y="173224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18869</xdr:rowOff>
    </xdr:from>
    <xdr:to>
      <xdr:col>76</xdr:col>
      <xdr:colOff>165100</xdr:colOff>
      <xdr:row>101</xdr:row>
      <xdr:rowOff>120469</xdr:rowOff>
    </xdr:to>
    <xdr:sp macro="" textlink="">
      <xdr:nvSpPr>
        <xdr:cNvPr id="771" name="楕円 770"/>
        <xdr:cNvSpPr/>
      </xdr:nvSpPr>
      <xdr:spPr>
        <a:xfrm>
          <a:off x="14541500" y="17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38644</xdr:rowOff>
    </xdr:from>
    <xdr:to>
      <xdr:col>81</xdr:col>
      <xdr:colOff>50800</xdr:colOff>
      <xdr:row>101</xdr:row>
      <xdr:rowOff>69669</xdr:rowOff>
    </xdr:to>
    <xdr:cxnSp macro="">
      <xdr:nvCxnSpPr>
        <xdr:cNvPr id="772" name="直線コネクタ 771"/>
        <xdr:cNvCxnSpPr/>
      </xdr:nvCxnSpPr>
      <xdr:spPr>
        <a:xfrm flipV="1">
          <a:off x="14592300" y="173550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73"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74"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75"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105971</xdr:rowOff>
    </xdr:from>
    <xdr:ext cx="405111" cy="259045"/>
    <xdr:sp macro="" textlink="">
      <xdr:nvSpPr>
        <xdr:cNvPr id="776" name="n_1mainValue【公民館】&#10;有形固定資産減価償却率"/>
        <xdr:cNvSpPr txBox="1"/>
      </xdr:nvSpPr>
      <xdr:spPr>
        <a:xfrm>
          <a:off x="152660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136996</xdr:rowOff>
    </xdr:from>
    <xdr:ext cx="405111" cy="259045"/>
    <xdr:sp macro="" textlink="">
      <xdr:nvSpPr>
        <xdr:cNvPr id="777" name="n_2mainValue【公民館】&#10;有形固定資産減価償却率"/>
        <xdr:cNvSpPr txBox="1"/>
      </xdr:nvSpPr>
      <xdr:spPr>
        <a:xfrm>
          <a:off x="143897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8" name="直線コネクタ 7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9" name="テキスト ボックス 7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0" name="直線コネクタ 7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1" name="テキスト ボックス 7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2" name="直線コネクタ 7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3" name="テキスト ボックス 7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4" name="直線コネクタ 7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5" name="テキスト ボックス 7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6" name="直線コネクタ 7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7" name="テキスト ボックス 7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8" name="直線コネクタ 7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9" name="テキスト ボックス 7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803" name="直線コネクタ 802"/>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0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05" name="直線コネクタ 80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06"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07" name="直線コネクタ 80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808"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09" name="フローチャート: 判断 808"/>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810" name="フローチャート: 判断 809"/>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11" name="フローチャート: 判断 810"/>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812" name="フローチャート: 判断 811"/>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18" name="楕円 817"/>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819" name="【公民館】&#10;一人当たり面積該当値テキスト"/>
        <xdr:cNvSpPr txBox="1"/>
      </xdr:nvSpPr>
      <xdr:spPr>
        <a:xfrm>
          <a:off x="22199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123371</xdr:rowOff>
    </xdr:from>
    <xdr:to>
      <xdr:col>112</xdr:col>
      <xdr:colOff>38100</xdr:colOff>
      <xdr:row>107</xdr:row>
      <xdr:rowOff>53521</xdr:rowOff>
    </xdr:to>
    <xdr:sp macro="" textlink="">
      <xdr:nvSpPr>
        <xdr:cNvPr id="820" name="楕円 819"/>
        <xdr:cNvSpPr/>
      </xdr:nvSpPr>
      <xdr:spPr>
        <a:xfrm>
          <a:off x="2127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107</xdr:row>
      <xdr:rowOff>2721</xdr:rowOff>
    </xdr:to>
    <xdr:cxnSp macro="">
      <xdr:nvCxnSpPr>
        <xdr:cNvPr id="821" name="直線コネクタ 820"/>
        <xdr:cNvCxnSpPr/>
      </xdr:nvCxnSpPr>
      <xdr:spPr>
        <a:xfrm flipV="1">
          <a:off x="21323300" y="183446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22" name="楕円 821"/>
        <xdr:cNvSpPr/>
      </xdr:nvSpPr>
      <xdr:spPr>
        <a:xfrm>
          <a:off x="2038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2721</xdr:rowOff>
    </xdr:from>
    <xdr:to>
      <xdr:col>111</xdr:col>
      <xdr:colOff>177800</xdr:colOff>
      <xdr:row>107</xdr:row>
      <xdr:rowOff>5987</xdr:rowOff>
    </xdr:to>
    <xdr:cxnSp macro="">
      <xdr:nvCxnSpPr>
        <xdr:cNvPr id="823" name="直線コネクタ 822"/>
        <xdr:cNvCxnSpPr/>
      </xdr:nvCxnSpPr>
      <xdr:spPr>
        <a:xfrm flipV="1">
          <a:off x="20434300" y="18347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824"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25"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826"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44648</xdr:rowOff>
    </xdr:from>
    <xdr:ext cx="469744" cy="259045"/>
    <xdr:sp macro="" textlink="">
      <xdr:nvSpPr>
        <xdr:cNvPr id="827" name="n_1mainValue【公民館】&#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828" name="n_2mainValue【公民館】&#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類似団体と比較して特に有形固定資産減価償却率が高くなっている施設は、公営住宅、公民館であり、その他は類似団体と同程度である。</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年度に建替えを行い、昭和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年度に建設した住宅を平成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年度に取り壊しを行っているため、有形固定資産減価償却率は低下していると考えられる。</a:t>
          </a:r>
          <a:endParaRPr lang="ja-JP" altLang="ja-JP" sz="1400">
            <a:effectLst/>
          </a:endParaRPr>
        </a:p>
        <a:p>
          <a:r>
            <a:rPr kumimoji="1" lang="ja-JP" altLang="ja-JP" sz="1100">
              <a:solidFill>
                <a:schemeClr val="dk1"/>
              </a:solidFill>
              <a:effectLst/>
              <a:latin typeface="+mn-lt"/>
              <a:ea typeface="+mn-ea"/>
              <a:cs typeface="+mn-cs"/>
            </a:rPr>
            <a:t>公民館については、いずれも昭和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年前後に建設されており、耐用年数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年を経過しつつある。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年度に策定予定の個別施設計画に基づき、適正な維持管理・老朽化対策に取り組んでいく。</a:t>
          </a:r>
          <a:endParaRPr lang="ja-JP" altLang="ja-JP" sz="1400">
            <a:effectLst/>
          </a:endParaRPr>
        </a:p>
        <a:p>
          <a:r>
            <a:rPr kumimoji="1" lang="ja-JP" altLang="ja-JP" sz="1100">
              <a:solidFill>
                <a:schemeClr val="dk1"/>
              </a:solidFill>
              <a:effectLst/>
              <a:latin typeface="+mn-lt"/>
              <a:ea typeface="+mn-ea"/>
              <a:cs typeface="+mn-cs"/>
            </a:rPr>
            <a:t>また、本町は同規模人口の団体に比べ、面積が大きく、集落が点在しているため、道路の一人当たり延長、保育所・学校施設・公民館の一人当たり面積の数値が類似団体より高くなっている。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22,114
21,812
46.20
8,068,927
7,818,866
228,739
5,001,814
6,116,346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72" name="楕円 71"/>
        <xdr:cNvSpPr/>
      </xdr:nvSpPr>
      <xdr:spPr>
        <a:xfrm>
          <a:off x="45847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4190</xdr:rowOff>
    </xdr:from>
    <xdr:ext cx="405111" cy="259045"/>
    <xdr:sp macro="" textlink="">
      <xdr:nvSpPr>
        <xdr:cNvPr id="73" name="【図書館】&#10;有形固定資産減価償却率該当値テキスト"/>
        <xdr:cNvSpPr txBox="1"/>
      </xdr:nvSpPr>
      <xdr:spPr>
        <a:xfrm>
          <a:off x="4673600" y="634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4" name="楕円 73"/>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32113</xdr:rowOff>
    </xdr:from>
    <xdr:to>
      <xdr:col>24</xdr:col>
      <xdr:colOff>63500</xdr:colOff>
      <xdr:row>38</xdr:row>
      <xdr:rowOff>76200</xdr:rowOff>
    </xdr:to>
    <xdr:cxnSp macro="">
      <xdr:nvCxnSpPr>
        <xdr:cNvPr id="75" name="直線コネクタ 74"/>
        <xdr:cNvCxnSpPr/>
      </xdr:nvCxnSpPr>
      <xdr:spPr>
        <a:xfrm flipV="1">
          <a:off x="3797300" y="654721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6" name="楕円 75"/>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120287</xdr:rowOff>
    </xdr:to>
    <xdr:cxnSp macro="">
      <xdr:nvCxnSpPr>
        <xdr:cNvPr id="77" name="直線コネクタ 76"/>
        <xdr:cNvCxnSpPr/>
      </xdr:nvCxnSpPr>
      <xdr:spPr>
        <a:xfrm flipV="1">
          <a:off x="2908300" y="65913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8"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9"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1" name="n_1mainValue【図書館】&#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162214</xdr:rowOff>
    </xdr:from>
    <xdr:ext cx="405111" cy="259045"/>
    <xdr:sp macro="" textlink="">
      <xdr:nvSpPr>
        <xdr:cNvPr id="82" name="n_2mainValue【図書館】&#10;有形固定資産減価償却率"/>
        <xdr:cNvSpPr txBox="1"/>
      </xdr:nvSpPr>
      <xdr:spPr>
        <a:xfrm>
          <a:off x="2705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7" name="楕円 116"/>
        <xdr:cNvSpPr/>
      </xdr:nvSpPr>
      <xdr:spPr>
        <a:xfrm>
          <a:off x="10426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48277</xdr:rowOff>
    </xdr:from>
    <xdr:ext cx="469744" cy="259045"/>
    <xdr:sp macro="" textlink="">
      <xdr:nvSpPr>
        <xdr:cNvPr id="118" name="【図書館】&#10;一人当たり面積該当値テキスト"/>
        <xdr:cNvSpPr txBox="1"/>
      </xdr:nvSpPr>
      <xdr:spPr>
        <a:xfrm>
          <a:off x="10515600"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31115</xdr:rowOff>
    </xdr:from>
    <xdr:to>
      <xdr:col>50</xdr:col>
      <xdr:colOff>165100</xdr:colOff>
      <xdr:row>37</xdr:row>
      <xdr:rowOff>132715</xdr:rowOff>
    </xdr:to>
    <xdr:sp macro="" textlink="">
      <xdr:nvSpPr>
        <xdr:cNvPr id="119" name="楕円 118"/>
        <xdr:cNvSpPr/>
      </xdr:nvSpPr>
      <xdr:spPr>
        <a:xfrm>
          <a:off x="9588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76200</xdr:rowOff>
    </xdr:from>
    <xdr:to>
      <xdr:col>55</xdr:col>
      <xdr:colOff>0</xdr:colOff>
      <xdr:row>37</xdr:row>
      <xdr:rowOff>81915</xdr:rowOff>
    </xdr:to>
    <xdr:cxnSp macro="">
      <xdr:nvCxnSpPr>
        <xdr:cNvPr id="120" name="直線コネクタ 119"/>
        <xdr:cNvCxnSpPr/>
      </xdr:nvCxnSpPr>
      <xdr:spPr>
        <a:xfrm flipV="1">
          <a:off x="9639300" y="64198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21" name="楕円 120"/>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81915</xdr:rowOff>
    </xdr:from>
    <xdr:to>
      <xdr:col>50</xdr:col>
      <xdr:colOff>114300</xdr:colOff>
      <xdr:row>37</xdr:row>
      <xdr:rowOff>87630</xdr:rowOff>
    </xdr:to>
    <xdr:cxnSp macro="">
      <xdr:nvCxnSpPr>
        <xdr:cNvPr id="122" name="直線コネクタ 121"/>
        <xdr:cNvCxnSpPr/>
      </xdr:nvCxnSpPr>
      <xdr:spPr>
        <a:xfrm flipV="1">
          <a:off x="8750300" y="64255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149242</xdr:rowOff>
    </xdr:from>
    <xdr:ext cx="469744" cy="259045"/>
    <xdr:sp macro="" textlink="">
      <xdr:nvSpPr>
        <xdr:cNvPr id="126" name="n_1mainValue【図書館】&#10;一人当たり面積"/>
        <xdr:cNvSpPr txBox="1"/>
      </xdr:nvSpPr>
      <xdr:spPr>
        <a:xfrm>
          <a:off x="9391727"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27" name="n_2mainValue【図書館】&#10;一人当たり面積"/>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67" name="楕円 166"/>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68" name="【体育館・プール】&#10;有形固定資産減価償却率該当値テキスト"/>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69" name="楕円 168"/>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57150</xdr:rowOff>
    </xdr:to>
    <xdr:cxnSp macro="">
      <xdr:nvCxnSpPr>
        <xdr:cNvPr id="170" name="直線コネクタ 169"/>
        <xdr:cNvCxnSpPr/>
      </xdr:nvCxnSpPr>
      <xdr:spPr>
        <a:xfrm flipV="1">
          <a:off x="3797300" y="9944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71" name="楕円 170"/>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57150</xdr:rowOff>
    </xdr:from>
    <xdr:to>
      <xdr:col>19</xdr:col>
      <xdr:colOff>177800</xdr:colOff>
      <xdr:row>58</xdr:row>
      <xdr:rowOff>114300</xdr:rowOff>
    </xdr:to>
    <xdr:cxnSp macro="">
      <xdr:nvCxnSpPr>
        <xdr:cNvPr id="172" name="直線コネクタ 171"/>
        <xdr:cNvCxnSpPr/>
      </xdr:nvCxnSpPr>
      <xdr:spPr>
        <a:xfrm flipV="1">
          <a:off x="2908300" y="10001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3"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4"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124477</xdr:rowOff>
    </xdr:from>
    <xdr:ext cx="405111" cy="259045"/>
    <xdr:sp macro="" textlink="">
      <xdr:nvSpPr>
        <xdr:cNvPr id="176" name="n_1mainValue【体育館・プール】&#10;有形固定資産減価償却率"/>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77" name="n_2mainValue【体育館・プール】&#10;有形固定資産減価償却率"/>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6"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34925</xdr:rowOff>
    </xdr:from>
    <xdr:to>
      <xdr:col>55</xdr:col>
      <xdr:colOff>50800</xdr:colOff>
      <xdr:row>55</xdr:row>
      <xdr:rowOff>136525</xdr:rowOff>
    </xdr:to>
    <xdr:sp macro="" textlink="">
      <xdr:nvSpPr>
        <xdr:cNvPr id="216" name="楕円 215"/>
        <xdr:cNvSpPr/>
      </xdr:nvSpPr>
      <xdr:spPr>
        <a:xfrm>
          <a:off x="104267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155592</xdr:rowOff>
    </xdr:from>
    <xdr:ext cx="469744" cy="259045"/>
    <xdr:sp macro="" textlink="">
      <xdr:nvSpPr>
        <xdr:cNvPr id="217" name="【体育館・プール】&#10;一人当たり面積該当値テキスト"/>
        <xdr:cNvSpPr txBox="1"/>
      </xdr:nvSpPr>
      <xdr:spPr>
        <a:xfrm>
          <a:off x="10515600" y="941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48260</xdr:rowOff>
    </xdr:from>
    <xdr:to>
      <xdr:col>50</xdr:col>
      <xdr:colOff>165100</xdr:colOff>
      <xdr:row>55</xdr:row>
      <xdr:rowOff>149860</xdr:rowOff>
    </xdr:to>
    <xdr:sp macro="" textlink="">
      <xdr:nvSpPr>
        <xdr:cNvPr id="218" name="楕円 217"/>
        <xdr:cNvSpPr/>
      </xdr:nvSpPr>
      <xdr:spPr>
        <a:xfrm>
          <a:off x="9588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85725</xdr:rowOff>
    </xdr:from>
    <xdr:to>
      <xdr:col>55</xdr:col>
      <xdr:colOff>0</xdr:colOff>
      <xdr:row>55</xdr:row>
      <xdr:rowOff>99060</xdr:rowOff>
    </xdr:to>
    <xdr:cxnSp macro="">
      <xdr:nvCxnSpPr>
        <xdr:cNvPr id="219" name="直線コネクタ 218"/>
        <xdr:cNvCxnSpPr/>
      </xdr:nvCxnSpPr>
      <xdr:spPr>
        <a:xfrm flipV="1">
          <a:off x="9639300" y="95154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61595</xdr:rowOff>
    </xdr:from>
    <xdr:to>
      <xdr:col>46</xdr:col>
      <xdr:colOff>38100</xdr:colOff>
      <xdr:row>55</xdr:row>
      <xdr:rowOff>163195</xdr:rowOff>
    </xdr:to>
    <xdr:sp macro="" textlink="">
      <xdr:nvSpPr>
        <xdr:cNvPr id="220" name="楕円 219"/>
        <xdr:cNvSpPr/>
      </xdr:nvSpPr>
      <xdr:spPr>
        <a:xfrm>
          <a:off x="8699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99060</xdr:rowOff>
    </xdr:from>
    <xdr:to>
      <xdr:col>50</xdr:col>
      <xdr:colOff>114300</xdr:colOff>
      <xdr:row>55</xdr:row>
      <xdr:rowOff>112395</xdr:rowOff>
    </xdr:to>
    <xdr:cxnSp macro="">
      <xdr:nvCxnSpPr>
        <xdr:cNvPr id="221" name="直線コネクタ 220"/>
        <xdr:cNvCxnSpPr/>
      </xdr:nvCxnSpPr>
      <xdr:spPr>
        <a:xfrm flipV="1">
          <a:off x="8750300" y="95288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22"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23"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166387</xdr:rowOff>
    </xdr:from>
    <xdr:ext cx="469744" cy="259045"/>
    <xdr:sp macro="" textlink="">
      <xdr:nvSpPr>
        <xdr:cNvPr id="225" name="n_1mainValue【体育館・プール】&#10;一人当たり面積"/>
        <xdr:cNvSpPr txBox="1"/>
      </xdr:nvSpPr>
      <xdr:spPr>
        <a:xfrm>
          <a:off x="9391727" y="925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8272</xdr:rowOff>
    </xdr:from>
    <xdr:ext cx="469744" cy="259045"/>
    <xdr:sp macro="" textlink="">
      <xdr:nvSpPr>
        <xdr:cNvPr id="226" name="n_2mainValue【体育館・プール】&#10;一人当たり面積"/>
        <xdr:cNvSpPr txBox="1"/>
      </xdr:nvSpPr>
      <xdr:spPr>
        <a:xfrm>
          <a:off x="8515427" y="926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56" name="【福祉施設】&#10;有形固定資産減価償却率平均値テキスト"/>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9" name="フローチャート: 判断 258"/>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0" name="フローチャート: 判断 259"/>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46355</xdr:rowOff>
    </xdr:from>
    <xdr:to>
      <xdr:col>24</xdr:col>
      <xdr:colOff>114300</xdr:colOff>
      <xdr:row>83</xdr:row>
      <xdr:rowOff>147955</xdr:rowOff>
    </xdr:to>
    <xdr:sp macro="" textlink="">
      <xdr:nvSpPr>
        <xdr:cNvPr id="266" name="楕円 265"/>
        <xdr:cNvSpPr/>
      </xdr:nvSpPr>
      <xdr:spPr>
        <a:xfrm>
          <a:off x="4584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24782</xdr:rowOff>
    </xdr:from>
    <xdr:ext cx="405111" cy="259045"/>
    <xdr:sp macro="" textlink="">
      <xdr:nvSpPr>
        <xdr:cNvPr id="267" name="【福祉施設】&#10;有形固定資産減価償却率該当値テキスト"/>
        <xdr:cNvSpPr txBox="1"/>
      </xdr:nvSpPr>
      <xdr:spPr>
        <a:xfrm>
          <a:off x="4673600"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88264</xdr:rowOff>
    </xdr:from>
    <xdr:to>
      <xdr:col>20</xdr:col>
      <xdr:colOff>38100</xdr:colOff>
      <xdr:row>84</xdr:row>
      <xdr:rowOff>18414</xdr:rowOff>
    </xdr:to>
    <xdr:sp macro="" textlink="">
      <xdr:nvSpPr>
        <xdr:cNvPr id="268" name="楕円 267"/>
        <xdr:cNvSpPr/>
      </xdr:nvSpPr>
      <xdr:spPr>
        <a:xfrm>
          <a:off x="3746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97155</xdr:rowOff>
    </xdr:from>
    <xdr:to>
      <xdr:col>24</xdr:col>
      <xdr:colOff>63500</xdr:colOff>
      <xdr:row>83</xdr:row>
      <xdr:rowOff>139064</xdr:rowOff>
    </xdr:to>
    <xdr:cxnSp macro="">
      <xdr:nvCxnSpPr>
        <xdr:cNvPr id="269" name="直線コネクタ 268"/>
        <xdr:cNvCxnSpPr/>
      </xdr:nvCxnSpPr>
      <xdr:spPr>
        <a:xfrm flipV="1">
          <a:off x="3797300" y="143275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270" name="楕円 269"/>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127636</xdr:rowOff>
    </xdr:from>
    <xdr:to>
      <xdr:col>19</xdr:col>
      <xdr:colOff>177800</xdr:colOff>
      <xdr:row>83</xdr:row>
      <xdr:rowOff>139064</xdr:rowOff>
    </xdr:to>
    <xdr:cxnSp macro="">
      <xdr:nvCxnSpPr>
        <xdr:cNvPr id="271" name="直線コネクタ 270"/>
        <xdr:cNvCxnSpPr/>
      </xdr:nvCxnSpPr>
      <xdr:spPr>
        <a:xfrm>
          <a:off x="2908300" y="143579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72"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73"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74"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9541</xdr:rowOff>
    </xdr:from>
    <xdr:ext cx="405111" cy="259045"/>
    <xdr:sp macro="" textlink="">
      <xdr:nvSpPr>
        <xdr:cNvPr id="275" name="n_1mainValue【福祉施設】&#10;有形固定資産減価償却率"/>
        <xdr:cNvSpPr txBox="1"/>
      </xdr:nvSpPr>
      <xdr:spPr>
        <a:xfrm>
          <a:off x="3582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276" name="n_2mainValue【福祉施設】&#10;有形固定資産減価償却率"/>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07"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0" name="フローチャート: 判断 309"/>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11" name="フローチャート: 判断 310"/>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36286</xdr:rowOff>
    </xdr:from>
    <xdr:to>
      <xdr:col>55</xdr:col>
      <xdr:colOff>50800</xdr:colOff>
      <xdr:row>86</xdr:row>
      <xdr:rowOff>137886</xdr:rowOff>
    </xdr:to>
    <xdr:sp macro="" textlink="">
      <xdr:nvSpPr>
        <xdr:cNvPr id="317" name="楕円 316"/>
        <xdr:cNvSpPr/>
      </xdr:nvSpPr>
      <xdr:spPr>
        <a:xfrm>
          <a:off x="10426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122663</xdr:rowOff>
    </xdr:from>
    <xdr:ext cx="469744" cy="259045"/>
    <xdr:sp macro="" textlink="">
      <xdr:nvSpPr>
        <xdr:cNvPr id="318" name="【福祉施設】&#10;一人当たり面積該当値テキスト"/>
        <xdr:cNvSpPr txBox="1"/>
      </xdr:nvSpPr>
      <xdr:spPr>
        <a:xfrm>
          <a:off x="10515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36286</xdr:rowOff>
    </xdr:from>
    <xdr:to>
      <xdr:col>50</xdr:col>
      <xdr:colOff>165100</xdr:colOff>
      <xdr:row>86</xdr:row>
      <xdr:rowOff>137886</xdr:rowOff>
    </xdr:to>
    <xdr:sp macro="" textlink="">
      <xdr:nvSpPr>
        <xdr:cNvPr id="319" name="楕円 318"/>
        <xdr:cNvSpPr/>
      </xdr:nvSpPr>
      <xdr:spPr>
        <a:xfrm>
          <a:off x="9588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87086</xdr:rowOff>
    </xdr:from>
    <xdr:to>
      <xdr:col>55</xdr:col>
      <xdr:colOff>0</xdr:colOff>
      <xdr:row>86</xdr:row>
      <xdr:rowOff>87086</xdr:rowOff>
    </xdr:to>
    <xdr:cxnSp macro="">
      <xdr:nvCxnSpPr>
        <xdr:cNvPr id="320" name="直線コネクタ 319"/>
        <xdr:cNvCxnSpPr/>
      </xdr:nvCxnSpPr>
      <xdr:spPr>
        <a:xfrm>
          <a:off x="9639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36286</xdr:rowOff>
    </xdr:from>
    <xdr:to>
      <xdr:col>46</xdr:col>
      <xdr:colOff>38100</xdr:colOff>
      <xdr:row>86</xdr:row>
      <xdr:rowOff>137886</xdr:rowOff>
    </xdr:to>
    <xdr:sp macro="" textlink="">
      <xdr:nvSpPr>
        <xdr:cNvPr id="321" name="楕円 320"/>
        <xdr:cNvSpPr/>
      </xdr:nvSpPr>
      <xdr:spPr>
        <a:xfrm>
          <a:off x="8699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87086</xdr:rowOff>
    </xdr:from>
    <xdr:to>
      <xdr:col>50</xdr:col>
      <xdr:colOff>114300</xdr:colOff>
      <xdr:row>86</xdr:row>
      <xdr:rowOff>87086</xdr:rowOff>
    </xdr:to>
    <xdr:cxnSp macro="">
      <xdr:nvCxnSpPr>
        <xdr:cNvPr id="322" name="直線コネクタ 321"/>
        <xdr:cNvCxnSpPr/>
      </xdr:nvCxnSpPr>
      <xdr:spPr>
        <a:xfrm>
          <a:off x="8750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23"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24"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25"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129013</xdr:rowOff>
    </xdr:from>
    <xdr:ext cx="469744" cy="259045"/>
    <xdr:sp macro="" textlink="">
      <xdr:nvSpPr>
        <xdr:cNvPr id="326" name="n_1mainValue【福祉施設】&#10;一人当たり面積"/>
        <xdr:cNvSpPr txBox="1"/>
      </xdr:nvSpPr>
      <xdr:spPr>
        <a:xfrm>
          <a:off x="9391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129013</xdr:rowOff>
    </xdr:from>
    <xdr:ext cx="469744" cy="259045"/>
    <xdr:sp macro="" textlink="">
      <xdr:nvSpPr>
        <xdr:cNvPr id="327" name="n_2mainValue【福祉施設】&#10;一人当たり面積"/>
        <xdr:cNvSpPr txBox="1"/>
      </xdr:nvSpPr>
      <xdr:spPr>
        <a:xfrm>
          <a:off x="8515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0" name="直線コネクタ 3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1" name="テキスト ボックス 37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2" name="直線コネクタ 3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3" name="テキスト ボックス 3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4" name="直線コネクタ 3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5" name="テキスト ボックス 3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6" name="直線コネクタ 3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7" name="テキスト ボックス 3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8" name="直線コネクタ 3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9" name="テキスト ボックス 3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0" name="直線コネクタ 3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1" name="テキスト ボックス 38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85" name="直線コネクタ 384"/>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86"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87" name="直線コネクタ 386"/>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388"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389" name="直線コネクタ 388"/>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90"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91" name="フローチャート: 判断 390"/>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392" name="フローチャート: 判断 391"/>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393" name="フローチャート: 判断 39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394" name="フローチャート: 判断 393"/>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400" name="楕円 399"/>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401" name="【保健センター・保健所】&#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402" name="楕円 401"/>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403" name="直線コネクタ 402"/>
        <xdr:cNvCxnSpPr/>
      </xdr:nvCxnSpPr>
      <xdr:spPr>
        <a:xfrm flipV="1">
          <a:off x="15481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404" name="楕円 403"/>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405" name="直線コネクタ 404"/>
        <xdr:cNvCxnSpPr/>
      </xdr:nvCxnSpPr>
      <xdr:spPr>
        <a:xfrm flipV="1">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06"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07"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08"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409"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410"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1" name="直線コネクタ 42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2" name="テキスト ボックス 42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3" name="直線コネクタ 42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4" name="テキスト ボックス 42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5" name="直線コネクタ 42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6" name="テキスト ボックス 42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7" name="直線コネクタ 42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8" name="テキスト ボックス 42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9" name="直線コネクタ 42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0" name="テキスト ボックス 42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1" name="直線コネクタ 43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2" name="テキスト ボックス 43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36" name="直線コネクタ 435"/>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37"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38" name="直線コネクタ 437"/>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39"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40" name="直線コネクタ 439"/>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41"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42" name="フローチャート: 判断 441"/>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43" name="フローチャート: 判断 442"/>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44" name="フローチャート: 判断 443"/>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445" name="フローチャート: 判断 444"/>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6" name="テキスト ボックス 4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51" name="楕円 450"/>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452" name="【保健センター・保健所】&#10;一人当たり面積該当値テキスト"/>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9616</xdr:rowOff>
    </xdr:from>
    <xdr:to>
      <xdr:col>112</xdr:col>
      <xdr:colOff>38100</xdr:colOff>
      <xdr:row>63</xdr:row>
      <xdr:rowOff>111216</xdr:rowOff>
    </xdr:to>
    <xdr:sp macro="" textlink="">
      <xdr:nvSpPr>
        <xdr:cNvPr id="453" name="楕円 452"/>
        <xdr:cNvSpPr/>
      </xdr:nvSpPr>
      <xdr:spPr>
        <a:xfrm>
          <a:off x="21272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60416</xdr:rowOff>
    </xdr:to>
    <xdr:cxnSp macro="">
      <xdr:nvCxnSpPr>
        <xdr:cNvPr id="454" name="直線コネクタ 453"/>
        <xdr:cNvCxnSpPr/>
      </xdr:nvCxnSpPr>
      <xdr:spPr>
        <a:xfrm flipV="1">
          <a:off x="21323300" y="1085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9616</xdr:rowOff>
    </xdr:from>
    <xdr:to>
      <xdr:col>107</xdr:col>
      <xdr:colOff>101600</xdr:colOff>
      <xdr:row>63</xdr:row>
      <xdr:rowOff>111216</xdr:rowOff>
    </xdr:to>
    <xdr:sp macro="" textlink="">
      <xdr:nvSpPr>
        <xdr:cNvPr id="455" name="楕円 454"/>
        <xdr:cNvSpPr/>
      </xdr:nvSpPr>
      <xdr:spPr>
        <a:xfrm>
          <a:off x="20383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60416</xdr:rowOff>
    </xdr:from>
    <xdr:to>
      <xdr:col>111</xdr:col>
      <xdr:colOff>177800</xdr:colOff>
      <xdr:row>63</xdr:row>
      <xdr:rowOff>60416</xdr:rowOff>
    </xdr:to>
    <xdr:cxnSp macro="">
      <xdr:nvCxnSpPr>
        <xdr:cNvPr id="456" name="直線コネクタ 455"/>
        <xdr:cNvCxnSpPr/>
      </xdr:nvCxnSpPr>
      <xdr:spPr>
        <a:xfrm>
          <a:off x="20434300" y="1086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457" name="n_1ave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458" name="n_2ave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459"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127743</xdr:rowOff>
    </xdr:from>
    <xdr:ext cx="469744" cy="259045"/>
    <xdr:sp macro="" textlink="">
      <xdr:nvSpPr>
        <xdr:cNvPr id="460" name="n_1mainValue【保健センター・保健所】&#10;一人当たり面積"/>
        <xdr:cNvSpPr txBox="1"/>
      </xdr:nvSpPr>
      <xdr:spPr>
        <a:xfrm>
          <a:off x="210757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127743</xdr:rowOff>
    </xdr:from>
    <xdr:ext cx="469744" cy="259045"/>
    <xdr:sp macro="" textlink="">
      <xdr:nvSpPr>
        <xdr:cNvPr id="461" name="n_2mainValue【保健センター・保健所】&#10;一人当たり面積"/>
        <xdr:cNvSpPr txBox="1"/>
      </xdr:nvSpPr>
      <xdr:spPr>
        <a:xfrm>
          <a:off x="20199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87" name="直線コネクタ 486"/>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88"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89" name="直線コネクタ 488"/>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1" name="直線コネクタ 49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492"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93" name="フローチャート: 判断 492"/>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494" name="フローチャート: 判断 493"/>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95" name="フローチャート: 判断 494"/>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496" name="フローチャート: 判断 495"/>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502" name="楕円 501"/>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503" name="【消防施設】&#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121194</xdr:rowOff>
    </xdr:from>
    <xdr:to>
      <xdr:col>81</xdr:col>
      <xdr:colOff>101600</xdr:colOff>
      <xdr:row>79</xdr:row>
      <xdr:rowOff>51344</xdr:rowOff>
    </xdr:to>
    <xdr:sp macro="" textlink="">
      <xdr:nvSpPr>
        <xdr:cNvPr id="504" name="楕円 503"/>
        <xdr:cNvSpPr/>
      </xdr:nvSpPr>
      <xdr:spPr>
        <a:xfrm>
          <a:off x="15430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544</xdr:rowOff>
    </xdr:from>
    <xdr:to>
      <xdr:col>85</xdr:col>
      <xdr:colOff>127000</xdr:colOff>
      <xdr:row>80</xdr:row>
      <xdr:rowOff>38100</xdr:rowOff>
    </xdr:to>
    <xdr:cxnSp macro="">
      <xdr:nvCxnSpPr>
        <xdr:cNvPr id="505" name="直線コネクタ 504"/>
        <xdr:cNvCxnSpPr/>
      </xdr:nvCxnSpPr>
      <xdr:spPr>
        <a:xfrm>
          <a:off x="15481300" y="13545094"/>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150586</xdr:rowOff>
    </xdr:from>
    <xdr:to>
      <xdr:col>76</xdr:col>
      <xdr:colOff>165100</xdr:colOff>
      <xdr:row>79</xdr:row>
      <xdr:rowOff>80736</xdr:rowOff>
    </xdr:to>
    <xdr:sp macro="" textlink="">
      <xdr:nvSpPr>
        <xdr:cNvPr id="506" name="楕円 505"/>
        <xdr:cNvSpPr/>
      </xdr:nvSpPr>
      <xdr:spPr>
        <a:xfrm>
          <a:off x="14541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544</xdr:rowOff>
    </xdr:from>
    <xdr:to>
      <xdr:col>81</xdr:col>
      <xdr:colOff>50800</xdr:colOff>
      <xdr:row>79</xdr:row>
      <xdr:rowOff>29936</xdr:rowOff>
    </xdr:to>
    <xdr:cxnSp macro="">
      <xdr:nvCxnSpPr>
        <xdr:cNvPr id="507" name="直線コネクタ 506"/>
        <xdr:cNvCxnSpPr/>
      </xdr:nvCxnSpPr>
      <xdr:spPr>
        <a:xfrm flipV="1">
          <a:off x="14592300" y="135450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08"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09"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10"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67871</xdr:rowOff>
    </xdr:from>
    <xdr:ext cx="405111" cy="259045"/>
    <xdr:sp macro="" textlink="">
      <xdr:nvSpPr>
        <xdr:cNvPr id="511" name="n_1mainValue【消防施設】&#10;有形固定資産減価償却率"/>
        <xdr:cNvSpPr txBox="1"/>
      </xdr:nvSpPr>
      <xdr:spPr>
        <a:xfrm>
          <a:off x="152660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97263</xdr:rowOff>
    </xdr:from>
    <xdr:ext cx="405111" cy="259045"/>
    <xdr:sp macro="" textlink="">
      <xdr:nvSpPr>
        <xdr:cNvPr id="512" name="n_2mainValue【消防施設】&#10;有形固定資産減価償却率"/>
        <xdr:cNvSpPr txBox="1"/>
      </xdr:nvSpPr>
      <xdr:spPr>
        <a:xfrm>
          <a:off x="143897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3" name="直線コネクタ 5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4" name="テキスト ボックス 5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5" name="直線コネクタ 5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6" name="テキスト ボックス 5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7" name="直線コネクタ 5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8" name="テキスト ボックス 5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9" name="直線コネクタ 5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0" name="テキスト ボックス 5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34" name="直線コネクタ 533"/>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35"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36" name="直線コネクタ 535"/>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37"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38" name="直線コネクタ 537"/>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539"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40" name="フローチャート: 判断 539"/>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41" name="フローチャート: 判断 540"/>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42" name="フローチャート: 判断 541"/>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43" name="フローチャート: 判断 542"/>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549" name="楕円 548"/>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550" name="【消防施設】&#10;一人当たり面積該当値テキスト"/>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551" name="楕円 550"/>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115824</xdr:rowOff>
    </xdr:to>
    <xdr:cxnSp macro="">
      <xdr:nvCxnSpPr>
        <xdr:cNvPr id="552" name="直線コネクタ 551"/>
        <xdr:cNvCxnSpPr/>
      </xdr:nvCxnSpPr>
      <xdr:spPr>
        <a:xfrm flipV="1">
          <a:off x="21323300" y="14490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553" name="楕円 552"/>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120396</xdr:rowOff>
    </xdr:to>
    <xdr:cxnSp macro="">
      <xdr:nvCxnSpPr>
        <xdr:cNvPr id="554" name="直線コネクタ 553"/>
        <xdr:cNvCxnSpPr/>
      </xdr:nvCxnSpPr>
      <xdr:spPr>
        <a:xfrm flipV="1">
          <a:off x="20434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555"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556"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557"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558" name="n_1main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559" name="n_2mainValue【消防施設】&#10;一人当たり面積"/>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5" name="直線コネクタ 584"/>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6"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87" name="直線コネクタ 586"/>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9" name="直線コネクタ 58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90"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91" name="フローチャート: 判断 590"/>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92" name="フローチャート: 判断 591"/>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93" name="フローチャート: 判断 592"/>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594" name="フローチャート: 判断 593"/>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00" name="楕円 599"/>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01"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02" name="楕円 601"/>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603" name="直線コネクタ 602"/>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604" name="楕円 603"/>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605" name="直線コネクタ 604"/>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06"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07"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08"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609"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610" name="n_2mainValue【庁舎】&#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1" name="直線コネクタ 6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2" name="テキスト ボックス 6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3" name="直線コネクタ 6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4" name="テキスト ボックス 6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5" name="直線コネクタ 6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6" name="テキスト ボックス 6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7" name="直線コネクタ 6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8" name="テキスト ボックス 6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9" name="直線コネクタ 6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0" name="テキスト ボックス 6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34" name="直線コネクタ 633"/>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35"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36" name="直線コネクタ 635"/>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37"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38" name="直線コネクタ 637"/>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39"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40" name="フローチャート: 判断 639"/>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41" name="フローチャート: 判断 640"/>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42" name="フローチャート: 判断 641"/>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43" name="フローチャート: 判断 642"/>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92075</xdr:rowOff>
    </xdr:from>
    <xdr:to>
      <xdr:col>116</xdr:col>
      <xdr:colOff>114300</xdr:colOff>
      <xdr:row>107</xdr:row>
      <xdr:rowOff>22225</xdr:rowOff>
    </xdr:to>
    <xdr:sp macro="" textlink="">
      <xdr:nvSpPr>
        <xdr:cNvPr id="649" name="楕円 648"/>
        <xdr:cNvSpPr/>
      </xdr:nvSpPr>
      <xdr:spPr>
        <a:xfrm>
          <a:off x="221107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70502</xdr:rowOff>
    </xdr:from>
    <xdr:ext cx="469744" cy="259045"/>
    <xdr:sp macro="" textlink="">
      <xdr:nvSpPr>
        <xdr:cNvPr id="650" name="【庁舎】&#10;一人当たり面積該当値テキスト"/>
        <xdr:cNvSpPr txBox="1"/>
      </xdr:nvSpPr>
      <xdr:spPr>
        <a:xfrm>
          <a:off x="221996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51" name="楕円 650"/>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142875</xdr:rowOff>
    </xdr:from>
    <xdr:to>
      <xdr:col>116</xdr:col>
      <xdr:colOff>63500</xdr:colOff>
      <xdr:row>106</xdr:row>
      <xdr:rowOff>144780</xdr:rowOff>
    </xdr:to>
    <xdr:cxnSp macro="">
      <xdr:nvCxnSpPr>
        <xdr:cNvPr id="652" name="直線コネクタ 651"/>
        <xdr:cNvCxnSpPr/>
      </xdr:nvCxnSpPr>
      <xdr:spPr>
        <a:xfrm flipV="1">
          <a:off x="21323300" y="183165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97789</xdr:rowOff>
    </xdr:from>
    <xdr:to>
      <xdr:col>107</xdr:col>
      <xdr:colOff>101600</xdr:colOff>
      <xdr:row>107</xdr:row>
      <xdr:rowOff>27939</xdr:rowOff>
    </xdr:to>
    <xdr:sp macro="" textlink="">
      <xdr:nvSpPr>
        <xdr:cNvPr id="653" name="楕円 652"/>
        <xdr:cNvSpPr/>
      </xdr:nvSpPr>
      <xdr:spPr>
        <a:xfrm>
          <a:off x="20383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148589</xdr:rowOff>
    </xdr:to>
    <xdr:cxnSp macro="">
      <xdr:nvCxnSpPr>
        <xdr:cNvPr id="654" name="直線コネクタ 653"/>
        <xdr:cNvCxnSpPr/>
      </xdr:nvCxnSpPr>
      <xdr:spPr>
        <a:xfrm flipV="1">
          <a:off x="20434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55"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56"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57"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658"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19066</xdr:rowOff>
    </xdr:from>
    <xdr:ext cx="469744" cy="259045"/>
    <xdr:sp macro="" textlink="">
      <xdr:nvSpPr>
        <xdr:cNvPr id="659" name="n_2mainValue【庁舎】&#10;一人当たり面積"/>
        <xdr:cNvSpPr txBox="1"/>
      </xdr:nvSpPr>
      <xdr:spPr>
        <a:xfrm>
          <a:off x="20199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類似団体と比較して特に有形固定資産減価償却率が高くなっている施設は、体育館、保健センター、消防施設、庁舎である。</a:t>
          </a:r>
          <a:endParaRPr lang="ja-JP" altLang="ja-JP" sz="1400">
            <a:effectLst/>
          </a:endParaRPr>
        </a:p>
        <a:p>
          <a:r>
            <a:rPr kumimoji="1" lang="ja-JP" altLang="ja-JP" sz="1100">
              <a:solidFill>
                <a:schemeClr val="dk1"/>
              </a:solidFill>
              <a:effectLst/>
              <a:latin typeface="+mn-lt"/>
              <a:ea typeface="+mn-ea"/>
              <a:cs typeface="+mn-cs"/>
            </a:rPr>
            <a:t>庁舎については昭和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年に建設され、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年以上が経過しており、早急な老朽化対策が必要となっている。</a:t>
          </a:r>
          <a:endParaRPr lang="ja-JP" altLang="ja-JP" sz="1400">
            <a:effectLst/>
          </a:endParaRPr>
        </a:p>
        <a:p>
          <a:r>
            <a:rPr kumimoji="1" lang="ja-JP" altLang="ja-JP" sz="1100">
              <a:solidFill>
                <a:schemeClr val="dk1"/>
              </a:solidFill>
              <a:effectLst/>
              <a:latin typeface="+mn-lt"/>
              <a:ea typeface="+mn-ea"/>
              <a:cs typeface="+mn-cs"/>
            </a:rPr>
            <a:t>消防施設（消防団詰所）については、消防団の再編に伴い、適正な配置を行っていく。</a:t>
          </a:r>
          <a:endParaRPr lang="ja-JP" altLang="ja-JP" sz="1400">
            <a:effectLst/>
          </a:endParaRPr>
        </a:p>
        <a:p>
          <a:r>
            <a:rPr kumimoji="1" lang="ja-JP" altLang="ja-JP" sz="1100">
              <a:solidFill>
                <a:schemeClr val="dk1"/>
              </a:solidFill>
              <a:effectLst/>
              <a:latin typeface="+mn-lt"/>
              <a:ea typeface="+mn-ea"/>
              <a:cs typeface="+mn-cs"/>
            </a:rPr>
            <a:t>いずれにおいても、令和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年度に策定予定の個別施設計画に基づき、適正な維持管理・老朽化対策に取り組んでいく。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22,114
21,812
46.20
8,068,927
7,818,866
228,739
5,001,814
6,116,346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全国平均は上回っており類似団体順位も中位から上位の間に位置するが、県内平均は大きく下回っている。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年度は個人町民税が増収（前年比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増）となっており、それにより財政力指数は改善されたが、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人口減少や地価の下落は止まっていない。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今後は歳出の見直しを厳しく実施するとともに企業誘致を行い、法人町民税についても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以上の増加を目指し歳入確保に努める。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flipV="1">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xdr:cNvCxnSpPr/>
      </xdr:nvCxnSpPr>
      <xdr:spPr>
        <a:xfrm>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38805</xdr:rowOff>
    </xdr:to>
    <xdr:cxnSp macro="">
      <xdr:nvCxnSpPr>
        <xdr:cNvPr id="75" name="直線コネクタ 74"/>
        <xdr:cNvCxnSpPr/>
      </xdr:nvCxnSpPr>
      <xdr:spPr>
        <a:xfrm flipV="1">
          <a:off x="2336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9"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本町の経常収支比率を分析すると、人件費の比率が高い状況となっている。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これまでも無駄な事業を廃止し継続的に歳出の削減に取り組んできたが、それも限界が見えつつある。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今後経常収支比率を改善していくためには、人件費を減らしていくことが重要であり、その方法として、保育所や小中学校の統廃合に着手する時期であると認識している。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101282</xdr:rowOff>
    </xdr:from>
    <xdr:to>
      <xdr:col>23</xdr:col>
      <xdr:colOff>133350</xdr:colOff>
      <xdr:row>62</xdr:row>
      <xdr:rowOff>128905</xdr:rowOff>
    </xdr:to>
    <xdr:cxnSp macro="">
      <xdr:nvCxnSpPr>
        <xdr:cNvPr id="128" name="直線コネクタ 127"/>
        <xdr:cNvCxnSpPr/>
      </xdr:nvCxnSpPr>
      <xdr:spPr>
        <a:xfrm>
          <a:off x="4114800" y="10559732"/>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62</xdr:row>
      <xdr:rowOff>122872</xdr:rowOff>
    </xdr:to>
    <xdr:cxnSp macro="">
      <xdr:nvCxnSpPr>
        <xdr:cNvPr id="131" name="直線コネクタ 130"/>
        <xdr:cNvCxnSpPr/>
      </xdr:nvCxnSpPr>
      <xdr:spPr>
        <a:xfrm flipV="1">
          <a:off x="3225800" y="1055973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110807</xdr:rowOff>
    </xdr:from>
    <xdr:to>
      <xdr:col>15</xdr:col>
      <xdr:colOff>82550</xdr:colOff>
      <xdr:row>62</xdr:row>
      <xdr:rowOff>122872</xdr:rowOff>
    </xdr:to>
    <xdr:cxnSp macro="">
      <xdr:nvCxnSpPr>
        <xdr:cNvPr id="134" name="直線コネクタ 133"/>
        <xdr:cNvCxnSpPr/>
      </xdr:nvCxnSpPr>
      <xdr:spPr>
        <a:xfrm>
          <a:off x="2336800" y="107407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110807</xdr:rowOff>
    </xdr:to>
    <xdr:cxnSp macro="">
      <xdr:nvCxnSpPr>
        <xdr:cNvPr id="137" name="直線コネクタ 136"/>
        <xdr:cNvCxnSpPr/>
      </xdr:nvCxnSpPr>
      <xdr:spPr>
        <a:xfrm>
          <a:off x="1447800" y="1063815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7" name="楕円 146"/>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94632</xdr:rowOff>
    </xdr:from>
    <xdr:ext cx="762000" cy="259045"/>
    <xdr:sp macro="" textlink="">
      <xdr:nvSpPr>
        <xdr:cNvPr id="148"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50482</xdr:rowOff>
    </xdr:from>
    <xdr:to>
      <xdr:col>19</xdr:col>
      <xdr:colOff>184150</xdr:colOff>
      <xdr:row>61</xdr:row>
      <xdr:rowOff>152082</xdr:rowOff>
    </xdr:to>
    <xdr:sp macro="" textlink="">
      <xdr:nvSpPr>
        <xdr:cNvPr id="149" name="楕円 148"/>
        <xdr:cNvSpPr/>
      </xdr:nvSpPr>
      <xdr:spPr>
        <a:xfrm>
          <a:off x="4064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162259</xdr:rowOff>
    </xdr:from>
    <xdr:ext cx="736600" cy="259045"/>
    <xdr:sp macro="" textlink="">
      <xdr:nvSpPr>
        <xdr:cNvPr id="150" name="テキスト ボックス 149"/>
        <xdr:cNvSpPr txBox="1"/>
      </xdr:nvSpPr>
      <xdr:spPr>
        <a:xfrm>
          <a:off x="3733800" y="1027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72072</xdr:rowOff>
    </xdr:from>
    <xdr:to>
      <xdr:col>15</xdr:col>
      <xdr:colOff>133350</xdr:colOff>
      <xdr:row>63</xdr:row>
      <xdr:rowOff>2222</xdr:rowOff>
    </xdr:to>
    <xdr:sp macro="" textlink="">
      <xdr:nvSpPr>
        <xdr:cNvPr id="151" name="楕円 150"/>
        <xdr:cNvSpPr/>
      </xdr:nvSpPr>
      <xdr:spPr>
        <a:xfrm>
          <a:off x="3175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12399</xdr:rowOff>
    </xdr:from>
    <xdr:ext cx="762000" cy="259045"/>
    <xdr:sp macro="" textlink="">
      <xdr:nvSpPr>
        <xdr:cNvPr id="152" name="テキスト ボックス 151"/>
        <xdr:cNvSpPr txBox="1"/>
      </xdr:nvSpPr>
      <xdr:spPr>
        <a:xfrm>
          <a:off x="2844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60007</xdr:rowOff>
    </xdr:from>
    <xdr:to>
      <xdr:col>11</xdr:col>
      <xdr:colOff>82550</xdr:colOff>
      <xdr:row>62</xdr:row>
      <xdr:rowOff>161607</xdr:rowOff>
    </xdr:to>
    <xdr:sp macro="" textlink="">
      <xdr:nvSpPr>
        <xdr:cNvPr id="153" name="楕円 152"/>
        <xdr:cNvSpPr/>
      </xdr:nvSpPr>
      <xdr:spPr>
        <a:xfrm>
          <a:off x="2286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146384</xdr:rowOff>
    </xdr:from>
    <xdr:ext cx="762000" cy="259045"/>
    <xdr:sp macro="" textlink="">
      <xdr:nvSpPr>
        <xdr:cNvPr id="154" name="テキスト ボックス 153"/>
        <xdr:cNvSpPr txBox="1"/>
      </xdr:nvSpPr>
      <xdr:spPr>
        <a:xfrm>
          <a:off x="1955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128905</xdr:rowOff>
    </xdr:from>
    <xdr:to>
      <xdr:col>7</xdr:col>
      <xdr:colOff>31750</xdr:colOff>
      <xdr:row>62</xdr:row>
      <xdr:rowOff>59055</xdr:rowOff>
    </xdr:to>
    <xdr:sp macro="" textlink="">
      <xdr:nvSpPr>
        <xdr:cNvPr id="155" name="楕円 154"/>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69232</xdr:rowOff>
    </xdr:from>
    <xdr:ext cx="762000" cy="259045"/>
    <xdr:sp macro="" textlink="">
      <xdr:nvSpPr>
        <xdr:cNvPr id="156" name="テキスト ボックス 155"/>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全国平均、愛知県平均を下回っているが、類似団体内平均値を上回っている。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同規模人口の自治体と比べて、面積が大きいため集落が点在し、公共施設の数が多いことが物件費が高い原因である。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年度に策定した公共施設等総合管理計画に基づき適正な管理・運営に努める。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91049</xdr:rowOff>
    </xdr:from>
    <xdr:to>
      <xdr:col>23</xdr:col>
      <xdr:colOff>133350</xdr:colOff>
      <xdr:row>80</xdr:row>
      <xdr:rowOff>92810</xdr:rowOff>
    </xdr:to>
    <xdr:cxnSp macro="">
      <xdr:nvCxnSpPr>
        <xdr:cNvPr id="193" name="直線コネクタ 192"/>
        <xdr:cNvCxnSpPr/>
      </xdr:nvCxnSpPr>
      <xdr:spPr>
        <a:xfrm>
          <a:off x="4114800" y="13807049"/>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88336</xdr:rowOff>
    </xdr:from>
    <xdr:to>
      <xdr:col>19</xdr:col>
      <xdr:colOff>133350</xdr:colOff>
      <xdr:row>80</xdr:row>
      <xdr:rowOff>91049</xdr:rowOff>
    </xdr:to>
    <xdr:cxnSp macro="">
      <xdr:nvCxnSpPr>
        <xdr:cNvPr id="196" name="直線コネクタ 195"/>
        <xdr:cNvCxnSpPr/>
      </xdr:nvCxnSpPr>
      <xdr:spPr>
        <a:xfrm>
          <a:off x="3225800" y="13804336"/>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81096</xdr:rowOff>
    </xdr:from>
    <xdr:to>
      <xdr:col>15</xdr:col>
      <xdr:colOff>82550</xdr:colOff>
      <xdr:row>80</xdr:row>
      <xdr:rowOff>88336</xdr:rowOff>
    </xdr:to>
    <xdr:cxnSp macro="">
      <xdr:nvCxnSpPr>
        <xdr:cNvPr id="199" name="直線コネクタ 198"/>
        <xdr:cNvCxnSpPr/>
      </xdr:nvCxnSpPr>
      <xdr:spPr>
        <a:xfrm>
          <a:off x="2336800" y="13797096"/>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81096</xdr:rowOff>
    </xdr:from>
    <xdr:to>
      <xdr:col>11</xdr:col>
      <xdr:colOff>31750</xdr:colOff>
      <xdr:row>80</xdr:row>
      <xdr:rowOff>84634</xdr:rowOff>
    </xdr:to>
    <xdr:cxnSp macro="">
      <xdr:nvCxnSpPr>
        <xdr:cNvPr id="202" name="直線コネクタ 201"/>
        <xdr:cNvCxnSpPr/>
      </xdr:nvCxnSpPr>
      <xdr:spPr>
        <a:xfrm flipV="1">
          <a:off x="1447800" y="13797096"/>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42010</xdr:rowOff>
    </xdr:from>
    <xdr:to>
      <xdr:col>23</xdr:col>
      <xdr:colOff>184150</xdr:colOff>
      <xdr:row>80</xdr:row>
      <xdr:rowOff>143610</xdr:rowOff>
    </xdr:to>
    <xdr:sp macro="" textlink="">
      <xdr:nvSpPr>
        <xdr:cNvPr id="212" name="楕円 211"/>
        <xdr:cNvSpPr/>
      </xdr:nvSpPr>
      <xdr:spPr>
        <a:xfrm>
          <a:off x="4902200" y="137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14087</xdr:rowOff>
    </xdr:from>
    <xdr:ext cx="762000" cy="259045"/>
    <xdr:sp macro="" textlink="">
      <xdr:nvSpPr>
        <xdr:cNvPr id="213" name="人件費・物件費等の状況該当値テキスト"/>
        <xdr:cNvSpPr txBox="1"/>
      </xdr:nvSpPr>
      <xdr:spPr>
        <a:xfrm>
          <a:off x="5041900" y="137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40249</xdr:rowOff>
    </xdr:from>
    <xdr:to>
      <xdr:col>19</xdr:col>
      <xdr:colOff>184150</xdr:colOff>
      <xdr:row>80</xdr:row>
      <xdr:rowOff>141849</xdr:rowOff>
    </xdr:to>
    <xdr:sp macro="" textlink="">
      <xdr:nvSpPr>
        <xdr:cNvPr id="214" name="楕円 213"/>
        <xdr:cNvSpPr/>
      </xdr:nvSpPr>
      <xdr:spPr>
        <a:xfrm>
          <a:off x="4064000" y="137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126626</xdr:rowOff>
    </xdr:from>
    <xdr:ext cx="736600" cy="259045"/>
    <xdr:sp macro="" textlink="">
      <xdr:nvSpPr>
        <xdr:cNvPr id="215" name="テキスト ボックス 214"/>
        <xdr:cNvSpPr txBox="1"/>
      </xdr:nvSpPr>
      <xdr:spPr>
        <a:xfrm>
          <a:off x="3733800" y="1384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37536</xdr:rowOff>
    </xdr:from>
    <xdr:to>
      <xdr:col>15</xdr:col>
      <xdr:colOff>133350</xdr:colOff>
      <xdr:row>80</xdr:row>
      <xdr:rowOff>139136</xdr:rowOff>
    </xdr:to>
    <xdr:sp macro="" textlink="">
      <xdr:nvSpPr>
        <xdr:cNvPr id="216" name="楕円 215"/>
        <xdr:cNvSpPr/>
      </xdr:nvSpPr>
      <xdr:spPr>
        <a:xfrm>
          <a:off x="3175000" y="137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123913</xdr:rowOff>
    </xdr:from>
    <xdr:ext cx="762000" cy="259045"/>
    <xdr:sp macro="" textlink="">
      <xdr:nvSpPr>
        <xdr:cNvPr id="217" name="テキスト ボックス 216"/>
        <xdr:cNvSpPr txBox="1"/>
      </xdr:nvSpPr>
      <xdr:spPr>
        <a:xfrm>
          <a:off x="2844800" y="1383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30296</xdr:rowOff>
    </xdr:from>
    <xdr:to>
      <xdr:col>11</xdr:col>
      <xdr:colOff>82550</xdr:colOff>
      <xdr:row>80</xdr:row>
      <xdr:rowOff>131896</xdr:rowOff>
    </xdr:to>
    <xdr:sp macro="" textlink="">
      <xdr:nvSpPr>
        <xdr:cNvPr id="218" name="楕円 217"/>
        <xdr:cNvSpPr/>
      </xdr:nvSpPr>
      <xdr:spPr>
        <a:xfrm>
          <a:off x="2286000" y="13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116673</xdr:rowOff>
    </xdr:from>
    <xdr:ext cx="762000" cy="259045"/>
    <xdr:sp macro="" textlink="">
      <xdr:nvSpPr>
        <xdr:cNvPr id="219" name="テキスト ボックス 218"/>
        <xdr:cNvSpPr txBox="1"/>
      </xdr:nvSpPr>
      <xdr:spPr>
        <a:xfrm>
          <a:off x="1955800" y="1383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33834</xdr:rowOff>
    </xdr:from>
    <xdr:to>
      <xdr:col>7</xdr:col>
      <xdr:colOff>31750</xdr:colOff>
      <xdr:row>80</xdr:row>
      <xdr:rowOff>135434</xdr:rowOff>
    </xdr:to>
    <xdr:sp macro="" textlink="">
      <xdr:nvSpPr>
        <xdr:cNvPr id="220" name="楕円 219"/>
        <xdr:cNvSpPr/>
      </xdr:nvSpPr>
      <xdr:spPr>
        <a:xfrm>
          <a:off x="1397000" y="137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120211</xdr:rowOff>
    </xdr:from>
    <xdr:ext cx="762000" cy="259045"/>
    <xdr:sp macro="" textlink="">
      <xdr:nvSpPr>
        <xdr:cNvPr id="221" name="テキスト ボックス 220"/>
        <xdr:cNvSpPr txBox="1"/>
      </xdr:nvSpPr>
      <xdr:spPr>
        <a:xfrm>
          <a:off x="1066800" y="1383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機構改革を行い、部署の統廃合を実施したため、平成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年度は改善されたが、なお全国町村平均を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ポイント、類似団体内平均値を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今後も人件費削減に向け、改善を図る必要がある。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88</xdr:row>
      <xdr:rowOff>0</xdr:rowOff>
    </xdr:to>
    <xdr:cxnSp macro="">
      <xdr:nvCxnSpPr>
        <xdr:cNvPr id="255" name="直線コネクタ 254"/>
        <xdr:cNvCxnSpPr/>
      </xdr:nvCxnSpPr>
      <xdr:spPr>
        <a:xfrm flipV="1">
          <a:off x="16179800" y="1488651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88</xdr:row>
      <xdr:rowOff>0</xdr:rowOff>
    </xdr:to>
    <xdr:cxnSp macro="">
      <xdr:nvCxnSpPr>
        <xdr:cNvPr id="258" name="直線コネクタ 257"/>
        <xdr:cNvCxnSpPr/>
      </xdr:nvCxnSpPr>
      <xdr:spPr>
        <a:xfrm>
          <a:off x="15290800" y="149803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64205</xdr:rowOff>
    </xdr:to>
    <xdr:cxnSp macro="">
      <xdr:nvCxnSpPr>
        <xdr:cNvPr id="261" name="直線コネクタ 260"/>
        <xdr:cNvCxnSpPr/>
      </xdr:nvCxnSpPr>
      <xdr:spPr>
        <a:xfrm>
          <a:off x="14401800" y="14806084"/>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86</xdr:row>
      <xdr:rowOff>61384</xdr:rowOff>
    </xdr:to>
    <xdr:cxnSp macro="">
      <xdr:nvCxnSpPr>
        <xdr:cNvPr id="264" name="直線コネクタ 263"/>
        <xdr:cNvCxnSpPr/>
      </xdr:nvCxnSpPr>
      <xdr:spPr>
        <a:xfrm>
          <a:off x="13512800" y="1440391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4" name="楕円 273"/>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5"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8" name="楕円 277"/>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9" name="テキスト ボックス 278"/>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1" name="テキスト ボックス 280"/>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2" name="楕円 281"/>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3" name="テキスト ボックス 282"/>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これまでに定員管理計画を上回る職員数の削減に取り組んできたが、なお類似団体内平均値を上回っている。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年度に策定した保育所・小中学校再編成計画に基づき職員定数の削減により改善を図る。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41003</xdr:rowOff>
    </xdr:from>
    <xdr:to>
      <xdr:col>81</xdr:col>
      <xdr:colOff>44450</xdr:colOff>
      <xdr:row>62</xdr:row>
      <xdr:rowOff>73751</xdr:rowOff>
    </xdr:to>
    <xdr:cxnSp macro="">
      <xdr:nvCxnSpPr>
        <xdr:cNvPr id="320" name="直線コネクタ 319"/>
        <xdr:cNvCxnSpPr/>
      </xdr:nvCxnSpPr>
      <xdr:spPr>
        <a:xfrm flipV="1">
          <a:off x="16179800" y="10670903"/>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73751</xdr:rowOff>
    </xdr:from>
    <xdr:to>
      <xdr:col>77</xdr:col>
      <xdr:colOff>44450</xdr:colOff>
      <xdr:row>62</xdr:row>
      <xdr:rowOff>106499</xdr:rowOff>
    </xdr:to>
    <xdr:cxnSp macro="">
      <xdr:nvCxnSpPr>
        <xdr:cNvPr id="323" name="直線コネクタ 322"/>
        <xdr:cNvCxnSpPr/>
      </xdr:nvCxnSpPr>
      <xdr:spPr>
        <a:xfrm flipV="1">
          <a:off x="15290800" y="1070365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106499</xdr:rowOff>
    </xdr:from>
    <xdr:to>
      <xdr:col>72</xdr:col>
      <xdr:colOff>203200</xdr:colOff>
      <xdr:row>62</xdr:row>
      <xdr:rowOff>113393</xdr:rowOff>
    </xdr:to>
    <xdr:cxnSp macro="">
      <xdr:nvCxnSpPr>
        <xdr:cNvPr id="326" name="直線コネクタ 325"/>
        <xdr:cNvCxnSpPr/>
      </xdr:nvCxnSpPr>
      <xdr:spPr>
        <a:xfrm flipV="1">
          <a:off x="14401800" y="1073639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113393</xdr:rowOff>
    </xdr:from>
    <xdr:to>
      <xdr:col>68</xdr:col>
      <xdr:colOff>152400</xdr:colOff>
      <xdr:row>62</xdr:row>
      <xdr:rowOff>122010</xdr:rowOff>
    </xdr:to>
    <xdr:cxnSp macro="">
      <xdr:nvCxnSpPr>
        <xdr:cNvPr id="329" name="直線コネクタ 328"/>
        <xdr:cNvCxnSpPr/>
      </xdr:nvCxnSpPr>
      <xdr:spPr>
        <a:xfrm flipV="1">
          <a:off x="13512800" y="10743293"/>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161653</xdr:rowOff>
    </xdr:from>
    <xdr:to>
      <xdr:col>81</xdr:col>
      <xdr:colOff>95250</xdr:colOff>
      <xdr:row>62</xdr:row>
      <xdr:rowOff>91803</xdr:rowOff>
    </xdr:to>
    <xdr:sp macro="" textlink="">
      <xdr:nvSpPr>
        <xdr:cNvPr id="339" name="楕円 338"/>
        <xdr:cNvSpPr/>
      </xdr:nvSpPr>
      <xdr:spPr>
        <a:xfrm>
          <a:off x="16967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133730</xdr:rowOff>
    </xdr:from>
    <xdr:ext cx="762000" cy="259045"/>
    <xdr:sp macro="" textlink="">
      <xdr:nvSpPr>
        <xdr:cNvPr id="340" name="定員管理の状況該当値テキスト"/>
        <xdr:cNvSpPr txBox="1"/>
      </xdr:nvSpPr>
      <xdr:spPr>
        <a:xfrm>
          <a:off x="17106900" y="105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22951</xdr:rowOff>
    </xdr:from>
    <xdr:to>
      <xdr:col>77</xdr:col>
      <xdr:colOff>95250</xdr:colOff>
      <xdr:row>62</xdr:row>
      <xdr:rowOff>124551</xdr:rowOff>
    </xdr:to>
    <xdr:sp macro="" textlink="">
      <xdr:nvSpPr>
        <xdr:cNvPr id="341" name="楕円 340"/>
        <xdr:cNvSpPr/>
      </xdr:nvSpPr>
      <xdr:spPr>
        <a:xfrm>
          <a:off x="16129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109328</xdr:rowOff>
    </xdr:from>
    <xdr:ext cx="736600" cy="259045"/>
    <xdr:sp macro="" textlink="">
      <xdr:nvSpPr>
        <xdr:cNvPr id="342" name="テキスト ボックス 341"/>
        <xdr:cNvSpPr txBox="1"/>
      </xdr:nvSpPr>
      <xdr:spPr>
        <a:xfrm>
          <a:off x="15798800" y="1073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55699</xdr:rowOff>
    </xdr:from>
    <xdr:to>
      <xdr:col>73</xdr:col>
      <xdr:colOff>44450</xdr:colOff>
      <xdr:row>62</xdr:row>
      <xdr:rowOff>157299</xdr:rowOff>
    </xdr:to>
    <xdr:sp macro="" textlink="">
      <xdr:nvSpPr>
        <xdr:cNvPr id="343" name="楕円 342"/>
        <xdr:cNvSpPr/>
      </xdr:nvSpPr>
      <xdr:spPr>
        <a:xfrm>
          <a:off x="15240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142076</xdr:rowOff>
    </xdr:from>
    <xdr:ext cx="762000" cy="259045"/>
    <xdr:sp macro="" textlink="">
      <xdr:nvSpPr>
        <xdr:cNvPr id="344" name="テキスト ボックス 343"/>
        <xdr:cNvSpPr txBox="1"/>
      </xdr:nvSpPr>
      <xdr:spPr>
        <a:xfrm>
          <a:off x="14909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62593</xdr:rowOff>
    </xdr:from>
    <xdr:to>
      <xdr:col>68</xdr:col>
      <xdr:colOff>203200</xdr:colOff>
      <xdr:row>62</xdr:row>
      <xdr:rowOff>164193</xdr:rowOff>
    </xdr:to>
    <xdr:sp macro="" textlink="">
      <xdr:nvSpPr>
        <xdr:cNvPr id="345" name="楕円 344"/>
        <xdr:cNvSpPr/>
      </xdr:nvSpPr>
      <xdr:spPr>
        <a:xfrm>
          <a:off x="14351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148970</xdr:rowOff>
    </xdr:from>
    <xdr:ext cx="762000" cy="259045"/>
    <xdr:sp macro="" textlink="">
      <xdr:nvSpPr>
        <xdr:cNvPr id="346" name="テキスト ボックス 345"/>
        <xdr:cNvSpPr txBox="1"/>
      </xdr:nvSpPr>
      <xdr:spPr>
        <a:xfrm>
          <a:off x="14020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71210</xdr:rowOff>
    </xdr:from>
    <xdr:to>
      <xdr:col>64</xdr:col>
      <xdr:colOff>152400</xdr:colOff>
      <xdr:row>63</xdr:row>
      <xdr:rowOff>1360</xdr:rowOff>
    </xdr:to>
    <xdr:sp macro="" textlink="">
      <xdr:nvSpPr>
        <xdr:cNvPr id="347" name="楕円 346"/>
        <xdr:cNvSpPr/>
      </xdr:nvSpPr>
      <xdr:spPr>
        <a:xfrm>
          <a:off x="13462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157587</xdr:rowOff>
    </xdr:from>
    <xdr:ext cx="762000" cy="259045"/>
    <xdr:sp macro="" textlink="">
      <xdr:nvSpPr>
        <xdr:cNvPr id="348" name="テキスト ボックス 347"/>
        <xdr:cNvSpPr txBox="1"/>
      </xdr:nvSpPr>
      <xdr:spPr>
        <a:xfrm>
          <a:off x="13131800" y="107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過去に借入を行った建設起債の償還が順調に進んでおり、新規借入れを最小限に留めているため全国平均及び愛知県平均を下回っている。今後については、平成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年度より着手した公園整備事業に対する起債の償還額の増加が想定されるため、実質公債費比率は徐々に高くなっていくことが予測される。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149098</xdr:rowOff>
    </xdr:to>
    <xdr:cxnSp macro="">
      <xdr:nvCxnSpPr>
        <xdr:cNvPr id="380" name="直線コネクタ 379"/>
        <xdr:cNvCxnSpPr/>
      </xdr:nvCxnSpPr>
      <xdr:spPr>
        <a:xfrm flipV="1">
          <a:off x="16179800" y="64541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149098</xdr:rowOff>
    </xdr:from>
    <xdr:to>
      <xdr:col>77</xdr:col>
      <xdr:colOff>44450</xdr:colOff>
      <xdr:row>38</xdr:row>
      <xdr:rowOff>45212</xdr:rowOff>
    </xdr:to>
    <xdr:cxnSp macro="">
      <xdr:nvCxnSpPr>
        <xdr:cNvPr id="383" name="直線コネクタ 382"/>
        <xdr:cNvCxnSpPr/>
      </xdr:nvCxnSpPr>
      <xdr:spPr>
        <a:xfrm flipV="1">
          <a:off x="15290800" y="64927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45212</xdr:rowOff>
    </xdr:from>
    <xdr:to>
      <xdr:col>72</xdr:col>
      <xdr:colOff>203200</xdr:colOff>
      <xdr:row>38</xdr:row>
      <xdr:rowOff>132080</xdr:rowOff>
    </xdr:to>
    <xdr:cxnSp macro="">
      <xdr:nvCxnSpPr>
        <xdr:cNvPr id="386" name="直線コネクタ 385"/>
        <xdr:cNvCxnSpPr/>
      </xdr:nvCxnSpPr>
      <xdr:spPr>
        <a:xfrm flipV="1">
          <a:off x="14401800" y="65603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37846</xdr:rowOff>
    </xdr:to>
    <xdr:cxnSp macro="">
      <xdr:nvCxnSpPr>
        <xdr:cNvPr id="389" name="直線コネクタ 388"/>
        <xdr:cNvCxnSpPr/>
      </xdr:nvCxnSpPr>
      <xdr:spPr>
        <a:xfrm flipV="1">
          <a:off x="13512800" y="66471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399" name="楕円 398"/>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76217</xdr:rowOff>
    </xdr:from>
    <xdr:ext cx="762000" cy="259045"/>
    <xdr:sp macro="" textlink="">
      <xdr:nvSpPr>
        <xdr:cNvPr id="400"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98298</xdr:rowOff>
    </xdr:from>
    <xdr:to>
      <xdr:col>77</xdr:col>
      <xdr:colOff>95250</xdr:colOff>
      <xdr:row>38</xdr:row>
      <xdr:rowOff>28448</xdr:rowOff>
    </xdr:to>
    <xdr:sp macro="" textlink="">
      <xdr:nvSpPr>
        <xdr:cNvPr id="401" name="楕円 400"/>
        <xdr:cNvSpPr/>
      </xdr:nvSpPr>
      <xdr:spPr>
        <a:xfrm>
          <a:off x="16129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38625</xdr:rowOff>
    </xdr:from>
    <xdr:ext cx="736600" cy="259045"/>
    <xdr:sp macro="" textlink="">
      <xdr:nvSpPr>
        <xdr:cNvPr id="402" name="テキスト ボックス 401"/>
        <xdr:cNvSpPr txBox="1"/>
      </xdr:nvSpPr>
      <xdr:spPr>
        <a:xfrm>
          <a:off x="15798800" y="621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165862</xdr:rowOff>
    </xdr:from>
    <xdr:to>
      <xdr:col>73</xdr:col>
      <xdr:colOff>44450</xdr:colOff>
      <xdr:row>38</xdr:row>
      <xdr:rowOff>96012</xdr:rowOff>
    </xdr:to>
    <xdr:sp macro="" textlink="">
      <xdr:nvSpPr>
        <xdr:cNvPr id="403" name="楕円 402"/>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106189</xdr:rowOff>
    </xdr:from>
    <xdr:ext cx="762000" cy="259045"/>
    <xdr:sp macro="" textlink="">
      <xdr:nvSpPr>
        <xdr:cNvPr id="404" name="テキスト ボックス 403"/>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5" name="楕円 404"/>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6" name="テキスト ボックス 405"/>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158496</xdr:rowOff>
    </xdr:from>
    <xdr:to>
      <xdr:col>64</xdr:col>
      <xdr:colOff>152400</xdr:colOff>
      <xdr:row>39</xdr:row>
      <xdr:rowOff>88646</xdr:rowOff>
    </xdr:to>
    <xdr:sp macro="" textlink="">
      <xdr:nvSpPr>
        <xdr:cNvPr id="407" name="楕円 406"/>
        <xdr:cNvSpPr/>
      </xdr:nvSpPr>
      <xdr:spPr>
        <a:xfrm>
          <a:off x="1346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98823</xdr:rowOff>
    </xdr:from>
    <xdr:ext cx="762000" cy="259045"/>
    <xdr:sp macro="" textlink="">
      <xdr:nvSpPr>
        <xdr:cNvPr id="408" name="テキスト ボックス 407"/>
        <xdr:cNvSpPr txBox="1"/>
      </xdr:nvSpPr>
      <xdr:spPr>
        <a:xfrm>
          <a:off x="13131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全国平均及び愛知県平均を下回っており、健全な状況であると認識しており、今後も後世への負担が増えないよう新規事業の実施には慎重に財政運営に努める。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113090</xdr:rowOff>
    </xdr:from>
    <xdr:to>
      <xdr:col>81</xdr:col>
      <xdr:colOff>44450</xdr:colOff>
      <xdr:row>13</xdr:row>
      <xdr:rowOff>165947</xdr:rowOff>
    </xdr:to>
    <xdr:cxnSp macro="">
      <xdr:nvCxnSpPr>
        <xdr:cNvPr id="444" name="直線コネクタ 443"/>
        <xdr:cNvCxnSpPr/>
      </xdr:nvCxnSpPr>
      <xdr:spPr>
        <a:xfrm>
          <a:off x="16179800" y="2341940"/>
          <a:ext cx="8382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113090</xdr:rowOff>
    </xdr:from>
    <xdr:to>
      <xdr:col>77</xdr:col>
      <xdr:colOff>44450</xdr:colOff>
      <xdr:row>13</xdr:row>
      <xdr:rowOff>151009</xdr:rowOff>
    </xdr:to>
    <xdr:cxnSp macro="">
      <xdr:nvCxnSpPr>
        <xdr:cNvPr id="447" name="直線コネクタ 446"/>
        <xdr:cNvCxnSpPr/>
      </xdr:nvCxnSpPr>
      <xdr:spPr>
        <a:xfrm flipV="1">
          <a:off x="15290800" y="234194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151009</xdr:rowOff>
    </xdr:from>
    <xdr:to>
      <xdr:col>72</xdr:col>
      <xdr:colOff>203200</xdr:colOff>
      <xdr:row>13</xdr:row>
      <xdr:rowOff>162500</xdr:rowOff>
    </xdr:to>
    <xdr:cxnSp macro="">
      <xdr:nvCxnSpPr>
        <xdr:cNvPr id="450" name="直線コネクタ 449"/>
        <xdr:cNvCxnSpPr/>
      </xdr:nvCxnSpPr>
      <xdr:spPr>
        <a:xfrm flipV="1">
          <a:off x="14401800" y="237985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159052</xdr:rowOff>
    </xdr:from>
    <xdr:to>
      <xdr:col>68</xdr:col>
      <xdr:colOff>152400</xdr:colOff>
      <xdr:row>13</xdr:row>
      <xdr:rowOff>162500</xdr:rowOff>
    </xdr:to>
    <xdr:cxnSp macro="">
      <xdr:nvCxnSpPr>
        <xdr:cNvPr id="453" name="直線コネクタ 452"/>
        <xdr:cNvCxnSpPr/>
      </xdr:nvCxnSpPr>
      <xdr:spPr>
        <a:xfrm>
          <a:off x="13512800" y="238790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5" name="テキスト ボックス 454"/>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57" name="テキスト ボックス 456"/>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115147</xdr:rowOff>
    </xdr:from>
    <xdr:to>
      <xdr:col>81</xdr:col>
      <xdr:colOff>95250</xdr:colOff>
      <xdr:row>14</xdr:row>
      <xdr:rowOff>45297</xdr:rowOff>
    </xdr:to>
    <xdr:sp macro="" textlink="">
      <xdr:nvSpPr>
        <xdr:cNvPr id="463" name="楕円 462"/>
        <xdr:cNvSpPr/>
      </xdr:nvSpPr>
      <xdr:spPr>
        <a:xfrm>
          <a:off x="169672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36424</xdr:rowOff>
    </xdr:from>
    <xdr:ext cx="762000" cy="259045"/>
    <xdr:sp macro="" textlink="">
      <xdr:nvSpPr>
        <xdr:cNvPr id="464" name="将来負担の状況該当値テキスト"/>
        <xdr:cNvSpPr txBox="1"/>
      </xdr:nvSpPr>
      <xdr:spPr>
        <a:xfrm>
          <a:off x="17106900" y="226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62290</xdr:rowOff>
    </xdr:from>
    <xdr:to>
      <xdr:col>77</xdr:col>
      <xdr:colOff>95250</xdr:colOff>
      <xdr:row>13</xdr:row>
      <xdr:rowOff>163890</xdr:rowOff>
    </xdr:to>
    <xdr:sp macro="" textlink="">
      <xdr:nvSpPr>
        <xdr:cNvPr id="465" name="楕円 464"/>
        <xdr:cNvSpPr/>
      </xdr:nvSpPr>
      <xdr:spPr>
        <a:xfrm>
          <a:off x="161290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2617</xdr:rowOff>
    </xdr:from>
    <xdr:ext cx="736600" cy="259045"/>
    <xdr:sp macro="" textlink="">
      <xdr:nvSpPr>
        <xdr:cNvPr id="466" name="テキスト ボックス 465"/>
        <xdr:cNvSpPr txBox="1"/>
      </xdr:nvSpPr>
      <xdr:spPr>
        <a:xfrm>
          <a:off x="15798800" y="20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67" name="楕円 466"/>
        <xdr:cNvSpPr/>
      </xdr:nvSpPr>
      <xdr:spPr>
        <a:xfrm>
          <a:off x="15240000" y="23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68" name="テキスト ボックス 467"/>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111700</xdr:rowOff>
    </xdr:from>
    <xdr:to>
      <xdr:col>68</xdr:col>
      <xdr:colOff>203200</xdr:colOff>
      <xdr:row>14</xdr:row>
      <xdr:rowOff>41850</xdr:rowOff>
    </xdr:to>
    <xdr:sp macro="" textlink="">
      <xdr:nvSpPr>
        <xdr:cNvPr id="469" name="楕円 468"/>
        <xdr:cNvSpPr/>
      </xdr:nvSpPr>
      <xdr:spPr>
        <a:xfrm>
          <a:off x="14351000" y="23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52027</xdr:rowOff>
    </xdr:from>
    <xdr:ext cx="762000" cy="259045"/>
    <xdr:sp macro="" textlink="">
      <xdr:nvSpPr>
        <xdr:cNvPr id="470" name="テキスト ボックス 469"/>
        <xdr:cNvSpPr txBox="1"/>
      </xdr:nvSpPr>
      <xdr:spPr>
        <a:xfrm>
          <a:off x="14020800" y="210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71" name="楕円 470"/>
        <xdr:cNvSpPr/>
      </xdr:nvSpPr>
      <xdr:spPr>
        <a:xfrm>
          <a:off x="13462000" y="23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72" name="テキスト ボックス 471"/>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22,114
21,812
46.20
8,068,927
7,818,866
228,739
5,001,814
6,116,346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類似団体に比べ数値が高い要因は、職員数が多いことである。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保育所や小中学校の再編成計画に基づき職員定数の削減を進めていくとともに、組織全体の見直しを行う必要がある。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152146</xdr:rowOff>
    </xdr:to>
    <xdr:cxnSp macro="">
      <xdr:nvCxnSpPr>
        <xdr:cNvPr id="64" name="直線コネクタ 63"/>
        <xdr:cNvCxnSpPr/>
      </xdr:nvCxnSpPr>
      <xdr:spPr>
        <a:xfrm>
          <a:off x="3987800" y="64729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67564</xdr:rowOff>
    </xdr:to>
    <xdr:cxnSp macro="">
      <xdr:nvCxnSpPr>
        <xdr:cNvPr id="67" name="直線コネクタ 66"/>
        <xdr:cNvCxnSpPr/>
      </xdr:nvCxnSpPr>
      <xdr:spPr>
        <a:xfrm flipV="1">
          <a:off x="3098800" y="64729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67564</xdr:rowOff>
    </xdr:to>
    <xdr:cxnSp macro="">
      <xdr:nvCxnSpPr>
        <xdr:cNvPr id="70" name="直線コネクタ 69"/>
        <xdr:cNvCxnSpPr/>
      </xdr:nvCxnSpPr>
      <xdr:spPr>
        <a:xfrm>
          <a:off x="2209800" y="65049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113284</xdr:rowOff>
    </xdr:to>
    <xdr:cxnSp macro="">
      <xdr:nvCxnSpPr>
        <xdr:cNvPr id="73" name="直線コネクタ 72"/>
        <xdr:cNvCxnSpPr/>
      </xdr:nvCxnSpPr>
      <xdr:spPr>
        <a:xfrm flipV="1">
          <a:off x="1320800" y="65049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62484</xdr:rowOff>
    </xdr:from>
    <xdr:to>
      <xdr:col>6</xdr:col>
      <xdr:colOff>171450</xdr:colOff>
      <xdr:row>38</xdr:row>
      <xdr:rowOff>164084</xdr:rowOff>
    </xdr:to>
    <xdr:sp macro="" textlink="">
      <xdr:nvSpPr>
        <xdr:cNvPr id="91" name="楕円 90"/>
        <xdr:cNvSpPr/>
      </xdr:nvSpPr>
      <xdr:spPr>
        <a:xfrm>
          <a:off x="1270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148861</xdr:rowOff>
    </xdr:from>
    <xdr:ext cx="762000" cy="259045"/>
    <xdr:sp macro="" textlink="">
      <xdr:nvSpPr>
        <xdr:cNvPr id="92" name="テキスト ボックス 91"/>
        <xdr:cNvSpPr txBox="1"/>
      </xdr:nvSpPr>
      <xdr:spPr>
        <a:xfrm>
          <a:off x="939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ポイント上昇した要因として、ふるさと納税運営事業費の増が挙げられるが、これはふるさと納税額の増に伴うものである。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今後、委託料や機器借上料等の増加が見込まれるため、他の経費を見直しをすることにより必要な財源を確保する必要がある。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16</xdr:row>
      <xdr:rowOff>20320</xdr:rowOff>
    </xdr:to>
    <xdr:cxnSp macro="">
      <xdr:nvCxnSpPr>
        <xdr:cNvPr id="125" name="直線コネクタ 124"/>
        <xdr:cNvCxnSpPr/>
      </xdr:nvCxnSpPr>
      <xdr:spPr>
        <a:xfrm>
          <a:off x="15671800" y="26111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39370</xdr:rowOff>
    </xdr:to>
    <xdr:cxnSp macro="">
      <xdr:nvCxnSpPr>
        <xdr:cNvPr id="128" name="直線コネクタ 127"/>
        <xdr:cNvCxnSpPr/>
      </xdr:nvCxnSpPr>
      <xdr:spPr>
        <a:xfrm>
          <a:off x="14782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15</xdr:row>
      <xdr:rowOff>8890</xdr:rowOff>
    </xdr:to>
    <xdr:cxnSp macro="">
      <xdr:nvCxnSpPr>
        <xdr:cNvPr id="131" name="直線コネクタ 130"/>
        <xdr:cNvCxnSpPr/>
      </xdr:nvCxnSpPr>
      <xdr:spPr>
        <a:xfrm>
          <a:off x="13893800" y="246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73660</xdr:rowOff>
    </xdr:from>
    <xdr:to>
      <xdr:col>69</xdr:col>
      <xdr:colOff>92075</xdr:colOff>
      <xdr:row>14</xdr:row>
      <xdr:rowOff>66040</xdr:rowOff>
    </xdr:to>
    <xdr:cxnSp macro="">
      <xdr:nvCxnSpPr>
        <xdr:cNvPr id="134" name="直線コネクタ 133"/>
        <xdr:cNvCxnSpPr/>
      </xdr:nvCxnSpPr>
      <xdr:spPr>
        <a:xfrm>
          <a:off x="13004800" y="21310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4" name="楕円 143"/>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5"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6" name="楕円 145"/>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7" name="テキスト ボックス 146"/>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48" name="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0" name="楕円 149"/>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1" name="テキスト ボックス 150"/>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22860</xdr:rowOff>
    </xdr:from>
    <xdr:to>
      <xdr:col>65</xdr:col>
      <xdr:colOff>53975</xdr:colOff>
      <xdr:row>12</xdr:row>
      <xdr:rowOff>124460</xdr:rowOff>
    </xdr:to>
    <xdr:sp macro="" textlink="">
      <xdr:nvSpPr>
        <xdr:cNvPr id="152" name="楕円 151"/>
        <xdr:cNvSpPr/>
      </xdr:nvSpPr>
      <xdr:spPr>
        <a:xfrm>
          <a:off x="12954000" y="20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134637</xdr:rowOff>
    </xdr:from>
    <xdr:ext cx="762000" cy="259045"/>
    <xdr:sp macro="" textlink="">
      <xdr:nvSpPr>
        <xdr:cNvPr id="153" name="テキスト ボックス 152"/>
        <xdr:cNvSpPr txBox="1"/>
      </xdr:nvSpPr>
      <xdr:spPr>
        <a:xfrm>
          <a:off x="12623800" y="184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類似団体内平均値と同値で適切な状況であると認識している。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高齢者、障害者の増加に伴う老人福祉費、社会福祉費は年々増加しており他の経費を圧迫しているが安心安全のまちづくりの柱である健康の推進のため今後も必要な対策は実施していく。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107950</xdr:rowOff>
    </xdr:to>
    <xdr:cxnSp macro="">
      <xdr:nvCxnSpPr>
        <xdr:cNvPr id="186" name="直線コネクタ 185"/>
        <xdr:cNvCxnSpPr/>
      </xdr:nvCxnSpPr>
      <xdr:spPr>
        <a:xfrm>
          <a:off x="3987800" y="9740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31750</xdr:rowOff>
    </xdr:to>
    <xdr:cxnSp macro="">
      <xdr:nvCxnSpPr>
        <xdr:cNvPr id="189" name="直線コネクタ 188"/>
        <xdr:cNvCxnSpPr/>
      </xdr:nvCxnSpPr>
      <xdr:spPr>
        <a:xfrm flipV="1">
          <a:off x="3098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31750</xdr:rowOff>
    </xdr:to>
    <xdr:cxnSp macro="">
      <xdr:nvCxnSpPr>
        <xdr:cNvPr id="192" name="直線コネクタ 191"/>
        <xdr:cNvCxnSpPr/>
      </xdr:nvCxnSpPr>
      <xdr:spPr>
        <a:xfrm>
          <a:off x="2209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44450</xdr:rowOff>
    </xdr:to>
    <xdr:cxnSp macro="">
      <xdr:nvCxnSpPr>
        <xdr:cNvPr id="195" name="直線コネクタ 194"/>
        <xdr:cNvCxnSpPr/>
      </xdr:nvCxnSpPr>
      <xdr:spPr>
        <a:xfrm flipV="1">
          <a:off x="1320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6"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7" name="楕円 206"/>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8" name="テキスト ボックス 207"/>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9" name="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0" name="テキスト ボックス 209"/>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1" name="楕円 210"/>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12" name="テキスト ボックス 211"/>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3" name="楕円 212"/>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4" name="テキスト ボックス 213"/>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類似団体内平均値をやや上回っている。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ポイント上昇した要因として、その他の大半を占める繰出金のうち、後期高齢者医療事業の医療給付費負担金や後期高齢者医療特別会計繰出金が増加したことが挙げられる。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また、維持補修費についても、今後施設の老朽化に伴う経費の増大が見込まれることから、他の経費を見直し必要な財源の確保に努める必要がある。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69850</xdr:rowOff>
    </xdr:to>
    <xdr:cxnSp macro="">
      <xdr:nvCxnSpPr>
        <xdr:cNvPr id="251" name="直線コネクタ 250"/>
        <xdr:cNvCxnSpPr/>
      </xdr:nvCxnSpPr>
      <xdr:spPr>
        <a:xfrm>
          <a:off x="15671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31750</xdr:rowOff>
    </xdr:to>
    <xdr:cxnSp macro="">
      <xdr:nvCxnSpPr>
        <xdr:cNvPr id="254" name="直線コネクタ 253"/>
        <xdr:cNvCxnSpPr/>
      </xdr:nvCxnSpPr>
      <xdr:spPr>
        <a:xfrm>
          <a:off x="14782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57</xdr:row>
      <xdr:rowOff>12700</xdr:rowOff>
    </xdr:to>
    <xdr:cxnSp macro="">
      <xdr:nvCxnSpPr>
        <xdr:cNvPr id="257" name="直線コネクタ 256"/>
        <xdr:cNvCxnSpPr/>
      </xdr:nvCxnSpPr>
      <xdr:spPr>
        <a:xfrm>
          <a:off x="13893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155575</xdr:rowOff>
    </xdr:to>
    <xdr:cxnSp macro="">
      <xdr:nvCxnSpPr>
        <xdr:cNvPr id="260" name="直線コネクタ 259"/>
        <xdr:cNvCxnSpPr/>
      </xdr:nvCxnSpPr>
      <xdr:spPr>
        <a:xfrm flipV="1">
          <a:off x="13004800" y="9671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3" name="テキスト ボックス 272"/>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4" name="楕円 273"/>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75" name="テキスト ボックス 27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6" name="楕円 275"/>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7" name="テキスト ボックス 276"/>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78" name="楕円 277"/>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9" name="テキスト ボックス 278"/>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全国平均、愛知県平均を上回っており、これは南知多町と組織する知多南部衛生組合、知多南部消防組合の負担金に係る経常経費が要因である。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ともに組合債の償還は順調であるが、施設の老朽化による維持管理費の増もあり思うように負担金が減っていかない状況であり、より広域な処理による経費の削減が必要である。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136144</xdr:rowOff>
    </xdr:to>
    <xdr:cxnSp macro="">
      <xdr:nvCxnSpPr>
        <xdr:cNvPr id="309" name="直線コネクタ 308"/>
        <xdr:cNvCxnSpPr/>
      </xdr:nvCxnSpPr>
      <xdr:spPr>
        <a:xfrm flipV="1">
          <a:off x="15671800" y="6267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145288</xdr:rowOff>
    </xdr:to>
    <xdr:cxnSp macro="">
      <xdr:nvCxnSpPr>
        <xdr:cNvPr id="312" name="直線コネクタ 311"/>
        <xdr:cNvCxnSpPr/>
      </xdr:nvCxnSpPr>
      <xdr:spPr>
        <a:xfrm flipV="1">
          <a:off x="14782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170434</xdr:rowOff>
    </xdr:to>
    <xdr:cxnSp macro="">
      <xdr:nvCxnSpPr>
        <xdr:cNvPr id="315" name="直線コネクタ 314"/>
        <xdr:cNvCxnSpPr/>
      </xdr:nvCxnSpPr>
      <xdr:spPr>
        <a:xfrm flipV="1">
          <a:off x="13893800" y="63174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170434</xdr:rowOff>
    </xdr:to>
    <xdr:cxnSp macro="">
      <xdr:nvCxnSpPr>
        <xdr:cNvPr id="318" name="直線コネクタ 317"/>
        <xdr:cNvCxnSpPr/>
      </xdr:nvCxnSpPr>
      <xdr:spPr>
        <a:xfrm>
          <a:off x="13004800" y="63357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8" name="楕円 327"/>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9"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30" name="楕円 329"/>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31" name="テキスト ボックス 330"/>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2" name="楕円 331"/>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3" name="テキスト ボックス 332"/>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4" name="楕円 333"/>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5" name="テキスト ボックス 334"/>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6" name="楕円 335"/>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7" name="テキスト ボックス 336"/>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全国平均、類似団体内平均値を下回っており、健全な状況であると認識している。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年度末起債残高約</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億円のうち、約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億円は償還金が地方交付税措置される臨時財政対策債であり、通常の事業執行に伴う普通債は順調に償還が終了している。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年度から着手した公園整備事業に対する借入が増え、公債費の割合は増加すると予測される。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157480</xdr:rowOff>
    </xdr:to>
    <xdr:cxnSp macro="">
      <xdr:nvCxnSpPr>
        <xdr:cNvPr id="370" name="直線コネクタ 369"/>
        <xdr:cNvCxnSpPr/>
      </xdr:nvCxnSpPr>
      <xdr:spPr>
        <a:xfrm>
          <a:off x="3987800" y="12829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75</xdr:row>
      <xdr:rowOff>24130</xdr:rowOff>
    </xdr:to>
    <xdr:cxnSp macro="">
      <xdr:nvCxnSpPr>
        <xdr:cNvPr id="373" name="直線コネクタ 372"/>
        <xdr:cNvCxnSpPr/>
      </xdr:nvCxnSpPr>
      <xdr:spPr>
        <a:xfrm flipV="1">
          <a:off x="3098800" y="12829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54610</xdr:rowOff>
    </xdr:to>
    <xdr:cxnSp macro="">
      <xdr:nvCxnSpPr>
        <xdr:cNvPr id="376" name="直線コネクタ 375"/>
        <xdr:cNvCxnSpPr/>
      </xdr:nvCxnSpPr>
      <xdr:spPr>
        <a:xfrm flipV="1">
          <a:off x="2209800" y="1288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76</xdr:row>
      <xdr:rowOff>66039</xdr:rowOff>
    </xdr:to>
    <xdr:cxnSp macro="">
      <xdr:nvCxnSpPr>
        <xdr:cNvPr id="379" name="直線コネクタ 378"/>
        <xdr:cNvCxnSpPr/>
      </xdr:nvCxnSpPr>
      <xdr:spPr>
        <a:xfrm flipV="1">
          <a:off x="1320800" y="12913360"/>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9" name="楕円 388"/>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0"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1" name="楕円 390"/>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2" name="テキスト ボックス 391"/>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3" name="楕円 392"/>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4" name="テキスト ボックス 393"/>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5" name="楕円 394"/>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6" name="テキスト ボックス 395"/>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7" name="楕円 396"/>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8" name="テキスト ボックス 397"/>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人件費及び補助費等において、全国平均、類似団体内平均値に比べ高い数値となっていることから、その適正化に努める必要がある。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127000</xdr:rowOff>
    </xdr:to>
    <xdr:cxnSp macro="">
      <xdr:nvCxnSpPr>
        <xdr:cNvPr id="429" name="直線コネクタ 428"/>
        <xdr:cNvCxnSpPr/>
      </xdr:nvCxnSpPr>
      <xdr:spPr>
        <a:xfrm>
          <a:off x="15671800" y="1335836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99568</xdr:rowOff>
    </xdr:to>
    <xdr:cxnSp macro="">
      <xdr:nvCxnSpPr>
        <xdr:cNvPr id="432" name="直線コネクタ 431"/>
        <xdr:cNvCxnSpPr/>
      </xdr:nvCxnSpPr>
      <xdr:spPr>
        <a:xfrm flipV="1">
          <a:off x="14782800" y="133583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99568</xdr:rowOff>
    </xdr:to>
    <xdr:cxnSp macro="">
      <xdr:nvCxnSpPr>
        <xdr:cNvPr id="435" name="直線コネクタ 434"/>
        <xdr:cNvCxnSpPr/>
      </xdr:nvCxnSpPr>
      <xdr:spPr>
        <a:xfrm>
          <a:off x="13893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78</xdr:row>
      <xdr:rowOff>72137</xdr:rowOff>
    </xdr:to>
    <xdr:cxnSp macro="">
      <xdr:nvCxnSpPr>
        <xdr:cNvPr id="438" name="直線コネクタ 437"/>
        <xdr:cNvCxnSpPr/>
      </xdr:nvCxnSpPr>
      <xdr:spPr>
        <a:xfrm>
          <a:off x="13004800" y="132577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8" name="楕円 447"/>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9"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0" name="楕円 449"/>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51" name="テキスト ボックス 450"/>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2" name="楕円 451"/>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3" name="テキスト ボックス 452"/>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4" name="楕円 453"/>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5" name="テキスト ボックス 454"/>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6" name="楕円 455"/>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7" name="テキスト ボックス 456"/>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171310</xdr:rowOff>
    </xdr:from>
    <xdr:to>
      <xdr:col>29</xdr:col>
      <xdr:colOff>127000</xdr:colOff>
      <xdr:row>16</xdr:row>
      <xdr:rowOff>6392</xdr:rowOff>
    </xdr:to>
    <xdr:cxnSp macro="">
      <xdr:nvCxnSpPr>
        <xdr:cNvPr id="52" name="直線コネクタ 51"/>
        <xdr:cNvCxnSpPr/>
      </xdr:nvCxnSpPr>
      <xdr:spPr bwMode="auto">
        <a:xfrm>
          <a:off x="5003800" y="2790685"/>
          <a:ext cx="647700" cy="6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171310</xdr:rowOff>
    </xdr:from>
    <xdr:to>
      <xdr:col>26</xdr:col>
      <xdr:colOff>50800</xdr:colOff>
      <xdr:row>16</xdr:row>
      <xdr:rowOff>19683</xdr:rowOff>
    </xdr:to>
    <xdr:cxnSp macro="">
      <xdr:nvCxnSpPr>
        <xdr:cNvPr id="55" name="直線コネクタ 54"/>
        <xdr:cNvCxnSpPr/>
      </xdr:nvCxnSpPr>
      <xdr:spPr bwMode="auto">
        <a:xfrm flipV="1">
          <a:off x="4305300" y="2790685"/>
          <a:ext cx="698500" cy="19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7976</xdr:rowOff>
    </xdr:from>
    <xdr:to>
      <xdr:col>22</xdr:col>
      <xdr:colOff>114300</xdr:colOff>
      <xdr:row>16</xdr:row>
      <xdr:rowOff>19683</xdr:rowOff>
    </xdr:to>
    <xdr:cxnSp macro="">
      <xdr:nvCxnSpPr>
        <xdr:cNvPr id="58" name="直線コネクタ 57"/>
        <xdr:cNvCxnSpPr/>
      </xdr:nvCxnSpPr>
      <xdr:spPr bwMode="auto">
        <a:xfrm>
          <a:off x="3606800" y="2798801"/>
          <a:ext cx="698500" cy="1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7861</xdr:rowOff>
    </xdr:from>
    <xdr:to>
      <xdr:col>18</xdr:col>
      <xdr:colOff>177800</xdr:colOff>
      <xdr:row>16</xdr:row>
      <xdr:rowOff>7976</xdr:rowOff>
    </xdr:to>
    <xdr:cxnSp macro="">
      <xdr:nvCxnSpPr>
        <xdr:cNvPr id="61" name="直線コネクタ 60"/>
        <xdr:cNvCxnSpPr/>
      </xdr:nvCxnSpPr>
      <xdr:spPr bwMode="auto">
        <a:xfrm>
          <a:off x="2908300" y="2798686"/>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127042</xdr:rowOff>
    </xdr:from>
    <xdr:to>
      <xdr:col>29</xdr:col>
      <xdr:colOff>177800</xdr:colOff>
      <xdr:row>16</xdr:row>
      <xdr:rowOff>57192</xdr:rowOff>
    </xdr:to>
    <xdr:sp macro="" textlink="">
      <xdr:nvSpPr>
        <xdr:cNvPr id="71" name="楕円 70"/>
        <xdr:cNvSpPr/>
      </xdr:nvSpPr>
      <xdr:spPr bwMode="auto">
        <a:xfrm>
          <a:off x="5600700" y="274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143569</xdr:rowOff>
    </xdr:from>
    <xdr:ext cx="762000" cy="259045"/>
    <xdr:sp macro="" textlink="">
      <xdr:nvSpPr>
        <xdr:cNvPr id="72" name="人口1人当たり決算額の推移該当値テキスト130"/>
        <xdr:cNvSpPr txBox="1"/>
      </xdr:nvSpPr>
      <xdr:spPr>
        <a:xfrm>
          <a:off x="5740400" y="259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120510</xdr:rowOff>
    </xdr:from>
    <xdr:to>
      <xdr:col>26</xdr:col>
      <xdr:colOff>101600</xdr:colOff>
      <xdr:row>16</xdr:row>
      <xdr:rowOff>50660</xdr:rowOff>
    </xdr:to>
    <xdr:sp macro="" textlink="">
      <xdr:nvSpPr>
        <xdr:cNvPr id="73" name="楕円 72"/>
        <xdr:cNvSpPr/>
      </xdr:nvSpPr>
      <xdr:spPr bwMode="auto">
        <a:xfrm>
          <a:off x="4953000" y="273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60837</xdr:rowOff>
    </xdr:from>
    <xdr:ext cx="736600" cy="259045"/>
    <xdr:sp macro="" textlink="">
      <xdr:nvSpPr>
        <xdr:cNvPr id="74" name="テキスト ボックス 73"/>
        <xdr:cNvSpPr txBox="1"/>
      </xdr:nvSpPr>
      <xdr:spPr>
        <a:xfrm>
          <a:off x="4622800" y="2508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140333</xdr:rowOff>
    </xdr:from>
    <xdr:to>
      <xdr:col>22</xdr:col>
      <xdr:colOff>165100</xdr:colOff>
      <xdr:row>16</xdr:row>
      <xdr:rowOff>70483</xdr:rowOff>
    </xdr:to>
    <xdr:sp macro="" textlink="">
      <xdr:nvSpPr>
        <xdr:cNvPr id="75" name="楕円 74"/>
        <xdr:cNvSpPr/>
      </xdr:nvSpPr>
      <xdr:spPr bwMode="auto">
        <a:xfrm>
          <a:off x="4254500" y="275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80660</xdr:rowOff>
    </xdr:from>
    <xdr:ext cx="762000" cy="259045"/>
    <xdr:sp macro="" textlink="">
      <xdr:nvSpPr>
        <xdr:cNvPr id="76" name="テキスト ボックス 75"/>
        <xdr:cNvSpPr txBox="1"/>
      </xdr:nvSpPr>
      <xdr:spPr>
        <a:xfrm>
          <a:off x="3924300" y="25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128626</xdr:rowOff>
    </xdr:from>
    <xdr:to>
      <xdr:col>19</xdr:col>
      <xdr:colOff>38100</xdr:colOff>
      <xdr:row>16</xdr:row>
      <xdr:rowOff>58776</xdr:rowOff>
    </xdr:to>
    <xdr:sp macro="" textlink="">
      <xdr:nvSpPr>
        <xdr:cNvPr id="77" name="楕円 76"/>
        <xdr:cNvSpPr/>
      </xdr:nvSpPr>
      <xdr:spPr bwMode="auto">
        <a:xfrm>
          <a:off x="3556000" y="274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68953</xdr:rowOff>
    </xdr:from>
    <xdr:ext cx="762000" cy="259045"/>
    <xdr:sp macro="" textlink="">
      <xdr:nvSpPr>
        <xdr:cNvPr id="78" name="テキスト ボックス 77"/>
        <xdr:cNvSpPr txBox="1"/>
      </xdr:nvSpPr>
      <xdr:spPr>
        <a:xfrm>
          <a:off x="3225800" y="251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128511</xdr:rowOff>
    </xdr:from>
    <xdr:to>
      <xdr:col>15</xdr:col>
      <xdr:colOff>101600</xdr:colOff>
      <xdr:row>16</xdr:row>
      <xdr:rowOff>58661</xdr:rowOff>
    </xdr:to>
    <xdr:sp macro="" textlink="">
      <xdr:nvSpPr>
        <xdr:cNvPr id="79" name="楕円 78"/>
        <xdr:cNvSpPr/>
      </xdr:nvSpPr>
      <xdr:spPr bwMode="auto">
        <a:xfrm>
          <a:off x="2857500" y="274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68838</xdr:rowOff>
    </xdr:from>
    <xdr:ext cx="762000" cy="259045"/>
    <xdr:sp macro="" textlink="">
      <xdr:nvSpPr>
        <xdr:cNvPr id="80" name="テキスト ボックス 79"/>
        <xdr:cNvSpPr txBox="1"/>
      </xdr:nvSpPr>
      <xdr:spPr>
        <a:xfrm>
          <a:off x="2527300" y="251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16619</xdr:rowOff>
    </xdr:from>
    <xdr:to>
      <xdr:col>29</xdr:col>
      <xdr:colOff>127000</xdr:colOff>
      <xdr:row>37</xdr:row>
      <xdr:rowOff>42908</xdr:rowOff>
    </xdr:to>
    <xdr:cxnSp macro="">
      <xdr:nvCxnSpPr>
        <xdr:cNvPr id="115" name="直線コネクタ 114"/>
        <xdr:cNvCxnSpPr/>
      </xdr:nvCxnSpPr>
      <xdr:spPr bwMode="auto">
        <a:xfrm>
          <a:off x="5003800" y="7141319"/>
          <a:ext cx="6477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11034</xdr:rowOff>
    </xdr:from>
    <xdr:to>
      <xdr:col>26</xdr:col>
      <xdr:colOff>50800</xdr:colOff>
      <xdr:row>37</xdr:row>
      <xdr:rowOff>16619</xdr:rowOff>
    </xdr:to>
    <xdr:cxnSp macro="">
      <xdr:nvCxnSpPr>
        <xdr:cNvPr id="118" name="直線コネクタ 117"/>
        <xdr:cNvCxnSpPr/>
      </xdr:nvCxnSpPr>
      <xdr:spPr bwMode="auto">
        <a:xfrm>
          <a:off x="4305300" y="7135734"/>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130658</xdr:rowOff>
    </xdr:from>
    <xdr:to>
      <xdr:col>22</xdr:col>
      <xdr:colOff>114300</xdr:colOff>
      <xdr:row>37</xdr:row>
      <xdr:rowOff>11034</xdr:rowOff>
    </xdr:to>
    <xdr:cxnSp macro="">
      <xdr:nvCxnSpPr>
        <xdr:cNvPr id="121" name="直線コネクタ 120"/>
        <xdr:cNvCxnSpPr/>
      </xdr:nvCxnSpPr>
      <xdr:spPr bwMode="auto">
        <a:xfrm>
          <a:off x="3606800" y="7083908"/>
          <a:ext cx="698500" cy="5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61457</xdr:rowOff>
    </xdr:from>
    <xdr:to>
      <xdr:col>18</xdr:col>
      <xdr:colOff>177800</xdr:colOff>
      <xdr:row>36</xdr:row>
      <xdr:rowOff>130658</xdr:rowOff>
    </xdr:to>
    <xdr:cxnSp macro="">
      <xdr:nvCxnSpPr>
        <xdr:cNvPr id="124" name="直線コネクタ 123"/>
        <xdr:cNvCxnSpPr/>
      </xdr:nvCxnSpPr>
      <xdr:spPr bwMode="auto">
        <a:xfrm>
          <a:off x="2908300" y="7014707"/>
          <a:ext cx="698500" cy="6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163558</xdr:rowOff>
    </xdr:from>
    <xdr:to>
      <xdr:col>29</xdr:col>
      <xdr:colOff>177800</xdr:colOff>
      <xdr:row>37</xdr:row>
      <xdr:rowOff>93708</xdr:rowOff>
    </xdr:to>
    <xdr:sp macro="" textlink="">
      <xdr:nvSpPr>
        <xdr:cNvPr id="134" name="楕円 133"/>
        <xdr:cNvSpPr/>
      </xdr:nvSpPr>
      <xdr:spPr bwMode="auto">
        <a:xfrm>
          <a:off x="5600700" y="711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135635</xdr:rowOff>
    </xdr:from>
    <xdr:ext cx="762000" cy="259045"/>
    <xdr:sp macro="" textlink="">
      <xdr:nvSpPr>
        <xdr:cNvPr id="135" name="人口1人当たり決算額の推移該当値テキスト445"/>
        <xdr:cNvSpPr txBox="1"/>
      </xdr:nvSpPr>
      <xdr:spPr>
        <a:xfrm>
          <a:off x="5740400" y="708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137269</xdr:rowOff>
    </xdr:from>
    <xdr:to>
      <xdr:col>26</xdr:col>
      <xdr:colOff>101600</xdr:colOff>
      <xdr:row>37</xdr:row>
      <xdr:rowOff>67419</xdr:rowOff>
    </xdr:to>
    <xdr:sp macro="" textlink="">
      <xdr:nvSpPr>
        <xdr:cNvPr id="136" name="楕円 135"/>
        <xdr:cNvSpPr/>
      </xdr:nvSpPr>
      <xdr:spPr bwMode="auto">
        <a:xfrm>
          <a:off x="4953000" y="709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52196</xdr:rowOff>
    </xdr:from>
    <xdr:ext cx="736600" cy="259045"/>
    <xdr:sp macro="" textlink="">
      <xdr:nvSpPr>
        <xdr:cNvPr id="137" name="テキスト ボックス 136"/>
        <xdr:cNvSpPr txBox="1"/>
      </xdr:nvSpPr>
      <xdr:spPr>
        <a:xfrm>
          <a:off x="4622800" y="71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131684</xdr:rowOff>
    </xdr:from>
    <xdr:to>
      <xdr:col>22</xdr:col>
      <xdr:colOff>165100</xdr:colOff>
      <xdr:row>37</xdr:row>
      <xdr:rowOff>61834</xdr:rowOff>
    </xdr:to>
    <xdr:sp macro="" textlink="">
      <xdr:nvSpPr>
        <xdr:cNvPr id="138" name="楕円 137"/>
        <xdr:cNvSpPr/>
      </xdr:nvSpPr>
      <xdr:spPr bwMode="auto">
        <a:xfrm>
          <a:off x="4254500" y="7084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46611</xdr:rowOff>
    </xdr:from>
    <xdr:ext cx="762000" cy="259045"/>
    <xdr:sp macro="" textlink="">
      <xdr:nvSpPr>
        <xdr:cNvPr id="139" name="テキスト ボックス 138"/>
        <xdr:cNvSpPr txBox="1"/>
      </xdr:nvSpPr>
      <xdr:spPr>
        <a:xfrm>
          <a:off x="3924300" y="717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79858</xdr:rowOff>
    </xdr:from>
    <xdr:to>
      <xdr:col>19</xdr:col>
      <xdr:colOff>38100</xdr:colOff>
      <xdr:row>37</xdr:row>
      <xdr:rowOff>10008</xdr:rowOff>
    </xdr:to>
    <xdr:sp macro="" textlink="">
      <xdr:nvSpPr>
        <xdr:cNvPr id="140" name="楕円 139"/>
        <xdr:cNvSpPr/>
      </xdr:nvSpPr>
      <xdr:spPr bwMode="auto">
        <a:xfrm>
          <a:off x="3556000" y="703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166235</xdr:rowOff>
    </xdr:from>
    <xdr:ext cx="762000" cy="259045"/>
    <xdr:sp macro="" textlink="">
      <xdr:nvSpPr>
        <xdr:cNvPr id="141" name="テキスト ボックス 140"/>
        <xdr:cNvSpPr txBox="1"/>
      </xdr:nvSpPr>
      <xdr:spPr>
        <a:xfrm>
          <a:off x="3225800" y="711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10657</xdr:rowOff>
    </xdr:from>
    <xdr:to>
      <xdr:col>15</xdr:col>
      <xdr:colOff>101600</xdr:colOff>
      <xdr:row>36</xdr:row>
      <xdr:rowOff>112257</xdr:rowOff>
    </xdr:to>
    <xdr:sp macro="" textlink="">
      <xdr:nvSpPr>
        <xdr:cNvPr id="142" name="楕円 141"/>
        <xdr:cNvSpPr/>
      </xdr:nvSpPr>
      <xdr:spPr bwMode="auto">
        <a:xfrm>
          <a:off x="2857500" y="696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97034</xdr:rowOff>
    </xdr:from>
    <xdr:ext cx="762000" cy="259045"/>
    <xdr:sp macro="" textlink="">
      <xdr:nvSpPr>
        <xdr:cNvPr id="143" name="テキスト ボックス 142"/>
        <xdr:cNvSpPr txBox="1"/>
      </xdr:nvSpPr>
      <xdr:spPr>
        <a:xfrm>
          <a:off x="2527300" y="705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22,114
21,812
46.20
8,068,927
7,818,866
228,739
5,001,814
6,116,346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135340</xdr:rowOff>
    </xdr:from>
    <xdr:to>
      <xdr:col>24</xdr:col>
      <xdr:colOff>63500</xdr:colOff>
      <xdr:row>34</xdr:row>
      <xdr:rowOff>144500</xdr:rowOff>
    </xdr:to>
    <xdr:cxnSp macro="">
      <xdr:nvCxnSpPr>
        <xdr:cNvPr id="63" name="直線コネクタ 62"/>
        <xdr:cNvCxnSpPr/>
      </xdr:nvCxnSpPr>
      <xdr:spPr>
        <a:xfrm>
          <a:off x="3797300" y="5964640"/>
          <a:ext cx="8382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135340</xdr:rowOff>
    </xdr:from>
    <xdr:to>
      <xdr:col>19</xdr:col>
      <xdr:colOff>177800</xdr:colOff>
      <xdr:row>34</xdr:row>
      <xdr:rowOff>141545</xdr:rowOff>
    </xdr:to>
    <xdr:cxnSp macro="">
      <xdr:nvCxnSpPr>
        <xdr:cNvPr id="66" name="直線コネクタ 65"/>
        <xdr:cNvCxnSpPr/>
      </xdr:nvCxnSpPr>
      <xdr:spPr>
        <a:xfrm flipV="1">
          <a:off x="2908300" y="596464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117411</xdr:rowOff>
    </xdr:from>
    <xdr:to>
      <xdr:col>15</xdr:col>
      <xdr:colOff>50800</xdr:colOff>
      <xdr:row>34</xdr:row>
      <xdr:rowOff>141545</xdr:rowOff>
    </xdr:to>
    <xdr:cxnSp macro="">
      <xdr:nvCxnSpPr>
        <xdr:cNvPr id="69" name="直線コネクタ 68"/>
        <xdr:cNvCxnSpPr/>
      </xdr:nvCxnSpPr>
      <xdr:spPr>
        <a:xfrm>
          <a:off x="2019300" y="5946711"/>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101491</xdr:rowOff>
    </xdr:from>
    <xdr:to>
      <xdr:col>10</xdr:col>
      <xdr:colOff>114300</xdr:colOff>
      <xdr:row>34</xdr:row>
      <xdr:rowOff>117411</xdr:rowOff>
    </xdr:to>
    <xdr:cxnSp macro="">
      <xdr:nvCxnSpPr>
        <xdr:cNvPr id="72" name="直線コネクタ 71"/>
        <xdr:cNvCxnSpPr/>
      </xdr:nvCxnSpPr>
      <xdr:spPr>
        <a:xfrm>
          <a:off x="1130300" y="5930791"/>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93700</xdr:rowOff>
    </xdr:from>
    <xdr:to>
      <xdr:col>24</xdr:col>
      <xdr:colOff>114300</xdr:colOff>
      <xdr:row>35</xdr:row>
      <xdr:rowOff>23850</xdr:rowOff>
    </xdr:to>
    <xdr:sp macro="" textlink="">
      <xdr:nvSpPr>
        <xdr:cNvPr id="82" name="楕円 81"/>
        <xdr:cNvSpPr/>
      </xdr:nvSpPr>
      <xdr:spPr>
        <a:xfrm>
          <a:off x="4584700" y="59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116577</xdr:rowOff>
    </xdr:from>
    <xdr:ext cx="534377" cy="259045"/>
    <xdr:sp macro="" textlink="">
      <xdr:nvSpPr>
        <xdr:cNvPr id="83" name="人件費該当値テキスト"/>
        <xdr:cNvSpPr txBox="1"/>
      </xdr:nvSpPr>
      <xdr:spPr>
        <a:xfrm>
          <a:off x="4686300" y="57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84540</xdr:rowOff>
    </xdr:from>
    <xdr:to>
      <xdr:col>20</xdr:col>
      <xdr:colOff>38100</xdr:colOff>
      <xdr:row>35</xdr:row>
      <xdr:rowOff>14690</xdr:rowOff>
    </xdr:to>
    <xdr:sp macro="" textlink="">
      <xdr:nvSpPr>
        <xdr:cNvPr id="84" name="楕円 83"/>
        <xdr:cNvSpPr/>
      </xdr:nvSpPr>
      <xdr:spPr>
        <a:xfrm>
          <a:off x="3746500" y="59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31217</xdr:rowOff>
    </xdr:from>
    <xdr:ext cx="534377" cy="259045"/>
    <xdr:sp macro="" textlink="">
      <xdr:nvSpPr>
        <xdr:cNvPr id="85" name="テキスト ボックス 84"/>
        <xdr:cNvSpPr txBox="1"/>
      </xdr:nvSpPr>
      <xdr:spPr>
        <a:xfrm>
          <a:off x="3530111" y="568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90745</xdr:rowOff>
    </xdr:from>
    <xdr:to>
      <xdr:col>15</xdr:col>
      <xdr:colOff>101600</xdr:colOff>
      <xdr:row>35</xdr:row>
      <xdr:rowOff>20895</xdr:rowOff>
    </xdr:to>
    <xdr:sp macro="" textlink="">
      <xdr:nvSpPr>
        <xdr:cNvPr id="86" name="楕円 85"/>
        <xdr:cNvSpPr/>
      </xdr:nvSpPr>
      <xdr:spPr>
        <a:xfrm>
          <a:off x="2857500" y="59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37422</xdr:rowOff>
    </xdr:from>
    <xdr:ext cx="534377" cy="259045"/>
    <xdr:sp macro="" textlink="">
      <xdr:nvSpPr>
        <xdr:cNvPr id="87" name="テキスト ボックス 86"/>
        <xdr:cNvSpPr txBox="1"/>
      </xdr:nvSpPr>
      <xdr:spPr>
        <a:xfrm>
          <a:off x="2641111" y="56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66611</xdr:rowOff>
    </xdr:from>
    <xdr:to>
      <xdr:col>10</xdr:col>
      <xdr:colOff>165100</xdr:colOff>
      <xdr:row>34</xdr:row>
      <xdr:rowOff>168211</xdr:rowOff>
    </xdr:to>
    <xdr:sp macro="" textlink="">
      <xdr:nvSpPr>
        <xdr:cNvPr id="88" name="楕円 87"/>
        <xdr:cNvSpPr/>
      </xdr:nvSpPr>
      <xdr:spPr>
        <a:xfrm>
          <a:off x="1968500" y="5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13288</xdr:rowOff>
    </xdr:from>
    <xdr:ext cx="534377" cy="259045"/>
    <xdr:sp macro="" textlink="">
      <xdr:nvSpPr>
        <xdr:cNvPr id="89" name="テキスト ボックス 88"/>
        <xdr:cNvSpPr txBox="1"/>
      </xdr:nvSpPr>
      <xdr:spPr>
        <a:xfrm>
          <a:off x="1752111" y="5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50691</xdr:rowOff>
    </xdr:from>
    <xdr:to>
      <xdr:col>6</xdr:col>
      <xdr:colOff>38100</xdr:colOff>
      <xdr:row>34</xdr:row>
      <xdr:rowOff>152291</xdr:rowOff>
    </xdr:to>
    <xdr:sp macro="" textlink="">
      <xdr:nvSpPr>
        <xdr:cNvPr id="90" name="楕円 89"/>
        <xdr:cNvSpPr/>
      </xdr:nvSpPr>
      <xdr:spPr>
        <a:xfrm>
          <a:off x="1079500" y="5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168818</xdr:rowOff>
    </xdr:from>
    <xdr:ext cx="534377" cy="259045"/>
    <xdr:sp macro="" textlink="">
      <xdr:nvSpPr>
        <xdr:cNvPr id="91" name="テキスト ボックス 90"/>
        <xdr:cNvSpPr txBox="1"/>
      </xdr:nvSpPr>
      <xdr:spPr>
        <a:xfrm>
          <a:off x="863111" y="56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101648</xdr:rowOff>
    </xdr:from>
    <xdr:to>
      <xdr:col>24</xdr:col>
      <xdr:colOff>63500</xdr:colOff>
      <xdr:row>58</xdr:row>
      <xdr:rowOff>104966</xdr:rowOff>
    </xdr:to>
    <xdr:cxnSp macro="">
      <xdr:nvCxnSpPr>
        <xdr:cNvPr id="122" name="直線コネクタ 121"/>
        <xdr:cNvCxnSpPr/>
      </xdr:nvCxnSpPr>
      <xdr:spPr>
        <a:xfrm flipV="1">
          <a:off x="3797300" y="10045748"/>
          <a:ext cx="8382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104966</xdr:rowOff>
    </xdr:from>
    <xdr:to>
      <xdr:col>19</xdr:col>
      <xdr:colOff>177800</xdr:colOff>
      <xdr:row>58</xdr:row>
      <xdr:rowOff>106050</xdr:rowOff>
    </xdr:to>
    <xdr:cxnSp macro="">
      <xdr:nvCxnSpPr>
        <xdr:cNvPr id="125" name="直線コネクタ 124"/>
        <xdr:cNvCxnSpPr/>
      </xdr:nvCxnSpPr>
      <xdr:spPr>
        <a:xfrm flipV="1">
          <a:off x="2908300" y="10049066"/>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106050</xdr:rowOff>
    </xdr:from>
    <xdr:to>
      <xdr:col>15</xdr:col>
      <xdr:colOff>50800</xdr:colOff>
      <xdr:row>58</xdr:row>
      <xdr:rowOff>116905</xdr:rowOff>
    </xdr:to>
    <xdr:cxnSp macro="">
      <xdr:nvCxnSpPr>
        <xdr:cNvPr id="128" name="直線コネクタ 127"/>
        <xdr:cNvCxnSpPr/>
      </xdr:nvCxnSpPr>
      <xdr:spPr>
        <a:xfrm flipV="1">
          <a:off x="2019300" y="10050150"/>
          <a:ext cx="8890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115638</xdr:rowOff>
    </xdr:from>
    <xdr:to>
      <xdr:col>10</xdr:col>
      <xdr:colOff>114300</xdr:colOff>
      <xdr:row>58</xdr:row>
      <xdr:rowOff>116905</xdr:rowOff>
    </xdr:to>
    <xdr:cxnSp macro="">
      <xdr:nvCxnSpPr>
        <xdr:cNvPr id="131" name="直線コネクタ 130"/>
        <xdr:cNvCxnSpPr/>
      </xdr:nvCxnSpPr>
      <xdr:spPr>
        <a:xfrm>
          <a:off x="1130300" y="10059738"/>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50848</xdr:rowOff>
    </xdr:from>
    <xdr:to>
      <xdr:col>24</xdr:col>
      <xdr:colOff>114300</xdr:colOff>
      <xdr:row>58</xdr:row>
      <xdr:rowOff>152448</xdr:rowOff>
    </xdr:to>
    <xdr:sp macro="" textlink="">
      <xdr:nvSpPr>
        <xdr:cNvPr id="141" name="楕円 140"/>
        <xdr:cNvSpPr/>
      </xdr:nvSpPr>
      <xdr:spPr>
        <a:xfrm>
          <a:off x="4584700" y="99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54166</xdr:rowOff>
    </xdr:from>
    <xdr:to>
      <xdr:col>20</xdr:col>
      <xdr:colOff>38100</xdr:colOff>
      <xdr:row>58</xdr:row>
      <xdr:rowOff>155766</xdr:rowOff>
    </xdr:to>
    <xdr:sp macro="" textlink="">
      <xdr:nvSpPr>
        <xdr:cNvPr id="143" name="楕円 142"/>
        <xdr:cNvSpPr/>
      </xdr:nvSpPr>
      <xdr:spPr>
        <a:xfrm>
          <a:off x="3746500" y="99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146893</xdr:rowOff>
    </xdr:from>
    <xdr:ext cx="534377" cy="259045"/>
    <xdr:sp macro="" textlink="">
      <xdr:nvSpPr>
        <xdr:cNvPr id="144" name="テキスト ボックス 143"/>
        <xdr:cNvSpPr txBox="1"/>
      </xdr:nvSpPr>
      <xdr:spPr>
        <a:xfrm>
          <a:off x="3530111" y="100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55250</xdr:rowOff>
    </xdr:from>
    <xdr:to>
      <xdr:col>15</xdr:col>
      <xdr:colOff>101600</xdr:colOff>
      <xdr:row>58</xdr:row>
      <xdr:rowOff>156850</xdr:rowOff>
    </xdr:to>
    <xdr:sp macro="" textlink="">
      <xdr:nvSpPr>
        <xdr:cNvPr id="145" name="楕円 144"/>
        <xdr:cNvSpPr/>
      </xdr:nvSpPr>
      <xdr:spPr>
        <a:xfrm>
          <a:off x="2857500" y="999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147977</xdr:rowOff>
    </xdr:from>
    <xdr:ext cx="534377" cy="259045"/>
    <xdr:sp macro="" textlink="">
      <xdr:nvSpPr>
        <xdr:cNvPr id="146" name="テキスト ボックス 145"/>
        <xdr:cNvSpPr txBox="1"/>
      </xdr:nvSpPr>
      <xdr:spPr>
        <a:xfrm>
          <a:off x="2641111" y="1009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66105</xdr:rowOff>
    </xdr:from>
    <xdr:to>
      <xdr:col>10</xdr:col>
      <xdr:colOff>165100</xdr:colOff>
      <xdr:row>58</xdr:row>
      <xdr:rowOff>167705</xdr:rowOff>
    </xdr:to>
    <xdr:sp macro="" textlink="">
      <xdr:nvSpPr>
        <xdr:cNvPr id="147" name="楕円 146"/>
        <xdr:cNvSpPr/>
      </xdr:nvSpPr>
      <xdr:spPr>
        <a:xfrm>
          <a:off x="1968500" y="1001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158832</xdr:rowOff>
    </xdr:from>
    <xdr:ext cx="534377" cy="259045"/>
    <xdr:sp macro="" textlink="">
      <xdr:nvSpPr>
        <xdr:cNvPr id="148" name="テキスト ボックス 147"/>
        <xdr:cNvSpPr txBox="1"/>
      </xdr:nvSpPr>
      <xdr:spPr>
        <a:xfrm>
          <a:off x="1752111" y="1010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64838</xdr:rowOff>
    </xdr:from>
    <xdr:to>
      <xdr:col>6</xdr:col>
      <xdr:colOff>38100</xdr:colOff>
      <xdr:row>58</xdr:row>
      <xdr:rowOff>166438</xdr:rowOff>
    </xdr:to>
    <xdr:sp macro="" textlink="">
      <xdr:nvSpPr>
        <xdr:cNvPr id="149" name="楕円 148"/>
        <xdr:cNvSpPr/>
      </xdr:nvSpPr>
      <xdr:spPr>
        <a:xfrm>
          <a:off x="1079500" y="100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157565</xdr:rowOff>
    </xdr:from>
    <xdr:ext cx="534377" cy="259045"/>
    <xdr:sp macro="" textlink="">
      <xdr:nvSpPr>
        <xdr:cNvPr id="150" name="テキスト ボックス 149"/>
        <xdr:cNvSpPr txBox="1"/>
      </xdr:nvSpPr>
      <xdr:spPr>
        <a:xfrm>
          <a:off x="863111" y="1010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158369</xdr:rowOff>
    </xdr:from>
    <xdr:to>
      <xdr:col>24</xdr:col>
      <xdr:colOff>63500</xdr:colOff>
      <xdr:row>77</xdr:row>
      <xdr:rowOff>168123</xdr:rowOff>
    </xdr:to>
    <xdr:cxnSp macro="">
      <xdr:nvCxnSpPr>
        <xdr:cNvPr id="179" name="直線コネクタ 178"/>
        <xdr:cNvCxnSpPr/>
      </xdr:nvCxnSpPr>
      <xdr:spPr>
        <a:xfrm flipV="1">
          <a:off x="3797300" y="13360019"/>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168123</xdr:rowOff>
    </xdr:from>
    <xdr:to>
      <xdr:col>19</xdr:col>
      <xdr:colOff>177800</xdr:colOff>
      <xdr:row>77</xdr:row>
      <xdr:rowOff>169647</xdr:rowOff>
    </xdr:to>
    <xdr:cxnSp macro="">
      <xdr:nvCxnSpPr>
        <xdr:cNvPr id="182" name="直線コネクタ 181"/>
        <xdr:cNvCxnSpPr/>
      </xdr:nvCxnSpPr>
      <xdr:spPr>
        <a:xfrm flipV="1">
          <a:off x="2908300" y="1336977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169647</xdr:rowOff>
    </xdr:from>
    <xdr:to>
      <xdr:col>15</xdr:col>
      <xdr:colOff>50800</xdr:colOff>
      <xdr:row>78</xdr:row>
      <xdr:rowOff>22276</xdr:rowOff>
    </xdr:to>
    <xdr:cxnSp macro="">
      <xdr:nvCxnSpPr>
        <xdr:cNvPr id="185" name="直線コネクタ 184"/>
        <xdr:cNvCxnSpPr/>
      </xdr:nvCxnSpPr>
      <xdr:spPr>
        <a:xfrm flipV="1">
          <a:off x="2019300" y="1337129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22276</xdr:rowOff>
    </xdr:from>
    <xdr:to>
      <xdr:col>10</xdr:col>
      <xdr:colOff>114300</xdr:colOff>
      <xdr:row>78</xdr:row>
      <xdr:rowOff>25019</xdr:rowOff>
    </xdr:to>
    <xdr:cxnSp macro="">
      <xdr:nvCxnSpPr>
        <xdr:cNvPr id="188" name="直線コネクタ 187"/>
        <xdr:cNvCxnSpPr/>
      </xdr:nvCxnSpPr>
      <xdr:spPr>
        <a:xfrm flipV="1">
          <a:off x="1130300" y="1339537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107569</xdr:rowOff>
    </xdr:from>
    <xdr:to>
      <xdr:col>24</xdr:col>
      <xdr:colOff>114300</xdr:colOff>
      <xdr:row>78</xdr:row>
      <xdr:rowOff>37719</xdr:rowOff>
    </xdr:to>
    <xdr:sp macro="" textlink="">
      <xdr:nvSpPr>
        <xdr:cNvPr id="198" name="楕円 197"/>
        <xdr:cNvSpPr/>
      </xdr:nvSpPr>
      <xdr:spPr>
        <a:xfrm>
          <a:off x="4584700" y="133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85996</xdr:rowOff>
    </xdr:from>
    <xdr:ext cx="469744" cy="259045"/>
    <xdr:sp macro="" textlink="">
      <xdr:nvSpPr>
        <xdr:cNvPr id="199" name="維持補修費該当値テキスト"/>
        <xdr:cNvSpPr txBox="1"/>
      </xdr:nvSpPr>
      <xdr:spPr>
        <a:xfrm>
          <a:off x="4686300" y="132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117323</xdr:rowOff>
    </xdr:from>
    <xdr:to>
      <xdr:col>20</xdr:col>
      <xdr:colOff>38100</xdr:colOff>
      <xdr:row>78</xdr:row>
      <xdr:rowOff>47473</xdr:rowOff>
    </xdr:to>
    <xdr:sp macro="" textlink="">
      <xdr:nvSpPr>
        <xdr:cNvPr id="200" name="楕円 199"/>
        <xdr:cNvSpPr/>
      </xdr:nvSpPr>
      <xdr:spPr>
        <a:xfrm>
          <a:off x="3746500" y="133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38600</xdr:rowOff>
    </xdr:from>
    <xdr:ext cx="469744" cy="259045"/>
    <xdr:sp macro="" textlink="">
      <xdr:nvSpPr>
        <xdr:cNvPr id="201" name="テキスト ボックス 200"/>
        <xdr:cNvSpPr txBox="1"/>
      </xdr:nvSpPr>
      <xdr:spPr>
        <a:xfrm>
          <a:off x="3562428" y="134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118847</xdr:rowOff>
    </xdr:from>
    <xdr:to>
      <xdr:col>15</xdr:col>
      <xdr:colOff>101600</xdr:colOff>
      <xdr:row>78</xdr:row>
      <xdr:rowOff>48997</xdr:rowOff>
    </xdr:to>
    <xdr:sp macro="" textlink="">
      <xdr:nvSpPr>
        <xdr:cNvPr id="202" name="楕円 201"/>
        <xdr:cNvSpPr/>
      </xdr:nvSpPr>
      <xdr:spPr>
        <a:xfrm>
          <a:off x="2857500" y="133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40124</xdr:rowOff>
    </xdr:from>
    <xdr:ext cx="469744" cy="259045"/>
    <xdr:sp macro="" textlink="">
      <xdr:nvSpPr>
        <xdr:cNvPr id="203" name="テキスト ボックス 202"/>
        <xdr:cNvSpPr txBox="1"/>
      </xdr:nvSpPr>
      <xdr:spPr>
        <a:xfrm>
          <a:off x="2673428" y="1341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142926</xdr:rowOff>
    </xdr:from>
    <xdr:to>
      <xdr:col>10</xdr:col>
      <xdr:colOff>165100</xdr:colOff>
      <xdr:row>78</xdr:row>
      <xdr:rowOff>73076</xdr:rowOff>
    </xdr:to>
    <xdr:sp macro="" textlink="">
      <xdr:nvSpPr>
        <xdr:cNvPr id="204" name="楕円 203"/>
        <xdr:cNvSpPr/>
      </xdr:nvSpPr>
      <xdr:spPr>
        <a:xfrm>
          <a:off x="1968500" y="133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64203</xdr:rowOff>
    </xdr:from>
    <xdr:ext cx="469744" cy="259045"/>
    <xdr:sp macro="" textlink="">
      <xdr:nvSpPr>
        <xdr:cNvPr id="205" name="テキスト ボックス 204"/>
        <xdr:cNvSpPr txBox="1"/>
      </xdr:nvSpPr>
      <xdr:spPr>
        <a:xfrm>
          <a:off x="1784428"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145669</xdr:rowOff>
    </xdr:from>
    <xdr:to>
      <xdr:col>6</xdr:col>
      <xdr:colOff>38100</xdr:colOff>
      <xdr:row>78</xdr:row>
      <xdr:rowOff>75819</xdr:rowOff>
    </xdr:to>
    <xdr:sp macro="" textlink="">
      <xdr:nvSpPr>
        <xdr:cNvPr id="206" name="楕円 205"/>
        <xdr:cNvSpPr/>
      </xdr:nvSpPr>
      <xdr:spPr>
        <a:xfrm>
          <a:off x="1079500" y="133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66946</xdr:rowOff>
    </xdr:from>
    <xdr:ext cx="469744" cy="259045"/>
    <xdr:sp macro="" textlink="">
      <xdr:nvSpPr>
        <xdr:cNvPr id="207" name="テキスト ボックス 206"/>
        <xdr:cNvSpPr txBox="1"/>
      </xdr:nvSpPr>
      <xdr:spPr>
        <a:xfrm>
          <a:off x="895428" y="1344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37878</xdr:rowOff>
    </xdr:from>
    <xdr:to>
      <xdr:col>24</xdr:col>
      <xdr:colOff>63500</xdr:colOff>
      <xdr:row>98</xdr:row>
      <xdr:rowOff>77330</xdr:rowOff>
    </xdr:to>
    <xdr:cxnSp macro="">
      <xdr:nvCxnSpPr>
        <xdr:cNvPr id="237" name="直線コネクタ 236"/>
        <xdr:cNvCxnSpPr/>
      </xdr:nvCxnSpPr>
      <xdr:spPr>
        <a:xfrm flipV="1">
          <a:off x="3797300" y="16839978"/>
          <a:ext cx="8382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77330</xdr:rowOff>
    </xdr:from>
    <xdr:to>
      <xdr:col>19</xdr:col>
      <xdr:colOff>177800</xdr:colOff>
      <xdr:row>98</xdr:row>
      <xdr:rowOff>99924</xdr:rowOff>
    </xdr:to>
    <xdr:cxnSp macro="">
      <xdr:nvCxnSpPr>
        <xdr:cNvPr id="240" name="直線コネクタ 239"/>
        <xdr:cNvCxnSpPr/>
      </xdr:nvCxnSpPr>
      <xdr:spPr>
        <a:xfrm flipV="1">
          <a:off x="2908300" y="16879430"/>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99924</xdr:rowOff>
    </xdr:from>
    <xdr:to>
      <xdr:col>15</xdr:col>
      <xdr:colOff>50800</xdr:colOff>
      <xdr:row>98</xdr:row>
      <xdr:rowOff>119069</xdr:rowOff>
    </xdr:to>
    <xdr:cxnSp macro="">
      <xdr:nvCxnSpPr>
        <xdr:cNvPr id="243" name="直線コネクタ 242"/>
        <xdr:cNvCxnSpPr/>
      </xdr:nvCxnSpPr>
      <xdr:spPr>
        <a:xfrm flipV="1">
          <a:off x="2019300" y="16902024"/>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92551</xdr:rowOff>
    </xdr:from>
    <xdr:to>
      <xdr:col>10</xdr:col>
      <xdr:colOff>114300</xdr:colOff>
      <xdr:row>98</xdr:row>
      <xdr:rowOff>119069</xdr:rowOff>
    </xdr:to>
    <xdr:cxnSp macro="">
      <xdr:nvCxnSpPr>
        <xdr:cNvPr id="246" name="直線コネクタ 245"/>
        <xdr:cNvCxnSpPr/>
      </xdr:nvCxnSpPr>
      <xdr:spPr>
        <a:xfrm>
          <a:off x="1130300" y="16894651"/>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158528</xdr:rowOff>
    </xdr:from>
    <xdr:to>
      <xdr:col>24</xdr:col>
      <xdr:colOff>114300</xdr:colOff>
      <xdr:row>98</xdr:row>
      <xdr:rowOff>88678</xdr:rowOff>
    </xdr:to>
    <xdr:sp macro="" textlink="">
      <xdr:nvSpPr>
        <xdr:cNvPr id="256" name="楕円 255"/>
        <xdr:cNvSpPr/>
      </xdr:nvSpPr>
      <xdr:spPr>
        <a:xfrm>
          <a:off x="4584700" y="167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136955</xdr:rowOff>
    </xdr:from>
    <xdr:ext cx="534377" cy="259045"/>
    <xdr:sp macro="" textlink="">
      <xdr:nvSpPr>
        <xdr:cNvPr id="257" name="扶助費該当値テキスト"/>
        <xdr:cNvSpPr txBox="1"/>
      </xdr:nvSpPr>
      <xdr:spPr>
        <a:xfrm>
          <a:off x="4686300" y="167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26530</xdr:rowOff>
    </xdr:from>
    <xdr:to>
      <xdr:col>20</xdr:col>
      <xdr:colOff>38100</xdr:colOff>
      <xdr:row>98</xdr:row>
      <xdr:rowOff>128130</xdr:rowOff>
    </xdr:to>
    <xdr:sp macro="" textlink="">
      <xdr:nvSpPr>
        <xdr:cNvPr id="258" name="楕円 257"/>
        <xdr:cNvSpPr/>
      </xdr:nvSpPr>
      <xdr:spPr>
        <a:xfrm>
          <a:off x="3746500" y="168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119257</xdr:rowOff>
    </xdr:from>
    <xdr:ext cx="534377" cy="259045"/>
    <xdr:sp macro="" textlink="">
      <xdr:nvSpPr>
        <xdr:cNvPr id="259" name="テキスト ボックス 258"/>
        <xdr:cNvSpPr txBox="1"/>
      </xdr:nvSpPr>
      <xdr:spPr>
        <a:xfrm>
          <a:off x="3530111" y="1692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49124</xdr:rowOff>
    </xdr:from>
    <xdr:to>
      <xdr:col>15</xdr:col>
      <xdr:colOff>101600</xdr:colOff>
      <xdr:row>98</xdr:row>
      <xdr:rowOff>150724</xdr:rowOff>
    </xdr:to>
    <xdr:sp macro="" textlink="">
      <xdr:nvSpPr>
        <xdr:cNvPr id="260" name="楕円 259"/>
        <xdr:cNvSpPr/>
      </xdr:nvSpPr>
      <xdr:spPr>
        <a:xfrm>
          <a:off x="2857500" y="168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141851</xdr:rowOff>
    </xdr:from>
    <xdr:ext cx="534377" cy="259045"/>
    <xdr:sp macro="" textlink="">
      <xdr:nvSpPr>
        <xdr:cNvPr id="261" name="テキスト ボックス 260"/>
        <xdr:cNvSpPr txBox="1"/>
      </xdr:nvSpPr>
      <xdr:spPr>
        <a:xfrm>
          <a:off x="2641111" y="169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68269</xdr:rowOff>
    </xdr:from>
    <xdr:to>
      <xdr:col>10</xdr:col>
      <xdr:colOff>165100</xdr:colOff>
      <xdr:row>98</xdr:row>
      <xdr:rowOff>169869</xdr:rowOff>
    </xdr:to>
    <xdr:sp macro="" textlink="">
      <xdr:nvSpPr>
        <xdr:cNvPr id="262" name="楕円 261"/>
        <xdr:cNvSpPr/>
      </xdr:nvSpPr>
      <xdr:spPr>
        <a:xfrm>
          <a:off x="1968500" y="168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160996</xdr:rowOff>
    </xdr:from>
    <xdr:ext cx="534377" cy="259045"/>
    <xdr:sp macro="" textlink="">
      <xdr:nvSpPr>
        <xdr:cNvPr id="263" name="テキスト ボックス 262"/>
        <xdr:cNvSpPr txBox="1"/>
      </xdr:nvSpPr>
      <xdr:spPr>
        <a:xfrm>
          <a:off x="1752111" y="169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41751</xdr:rowOff>
    </xdr:from>
    <xdr:to>
      <xdr:col>6</xdr:col>
      <xdr:colOff>38100</xdr:colOff>
      <xdr:row>98</xdr:row>
      <xdr:rowOff>143351</xdr:rowOff>
    </xdr:to>
    <xdr:sp macro="" textlink="">
      <xdr:nvSpPr>
        <xdr:cNvPr id="264" name="楕円 263"/>
        <xdr:cNvSpPr/>
      </xdr:nvSpPr>
      <xdr:spPr>
        <a:xfrm>
          <a:off x="1079500" y="168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134478</xdr:rowOff>
    </xdr:from>
    <xdr:ext cx="534377" cy="259045"/>
    <xdr:sp macro="" textlink="">
      <xdr:nvSpPr>
        <xdr:cNvPr id="265" name="テキスト ボックス 264"/>
        <xdr:cNvSpPr txBox="1"/>
      </xdr:nvSpPr>
      <xdr:spPr>
        <a:xfrm>
          <a:off x="863111" y="169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153383</xdr:rowOff>
    </xdr:from>
    <xdr:to>
      <xdr:col>55</xdr:col>
      <xdr:colOff>0</xdr:colOff>
      <xdr:row>35</xdr:row>
      <xdr:rowOff>166882</xdr:rowOff>
    </xdr:to>
    <xdr:cxnSp macro="">
      <xdr:nvCxnSpPr>
        <xdr:cNvPr id="296" name="直線コネクタ 295"/>
        <xdr:cNvCxnSpPr/>
      </xdr:nvCxnSpPr>
      <xdr:spPr>
        <a:xfrm flipV="1">
          <a:off x="9639300" y="6154133"/>
          <a:ext cx="838200" cy="1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144990</xdr:rowOff>
    </xdr:from>
    <xdr:to>
      <xdr:col>50</xdr:col>
      <xdr:colOff>114300</xdr:colOff>
      <xdr:row>35</xdr:row>
      <xdr:rowOff>166882</xdr:rowOff>
    </xdr:to>
    <xdr:cxnSp macro="">
      <xdr:nvCxnSpPr>
        <xdr:cNvPr id="299" name="直線コネクタ 298"/>
        <xdr:cNvCxnSpPr/>
      </xdr:nvCxnSpPr>
      <xdr:spPr>
        <a:xfrm>
          <a:off x="8750300" y="6145740"/>
          <a:ext cx="889000" cy="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144990</xdr:rowOff>
    </xdr:from>
    <xdr:to>
      <xdr:col>45</xdr:col>
      <xdr:colOff>177800</xdr:colOff>
      <xdr:row>36</xdr:row>
      <xdr:rowOff>9354</xdr:rowOff>
    </xdr:to>
    <xdr:cxnSp macro="">
      <xdr:nvCxnSpPr>
        <xdr:cNvPr id="302" name="直線コネクタ 301"/>
        <xdr:cNvCxnSpPr/>
      </xdr:nvCxnSpPr>
      <xdr:spPr>
        <a:xfrm flipV="1">
          <a:off x="7861300" y="614574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9354</xdr:rowOff>
    </xdr:from>
    <xdr:to>
      <xdr:col>41</xdr:col>
      <xdr:colOff>50800</xdr:colOff>
      <xdr:row>36</xdr:row>
      <xdr:rowOff>63609</xdr:rowOff>
    </xdr:to>
    <xdr:cxnSp macro="">
      <xdr:nvCxnSpPr>
        <xdr:cNvPr id="305" name="直線コネクタ 304"/>
        <xdr:cNvCxnSpPr/>
      </xdr:nvCxnSpPr>
      <xdr:spPr>
        <a:xfrm flipV="1">
          <a:off x="6972300" y="6181554"/>
          <a:ext cx="889000" cy="5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102583</xdr:rowOff>
    </xdr:from>
    <xdr:to>
      <xdr:col>55</xdr:col>
      <xdr:colOff>50800</xdr:colOff>
      <xdr:row>36</xdr:row>
      <xdr:rowOff>32733</xdr:rowOff>
    </xdr:to>
    <xdr:sp macro="" textlink="">
      <xdr:nvSpPr>
        <xdr:cNvPr id="315" name="楕円 314"/>
        <xdr:cNvSpPr/>
      </xdr:nvSpPr>
      <xdr:spPr>
        <a:xfrm>
          <a:off x="10426700" y="6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125460</xdr:rowOff>
    </xdr:from>
    <xdr:ext cx="534377" cy="259045"/>
    <xdr:sp macro="" textlink="">
      <xdr:nvSpPr>
        <xdr:cNvPr id="316" name="補助費等該当値テキスト"/>
        <xdr:cNvSpPr txBox="1"/>
      </xdr:nvSpPr>
      <xdr:spPr>
        <a:xfrm>
          <a:off x="10528300" y="595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116082</xdr:rowOff>
    </xdr:from>
    <xdr:to>
      <xdr:col>50</xdr:col>
      <xdr:colOff>165100</xdr:colOff>
      <xdr:row>36</xdr:row>
      <xdr:rowOff>46232</xdr:rowOff>
    </xdr:to>
    <xdr:sp macro="" textlink="">
      <xdr:nvSpPr>
        <xdr:cNvPr id="317" name="楕円 316"/>
        <xdr:cNvSpPr/>
      </xdr:nvSpPr>
      <xdr:spPr>
        <a:xfrm>
          <a:off x="9588500" y="61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62759</xdr:rowOff>
    </xdr:from>
    <xdr:ext cx="534377" cy="259045"/>
    <xdr:sp macro="" textlink="">
      <xdr:nvSpPr>
        <xdr:cNvPr id="318" name="テキスト ボックス 317"/>
        <xdr:cNvSpPr txBox="1"/>
      </xdr:nvSpPr>
      <xdr:spPr>
        <a:xfrm>
          <a:off x="9372111" y="58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94190</xdr:rowOff>
    </xdr:from>
    <xdr:to>
      <xdr:col>46</xdr:col>
      <xdr:colOff>38100</xdr:colOff>
      <xdr:row>36</xdr:row>
      <xdr:rowOff>24340</xdr:rowOff>
    </xdr:to>
    <xdr:sp macro="" textlink="">
      <xdr:nvSpPr>
        <xdr:cNvPr id="319" name="楕円 318"/>
        <xdr:cNvSpPr/>
      </xdr:nvSpPr>
      <xdr:spPr>
        <a:xfrm>
          <a:off x="8699500" y="60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40867</xdr:rowOff>
    </xdr:from>
    <xdr:ext cx="534377" cy="259045"/>
    <xdr:sp macro="" textlink="">
      <xdr:nvSpPr>
        <xdr:cNvPr id="320" name="テキスト ボックス 319"/>
        <xdr:cNvSpPr txBox="1"/>
      </xdr:nvSpPr>
      <xdr:spPr>
        <a:xfrm>
          <a:off x="8483111" y="587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130004</xdr:rowOff>
    </xdr:from>
    <xdr:to>
      <xdr:col>41</xdr:col>
      <xdr:colOff>101600</xdr:colOff>
      <xdr:row>36</xdr:row>
      <xdr:rowOff>60154</xdr:rowOff>
    </xdr:to>
    <xdr:sp macro="" textlink="">
      <xdr:nvSpPr>
        <xdr:cNvPr id="321" name="楕円 320"/>
        <xdr:cNvSpPr/>
      </xdr:nvSpPr>
      <xdr:spPr>
        <a:xfrm>
          <a:off x="7810500" y="61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76681</xdr:rowOff>
    </xdr:from>
    <xdr:ext cx="534377" cy="259045"/>
    <xdr:sp macro="" textlink="">
      <xdr:nvSpPr>
        <xdr:cNvPr id="322" name="テキスト ボックス 321"/>
        <xdr:cNvSpPr txBox="1"/>
      </xdr:nvSpPr>
      <xdr:spPr>
        <a:xfrm>
          <a:off x="7594111" y="59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12809</xdr:rowOff>
    </xdr:from>
    <xdr:to>
      <xdr:col>36</xdr:col>
      <xdr:colOff>165100</xdr:colOff>
      <xdr:row>36</xdr:row>
      <xdr:rowOff>114409</xdr:rowOff>
    </xdr:to>
    <xdr:sp macro="" textlink="">
      <xdr:nvSpPr>
        <xdr:cNvPr id="323" name="楕円 322"/>
        <xdr:cNvSpPr/>
      </xdr:nvSpPr>
      <xdr:spPr>
        <a:xfrm>
          <a:off x="6921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130936</xdr:rowOff>
    </xdr:from>
    <xdr:ext cx="534377" cy="259045"/>
    <xdr:sp macro="" textlink="">
      <xdr:nvSpPr>
        <xdr:cNvPr id="324" name="テキスト ボックス 323"/>
        <xdr:cNvSpPr txBox="1"/>
      </xdr:nvSpPr>
      <xdr:spPr>
        <a:xfrm>
          <a:off x="6705111" y="59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72468</xdr:rowOff>
    </xdr:from>
    <xdr:to>
      <xdr:col>55</xdr:col>
      <xdr:colOff>0</xdr:colOff>
      <xdr:row>57</xdr:row>
      <xdr:rowOff>52238</xdr:rowOff>
    </xdr:to>
    <xdr:cxnSp macro="">
      <xdr:nvCxnSpPr>
        <xdr:cNvPr id="353" name="直線コネクタ 352"/>
        <xdr:cNvCxnSpPr/>
      </xdr:nvCxnSpPr>
      <xdr:spPr>
        <a:xfrm>
          <a:off x="9639300" y="9673668"/>
          <a:ext cx="838200" cy="15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72468</xdr:rowOff>
    </xdr:from>
    <xdr:to>
      <xdr:col>50</xdr:col>
      <xdr:colOff>114300</xdr:colOff>
      <xdr:row>57</xdr:row>
      <xdr:rowOff>151747</xdr:rowOff>
    </xdr:to>
    <xdr:cxnSp macro="">
      <xdr:nvCxnSpPr>
        <xdr:cNvPr id="356" name="直線コネクタ 355"/>
        <xdr:cNvCxnSpPr/>
      </xdr:nvCxnSpPr>
      <xdr:spPr>
        <a:xfrm flipV="1">
          <a:off x="8750300" y="9673668"/>
          <a:ext cx="889000" cy="25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151747</xdr:rowOff>
    </xdr:from>
    <xdr:to>
      <xdr:col>45</xdr:col>
      <xdr:colOff>177800</xdr:colOff>
      <xdr:row>58</xdr:row>
      <xdr:rowOff>89035</xdr:rowOff>
    </xdr:to>
    <xdr:cxnSp macro="">
      <xdr:nvCxnSpPr>
        <xdr:cNvPr id="359" name="直線コネクタ 358"/>
        <xdr:cNvCxnSpPr/>
      </xdr:nvCxnSpPr>
      <xdr:spPr>
        <a:xfrm flipV="1">
          <a:off x="7861300" y="9924397"/>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136218</xdr:rowOff>
    </xdr:from>
    <xdr:to>
      <xdr:col>41</xdr:col>
      <xdr:colOff>50800</xdr:colOff>
      <xdr:row>58</xdr:row>
      <xdr:rowOff>89035</xdr:rowOff>
    </xdr:to>
    <xdr:cxnSp macro="">
      <xdr:nvCxnSpPr>
        <xdr:cNvPr id="362" name="直線コネクタ 361"/>
        <xdr:cNvCxnSpPr/>
      </xdr:nvCxnSpPr>
      <xdr:spPr>
        <a:xfrm>
          <a:off x="6972300" y="9908868"/>
          <a:ext cx="889000" cy="1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1438</xdr:rowOff>
    </xdr:from>
    <xdr:to>
      <xdr:col>55</xdr:col>
      <xdr:colOff>50800</xdr:colOff>
      <xdr:row>57</xdr:row>
      <xdr:rowOff>103038</xdr:rowOff>
    </xdr:to>
    <xdr:sp macro="" textlink="">
      <xdr:nvSpPr>
        <xdr:cNvPr id="372" name="楕円 371"/>
        <xdr:cNvSpPr/>
      </xdr:nvSpPr>
      <xdr:spPr>
        <a:xfrm>
          <a:off x="10426700" y="97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151315</xdr:rowOff>
    </xdr:from>
    <xdr:ext cx="534377" cy="259045"/>
    <xdr:sp macro="" textlink="">
      <xdr:nvSpPr>
        <xdr:cNvPr id="373" name="普通建設事業費該当値テキスト"/>
        <xdr:cNvSpPr txBox="1"/>
      </xdr:nvSpPr>
      <xdr:spPr>
        <a:xfrm>
          <a:off x="10528300" y="975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21668</xdr:rowOff>
    </xdr:from>
    <xdr:to>
      <xdr:col>50</xdr:col>
      <xdr:colOff>165100</xdr:colOff>
      <xdr:row>56</xdr:row>
      <xdr:rowOff>123268</xdr:rowOff>
    </xdr:to>
    <xdr:sp macro="" textlink="">
      <xdr:nvSpPr>
        <xdr:cNvPr id="374" name="楕円 373"/>
        <xdr:cNvSpPr/>
      </xdr:nvSpPr>
      <xdr:spPr>
        <a:xfrm>
          <a:off x="9588500" y="96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139795</xdr:rowOff>
    </xdr:from>
    <xdr:ext cx="534377" cy="259045"/>
    <xdr:sp macro="" textlink="">
      <xdr:nvSpPr>
        <xdr:cNvPr id="375" name="テキスト ボックス 374"/>
        <xdr:cNvSpPr txBox="1"/>
      </xdr:nvSpPr>
      <xdr:spPr>
        <a:xfrm>
          <a:off x="9372111" y="93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100947</xdr:rowOff>
    </xdr:from>
    <xdr:to>
      <xdr:col>46</xdr:col>
      <xdr:colOff>38100</xdr:colOff>
      <xdr:row>58</xdr:row>
      <xdr:rowOff>31097</xdr:rowOff>
    </xdr:to>
    <xdr:sp macro="" textlink="">
      <xdr:nvSpPr>
        <xdr:cNvPr id="376" name="楕円 375"/>
        <xdr:cNvSpPr/>
      </xdr:nvSpPr>
      <xdr:spPr>
        <a:xfrm>
          <a:off x="8699500" y="98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22224</xdr:rowOff>
    </xdr:from>
    <xdr:ext cx="534377" cy="259045"/>
    <xdr:sp macro="" textlink="">
      <xdr:nvSpPr>
        <xdr:cNvPr id="377" name="テキスト ボックス 376"/>
        <xdr:cNvSpPr txBox="1"/>
      </xdr:nvSpPr>
      <xdr:spPr>
        <a:xfrm>
          <a:off x="8483111" y="99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38235</xdr:rowOff>
    </xdr:from>
    <xdr:to>
      <xdr:col>41</xdr:col>
      <xdr:colOff>101600</xdr:colOff>
      <xdr:row>58</xdr:row>
      <xdr:rowOff>139835</xdr:rowOff>
    </xdr:to>
    <xdr:sp macro="" textlink="">
      <xdr:nvSpPr>
        <xdr:cNvPr id="378" name="楕円 377"/>
        <xdr:cNvSpPr/>
      </xdr:nvSpPr>
      <xdr:spPr>
        <a:xfrm>
          <a:off x="7810500" y="9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130962</xdr:rowOff>
    </xdr:from>
    <xdr:ext cx="534377" cy="259045"/>
    <xdr:sp macro="" textlink="">
      <xdr:nvSpPr>
        <xdr:cNvPr id="379" name="テキスト ボックス 378"/>
        <xdr:cNvSpPr txBox="1"/>
      </xdr:nvSpPr>
      <xdr:spPr>
        <a:xfrm>
          <a:off x="7594111" y="100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85418</xdr:rowOff>
    </xdr:from>
    <xdr:to>
      <xdr:col>36</xdr:col>
      <xdr:colOff>165100</xdr:colOff>
      <xdr:row>58</xdr:row>
      <xdr:rowOff>15568</xdr:rowOff>
    </xdr:to>
    <xdr:sp macro="" textlink="">
      <xdr:nvSpPr>
        <xdr:cNvPr id="380" name="楕円 379"/>
        <xdr:cNvSpPr/>
      </xdr:nvSpPr>
      <xdr:spPr>
        <a:xfrm>
          <a:off x="6921500" y="98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6695</xdr:rowOff>
    </xdr:from>
    <xdr:ext cx="534377" cy="259045"/>
    <xdr:sp macro="" textlink="">
      <xdr:nvSpPr>
        <xdr:cNvPr id="381" name="テキスト ボックス 380"/>
        <xdr:cNvSpPr txBox="1"/>
      </xdr:nvSpPr>
      <xdr:spPr>
        <a:xfrm>
          <a:off x="6705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146656</xdr:rowOff>
    </xdr:from>
    <xdr:to>
      <xdr:col>55</xdr:col>
      <xdr:colOff>0</xdr:colOff>
      <xdr:row>79</xdr:row>
      <xdr:rowOff>51068</xdr:rowOff>
    </xdr:to>
    <xdr:cxnSp macro="">
      <xdr:nvCxnSpPr>
        <xdr:cNvPr id="412" name="直線コネクタ 411"/>
        <xdr:cNvCxnSpPr/>
      </xdr:nvCxnSpPr>
      <xdr:spPr>
        <a:xfrm flipV="1">
          <a:off x="9639300" y="13519756"/>
          <a:ext cx="8382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75767</xdr:rowOff>
    </xdr:from>
    <xdr:to>
      <xdr:col>50</xdr:col>
      <xdr:colOff>114300</xdr:colOff>
      <xdr:row>79</xdr:row>
      <xdr:rowOff>51068</xdr:rowOff>
    </xdr:to>
    <xdr:cxnSp macro="">
      <xdr:nvCxnSpPr>
        <xdr:cNvPr id="415" name="直線コネクタ 414"/>
        <xdr:cNvCxnSpPr/>
      </xdr:nvCxnSpPr>
      <xdr:spPr>
        <a:xfrm>
          <a:off x="8750300" y="13448867"/>
          <a:ext cx="889000" cy="1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75767</xdr:rowOff>
    </xdr:from>
    <xdr:to>
      <xdr:col>45</xdr:col>
      <xdr:colOff>177800</xdr:colOff>
      <xdr:row>78</xdr:row>
      <xdr:rowOff>118842</xdr:rowOff>
    </xdr:to>
    <xdr:cxnSp macro="">
      <xdr:nvCxnSpPr>
        <xdr:cNvPr id="418" name="直線コネクタ 417"/>
        <xdr:cNvCxnSpPr/>
      </xdr:nvCxnSpPr>
      <xdr:spPr>
        <a:xfrm flipV="1">
          <a:off x="7861300" y="13448867"/>
          <a:ext cx="889000" cy="4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118842</xdr:rowOff>
    </xdr:from>
    <xdr:to>
      <xdr:col>41</xdr:col>
      <xdr:colOff>50800</xdr:colOff>
      <xdr:row>79</xdr:row>
      <xdr:rowOff>8277</xdr:rowOff>
    </xdr:to>
    <xdr:cxnSp macro="">
      <xdr:nvCxnSpPr>
        <xdr:cNvPr id="421" name="直線コネクタ 420"/>
        <xdr:cNvCxnSpPr/>
      </xdr:nvCxnSpPr>
      <xdr:spPr>
        <a:xfrm flipV="1">
          <a:off x="6972300" y="13491942"/>
          <a:ext cx="889000" cy="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95856</xdr:rowOff>
    </xdr:from>
    <xdr:to>
      <xdr:col>55</xdr:col>
      <xdr:colOff>50800</xdr:colOff>
      <xdr:row>79</xdr:row>
      <xdr:rowOff>26006</xdr:rowOff>
    </xdr:to>
    <xdr:sp macro="" textlink="">
      <xdr:nvSpPr>
        <xdr:cNvPr id="431" name="楕円 430"/>
        <xdr:cNvSpPr/>
      </xdr:nvSpPr>
      <xdr:spPr>
        <a:xfrm>
          <a:off x="10426700" y="134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29173</xdr:rowOff>
    </xdr:from>
    <xdr:ext cx="534377" cy="259045"/>
    <xdr:sp macro="" textlink="">
      <xdr:nvSpPr>
        <xdr:cNvPr id="432" name="普通建設事業費 （ うち新規整備　）該当値テキスト"/>
        <xdr:cNvSpPr txBox="1"/>
      </xdr:nvSpPr>
      <xdr:spPr>
        <a:xfrm>
          <a:off x="10528300" y="1340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268</xdr:rowOff>
    </xdr:from>
    <xdr:to>
      <xdr:col>50</xdr:col>
      <xdr:colOff>165100</xdr:colOff>
      <xdr:row>79</xdr:row>
      <xdr:rowOff>101868</xdr:rowOff>
    </xdr:to>
    <xdr:sp macro="" textlink="">
      <xdr:nvSpPr>
        <xdr:cNvPr id="433" name="楕円 432"/>
        <xdr:cNvSpPr/>
      </xdr:nvSpPr>
      <xdr:spPr>
        <a:xfrm>
          <a:off x="9588500" y="135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92995</xdr:rowOff>
    </xdr:from>
    <xdr:ext cx="469744" cy="259045"/>
    <xdr:sp macro="" textlink="">
      <xdr:nvSpPr>
        <xdr:cNvPr id="434" name="テキスト ボックス 433"/>
        <xdr:cNvSpPr txBox="1"/>
      </xdr:nvSpPr>
      <xdr:spPr>
        <a:xfrm>
          <a:off x="9404428" y="1363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24967</xdr:rowOff>
    </xdr:from>
    <xdr:to>
      <xdr:col>46</xdr:col>
      <xdr:colOff>38100</xdr:colOff>
      <xdr:row>78</xdr:row>
      <xdr:rowOff>126567</xdr:rowOff>
    </xdr:to>
    <xdr:sp macro="" textlink="">
      <xdr:nvSpPr>
        <xdr:cNvPr id="435" name="楕円 434"/>
        <xdr:cNvSpPr/>
      </xdr:nvSpPr>
      <xdr:spPr>
        <a:xfrm>
          <a:off x="8699500" y="133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143094</xdr:rowOff>
    </xdr:from>
    <xdr:ext cx="534377" cy="259045"/>
    <xdr:sp macro="" textlink="">
      <xdr:nvSpPr>
        <xdr:cNvPr id="436" name="テキスト ボックス 435"/>
        <xdr:cNvSpPr txBox="1"/>
      </xdr:nvSpPr>
      <xdr:spPr>
        <a:xfrm>
          <a:off x="8483111" y="131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68042</xdr:rowOff>
    </xdr:from>
    <xdr:to>
      <xdr:col>41</xdr:col>
      <xdr:colOff>101600</xdr:colOff>
      <xdr:row>78</xdr:row>
      <xdr:rowOff>169642</xdr:rowOff>
    </xdr:to>
    <xdr:sp macro="" textlink="">
      <xdr:nvSpPr>
        <xdr:cNvPr id="437" name="楕円 436"/>
        <xdr:cNvSpPr/>
      </xdr:nvSpPr>
      <xdr:spPr>
        <a:xfrm>
          <a:off x="7810500" y="13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160769</xdr:rowOff>
    </xdr:from>
    <xdr:ext cx="534377" cy="259045"/>
    <xdr:sp macro="" textlink="">
      <xdr:nvSpPr>
        <xdr:cNvPr id="438" name="テキスト ボックス 437"/>
        <xdr:cNvSpPr txBox="1"/>
      </xdr:nvSpPr>
      <xdr:spPr>
        <a:xfrm>
          <a:off x="7594111" y="135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128927</xdr:rowOff>
    </xdr:from>
    <xdr:to>
      <xdr:col>36</xdr:col>
      <xdr:colOff>165100</xdr:colOff>
      <xdr:row>79</xdr:row>
      <xdr:rowOff>59077</xdr:rowOff>
    </xdr:to>
    <xdr:sp macro="" textlink="">
      <xdr:nvSpPr>
        <xdr:cNvPr id="439" name="楕円 438"/>
        <xdr:cNvSpPr/>
      </xdr:nvSpPr>
      <xdr:spPr>
        <a:xfrm>
          <a:off x="6921500" y="135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50204</xdr:rowOff>
    </xdr:from>
    <xdr:ext cx="469744" cy="259045"/>
    <xdr:sp macro="" textlink="">
      <xdr:nvSpPr>
        <xdr:cNvPr id="440" name="テキスト ボックス 439"/>
        <xdr:cNvSpPr txBox="1"/>
      </xdr:nvSpPr>
      <xdr:spPr>
        <a:xfrm>
          <a:off x="6737428" y="1359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7316</xdr:rowOff>
    </xdr:from>
    <xdr:to>
      <xdr:col>55</xdr:col>
      <xdr:colOff>0</xdr:colOff>
      <xdr:row>98</xdr:row>
      <xdr:rowOff>55004</xdr:rowOff>
    </xdr:to>
    <xdr:cxnSp macro="">
      <xdr:nvCxnSpPr>
        <xdr:cNvPr id="469" name="直線コネクタ 468"/>
        <xdr:cNvCxnSpPr/>
      </xdr:nvCxnSpPr>
      <xdr:spPr>
        <a:xfrm flipV="1">
          <a:off x="9639300" y="16809416"/>
          <a:ext cx="838200" cy="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55004</xdr:rowOff>
    </xdr:from>
    <xdr:to>
      <xdr:col>50</xdr:col>
      <xdr:colOff>114300</xdr:colOff>
      <xdr:row>98</xdr:row>
      <xdr:rowOff>77609</xdr:rowOff>
    </xdr:to>
    <xdr:cxnSp macro="">
      <xdr:nvCxnSpPr>
        <xdr:cNvPr id="472" name="直線コネクタ 471"/>
        <xdr:cNvCxnSpPr/>
      </xdr:nvCxnSpPr>
      <xdr:spPr>
        <a:xfrm flipV="1">
          <a:off x="8750300" y="16857104"/>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77609</xdr:rowOff>
    </xdr:from>
    <xdr:to>
      <xdr:col>45</xdr:col>
      <xdr:colOff>177800</xdr:colOff>
      <xdr:row>99</xdr:row>
      <xdr:rowOff>44450</xdr:rowOff>
    </xdr:to>
    <xdr:cxnSp macro="">
      <xdr:nvCxnSpPr>
        <xdr:cNvPr id="475" name="直線コネクタ 474"/>
        <xdr:cNvCxnSpPr/>
      </xdr:nvCxnSpPr>
      <xdr:spPr>
        <a:xfrm flipV="1">
          <a:off x="7861300" y="16879709"/>
          <a:ext cx="889000" cy="1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119469</xdr:rowOff>
    </xdr:from>
    <xdr:to>
      <xdr:col>41</xdr:col>
      <xdr:colOff>50800</xdr:colOff>
      <xdr:row>99</xdr:row>
      <xdr:rowOff>44450</xdr:rowOff>
    </xdr:to>
    <xdr:cxnSp macro="">
      <xdr:nvCxnSpPr>
        <xdr:cNvPr id="478" name="直線コネクタ 477"/>
        <xdr:cNvCxnSpPr/>
      </xdr:nvCxnSpPr>
      <xdr:spPr>
        <a:xfrm>
          <a:off x="6972300" y="16750119"/>
          <a:ext cx="889000" cy="26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127966</xdr:rowOff>
    </xdr:from>
    <xdr:to>
      <xdr:col>55</xdr:col>
      <xdr:colOff>50800</xdr:colOff>
      <xdr:row>98</xdr:row>
      <xdr:rowOff>58116</xdr:rowOff>
    </xdr:to>
    <xdr:sp macro="" textlink="">
      <xdr:nvSpPr>
        <xdr:cNvPr id="488" name="楕円 487"/>
        <xdr:cNvSpPr/>
      </xdr:nvSpPr>
      <xdr:spPr>
        <a:xfrm>
          <a:off x="10426700" y="167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106393</xdr:rowOff>
    </xdr:from>
    <xdr:ext cx="534377" cy="259045"/>
    <xdr:sp macro="" textlink="">
      <xdr:nvSpPr>
        <xdr:cNvPr id="489" name="普通建設事業費 （ うち更新整備　）該当値テキスト"/>
        <xdr:cNvSpPr txBox="1"/>
      </xdr:nvSpPr>
      <xdr:spPr>
        <a:xfrm>
          <a:off x="10528300" y="167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4204</xdr:rowOff>
    </xdr:from>
    <xdr:to>
      <xdr:col>50</xdr:col>
      <xdr:colOff>165100</xdr:colOff>
      <xdr:row>98</xdr:row>
      <xdr:rowOff>105804</xdr:rowOff>
    </xdr:to>
    <xdr:sp macro="" textlink="">
      <xdr:nvSpPr>
        <xdr:cNvPr id="490" name="楕円 489"/>
        <xdr:cNvSpPr/>
      </xdr:nvSpPr>
      <xdr:spPr>
        <a:xfrm>
          <a:off x="9588500" y="16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96931</xdr:rowOff>
    </xdr:from>
    <xdr:ext cx="534377" cy="259045"/>
    <xdr:sp macro="" textlink="">
      <xdr:nvSpPr>
        <xdr:cNvPr id="491" name="テキスト ボックス 490"/>
        <xdr:cNvSpPr txBox="1"/>
      </xdr:nvSpPr>
      <xdr:spPr>
        <a:xfrm>
          <a:off x="9372111" y="168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26809</xdr:rowOff>
    </xdr:from>
    <xdr:to>
      <xdr:col>46</xdr:col>
      <xdr:colOff>38100</xdr:colOff>
      <xdr:row>98</xdr:row>
      <xdr:rowOff>128409</xdr:rowOff>
    </xdr:to>
    <xdr:sp macro="" textlink="">
      <xdr:nvSpPr>
        <xdr:cNvPr id="492" name="楕円 491"/>
        <xdr:cNvSpPr/>
      </xdr:nvSpPr>
      <xdr:spPr>
        <a:xfrm>
          <a:off x="8699500" y="168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119536</xdr:rowOff>
    </xdr:from>
    <xdr:ext cx="534377" cy="259045"/>
    <xdr:sp macro="" textlink="">
      <xdr:nvSpPr>
        <xdr:cNvPr id="493" name="テキスト ボックス 492"/>
        <xdr:cNvSpPr txBox="1"/>
      </xdr:nvSpPr>
      <xdr:spPr>
        <a:xfrm>
          <a:off x="8483111" y="1692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94" name="楕円 493"/>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95" name="テキスト ボックス 494"/>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68669</xdr:rowOff>
    </xdr:from>
    <xdr:to>
      <xdr:col>36</xdr:col>
      <xdr:colOff>165100</xdr:colOff>
      <xdr:row>97</xdr:row>
      <xdr:rowOff>170269</xdr:rowOff>
    </xdr:to>
    <xdr:sp macro="" textlink="">
      <xdr:nvSpPr>
        <xdr:cNvPr id="496" name="楕円 495"/>
        <xdr:cNvSpPr/>
      </xdr:nvSpPr>
      <xdr:spPr>
        <a:xfrm>
          <a:off x="6921500" y="166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161396</xdr:rowOff>
    </xdr:from>
    <xdr:ext cx="534377" cy="259045"/>
    <xdr:sp macro="" textlink="">
      <xdr:nvSpPr>
        <xdr:cNvPr id="497" name="テキスト ボックス 496"/>
        <xdr:cNvSpPr txBox="1"/>
      </xdr:nvSpPr>
      <xdr:spPr>
        <a:xfrm>
          <a:off x="6705111" y="167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36254</xdr:rowOff>
    </xdr:from>
    <xdr:to>
      <xdr:col>85</xdr:col>
      <xdr:colOff>127000</xdr:colOff>
      <xdr:row>39</xdr:row>
      <xdr:rowOff>36830</xdr:rowOff>
    </xdr:to>
    <xdr:cxnSp macro="">
      <xdr:nvCxnSpPr>
        <xdr:cNvPr id="526" name="直線コネクタ 525"/>
        <xdr:cNvCxnSpPr/>
      </xdr:nvCxnSpPr>
      <xdr:spPr>
        <a:xfrm flipV="1">
          <a:off x="15481300" y="6722804"/>
          <a:ext cx="8382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36830</xdr:rowOff>
    </xdr:from>
    <xdr:to>
      <xdr:col>81</xdr:col>
      <xdr:colOff>50800</xdr:colOff>
      <xdr:row>39</xdr:row>
      <xdr:rowOff>43722</xdr:rowOff>
    </xdr:to>
    <xdr:cxnSp macro="">
      <xdr:nvCxnSpPr>
        <xdr:cNvPr id="529" name="直線コネクタ 528"/>
        <xdr:cNvCxnSpPr/>
      </xdr:nvCxnSpPr>
      <xdr:spPr>
        <a:xfrm flipV="1">
          <a:off x="14592300" y="6723380"/>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40225</xdr:rowOff>
    </xdr:from>
    <xdr:to>
      <xdr:col>76</xdr:col>
      <xdr:colOff>114300</xdr:colOff>
      <xdr:row>39</xdr:row>
      <xdr:rowOff>43722</xdr:rowOff>
    </xdr:to>
    <xdr:cxnSp macro="">
      <xdr:nvCxnSpPr>
        <xdr:cNvPr id="532" name="直線コネクタ 531"/>
        <xdr:cNvCxnSpPr/>
      </xdr:nvCxnSpPr>
      <xdr:spPr>
        <a:xfrm>
          <a:off x="13703300" y="672677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40225</xdr:rowOff>
    </xdr:from>
    <xdr:to>
      <xdr:col>71</xdr:col>
      <xdr:colOff>177800</xdr:colOff>
      <xdr:row>39</xdr:row>
      <xdr:rowOff>43531</xdr:rowOff>
    </xdr:to>
    <xdr:cxnSp macro="">
      <xdr:nvCxnSpPr>
        <xdr:cNvPr id="535" name="直線コネクタ 534"/>
        <xdr:cNvCxnSpPr/>
      </xdr:nvCxnSpPr>
      <xdr:spPr>
        <a:xfrm flipV="1">
          <a:off x="12814300" y="6726775"/>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156904</xdr:rowOff>
    </xdr:from>
    <xdr:to>
      <xdr:col>85</xdr:col>
      <xdr:colOff>177800</xdr:colOff>
      <xdr:row>39</xdr:row>
      <xdr:rowOff>87054</xdr:rowOff>
    </xdr:to>
    <xdr:sp macro="" textlink="">
      <xdr:nvSpPr>
        <xdr:cNvPr id="545" name="楕円 544"/>
        <xdr:cNvSpPr/>
      </xdr:nvSpPr>
      <xdr:spPr>
        <a:xfrm>
          <a:off x="16268700" y="66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116282</xdr:rowOff>
    </xdr:from>
    <xdr:ext cx="469744" cy="259045"/>
    <xdr:sp macro="" textlink="">
      <xdr:nvSpPr>
        <xdr:cNvPr id="546" name="災害復旧事業費該当値テキスト"/>
        <xdr:cNvSpPr txBox="1"/>
      </xdr:nvSpPr>
      <xdr:spPr>
        <a:xfrm>
          <a:off x="16370300" y="64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157480</xdr:rowOff>
    </xdr:from>
    <xdr:to>
      <xdr:col>81</xdr:col>
      <xdr:colOff>101600</xdr:colOff>
      <xdr:row>39</xdr:row>
      <xdr:rowOff>87630</xdr:rowOff>
    </xdr:to>
    <xdr:sp macro="" textlink="">
      <xdr:nvSpPr>
        <xdr:cNvPr id="547" name="楕円 546"/>
        <xdr:cNvSpPr/>
      </xdr:nvSpPr>
      <xdr:spPr>
        <a:xfrm>
          <a:off x="15430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104157</xdr:rowOff>
    </xdr:from>
    <xdr:ext cx="469744" cy="259045"/>
    <xdr:sp macro="" textlink="">
      <xdr:nvSpPr>
        <xdr:cNvPr id="548" name="テキスト ボックス 547"/>
        <xdr:cNvSpPr txBox="1"/>
      </xdr:nvSpPr>
      <xdr:spPr>
        <a:xfrm>
          <a:off x="15246428" y="64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164372</xdr:rowOff>
    </xdr:from>
    <xdr:to>
      <xdr:col>76</xdr:col>
      <xdr:colOff>165100</xdr:colOff>
      <xdr:row>39</xdr:row>
      <xdr:rowOff>94522</xdr:rowOff>
    </xdr:to>
    <xdr:sp macro="" textlink="">
      <xdr:nvSpPr>
        <xdr:cNvPr id="549" name="楕円 548"/>
        <xdr:cNvSpPr/>
      </xdr:nvSpPr>
      <xdr:spPr>
        <a:xfrm>
          <a:off x="14541500" y="66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85649</xdr:rowOff>
    </xdr:from>
    <xdr:ext cx="378565" cy="259045"/>
    <xdr:sp macro="" textlink="">
      <xdr:nvSpPr>
        <xdr:cNvPr id="550" name="テキスト ボックス 549"/>
        <xdr:cNvSpPr txBox="1"/>
      </xdr:nvSpPr>
      <xdr:spPr>
        <a:xfrm>
          <a:off x="14403017" y="677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160875</xdr:rowOff>
    </xdr:from>
    <xdr:to>
      <xdr:col>72</xdr:col>
      <xdr:colOff>38100</xdr:colOff>
      <xdr:row>39</xdr:row>
      <xdr:rowOff>91025</xdr:rowOff>
    </xdr:to>
    <xdr:sp macro="" textlink="">
      <xdr:nvSpPr>
        <xdr:cNvPr id="551" name="楕円 550"/>
        <xdr:cNvSpPr/>
      </xdr:nvSpPr>
      <xdr:spPr>
        <a:xfrm>
          <a:off x="13652500" y="66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107552</xdr:rowOff>
    </xdr:from>
    <xdr:ext cx="469744" cy="259045"/>
    <xdr:sp macro="" textlink="">
      <xdr:nvSpPr>
        <xdr:cNvPr id="552" name="テキスト ボックス 551"/>
        <xdr:cNvSpPr txBox="1"/>
      </xdr:nvSpPr>
      <xdr:spPr>
        <a:xfrm>
          <a:off x="13468428" y="645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164181</xdr:rowOff>
    </xdr:from>
    <xdr:to>
      <xdr:col>67</xdr:col>
      <xdr:colOff>101600</xdr:colOff>
      <xdr:row>39</xdr:row>
      <xdr:rowOff>94331</xdr:rowOff>
    </xdr:to>
    <xdr:sp macro="" textlink="">
      <xdr:nvSpPr>
        <xdr:cNvPr id="553" name="楕円 552"/>
        <xdr:cNvSpPr/>
      </xdr:nvSpPr>
      <xdr:spPr>
        <a:xfrm>
          <a:off x="12763500" y="66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85458</xdr:rowOff>
    </xdr:from>
    <xdr:ext cx="378565" cy="259045"/>
    <xdr:sp macro="" textlink="">
      <xdr:nvSpPr>
        <xdr:cNvPr id="554" name="テキスト ボックス 553"/>
        <xdr:cNvSpPr txBox="1"/>
      </xdr:nvSpPr>
      <xdr:spPr>
        <a:xfrm>
          <a:off x="12625017" y="6772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117005</xdr:rowOff>
    </xdr:from>
    <xdr:to>
      <xdr:col>85</xdr:col>
      <xdr:colOff>127000</xdr:colOff>
      <xdr:row>77</xdr:row>
      <xdr:rowOff>117920</xdr:rowOff>
    </xdr:to>
    <xdr:cxnSp macro="">
      <xdr:nvCxnSpPr>
        <xdr:cNvPr id="632" name="直線コネクタ 631"/>
        <xdr:cNvCxnSpPr/>
      </xdr:nvCxnSpPr>
      <xdr:spPr>
        <a:xfrm>
          <a:off x="15481300" y="1331865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113703</xdr:rowOff>
    </xdr:from>
    <xdr:to>
      <xdr:col>81</xdr:col>
      <xdr:colOff>50800</xdr:colOff>
      <xdr:row>77</xdr:row>
      <xdr:rowOff>117005</xdr:rowOff>
    </xdr:to>
    <xdr:cxnSp macro="">
      <xdr:nvCxnSpPr>
        <xdr:cNvPr id="635" name="直線コネクタ 634"/>
        <xdr:cNvCxnSpPr/>
      </xdr:nvCxnSpPr>
      <xdr:spPr>
        <a:xfrm>
          <a:off x="14592300" y="13315353"/>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83438</xdr:rowOff>
    </xdr:from>
    <xdr:to>
      <xdr:col>76</xdr:col>
      <xdr:colOff>114300</xdr:colOff>
      <xdr:row>77</xdr:row>
      <xdr:rowOff>113703</xdr:rowOff>
    </xdr:to>
    <xdr:cxnSp macro="">
      <xdr:nvCxnSpPr>
        <xdr:cNvPr id="638" name="直線コネクタ 637"/>
        <xdr:cNvCxnSpPr/>
      </xdr:nvCxnSpPr>
      <xdr:spPr>
        <a:xfrm>
          <a:off x="13703300" y="13285088"/>
          <a:ext cx="889000" cy="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41708</xdr:rowOff>
    </xdr:from>
    <xdr:to>
      <xdr:col>71</xdr:col>
      <xdr:colOff>177800</xdr:colOff>
      <xdr:row>77</xdr:row>
      <xdr:rowOff>83438</xdr:rowOff>
    </xdr:to>
    <xdr:cxnSp macro="">
      <xdr:nvCxnSpPr>
        <xdr:cNvPr id="641" name="直線コネクタ 640"/>
        <xdr:cNvCxnSpPr/>
      </xdr:nvCxnSpPr>
      <xdr:spPr>
        <a:xfrm>
          <a:off x="12814300" y="13243358"/>
          <a:ext cx="889000" cy="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67120</xdr:rowOff>
    </xdr:from>
    <xdr:to>
      <xdr:col>85</xdr:col>
      <xdr:colOff>177800</xdr:colOff>
      <xdr:row>77</xdr:row>
      <xdr:rowOff>168720</xdr:rowOff>
    </xdr:to>
    <xdr:sp macro="" textlink="">
      <xdr:nvSpPr>
        <xdr:cNvPr id="651" name="楕円 650"/>
        <xdr:cNvSpPr/>
      </xdr:nvSpPr>
      <xdr:spPr>
        <a:xfrm>
          <a:off x="16268700" y="132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153497</xdr:rowOff>
    </xdr:from>
    <xdr:ext cx="534377" cy="259045"/>
    <xdr:sp macro="" textlink="">
      <xdr:nvSpPr>
        <xdr:cNvPr id="652" name="公債費該当値テキスト"/>
        <xdr:cNvSpPr txBox="1"/>
      </xdr:nvSpPr>
      <xdr:spPr>
        <a:xfrm>
          <a:off x="16370300" y="131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66205</xdr:rowOff>
    </xdr:from>
    <xdr:to>
      <xdr:col>81</xdr:col>
      <xdr:colOff>101600</xdr:colOff>
      <xdr:row>77</xdr:row>
      <xdr:rowOff>167805</xdr:rowOff>
    </xdr:to>
    <xdr:sp macro="" textlink="">
      <xdr:nvSpPr>
        <xdr:cNvPr id="653" name="楕円 652"/>
        <xdr:cNvSpPr/>
      </xdr:nvSpPr>
      <xdr:spPr>
        <a:xfrm>
          <a:off x="15430500" y="132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158932</xdr:rowOff>
    </xdr:from>
    <xdr:ext cx="534377" cy="259045"/>
    <xdr:sp macro="" textlink="">
      <xdr:nvSpPr>
        <xdr:cNvPr id="654" name="テキスト ボックス 653"/>
        <xdr:cNvSpPr txBox="1"/>
      </xdr:nvSpPr>
      <xdr:spPr>
        <a:xfrm>
          <a:off x="15214111" y="1336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62903</xdr:rowOff>
    </xdr:from>
    <xdr:to>
      <xdr:col>76</xdr:col>
      <xdr:colOff>165100</xdr:colOff>
      <xdr:row>77</xdr:row>
      <xdr:rowOff>164503</xdr:rowOff>
    </xdr:to>
    <xdr:sp macro="" textlink="">
      <xdr:nvSpPr>
        <xdr:cNvPr id="655" name="楕円 654"/>
        <xdr:cNvSpPr/>
      </xdr:nvSpPr>
      <xdr:spPr>
        <a:xfrm>
          <a:off x="14541500" y="132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155630</xdr:rowOff>
    </xdr:from>
    <xdr:ext cx="534377" cy="259045"/>
    <xdr:sp macro="" textlink="">
      <xdr:nvSpPr>
        <xdr:cNvPr id="656" name="テキスト ボックス 655"/>
        <xdr:cNvSpPr txBox="1"/>
      </xdr:nvSpPr>
      <xdr:spPr>
        <a:xfrm>
          <a:off x="14325111" y="133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32638</xdr:rowOff>
    </xdr:from>
    <xdr:to>
      <xdr:col>72</xdr:col>
      <xdr:colOff>38100</xdr:colOff>
      <xdr:row>77</xdr:row>
      <xdr:rowOff>134238</xdr:rowOff>
    </xdr:to>
    <xdr:sp macro="" textlink="">
      <xdr:nvSpPr>
        <xdr:cNvPr id="657" name="楕円 656"/>
        <xdr:cNvSpPr/>
      </xdr:nvSpPr>
      <xdr:spPr>
        <a:xfrm>
          <a:off x="13652500" y="132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125365</xdr:rowOff>
    </xdr:from>
    <xdr:ext cx="534377" cy="259045"/>
    <xdr:sp macro="" textlink="">
      <xdr:nvSpPr>
        <xdr:cNvPr id="658" name="テキスト ボックス 657"/>
        <xdr:cNvSpPr txBox="1"/>
      </xdr:nvSpPr>
      <xdr:spPr>
        <a:xfrm>
          <a:off x="13436111" y="1332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162358</xdr:rowOff>
    </xdr:from>
    <xdr:to>
      <xdr:col>67</xdr:col>
      <xdr:colOff>101600</xdr:colOff>
      <xdr:row>77</xdr:row>
      <xdr:rowOff>92508</xdr:rowOff>
    </xdr:to>
    <xdr:sp macro="" textlink="">
      <xdr:nvSpPr>
        <xdr:cNvPr id="659" name="楕円 658"/>
        <xdr:cNvSpPr/>
      </xdr:nvSpPr>
      <xdr:spPr>
        <a:xfrm>
          <a:off x="12763500" y="13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83635</xdr:rowOff>
    </xdr:from>
    <xdr:ext cx="534377" cy="259045"/>
    <xdr:sp macro="" textlink="">
      <xdr:nvSpPr>
        <xdr:cNvPr id="660" name="テキスト ボックス 659"/>
        <xdr:cNvSpPr txBox="1"/>
      </xdr:nvSpPr>
      <xdr:spPr>
        <a:xfrm>
          <a:off x="12547111" y="132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14967</xdr:rowOff>
    </xdr:from>
    <xdr:to>
      <xdr:col>85</xdr:col>
      <xdr:colOff>127000</xdr:colOff>
      <xdr:row>99</xdr:row>
      <xdr:rowOff>16680</xdr:rowOff>
    </xdr:to>
    <xdr:cxnSp macro="">
      <xdr:nvCxnSpPr>
        <xdr:cNvPr id="689" name="直線コネクタ 688"/>
        <xdr:cNvCxnSpPr/>
      </xdr:nvCxnSpPr>
      <xdr:spPr>
        <a:xfrm flipV="1">
          <a:off x="15481300" y="16988517"/>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16680</xdr:rowOff>
    </xdr:from>
    <xdr:to>
      <xdr:col>81</xdr:col>
      <xdr:colOff>50800</xdr:colOff>
      <xdr:row>99</xdr:row>
      <xdr:rowOff>19188</xdr:rowOff>
    </xdr:to>
    <xdr:cxnSp macro="">
      <xdr:nvCxnSpPr>
        <xdr:cNvPr id="692" name="直線コネクタ 691"/>
        <xdr:cNvCxnSpPr/>
      </xdr:nvCxnSpPr>
      <xdr:spPr>
        <a:xfrm flipV="1">
          <a:off x="14592300" y="16990230"/>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19188</xdr:rowOff>
    </xdr:from>
    <xdr:to>
      <xdr:col>76</xdr:col>
      <xdr:colOff>114300</xdr:colOff>
      <xdr:row>99</xdr:row>
      <xdr:rowOff>23991</xdr:rowOff>
    </xdr:to>
    <xdr:cxnSp macro="">
      <xdr:nvCxnSpPr>
        <xdr:cNvPr id="695" name="直線コネクタ 694"/>
        <xdr:cNvCxnSpPr/>
      </xdr:nvCxnSpPr>
      <xdr:spPr>
        <a:xfrm flipV="1">
          <a:off x="13703300" y="16992738"/>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21203</xdr:rowOff>
    </xdr:from>
    <xdr:to>
      <xdr:col>71</xdr:col>
      <xdr:colOff>177800</xdr:colOff>
      <xdr:row>99</xdr:row>
      <xdr:rowOff>23991</xdr:rowOff>
    </xdr:to>
    <xdr:cxnSp macro="">
      <xdr:nvCxnSpPr>
        <xdr:cNvPr id="698" name="直線コネクタ 697"/>
        <xdr:cNvCxnSpPr/>
      </xdr:nvCxnSpPr>
      <xdr:spPr>
        <a:xfrm>
          <a:off x="12814300" y="16994753"/>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135617</xdr:rowOff>
    </xdr:from>
    <xdr:to>
      <xdr:col>85</xdr:col>
      <xdr:colOff>177800</xdr:colOff>
      <xdr:row>99</xdr:row>
      <xdr:rowOff>65767</xdr:rowOff>
    </xdr:to>
    <xdr:sp macro="" textlink="">
      <xdr:nvSpPr>
        <xdr:cNvPr id="708" name="楕円 707"/>
        <xdr:cNvSpPr/>
      </xdr:nvSpPr>
      <xdr:spPr>
        <a:xfrm>
          <a:off x="16268700" y="169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137330</xdr:rowOff>
    </xdr:from>
    <xdr:to>
      <xdr:col>81</xdr:col>
      <xdr:colOff>101600</xdr:colOff>
      <xdr:row>99</xdr:row>
      <xdr:rowOff>67480</xdr:rowOff>
    </xdr:to>
    <xdr:sp macro="" textlink="">
      <xdr:nvSpPr>
        <xdr:cNvPr id="710" name="楕円 709"/>
        <xdr:cNvSpPr/>
      </xdr:nvSpPr>
      <xdr:spPr>
        <a:xfrm>
          <a:off x="15430500" y="1693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58607</xdr:rowOff>
    </xdr:from>
    <xdr:ext cx="534377" cy="259045"/>
    <xdr:sp macro="" textlink="">
      <xdr:nvSpPr>
        <xdr:cNvPr id="711" name="テキスト ボックス 710"/>
        <xdr:cNvSpPr txBox="1"/>
      </xdr:nvSpPr>
      <xdr:spPr>
        <a:xfrm>
          <a:off x="15214111" y="1703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139838</xdr:rowOff>
    </xdr:from>
    <xdr:to>
      <xdr:col>76</xdr:col>
      <xdr:colOff>165100</xdr:colOff>
      <xdr:row>99</xdr:row>
      <xdr:rowOff>69988</xdr:rowOff>
    </xdr:to>
    <xdr:sp macro="" textlink="">
      <xdr:nvSpPr>
        <xdr:cNvPr id="712" name="楕円 711"/>
        <xdr:cNvSpPr/>
      </xdr:nvSpPr>
      <xdr:spPr>
        <a:xfrm>
          <a:off x="14541500" y="1694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61115</xdr:rowOff>
    </xdr:from>
    <xdr:ext cx="534377" cy="259045"/>
    <xdr:sp macro="" textlink="">
      <xdr:nvSpPr>
        <xdr:cNvPr id="713" name="テキスト ボックス 712"/>
        <xdr:cNvSpPr txBox="1"/>
      </xdr:nvSpPr>
      <xdr:spPr>
        <a:xfrm>
          <a:off x="14325111" y="170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144641</xdr:rowOff>
    </xdr:from>
    <xdr:to>
      <xdr:col>72</xdr:col>
      <xdr:colOff>38100</xdr:colOff>
      <xdr:row>99</xdr:row>
      <xdr:rowOff>74791</xdr:rowOff>
    </xdr:to>
    <xdr:sp macro="" textlink="">
      <xdr:nvSpPr>
        <xdr:cNvPr id="714" name="楕円 713"/>
        <xdr:cNvSpPr/>
      </xdr:nvSpPr>
      <xdr:spPr>
        <a:xfrm>
          <a:off x="13652500" y="169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65918</xdr:rowOff>
    </xdr:from>
    <xdr:ext cx="534377" cy="259045"/>
    <xdr:sp macro="" textlink="">
      <xdr:nvSpPr>
        <xdr:cNvPr id="715" name="テキスト ボックス 714"/>
        <xdr:cNvSpPr txBox="1"/>
      </xdr:nvSpPr>
      <xdr:spPr>
        <a:xfrm>
          <a:off x="13436111" y="1703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141853</xdr:rowOff>
    </xdr:from>
    <xdr:to>
      <xdr:col>67</xdr:col>
      <xdr:colOff>101600</xdr:colOff>
      <xdr:row>99</xdr:row>
      <xdr:rowOff>72003</xdr:rowOff>
    </xdr:to>
    <xdr:sp macro="" textlink="">
      <xdr:nvSpPr>
        <xdr:cNvPr id="716" name="楕円 715"/>
        <xdr:cNvSpPr/>
      </xdr:nvSpPr>
      <xdr:spPr>
        <a:xfrm>
          <a:off x="12763500" y="169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63130</xdr:rowOff>
    </xdr:from>
    <xdr:ext cx="534377" cy="259045"/>
    <xdr:sp macro="" textlink="">
      <xdr:nvSpPr>
        <xdr:cNvPr id="717" name="テキスト ボックス 716"/>
        <xdr:cNvSpPr txBox="1"/>
      </xdr:nvSpPr>
      <xdr:spPr>
        <a:xfrm>
          <a:off x="12547111" y="170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62113</xdr:rowOff>
    </xdr:from>
    <xdr:to>
      <xdr:col>116</xdr:col>
      <xdr:colOff>63500</xdr:colOff>
      <xdr:row>58</xdr:row>
      <xdr:rowOff>63210</xdr:rowOff>
    </xdr:to>
    <xdr:cxnSp macro="">
      <xdr:nvCxnSpPr>
        <xdr:cNvPr id="799" name="直線コネクタ 798"/>
        <xdr:cNvCxnSpPr/>
      </xdr:nvCxnSpPr>
      <xdr:spPr>
        <a:xfrm>
          <a:off x="21323300" y="10006213"/>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62113</xdr:rowOff>
    </xdr:from>
    <xdr:to>
      <xdr:col>111</xdr:col>
      <xdr:colOff>177800</xdr:colOff>
      <xdr:row>58</xdr:row>
      <xdr:rowOff>88860</xdr:rowOff>
    </xdr:to>
    <xdr:cxnSp macro="">
      <xdr:nvCxnSpPr>
        <xdr:cNvPr id="802" name="直線コネクタ 801"/>
        <xdr:cNvCxnSpPr/>
      </xdr:nvCxnSpPr>
      <xdr:spPr>
        <a:xfrm flipV="1">
          <a:off x="20434300" y="10006213"/>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54981</xdr:rowOff>
    </xdr:from>
    <xdr:to>
      <xdr:col>107</xdr:col>
      <xdr:colOff>50800</xdr:colOff>
      <xdr:row>58</xdr:row>
      <xdr:rowOff>88860</xdr:rowOff>
    </xdr:to>
    <xdr:cxnSp macro="">
      <xdr:nvCxnSpPr>
        <xdr:cNvPr id="805" name="直線コネクタ 804"/>
        <xdr:cNvCxnSpPr/>
      </xdr:nvCxnSpPr>
      <xdr:spPr>
        <a:xfrm>
          <a:off x="19545300" y="9999081"/>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54981</xdr:rowOff>
    </xdr:from>
    <xdr:to>
      <xdr:col>102</xdr:col>
      <xdr:colOff>114300</xdr:colOff>
      <xdr:row>58</xdr:row>
      <xdr:rowOff>67417</xdr:rowOff>
    </xdr:to>
    <xdr:cxnSp macro="">
      <xdr:nvCxnSpPr>
        <xdr:cNvPr id="808" name="直線コネクタ 807"/>
        <xdr:cNvCxnSpPr/>
      </xdr:nvCxnSpPr>
      <xdr:spPr>
        <a:xfrm flipV="1">
          <a:off x="18656300" y="9999081"/>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12410</xdr:rowOff>
    </xdr:from>
    <xdr:to>
      <xdr:col>116</xdr:col>
      <xdr:colOff>114300</xdr:colOff>
      <xdr:row>58</xdr:row>
      <xdr:rowOff>114010</xdr:rowOff>
    </xdr:to>
    <xdr:sp macro="" textlink="">
      <xdr:nvSpPr>
        <xdr:cNvPr id="818" name="楕円 817"/>
        <xdr:cNvSpPr/>
      </xdr:nvSpPr>
      <xdr:spPr>
        <a:xfrm>
          <a:off x="22110700" y="99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143237</xdr:rowOff>
    </xdr:from>
    <xdr:ext cx="469744" cy="259045"/>
    <xdr:sp macro="" textlink="">
      <xdr:nvSpPr>
        <xdr:cNvPr id="819" name="貸付金該当値テキスト"/>
        <xdr:cNvSpPr txBox="1"/>
      </xdr:nvSpPr>
      <xdr:spPr>
        <a:xfrm>
          <a:off x="22212300" y="974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11313</xdr:rowOff>
    </xdr:from>
    <xdr:to>
      <xdr:col>112</xdr:col>
      <xdr:colOff>38100</xdr:colOff>
      <xdr:row>58</xdr:row>
      <xdr:rowOff>112913</xdr:rowOff>
    </xdr:to>
    <xdr:sp macro="" textlink="">
      <xdr:nvSpPr>
        <xdr:cNvPr id="820" name="楕円 819"/>
        <xdr:cNvSpPr/>
      </xdr:nvSpPr>
      <xdr:spPr>
        <a:xfrm>
          <a:off x="21272500" y="9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129440</xdr:rowOff>
    </xdr:from>
    <xdr:ext cx="469744" cy="259045"/>
    <xdr:sp macro="" textlink="">
      <xdr:nvSpPr>
        <xdr:cNvPr id="821" name="テキスト ボックス 820"/>
        <xdr:cNvSpPr txBox="1"/>
      </xdr:nvSpPr>
      <xdr:spPr>
        <a:xfrm>
          <a:off x="21088428" y="97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38060</xdr:rowOff>
    </xdr:from>
    <xdr:to>
      <xdr:col>107</xdr:col>
      <xdr:colOff>101600</xdr:colOff>
      <xdr:row>58</xdr:row>
      <xdr:rowOff>139660</xdr:rowOff>
    </xdr:to>
    <xdr:sp macro="" textlink="">
      <xdr:nvSpPr>
        <xdr:cNvPr id="822" name="楕円 821"/>
        <xdr:cNvSpPr/>
      </xdr:nvSpPr>
      <xdr:spPr>
        <a:xfrm>
          <a:off x="20383500" y="99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130787</xdr:rowOff>
    </xdr:from>
    <xdr:ext cx="469744" cy="259045"/>
    <xdr:sp macro="" textlink="">
      <xdr:nvSpPr>
        <xdr:cNvPr id="823" name="テキスト ボックス 822"/>
        <xdr:cNvSpPr txBox="1"/>
      </xdr:nvSpPr>
      <xdr:spPr>
        <a:xfrm>
          <a:off x="20199428" y="100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4181</xdr:rowOff>
    </xdr:from>
    <xdr:to>
      <xdr:col>102</xdr:col>
      <xdr:colOff>165100</xdr:colOff>
      <xdr:row>58</xdr:row>
      <xdr:rowOff>105781</xdr:rowOff>
    </xdr:to>
    <xdr:sp macro="" textlink="">
      <xdr:nvSpPr>
        <xdr:cNvPr id="824" name="楕円 823"/>
        <xdr:cNvSpPr/>
      </xdr:nvSpPr>
      <xdr:spPr>
        <a:xfrm>
          <a:off x="194945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122308</xdr:rowOff>
    </xdr:from>
    <xdr:ext cx="469744" cy="259045"/>
    <xdr:sp macro="" textlink="">
      <xdr:nvSpPr>
        <xdr:cNvPr id="825" name="テキスト ボックス 824"/>
        <xdr:cNvSpPr txBox="1"/>
      </xdr:nvSpPr>
      <xdr:spPr>
        <a:xfrm>
          <a:off x="19310428" y="972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16617</xdr:rowOff>
    </xdr:from>
    <xdr:to>
      <xdr:col>98</xdr:col>
      <xdr:colOff>38100</xdr:colOff>
      <xdr:row>58</xdr:row>
      <xdr:rowOff>118217</xdr:rowOff>
    </xdr:to>
    <xdr:sp macro="" textlink="">
      <xdr:nvSpPr>
        <xdr:cNvPr id="826" name="楕円 825"/>
        <xdr:cNvSpPr/>
      </xdr:nvSpPr>
      <xdr:spPr>
        <a:xfrm>
          <a:off x="18605500" y="9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134744</xdr:rowOff>
    </xdr:from>
    <xdr:ext cx="469744" cy="259045"/>
    <xdr:sp macro="" textlink="">
      <xdr:nvSpPr>
        <xdr:cNvPr id="827" name="テキスト ボックス 826"/>
        <xdr:cNvSpPr txBox="1"/>
      </xdr:nvSpPr>
      <xdr:spPr>
        <a:xfrm>
          <a:off x="18421428" y="973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45779</xdr:rowOff>
    </xdr:from>
    <xdr:to>
      <xdr:col>116</xdr:col>
      <xdr:colOff>63500</xdr:colOff>
      <xdr:row>76</xdr:row>
      <xdr:rowOff>70272</xdr:rowOff>
    </xdr:to>
    <xdr:cxnSp macro="">
      <xdr:nvCxnSpPr>
        <xdr:cNvPr id="859" name="直線コネクタ 858"/>
        <xdr:cNvCxnSpPr/>
      </xdr:nvCxnSpPr>
      <xdr:spPr>
        <a:xfrm flipV="1">
          <a:off x="21323300" y="1307597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70272</xdr:rowOff>
    </xdr:from>
    <xdr:to>
      <xdr:col>111</xdr:col>
      <xdr:colOff>177800</xdr:colOff>
      <xdr:row>76</xdr:row>
      <xdr:rowOff>160306</xdr:rowOff>
    </xdr:to>
    <xdr:cxnSp macro="">
      <xdr:nvCxnSpPr>
        <xdr:cNvPr id="862" name="直線コネクタ 861"/>
        <xdr:cNvCxnSpPr/>
      </xdr:nvCxnSpPr>
      <xdr:spPr>
        <a:xfrm flipV="1">
          <a:off x="20434300" y="13100472"/>
          <a:ext cx="889000" cy="9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160306</xdr:rowOff>
    </xdr:from>
    <xdr:to>
      <xdr:col>107</xdr:col>
      <xdr:colOff>50800</xdr:colOff>
      <xdr:row>77</xdr:row>
      <xdr:rowOff>1789</xdr:rowOff>
    </xdr:to>
    <xdr:cxnSp macro="">
      <xdr:nvCxnSpPr>
        <xdr:cNvPr id="865" name="直線コネクタ 864"/>
        <xdr:cNvCxnSpPr/>
      </xdr:nvCxnSpPr>
      <xdr:spPr>
        <a:xfrm flipV="1">
          <a:off x="19545300" y="13190506"/>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1789</xdr:rowOff>
    </xdr:from>
    <xdr:to>
      <xdr:col>102</xdr:col>
      <xdr:colOff>114300</xdr:colOff>
      <xdr:row>77</xdr:row>
      <xdr:rowOff>60899</xdr:rowOff>
    </xdr:to>
    <xdr:cxnSp macro="">
      <xdr:nvCxnSpPr>
        <xdr:cNvPr id="868" name="直線コネクタ 867"/>
        <xdr:cNvCxnSpPr/>
      </xdr:nvCxnSpPr>
      <xdr:spPr>
        <a:xfrm flipV="1">
          <a:off x="18656300" y="13203439"/>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166429</xdr:rowOff>
    </xdr:from>
    <xdr:to>
      <xdr:col>116</xdr:col>
      <xdr:colOff>114300</xdr:colOff>
      <xdr:row>76</xdr:row>
      <xdr:rowOff>96579</xdr:rowOff>
    </xdr:to>
    <xdr:sp macro="" textlink="">
      <xdr:nvSpPr>
        <xdr:cNvPr id="878" name="楕円 877"/>
        <xdr:cNvSpPr/>
      </xdr:nvSpPr>
      <xdr:spPr>
        <a:xfrm>
          <a:off x="22110700" y="130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144856</xdr:rowOff>
    </xdr:from>
    <xdr:ext cx="534377" cy="259045"/>
    <xdr:sp macro="" textlink="">
      <xdr:nvSpPr>
        <xdr:cNvPr id="879" name="繰出金該当値テキスト"/>
        <xdr:cNvSpPr txBox="1"/>
      </xdr:nvSpPr>
      <xdr:spPr>
        <a:xfrm>
          <a:off x="22212300" y="130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19472</xdr:rowOff>
    </xdr:from>
    <xdr:to>
      <xdr:col>112</xdr:col>
      <xdr:colOff>38100</xdr:colOff>
      <xdr:row>76</xdr:row>
      <xdr:rowOff>121072</xdr:rowOff>
    </xdr:to>
    <xdr:sp macro="" textlink="">
      <xdr:nvSpPr>
        <xdr:cNvPr id="880" name="楕円 879"/>
        <xdr:cNvSpPr/>
      </xdr:nvSpPr>
      <xdr:spPr>
        <a:xfrm>
          <a:off x="21272500" y="130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112199</xdr:rowOff>
    </xdr:from>
    <xdr:ext cx="534377" cy="259045"/>
    <xdr:sp macro="" textlink="">
      <xdr:nvSpPr>
        <xdr:cNvPr id="881" name="テキスト ボックス 880"/>
        <xdr:cNvSpPr txBox="1"/>
      </xdr:nvSpPr>
      <xdr:spPr>
        <a:xfrm>
          <a:off x="21056111" y="1314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109506</xdr:rowOff>
    </xdr:from>
    <xdr:to>
      <xdr:col>107</xdr:col>
      <xdr:colOff>101600</xdr:colOff>
      <xdr:row>77</xdr:row>
      <xdr:rowOff>39656</xdr:rowOff>
    </xdr:to>
    <xdr:sp macro="" textlink="">
      <xdr:nvSpPr>
        <xdr:cNvPr id="882" name="楕円 881"/>
        <xdr:cNvSpPr/>
      </xdr:nvSpPr>
      <xdr:spPr>
        <a:xfrm>
          <a:off x="20383500" y="131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30783</xdr:rowOff>
    </xdr:from>
    <xdr:ext cx="534377" cy="259045"/>
    <xdr:sp macro="" textlink="">
      <xdr:nvSpPr>
        <xdr:cNvPr id="883" name="テキスト ボックス 882"/>
        <xdr:cNvSpPr txBox="1"/>
      </xdr:nvSpPr>
      <xdr:spPr>
        <a:xfrm>
          <a:off x="20167111" y="132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122439</xdr:rowOff>
    </xdr:from>
    <xdr:to>
      <xdr:col>102</xdr:col>
      <xdr:colOff>165100</xdr:colOff>
      <xdr:row>77</xdr:row>
      <xdr:rowOff>52589</xdr:rowOff>
    </xdr:to>
    <xdr:sp macro="" textlink="">
      <xdr:nvSpPr>
        <xdr:cNvPr id="884" name="楕円 883"/>
        <xdr:cNvSpPr/>
      </xdr:nvSpPr>
      <xdr:spPr>
        <a:xfrm>
          <a:off x="19494500" y="131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43716</xdr:rowOff>
    </xdr:from>
    <xdr:ext cx="534377" cy="259045"/>
    <xdr:sp macro="" textlink="">
      <xdr:nvSpPr>
        <xdr:cNvPr id="885" name="テキスト ボックス 884"/>
        <xdr:cNvSpPr txBox="1"/>
      </xdr:nvSpPr>
      <xdr:spPr>
        <a:xfrm>
          <a:off x="19278111" y="132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10099</xdr:rowOff>
    </xdr:from>
    <xdr:to>
      <xdr:col>98</xdr:col>
      <xdr:colOff>38100</xdr:colOff>
      <xdr:row>77</xdr:row>
      <xdr:rowOff>111699</xdr:rowOff>
    </xdr:to>
    <xdr:sp macro="" textlink="">
      <xdr:nvSpPr>
        <xdr:cNvPr id="886" name="楕円 885"/>
        <xdr:cNvSpPr/>
      </xdr:nvSpPr>
      <xdr:spPr>
        <a:xfrm>
          <a:off x="18605500" y="132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102826</xdr:rowOff>
    </xdr:from>
    <xdr:ext cx="534377" cy="259045"/>
    <xdr:sp macro="" textlink="">
      <xdr:nvSpPr>
        <xdr:cNvPr id="887" name="テキスト ボックス 886"/>
        <xdr:cNvSpPr txBox="1"/>
      </xdr:nvSpPr>
      <xdr:spPr>
        <a:xfrm>
          <a:off x="18389111" y="133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353,571</a:t>
          </a:r>
          <a:r>
            <a:rPr kumimoji="1" lang="ja-JP" altLang="en-US" sz="1300">
              <a:latin typeface="ＭＳ Ｐゴシック" panose="020B0600070205080204" pitchFamily="50" charset="-128"/>
              <a:ea typeface="ＭＳ Ｐゴシック" panose="020B0600070205080204" pitchFamily="50" charset="-128"/>
            </a:rPr>
            <a:t>円となっている。人件費、補助費等を除けば概ね類似団体内平均値と同水準かそれ以下である。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69,706</a:t>
          </a:r>
          <a:r>
            <a:rPr kumimoji="1" lang="ja-JP" altLang="en-US" sz="1300">
              <a:latin typeface="ＭＳ Ｐゴシック" panose="020B0600070205080204" pitchFamily="50" charset="-128"/>
              <a:ea typeface="ＭＳ Ｐゴシック" panose="020B0600070205080204" pitchFamily="50" charset="-128"/>
            </a:rPr>
            <a:t>円となっている。機構改革もあり昨年度の</a:t>
          </a:r>
          <a:r>
            <a:rPr kumimoji="1" lang="en-US" altLang="ja-JP" sz="1300">
              <a:latin typeface="ＭＳ Ｐゴシック" panose="020B0600070205080204" pitchFamily="50" charset="-128"/>
              <a:ea typeface="ＭＳ Ｐゴシック" panose="020B0600070205080204" pitchFamily="50" charset="-128"/>
            </a:rPr>
            <a:t>70,267</a:t>
          </a:r>
          <a:r>
            <a:rPr kumimoji="1" lang="ja-JP" altLang="en-US" sz="1300">
              <a:latin typeface="ＭＳ Ｐゴシック" panose="020B0600070205080204" pitchFamily="50" charset="-128"/>
              <a:ea typeface="ＭＳ Ｐゴシック" panose="020B0600070205080204" pitchFamily="50" charset="-128"/>
            </a:rPr>
            <a:t>円と比較して微減した。今後町の人口については、年々減少していくことが予測されるので、それに伴い施設の統廃合など対策を講じ人件費の削減に努める必要がある。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南知多町と組織する知多南部衛生組合、知多南部消防組合に対する負担金により類似団体内平均値を上回っている。より効率的な運営をしていくために、広域的な事務処理による経費の削減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22,114
21,812
46.20
8,068,927
7,818,866
228,739
5,001,814
6,116,346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85217</xdr:rowOff>
    </xdr:from>
    <xdr:to>
      <xdr:col>24</xdr:col>
      <xdr:colOff>63500</xdr:colOff>
      <xdr:row>34</xdr:row>
      <xdr:rowOff>91694</xdr:rowOff>
    </xdr:to>
    <xdr:cxnSp macro="">
      <xdr:nvCxnSpPr>
        <xdr:cNvPr id="61" name="直線コネクタ 60"/>
        <xdr:cNvCxnSpPr/>
      </xdr:nvCxnSpPr>
      <xdr:spPr>
        <a:xfrm flipV="1">
          <a:off x="3797300" y="591451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91694</xdr:rowOff>
    </xdr:from>
    <xdr:to>
      <xdr:col>19</xdr:col>
      <xdr:colOff>177800</xdr:colOff>
      <xdr:row>34</xdr:row>
      <xdr:rowOff>123317</xdr:rowOff>
    </xdr:to>
    <xdr:cxnSp macro="">
      <xdr:nvCxnSpPr>
        <xdr:cNvPr id="64" name="直線コネクタ 63"/>
        <xdr:cNvCxnSpPr/>
      </xdr:nvCxnSpPr>
      <xdr:spPr>
        <a:xfrm flipV="1">
          <a:off x="2908300" y="592099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29972</xdr:rowOff>
    </xdr:from>
    <xdr:to>
      <xdr:col>15</xdr:col>
      <xdr:colOff>50800</xdr:colOff>
      <xdr:row>34</xdr:row>
      <xdr:rowOff>123317</xdr:rowOff>
    </xdr:to>
    <xdr:cxnSp macro="">
      <xdr:nvCxnSpPr>
        <xdr:cNvPr id="67" name="直線コネクタ 66"/>
        <xdr:cNvCxnSpPr/>
      </xdr:nvCxnSpPr>
      <xdr:spPr>
        <a:xfrm>
          <a:off x="2019300" y="5687822"/>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29972</xdr:rowOff>
    </xdr:from>
    <xdr:to>
      <xdr:col>10</xdr:col>
      <xdr:colOff>114300</xdr:colOff>
      <xdr:row>33</xdr:row>
      <xdr:rowOff>149987</xdr:rowOff>
    </xdr:to>
    <xdr:cxnSp macro="">
      <xdr:nvCxnSpPr>
        <xdr:cNvPr id="70" name="直線コネクタ 69"/>
        <xdr:cNvCxnSpPr/>
      </xdr:nvCxnSpPr>
      <xdr:spPr>
        <a:xfrm flipV="1">
          <a:off x="1130300" y="5687822"/>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34417</xdr:rowOff>
    </xdr:from>
    <xdr:to>
      <xdr:col>24</xdr:col>
      <xdr:colOff>114300</xdr:colOff>
      <xdr:row>34</xdr:row>
      <xdr:rowOff>136017</xdr:rowOff>
    </xdr:to>
    <xdr:sp macro="" textlink="">
      <xdr:nvSpPr>
        <xdr:cNvPr id="80" name="楕円 79"/>
        <xdr:cNvSpPr/>
      </xdr:nvSpPr>
      <xdr:spPr>
        <a:xfrm>
          <a:off x="45847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57294</xdr:rowOff>
    </xdr:from>
    <xdr:ext cx="469744" cy="259045"/>
    <xdr:sp macro="" textlink="">
      <xdr:nvSpPr>
        <xdr:cNvPr id="81" name="議会費該当値テキスト"/>
        <xdr:cNvSpPr txBox="1"/>
      </xdr:nvSpPr>
      <xdr:spPr>
        <a:xfrm>
          <a:off x="4686300" y="571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40894</xdr:rowOff>
    </xdr:from>
    <xdr:to>
      <xdr:col>20</xdr:col>
      <xdr:colOff>38100</xdr:colOff>
      <xdr:row>34</xdr:row>
      <xdr:rowOff>142494</xdr:rowOff>
    </xdr:to>
    <xdr:sp macro="" textlink="">
      <xdr:nvSpPr>
        <xdr:cNvPr id="82" name="楕円 81"/>
        <xdr:cNvSpPr/>
      </xdr:nvSpPr>
      <xdr:spPr>
        <a:xfrm>
          <a:off x="3746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159021</xdr:rowOff>
    </xdr:from>
    <xdr:ext cx="469744" cy="259045"/>
    <xdr:sp macro="" textlink="">
      <xdr:nvSpPr>
        <xdr:cNvPr id="83" name="テキスト ボックス 82"/>
        <xdr:cNvSpPr txBox="1"/>
      </xdr:nvSpPr>
      <xdr:spPr>
        <a:xfrm>
          <a:off x="3562428" y="56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72517</xdr:rowOff>
    </xdr:from>
    <xdr:to>
      <xdr:col>15</xdr:col>
      <xdr:colOff>101600</xdr:colOff>
      <xdr:row>35</xdr:row>
      <xdr:rowOff>2667</xdr:rowOff>
    </xdr:to>
    <xdr:sp macro="" textlink="">
      <xdr:nvSpPr>
        <xdr:cNvPr id="84" name="楕円 83"/>
        <xdr:cNvSpPr/>
      </xdr:nvSpPr>
      <xdr:spPr>
        <a:xfrm>
          <a:off x="2857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19194</xdr:rowOff>
    </xdr:from>
    <xdr:ext cx="469744" cy="259045"/>
    <xdr:sp macro="" textlink="">
      <xdr:nvSpPr>
        <xdr:cNvPr id="85" name="テキスト ボックス 84"/>
        <xdr:cNvSpPr txBox="1"/>
      </xdr:nvSpPr>
      <xdr:spPr>
        <a:xfrm>
          <a:off x="2673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150622</xdr:rowOff>
    </xdr:from>
    <xdr:to>
      <xdr:col>10</xdr:col>
      <xdr:colOff>165100</xdr:colOff>
      <xdr:row>33</xdr:row>
      <xdr:rowOff>80772</xdr:rowOff>
    </xdr:to>
    <xdr:sp macro="" textlink="">
      <xdr:nvSpPr>
        <xdr:cNvPr id="86" name="楕円 85"/>
        <xdr:cNvSpPr/>
      </xdr:nvSpPr>
      <xdr:spPr>
        <a:xfrm>
          <a:off x="1968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97299</xdr:rowOff>
    </xdr:from>
    <xdr:ext cx="469744" cy="259045"/>
    <xdr:sp macro="" textlink="">
      <xdr:nvSpPr>
        <xdr:cNvPr id="87" name="テキスト ボックス 86"/>
        <xdr:cNvSpPr txBox="1"/>
      </xdr:nvSpPr>
      <xdr:spPr>
        <a:xfrm>
          <a:off x="1784428"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99187</xdr:rowOff>
    </xdr:from>
    <xdr:to>
      <xdr:col>6</xdr:col>
      <xdr:colOff>38100</xdr:colOff>
      <xdr:row>34</xdr:row>
      <xdr:rowOff>29337</xdr:rowOff>
    </xdr:to>
    <xdr:sp macro="" textlink="">
      <xdr:nvSpPr>
        <xdr:cNvPr id="88" name="楕円 87"/>
        <xdr:cNvSpPr/>
      </xdr:nvSpPr>
      <xdr:spPr>
        <a:xfrm>
          <a:off x="1079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45864</xdr:rowOff>
    </xdr:from>
    <xdr:ext cx="469744" cy="259045"/>
    <xdr:sp macro="" textlink="">
      <xdr:nvSpPr>
        <xdr:cNvPr id="89" name="テキスト ボックス 88"/>
        <xdr:cNvSpPr txBox="1"/>
      </xdr:nvSpPr>
      <xdr:spPr>
        <a:xfrm>
          <a:off x="895428"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138468</xdr:rowOff>
    </xdr:from>
    <xdr:to>
      <xdr:col>24</xdr:col>
      <xdr:colOff>63500</xdr:colOff>
      <xdr:row>58</xdr:row>
      <xdr:rowOff>147000</xdr:rowOff>
    </xdr:to>
    <xdr:cxnSp macro="">
      <xdr:nvCxnSpPr>
        <xdr:cNvPr id="118" name="直線コネクタ 117"/>
        <xdr:cNvCxnSpPr/>
      </xdr:nvCxnSpPr>
      <xdr:spPr>
        <a:xfrm flipV="1">
          <a:off x="3797300" y="10082568"/>
          <a:ext cx="8382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147000</xdr:rowOff>
    </xdr:from>
    <xdr:to>
      <xdr:col>19</xdr:col>
      <xdr:colOff>177800</xdr:colOff>
      <xdr:row>58</xdr:row>
      <xdr:rowOff>149241</xdr:rowOff>
    </xdr:to>
    <xdr:cxnSp macro="">
      <xdr:nvCxnSpPr>
        <xdr:cNvPr id="121" name="直線コネクタ 120"/>
        <xdr:cNvCxnSpPr/>
      </xdr:nvCxnSpPr>
      <xdr:spPr>
        <a:xfrm flipV="1">
          <a:off x="2908300" y="10091100"/>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149241</xdr:rowOff>
    </xdr:from>
    <xdr:to>
      <xdr:col>15</xdr:col>
      <xdr:colOff>50800</xdr:colOff>
      <xdr:row>58</xdr:row>
      <xdr:rowOff>151447</xdr:rowOff>
    </xdr:to>
    <xdr:cxnSp macro="">
      <xdr:nvCxnSpPr>
        <xdr:cNvPr id="124" name="直線コネクタ 123"/>
        <xdr:cNvCxnSpPr/>
      </xdr:nvCxnSpPr>
      <xdr:spPr>
        <a:xfrm flipV="1">
          <a:off x="2019300" y="10093341"/>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151447</xdr:rowOff>
    </xdr:from>
    <xdr:to>
      <xdr:col>10</xdr:col>
      <xdr:colOff>114300</xdr:colOff>
      <xdr:row>58</xdr:row>
      <xdr:rowOff>151561</xdr:rowOff>
    </xdr:to>
    <xdr:cxnSp macro="">
      <xdr:nvCxnSpPr>
        <xdr:cNvPr id="127" name="直線コネクタ 126"/>
        <xdr:cNvCxnSpPr/>
      </xdr:nvCxnSpPr>
      <xdr:spPr>
        <a:xfrm flipV="1">
          <a:off x="1130300" y="1009554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87668</xdr:rowOff>
    </xdr:from>
    <xdr:to>
      <xdr:col>24</xdr:col>
      <xdr:colOff>114300</xdr:colOff>
      <xdr:row>59</xdr:row>
      <xdr:rowOff>17818</xdr:rowOff>
    </xdr:to>
    <xdr:sp macro="" textlink="">
      <xdr:nvSpPr>
        <xdr:cNvPr id="137" name="楕円 136"/>
        <xdr:cNvSpPr/>
      </xdr:nvSpPr>
      <xdr:spPr>
        <a:xfrm>
          <a:off x="4584700" y="100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96200</xdr:rowOff>
    </xdr:from>
    <xdr:to>
      <xdr:col>20</xdr:col>
      <xdr:colOff>38100</xdr:colOff>
      <xdr:row>59</xdr:row>
      <xdr:rowOff>26350</xdr:rowOff>
    </xdr:to>
    <xdr:sp macro="" textlink="">
      <xdr:nvSpPr>
        <xdr:cNvPr id="139" name="楕円 138"/>
        <xdr:cNvSpPr/>
      </xdr:nvSpPr>
      <xdr:spPr>
        <a:xfrm>
          <a:off x="3746500" y="100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17477</xdr:rowOff>
    </xdr:from>
    <xdr:ext cx="534377" cy="259045"/>
    <xdr:sp macro="" textlink="">
      <xdr:nvSpPr>
        <xdr:cNvPr id="140" name="テキスト ボックス 139"/>
        <xdr:cNvSpPr txBox="1"/>
      </xdr:nvSpPr>
      <xdr:spPr>
        <a:xfrm>
          <a:off x="3530111" y="101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98441</xdr:rowOff>
    </xdr:from>
    <xdr:to>
      <xdr:col>15</xdr:col>
      <xdr:colOff>101600</xdr:colOff>
      <xdr:row>59</xdr:row>
      <xdr:rowOff>28591</xdr:rowOff>
    </xdr:to>
    <xdr:sp macro="" textlink="">
      <xdr:nvSpPr>
        <xdr:cNvPr id="141" name="楕円 140"/>
        <xdr:cNvSpPr/>
      </xdr:nvSpPr>
      <xdr:spPr>
        <a:xfrm>
          <a:off x="2857500" y="100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19718</xdr:rowOff>
    </xdr:from>
    <xdr:ext cx="534377" cy="259045"/>
    <xdr:sp macro="" textlink="">
      <xdr:nvSpPr>
        <xdr:cNvPr id="142" name="テキスト ボックス 141"/>
        <xdr:cNvSpPr txBox="1"/>
      </xdr:nvSpPr>
      <xdr:spPr>
        <a:xfrm>
          <a:off x="2641111" y="101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100647</xdr:rowOff>
    </xdr:from>
    <xdr:to>
      <xdr:col>10</xdr:col>
      <xdr:colOff>165100</xdr:colOff>
      <xdr:row>59</xdr:row>
      <xdr:rowOff>30797</xdr:rowOff>
    </xdr:to>
    <xdr:sp macro="" textlink="">
      <xdr:nvSpPr>
        <xdr:cNvPr id="143" name="楕円 142"/>
        <xdr:cNvSpPr/>
      </xdr:nvSpPr>
      <xdr:spPr>
        <a:xfrm>
          <a:off x="1968500" y="100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21924</xdr:rowOff>
    </xdr:from>
    <xdr:ext cx="534377" cy="259045"/>
    <xdr:sp macro="" textlink="">
      <xdr:nvSpPr>
        <xdr:cNvPr id="144" name="テキスト ボックス 143"/>
        <xdr:cNvSpPr txBox="1"/>
      </xdr:nvSpPr>
      <xdr:spPr>
        <a:xfrm>
          <a:off x="1752111" y="101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100761</xdr:rowOff>
    </xdr:from>
    <xdr:to>
      <xdr:col>6</xdr:col>
      <xdr:colOff>38100</xdr:colOff>
      <xdr:row>59</xdr:row>
      <xdr:rowOff>30911</xdr:rowOff>
    </xdr:to>
    <xdr:sp macro="" textlink="">
      <xdr:nvSpPr>
        <xdr:cNvPr id="145" name="楕円 144"/>
        <xdr:cNvSpPr/>
      </xdr:nvSpPr>
      <xdr:spPr>
        <a:xfrm>
          <a:off x="1079500" y="1004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22038</xdr:rowOff>
    </xdr:from>
    <xdr:ext cx="534377" cy="259045"/>
    <xdr:sp macro="" textlink="">
      <xdr:nvSpPr>
        <xdr:cNvPr id="146" name="テキスト ボックス 145"/>
        <xdr:cNvSpPr txBox="1"/>
      </xdr:nvSpPr>
      <xdr:spPr>
        <a:xfrm>
          <a:off x="863111" y="101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162092</xdr:rowOff>
    </xdr:from>
    <xdr:to>
      <xdr:col>24</xdr:col>
      <xdr:colOff>63500</xdr:colOff>
      <xdr:row>78</xdr:row>
      <xdr:rowOff>1615</xdr:rowOff>
    </xdr:to>
    <xdr:cxnSp macro="">
      <xdr:nvCxnSpPr>
        <xdr:cNvPr id="178" name="直線コネクタ 177"/>
        <xdr:cNvCxnSpPr/>
      </xdr:nvCxnSpPr>
      <xdr:spPr>
        <a:xfrm>
          <a:off x="3797300" y="1336374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131742</xdr:rowOff>
    </xdr:from>
    <xdr:to>
      <xdr:col>19</xdr:col>
      <xdr:colOff>177800</xdr:colOff>
      <xdr:row>77</xdr:row>
      <xdr:rowOff>162092</xdr:rowOff>
    </xdr:to>
    <xdr:cxnSp macro="">
      <xdr:nvCxnSpPr>
        <xdr:cNvPr id="181" name="直線コネクタ 180"/>
        <xdr:cNvCxnSpPr/>
      </xdr:nvCxnSpPr>
      <xdr:spPr>
        <a:xfrm>
          <a:off x="2908300" y="13333392"/>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131742</xdr:rowOff>
    </xdr:from>
    <xdr:to>
      <xdr:col>15</xdr:col>
      <xdr:colOff>50800</xdr:colOff>
      <xdr:row>78</xdr:row>
      <xdr:rowOff>72916</xdr:rowOff>
    </xdr:to>
    <xdr:cxnSp macro="">
      <xdr:nvCxnSpPr>
        <xdr:cNvPr id="184" name="直線コネクタ 183"/>
        <xdr:cNvCxnSpPr/>
      </xdr:nvCxnSpPr>
      <xdr:spPr>
        <a:xfrm flipV="1">
          <a:off x="2019300" y="13333392"/>
          <a:ext cx="8890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55869</xdr:rowOff>
    </xdr:from>
    <xdr:to>
      <xdr:col>10</xdr:col>
      <xdr:colOff>114300</xdr:colOff>
      <xdr:row>78</xdr:row>
      <xdr:rowOff>72916</xdr:rowOff>
    </xdr:to>
    <xdr:cxnSp macro="">
      <xdr:nvCxnSpPr>
        <xdr:cNvPr id="187" name="直線コネクタ 186"/>
        <xdr:cNvCxnSpPr/>
      </xdr:nvCxnSpPr>
      <xdr:spPr>
        <a:xfrm>
          <a:off x="1130300" y="13428969"/>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122265</xdr:rowOff>
    </xdr:from>
    <xdr:to>
      <xdr:col>24</xdr:col>
      <xdr:colOff>114300</xdr:colOff>
      <xdr:row>78</xdr:row>
      <xdr:rowOff>52415</xdr:rowOff>
    </xdr:to>
    <xdr:sp macro="" textlink="">
      <xdr:nvSpPr>
        <xdr:cNvPr id="197" name="楕円 196"/>
        <xdr:cNvSpPr/>
      </xdr:nvSpPr>
      <xdr:spPr>
        <a:xfrm>
          <a:off x="4584700" y="133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100692</xdr:rowOff>
    </xdr:from>
    <xdr:ext cx="599010" cy="259045"/>
    <xdr:sp macro="" textlink="">
      <xdr:nvSpPr>
        <xdr:cNvPr id="198" name="民生費該当値テキスト"/>
        <xdr:cNvSpPr txBox="1"/>
      </xdr:nvSpPr>
      <xdr:spPr>
        <a:xfrm>
          <a:off x="4686300" y="1330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111292</xdr:rowOff>
    </xdr:from>
    <xdr:to>
      <xdr:col>20</xdr:col>
      <xdr:colOff>38100</xdr:colOff>
      <xdr:row>78</xdr:row>
      <xdr:rowOff>41442</xdr:rowOff>
    </xdr:to>
    <xdr:sp macro="" textlink="">
      <xdr:nvSpPr>
        <xdr:cNvPr id="199" name="楕円 198"/>
        <xdr:cNvSpPr/>
      </xdr:nvSpPr>
      <xdr:spPr>
        <a:xfrm>
          <a:off x="3746500" y="133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32569</xdr:rowOff>
    </xdr:from>
    <xdr:ext cx="599010" cy="259045"/>
    <xdr:sp macro="" textlink="">
      <xdr:nvSpPr>
        <xdr:cNvPr id="200" name="テキスト ボックス 199"/>
        <xdr:cNvSpPr txBox="1"/>
      </xdr:nvSpPr>
      <xdr:spPr>
        <a:xfrm>
          <a:off x="3497795" y="134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80942</xdr:rowOff>
    </xdr:from>
    <xdr:to>
      <xdr:col>15</xdr:col>
      <xdr:colOff>101600</xdr:colOff>
      <xdr:row>78</xdr:row>
      <xdr:rowOff>11092</xdr:rowOff>
    </xdr:to>
    <xdr:sp macro="" textlink="">
      <xdr:nvSpPr>
        <xdr:cNvPr id="201" name="楕円 200"/>
        <xdr:cNvSpPr/>
      </xdr:nvSpPr>
      <xdr:spPr>
        <a:xfrm>
          <a:off x="2857500" y="132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2219</xdr:rowOff>
    </xdr:from>
    <xdr:ext cx="599010" cy="259045"/>
    <xdr:sp macro="" textlink="">
      <xdr:nvSpPr>
        <xdr:cNvPr id="202" name="テキスト ボックス 201"/>
        <xdr:cNvSpPr txBox="1"/>
      </xdr:nvSpPr>
      <xdr:spPr>
        <a:xfrm>
          <a:off x="2608795" y="1337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22116</xdr:rowOff>
    </xdr:from>
    <xdr:to>
      <xdr:col>10</xdr:col>
      <xdr:colOff>165100</xdr:colOff>
      <xdr:row>78</xdr:row>
      <xdr:rowOff>123716</xdr:rowOff>
    </xdr:to>
    <xdr:sp macro="" textlink="">
      <xdr:nvSpPr>
        <xdr:cNvPr id="203" name="楕円 202"/>
        <xdr:cNvSpPr/>
      </xdr:nvSpPr>
      <xdr:spPr>
        <a:xfrm>
          <a:off x="1968500" y="133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114843</xdr:rowOff>
    </xdr:from>
    <xdr:ext cx="599010" cy="259045"/>
    <xdr:sp macro="" textlink="">
      <xdr:nvSpPr>
        <xdr:cNvPr id="204" name="テキスト ボックス 203"/>
        <xdr:cNvSpPr txBox="1"/>
      </xdr:nvSpPr>
      <xdr:spPr>
        <a:xfrm>
          <a:off x="1719795" y="1348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5069</xdr:rowOff>
    </xdr:from>
    <xdr:to>
      <xdr:col>6</xdr:col>
      <xdr:colOff>38100</xdr:colOff>
      <xdr:row>78</xdr:row>
      <xdr:rowOff>106669</xdr:rowOff>
    </xdr:to>
    <xdr:sp macro="" textlink="">
      <xdr:nvSpPr>
        <xdr:cNvPr id="205" name="楕円 204"/>
        <xdr:cNvSpPr/>
      </xdr:nvSpPr>
      <xdr:spPr>
        <a:xfrm>
          <a:off x="1079500" y="133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97796</xdr:rowOff>
    </xdr:from>
    <xdr:ext cx="599010" cy="259045"/>
    <xdr:sp macro="" textlink="">
      <xdr:nvSpPr>
        <xdr:cNvPr id="206" name="テキスト ボックス 205"/>
        <xdr:cNvSpPr txBox="1"/>
      </xdr:nvSpPr>
      <xdr:spPr>
        <a:xfrm>
          <a:off x="830795" y="1347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6001</xdr:rowOff>
    </xdr:from>
    <xdr:to>
      <xdr:col>24</xdr:col>
      <xdr:colOff>63500</xdr:colOff>
      <xdr:row>98</xdr:row>
      <xdr:rowOff>46024</xdr:rowOff>
    </xdr:to>
    <xdr:cxnSp macro="">
      <xdr:nvCxnSpPr>
        <xdr:cNvPr id="238" name="直線コネクタ 237"/>
        <xdr:cNvCxnSpPr/>
      </xdr:nvCxnSpPr>
      <xdr:spPr>
        <a:xfrm>
          <a:off x="3797300" y="16808101"/>
          <a:ext cx="838200" cy="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6001</xdr:rowOff>
    </xdr:from>
    <xdr:to>
      <xdr:col>19</xdr:col>
      <xdr:colOff>177800</xdr:colOff>
      <xdr:row>98</xdr:row>
      <xdr:rowOff>18428</xdr:rowOff>
    </xdr:to>
    <xdr:cxnSp macro="">
      <xdr:nvCxnSpPr>
        <xdr:cNvPr id="241" name="直線コネクタ 240"/>
        <xdr:cNvCxnSpPr/>
      </xdr:nvCxnSpPr>
      <xdr:spPr>
        <a:xfrm flipV="1">
          <a:off x="2908300" y="16808101"/>
          <a:ext cx="8890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18428</xdr:rowOff>
    </xdr:from>
    <xdr:to>
      <xdr:col>15</xdr:col>
      <xdr:colOff>50800</xdr:colOff>
      <xdr:row>98</xdr:row>
      <xdr:rowOff>55215</xdr:rowOff>
    </xdr:to>
    <xdr:cxnSp macro="">
      <xdr:nvCxnSpPr>
        <xdr:cNvPr id="244" name="直線コネクタ 243"/>
        <xdr:cNvCxnSpPr/>
      </xdr:nvCxnSpPr>
      <xdr:spPr>
        <a:xfrm flipV="1">
          <a:off x="2019300" y="16820528"/>
          <a:ext cx="889000" cy="3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55215</xdr:rowOff>
    </xdr:from>
    <xdr:to>
      <xdr:col>10</xdr:col>
      <xdr:colOff>114300</xdr:colOff>
      <xdr:row>98</xdr:row>
      <xdr:rowOff>69503</xdr:rowOff>
    </xdr:to>
    <xdr:cxnSp macro="">
      <xdr:nvCxnSpPr>
        <xdr:cNvPr id="247" name="直線コネクタ 246"/>
        <xdr:cNvCxnSpPr/>
      </xdr:nvCxnSpPr>
      <xdr:spPr>
        <a:xfrm flipV="1">
          <a:off x="1130300" y="1685731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166674</xdr:rowOff>
    </xdr:from>
    <xdr:to>
      <xdr:col>24</xdr:col>
      <xdr:colOff>114300</xdr:colOff>
      <xdr:row>98</xdr:row>
      <xdr:rowOff>96824</xdr:rowOff>
    </xdr:to>
    <xdr:sp macro="" textlink="">
      <xdr:nvSpPr>
        <xdr:cNvPr id="257" name="楕円 256"/>
        <xdr:cNvSpPr/>
      </xdr:nvSpPr>
      <xdr:spPr>
        <a:xfrm>
          <a:off x="4584700" y="167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18101</xdr:rowOff>
    </xdr:from>
    <xdr:ext cx="534377" cy="259045"/>
    <xdr:sp macro="" textlink="">
      <xdr:nvSpPr>
        <xdr:cNvPr id="258" name="衛生費該当値テキスト"/>
        <xdr:cNvSpPr txBox="1"/>
      </xdr:nvSpPr>
      <xdr:spPr>
        <a:xfrm>
          <a:off x="4686300" y="1664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126651</xdr:rowOff>
    </xdr:from>
    <xdr:to>
      <xdr:col>20</xdr:col>
      <xdr:colOff>38100</xdr:colOff>
      <xdr:row>98</xdr:row>
      <xdr:rowOff>56801</xdr:rowOff>
    </xdr:to>
    <xdr:sp macro="" textlink="">
      <xdr:nvSpPr>
        <xdr:cNvPr id="259" name="楕円 258"/>
        <xdr:cNvSpPr/>
      </xdr:nvSpPr>
      <xdr:spPr>
        <a:xfrm>
          <a:off x="3746500" y="167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73328</xdr:rowOff>
    </xdr:from>
    <xdr:ext cx="534377" cy="259045"/>
    <xdr:sp macro="" textlink="">
      <xdr:nvSpPr>
        <xdr:cNvPr id="260" name="テキスト ボックス 259"/>
        <xdr:cNvSpPr txBox="1"/>
      </xdr:nvSpPr>
      <xdr:spPr>
        <a:xfrm>
          <a:off x="3530111" y="165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139078</xdr:rowOff>
    </xdr:from>
    <xdr:to>
      <xdr:col>15</xdr:col>
      <xdr:colOff>101600</xdr:colOff>
      <xdr:row>98</xdr:row>
      <xdr:rowOff>69228</xdr:rowOff>
    </xdr:to>
    <xdr:sp macro="" textlink="">
      <xdr:nvSpPr>
        <xdr:cNvPr id="261" name="楕円 260"/>
        <xdr:cNvSpPr/>
      </xdr:nvSpPr>
      <xdr:spPr>
        <a:xfrm>
          <a:off x="2857500" y="167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60355</xdr:rowOff>
    </xdr:from>
    <xdr:ext cx="534377" cy="259045"/>
    <xdr:sp macro="" textlink="">
      <xdr:nvSpPr>
        <xdr:cNvPr id="262" name="テキスト ボックス 261"/>
        <xdr:cNvSpPr txBox="1"/>
      </xdr:nvSpPr>
      <xdr:spPr>
        <a:xfrm>
          <a:off x="2641111" y="168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4415</xdr:rowOff>
    </xdr:from>
    <xdr:to>
      <xdr:col>10</xdr:col>
      <xdr:colOff>165100</xdr:colOff>
      <xdr:row>98</xdr:row>
      <xdr:rowOff>106015</xdr:rowOff>
    </xdr:to>
    <xdr:sp macro="" textlink="">
      <xdr:nvSpPr>
        <xdr:cNvPr id="263" name="楕円 262"/>
        <xdr:cNvSpPr/>
      </xdr:nvSpPr>
      <xdr:spPr>
        <a:xfrm>
          <a:off x="1968500" y="168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122542</xdr:rowOff>
    </xdr:from>
    <xdr:ext cx="534377" cy="259045"/>
    <xdr:sp macro="" textlink="">
      <xdr:nvSpPr>
        <xdr:cNvPr id="264" name="テキスト ボックス 263"/>
        <xdr:cNvSpPr txBox="1"/>
      </xdr:nvSpPr>
      <xdr:spPr>
        <a:xfrm>
          <a:off x="1752111" y="1658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18703</xdr:rowOff>
    </xdr:from>
    <xdr:to>
      <xdr:col>6</xdr:col>
      <xdr:colOff>38100</xdr:colOff>
      <xdr:row>98</xdr:row>
      <xdr:rowOff>120303</xdr:rowOff>
    </xdr:to>
    <xdr:sp macro="" textlink="">
      <xdr:nvSpPr>
        <xdr:cNvPr id="265" name="楕円 264"/>
        <xdr:cNvSpPr/>
      </xdr:nvSpPr>
      <xdr:spPr>
        <a:xfrm>
          <a:off x="1079500" y="168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111430</xdr:rowOff>
    </xdr:from>
    <xdr:ext cx="534377" cy="259045"/>
    <xdr:sp macro="" textlink="">
      <xdr:nvSpPr>
        <xdr:cNvPr id="266" name="テキスト ボックス 265"/>
        <xdr:cNvSpPr txBox="1"/>
      </xdr:nvSpPr>
      <xdr:spPr>
        <a:xfrm>
          <a:off x="863111" y="169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35306</xdr:rowOff>
    </xdr:from>
    <xdr:to>
      <xdr:col>55</xdr:col>
      <xdr:colOff>0</xdr:colOff>
      <xdr:row>37</xdr:row>
      <xdr:rowOff>45212</xdr:rowOff>
    </xdr:to>
    <xdr:cxnSp macro="">
      <xdr:nvCxnSpPr>
        <xdr:cNvPr id="295" name="直線コネクタ 294"/>
        <xdr:cNvCxnSpPr/>
      </xdr:nvCxnSpPr>
      <xdr:spPr>
        <a:xfrm>
          <a:off x="9639300" y="637895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35306</xdr:rowOff>
    </xdr:from>
    <xdr:to>
      <xdr:col>50</xdr:col>
      <xdr:colOff>114300</xdr:colOff>
      <xdr:row>38</xdr:row>
      <xdr:rowOff>82931</xdr:rowOff>
    </xdr:to>
    <xdr:cxnSp macro="">
      <xdr:nvCxnSpPr>
        <xdr:cNvPr id="298" name="直線コネクタ 297"/>
        <xdr:cNvCxnSpPr/>
      </xdr:nvCxnSpPr>
      <xdr:spPr>
        <a:xfrm flipV="1">
          <a:off x="8750300" y="6378956"/>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137414</xdr:rowOff>
    </xdr:from>
    <xdr:to>
      <xdr:col>45</xdr:col>
      <xdr:colOff>177800</xdr:colOff>
      <xdr:row>38</xdr:row>
      <xdr:rowOff>82931</xdr:rowOff>
    </xdr:to>
    <xdr:cxnSp macro="">
      <xdr:nvCxnSpPr>
        <xdr:cNvPr id="301" name="直線コネクタ 300"/>
        <xdr:cNvCxnSpPr/>
      </xdr:nvCxnSpPr>
      <xdr:spPr>
        <a:xfrm>
          <a:off x="7861300" y="6309614"/>
          <a:ext cx="889000" cy="28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137414</xdr:rowOff>
    </xdr:from>
    <xdr:to>
      <xdr:col>41</xdr:col>
      <xdr:colOff>50800</xdr:colOff>
      <xdr:row>37</xdr:row>
      <xdr:rowOff>67310</xdr:rowOff>
    </xdr:to>
    <xdr:cxnSp macro="">
      <xdr:nvCxnSpPr>
        <xdr:cNvPr id="304" name="直線コネクタ 303"/>
        <xdr:cNvCxnSpPr/>
      </xdr:nvCxnSpPr>
      <xdr:spPr>
        <a:xfrm flipV="1">
          <a:off x="6972300" y="630961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165862</xdr:rowOff>
    </xdr:from>
    <xdr:to>
      <xdr:col>55</xdr:col>
      <xdr:colOff>50800</xdr:colOff>
      <xdr:row>37</xdr:row>
      <xdr:rowOff>96012</xdr:rowOff>
    </xdr:to>
    <xdr:sp macro="" textlink="">
      <xdr:nvSpPr>
        <xdr:cNvPr id="314" name="楕円 313"/>
        <xdr:cNvSpPr/>
      </xdr:nvSpPr>
      <xdr:spPr>
        <a:xfrm>
          <a:off x="104267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17289</xdr:rowOff>
    </xdr:from>
    <xdr:ext cx="378565" cy="259045"/>
    <xdr:sp macro="" textlink="">
      <xdr:nvSpPr>
        <xdr:cNvPr id="315" name="労働費該当値テキスト"/>
        <xdr:cNvSpPr txBox="1"/>
      </xdr:nvSpPr>
      <xdr:spPr>
        <a:xfrm>
          <a:off x="10528300"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155956</xdr:rowOff>
    </xdr:from>
    <xdr:to>
      <xdr:col>50</xdr:col>
      <xdr:colOff>165100</xdr:colOff>
      <xdr:row>37</xdr:row>
      <xdr:rowOff>86106</xdr:rowOff>
    </xdr:to>
    <xdr:sp macro="" textlink="">
      <xdr:nvSpPr>
        <xdr:cNvPr id="316" name="楕円 315"/>
        <xdr:cNvSpPr/>
      </xdr:nvSpPr>
      <xdr:spPr>
        <a:xfrm>
          <a:off x="9588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102633</xdr:rowOff>
    </xdr:from>
    <xdr:ext cx="378565" cy="259045"/>
    <xdr:sp macro="" textlink="">
      <xdr:nvSpPr>
        <xdr:cNvPr id="317" name="テキスト ボックス 316"/>
        <xdr:cNvSpPr txBox="1"/>
      </xdr:nvSpPr>
      <xdr:spPr>
        <a:xfrm>
          <a:off x="9450017" y="610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32131</xdr:rowOff>
    </xdr:from>
    <xdr:to>
      <xdr:col>46</xdr:col>
      <xdr:colOff>38100</xdr:colOff>
      <xdr:row>38</xdr:row>
      <xdr:rowOff>133731</xdr:rowOff>
    </xdr:to>
    <xdr:sp macro="" textlink="">
      <xdr:nvSpPr>
        <xdr:cNvPr id="318" name="楕円 317"/>
        <xdr:cNvSpPr/>
      </xdr:nvSpPr>
      <xdr:spPr>
        <a:xfrm>
          <a:off x="8699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124858</xdr:rowOff>
    </xdr:from>
    <xdr:ext cx="378565" cy="259045"/>
    <xdr:sp macro="" textlink="">
      <xdr:nvSpPr>
        <xdr:cNvPr id="319" name="テキスト ボックス 318"/>
        <xdr:cNvSpPr txBox="1"/>
      </xdr:nvSpPr>
      <xdr:spPr>
        <a:xfrm>
          <a:off x="8561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86614</xdr:rowOff>
    </xdr:from>
    <xdr:to>
      <xdr:col>41</xdr:col>
      <xdr:colOff>101600</xdr:colOff>
      <xdr:row>37</xdr:row>
      <xdr:rowOff>16764</xdr:rowOff>
    </xdr:to>
    <xdr:sp macro="" textlink="">
      <xdr:nvSpPr>
        <xdr:cNvPr id="320" name="楕円 319"/>
        <xdr:cNvSpPr/>
      </xdr:nvSpPr>
      <xdr:spPr>
        <a:xfrm>
          <a:off x="7810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33291</xdr:rowOff>
    </xdr:from>
    <xdr:ext cx="469744" cy="259045"/>
    <xdr:sp macro="" textlink="">
      <xdr:nvSpPr>
        <xdr:cNvPr id="321" name="テキスト ボックス 320"/>
        <xdr:cNvSpPr txBox="1"/>
      </xdr:nvSpPr>
      <xdr:spPr>
        <a:xfrm>
          <a:off x="7626428"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16510</xdr:rowOff>
    </xdr:from>
    <xdr:to>
      <xdr:col>36</xdr:col>
      <xdr:colOff>165100</xdr:colOff>
      <xdr:row>37</xdr:row>
      <xdr:rowOff>118110</xdr:rowOff>
    </xdr:to>
    <xdr:sp macro="" textlink="">
      <xdr:nvSpPr>
        <xdr:cNvPr id="322" name="楕円 321"/>
        <xdr:cNvSpPr/>
      </xdr:nvSpPr>
      <xdr:spPr>
        <a:xfrm>
          <a:off x="6921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109237</xdr:rowOff>
    </xdr:from>
    <xdr:ext cx="378565" cy="259045"/>
    <xdr:sp macro="" textlink="">
      <xdr:nvSpPr>
        <xdr:cNvPr id="323" name="テキスト ボックス 322"/>
        <xdr:cNvSpPr txBox="1"/>
      </xdr:nvSpPr>
      <xdr:spPr>
        <a:xfrm>
          <a:off x="6783017" y="64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94764</xdr:rowOff>
    </xdr:from>
    <xdr:to>
      <xdr:col>55</xdr:col>
      <xdr:colOff>0</xdr:colOff>
      <xdr:row>58</xdr:row>
      <xdr:rowOff>63919</xdr:rowOff>
    </xdr:to>
    <xdr:cxnSp macro="">
      <xdr:nvCxnSpPr>
        <xdr:cNvPr id="354" name="直線コネクタ 353"/>
        <xdr:cNvCxnSpPr/>
      </xdr:nvCxnSpPr>
      <xdr:spPr>
        <a:xfrm>
          <a:off x="9639300" y="9695964"/>
          <a:ext cx="838200" cy="3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94764</xdr:rowOff>
    </xdr:from>
    <xdr:to>
      <xdr:col>50</xdr:col>
      <xdr:colOff>114300</xdr:colOff>
      <xdr:row>58</xdr:row>
      <xdr:rowOff>57878</xdr:rowOff>
    </xdr:to>
    <xdr:cxnSp macro="">
      <xdr:nvCxnSpPr>
        <xdr:cNvPr id="357" name="直線コネクタ 356"/>
        <xdr:cNvCxnSpPr/>
      </xdr:nvCxnSpPr>
      <xdr:spPr>
        <a:xfrm flipV="1">
          <a:off x="8750300" y="9695964"/>
          <a:ext cx="889000" cy="30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57878</xdr:rowOff>
    </xdr:from>
    <xdr:to>
      <xdr:col>45</xdr:col>
      <xdr:colOff>177800</xdr:colOff>
      <xdr:row>58</xdr:row>
      <xdr:rowOff>84313</xdr:rowOff>
    </xdr:to>
    <xdr:cxnSp macro="">
      <xdr:nvCxnSpPr>
        <xdr:cNvPr id="360" name="直線コネクタ 359"/>
        <xdr:cNvCxnSpPr/>
      </xdr:nvCxnSpPr>
      <xdr:spPr>
        <a:xfrm flipV="1">
          <a:off x="7861300" y="10001978"/>
          <a:ext cx="8890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84313</xdr:rowOff>
    </xdr:from>
    <xdr:to>
      <xdr:col>41</xdr:col>
      <xdr:colOff>50800</xdr:colOff>
      <xdr:row>58</xdr:row>
      <xdr:rowOff>92347</xdr:rowOff>
    </xdr:to>
    <xdr:cxnSp macro="">
      <xdr:nvCxnSpPr>
        <xdr:cNvPr id="363" name="直線コネクタ 362"/>
        <xdr:cNvCxnSpPr/>
      </xdr:nvCxnSpPr>
      <xdr:spPr>
        <a:xfrm flipV="1">
          <a:off x="6972300" y="10028413"/>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13119</xdr:rowOff>
    </xdr:from>
    <xdr:to>
      <xdr:col>55</xdr:col>
      <xdr:colOff>50800</xdr:colOff>
      <xdr:row>58</xdr:row>
      <xdr:rowOff>114719</xdr:rowOff>
    </xdr:to>
    <xdr:sp macro="" textlink="">
      <xdr:nvSpPr>
        <xdr:cNvPr id="373" name="楕円 372"/>
        <xdr:cNvSpPr/>
      </xdr:nvSpPr>
      <xdr:spPr>
        <a:xfrm>
          <a:off x="10426700" y="99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35996</xdr:rowOff>
    </xdr:from>
    <xdr:ext cx="534377" cy="259045"/>
    <xdr:sp macro="" textlink="">
      <xdr:nvSpPr>
        <xdr:cNvPr id="374" name="農林水産業費該当値テキスト"/>
        <xdr:cNvSpPr txBox="1"/>
      </xdr:nvSpPr>
      <xdr:spPr>
        <a:xfrm>
          <a:off x="10528300" y="98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43964</xdr:rowOff>
    </xdr:from>
    <xdr:to>
      <xdr:col>50</xdr:col>
      <xdr:colOff>165100</xdr:colOff>
      <xdr:row>56</xdr:row>
      <xdr:rowOff>145564</xdr:rowOff>
    </xdr:to>
    <xdr:sp macro="" textlink="">
      <xdr:nvSpPr>
        <xdr:cNvPr id="375" name="楕円 374"/>
        <xdr:cNvSpPr/>
      </xdr:nvSpPr>
      <xdr:spPr>
        <a:xfrm>
          <a:off x="9588500" y="9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162091</xdr:rowOff>
    </xdr:from>
    <xdr:ext cx="534377" cy="259045"/>
    <xdr:sp macro="" textlink="">
      <xdr:nvSpPr>
        <xdr:cNvPr id="376" name="テキスト ボックス 375"/>
        <xdr:cNvSpPr txBox="1"/>
      </xdr:nvSpPr>
      <xdr:spPr>
        <a:xfrm>
          <a:off x="9372111" y="94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7078</xdr:rowOff>
    </xdr:from>
    <xdr:to>
      <xdr:col>46</xdr:col>
      <xdr:colOff>38100</xdr:colOff>
      <xdr:row>58</xdr:row>
      <xdr:rowOff>108678</xdr:rowOff>
    </xdr:to>
    <xdr:sp macro="" textlink="">
      <xdr:nvSpPr>
        <xdr:cNvPr id="377" name="楕円 376"/>
        <xdr:cNvSpPr/>
      </xdr:nvSpPr>
      <xdr:spPr>
        <a:xfrm>
          <a:off x="8699500" y="99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125205</xdr:rowOff>
    </xdr:from>
    <xdr:ext cx="534377" cy="259045"/>
    <xdr:sp macro="" textlink="">
      <xdr:nvSpPr>
        <xdr:cNvPr id="378" name="テキスト ボックス 377"/>
        <xdr:cNvSpPr txBox="1"/>
      </xdr:nvSpPr>
      <xdr:spPr>
        <a:xfrm>
          <a:off x="8483111" y="97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33513</xdr:rowOff>
    </xdr:from>
    <xdr:to>
      <xdr:col>41</xdr:col>
      <xdr:colOff>101600</xdr:colOff>
      <xdr:row>58</xdr:row>
      <xdr:rowOff>135113</xdr:rowOff>
    </xdr:to>
    <xdr:sp macro="" textlink="">
      <xdr:nvSpPr>
        <xdr:cNvPr id="379" name="楕円 378"/>
        <xdr:cNvSpPr/>
      </xdr:nvSpPr>
      <xdr:spPr>
        <a:xfrm>
          <a:off x="7810500" y="99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151640</xdr:rowOff>
    </xdr:from>
    <xdr:ext cx="534377" cy="259045"/>
    <xdr:sp macro="" textlink="">
      <xdr:nvSpPr>
        <xdr:cNvPr id="380" name="テキスト ボックス 379"/>
        <xdr:cNvSpPr txBox="1"/>
      </xdr:nvSpPr>
      <xdr:spPr>
        <a:xfrm>
          <a:off x="7594111" y="97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41547</xdr:rowOff>
    </xdr:from>
    <xdr:to>
      <xdr:col>36</xdr:col>
      <xdr:colOff>165100</xdr:colOff>
      <xdr:row>58</xdr:row>
      <xdr:rowOff>143147</xdr:rowOff>
    </xdr:to>
    <xdr:sp macro="" textlink="">
      <xdr:nvSpPr>
        <xdr:cNvPr id="381" name="楕円 380"/>
        <xdr:cNvSpPr/>
      </xdr:nvSpPr>
      <xdr:spPr>
        <a:xfrm>
          <a:off x="6921500" y="998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134274</xdr:rowOff>
    </xdr:from>
    <xdr:ext cx="534377" cy="259045"/>
    <xdr:sp macro="" textlink="">
      <xdr:nvSpPr>
        <xdr:cNvPr id="382" name="テキスト ボックス 381"/>
        <xdr:cNvSpPr txBox="1"/>
      </xdr:nvSpPr>
      <xdr:spPr>
        <a:xfrm>
          <a:off x="6705111" y="100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158317</xdr:rowOff>
    </xdr:from>
    <xdr:to>
      <xdr:col>55</xdr:col>
      <xdr:colOff>0</xdr:colOff>
      <xdr:row>78</xdr:row>
      <xdr:rowOff>161367</xdr:rowOff>
    </xdr:to>
    <xdr:cxnSp macro="">
      <xdr:nvCxnSpPr>
        <xdr:cNvPr id="411" name="直線コネクタ 410"/>
        <xdr:cNvCxnSpPr/>
      </xdr:nvCxnSpPr>
      <xdr:spPr>
        <a:xfrm>
          <a:off x="9639300" y="13531417"/>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156184</xdr:rowOff>
    </xdr:from>
    <xdr:to>
      <xdr:col>50</xdr:col>
      <xdr:colOff>114300</xdr:colOff>
      <xdr:row>78</xdr:row>
      <xdr:rowOff>158317</xdr:rowOff>
    </xdr:to>
    <xdr:cxnSp macro="">
      <xdr:nvCxnSpPr>
        <xdr:cNvPr id="414" name="直線コネクタ 413"/>
        <xdr:cNvCxnSpPr/>
      </xdr:nvCxnSpPr>
      <xdr:spPr>
        <a:xfrm>
          <a:off x="8750300" y="1352928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128930</xdr:rowOff>
    </xdr:from>
    <xdr:to>
      <xdr:col>45</xdr:col>
      <xdr:colOff>177800</xdr:colOff>
      <xdr:row>78</xdr:row>
      <xdr:rowOff>156184</xdr:rowOff>
    </xdr:to>
    <xdr:cxnSp macro="">
      <xdr:nvCxnSpPr>
        <xdr:cNvPr id="417" name="直線コネクタ 416"/>
        <xdr:cNvCxnSpPr/>
      </xdr:nvCxnSpPr>
      <xdr:spPr>
        <a:xfrm>
          <a:off x="7861300" y="13502030"/>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128930</xdr:rowOff>
    </xdr:from>
    <xdr:to>
      <xdr:col>41</xdr:col>
      <xdr:colOff>50800</xdr:colOff>
      <xdr:row>78</xdr:row>
      <xdr:rowOff>158496</xdr:rowOff>
    </xdr:to>
    <xdr:cxnSp macro="">
      <xdr:nvCxnSpPr>
        <xdr:cNvPr id="420" name="直線コネクタ 419"/>
        <xdr:cNvCxnSpPr/>
      </xdr:nvCxnSpPr>
      <xdr:spPr>
        <a:xfrm flipV="1">
          <a:off x="6972300" y="13502030"/>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110567</xdr:rowOff>
    </xdr:from>
    <xdr:to>
      <xdr:col>55</xdr:col>
      <xdr:colOff>50800</xdr:colOff>
      <xdr:row>79</xdr:row>
      <xdr:rowOff>40717</xdr:rowOff>
    </xdr:to>
    <xdr:sp macro="" textlink="">
      <xdr:nvSpPr>
        <xdr:cNvPr id="430" name="楕円 429"/>
        <xdr:cNvSpPr/>
      </xdr:nvSpPr>
      <xdr:spPr>
        <a:xfrm>
          <a:off x="10426700" y="134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57803</xdr:rowOff>
    </xdr:from>
    <xdr:ext cx="469744" cy="259045"/>
    <xdr:sp macro="" textlink="">
      <xdr:nvSpPr>
        <xdr:cNvPr id="431" name="商工費該当値テキスト"/>
        <xdr:cNvSpPr txBox="1"/>
      </xdr:nvSpPr>
      <xdr:spPr>
        <a:xfrm>
          <a:off x="10528300" y="134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107517</xdr:rowOff>
    </xdr:from>
    <xdr:to>
      <xdr:col>50</xdr:col>
      <xdr:colOff>165100</xdr:colOff>
      <xdr:row>79</xdr:row>
      <xdr:rowOff>37667</xdr:rowOff>
    </xdr:to>
    <xdr:sp macro="" textlink="">
      <xdr:nvSpPr>
        <xdr:cNvPr id="432" name="楕円 431"/>
        <xdr:cNvSpPr/>
      </xdr:nvSpPr>
      <xdr:spPr>
        <a:xfrm>
          <a:off x="9588500" y="134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28794</xdr:rowOff>
    </xdr:from>
    <xdr:ext cx="469744" cy="259045"/>
    <xdr:sp macro="" textlink="">
      <xdr:nvSpPr>
        <xdr:cNvPr id="433" name="テキスト ボックス 432"/>
        <xdr:cNvSpPr txBox="1"/>
      </xdr:nvSpPr>
      <xdr:spPr>
        <a:xfrm>
          <a:off x="9404428" y="1357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105384</xdr:rowOff>
    </xdr:from>
    <xdr:to>
      <xdr:col>46</xdr:col>
      <xdr:colOff>38100</xdr:colOff>
      <xdr:row>79</xdr:row>
      <xdr:rowOff>35534</xdr:rowOff>
    </xdr:to>
    <xdr:sp macro="" textlink="">
      <xdr:nvSpPr>
        <xdr:cNvPr id="434" name="楕円 433"/>
        <xdr:cNvSpPr/>
      </xdr:nvSpPr>
      <xdr:spPr>
        <a:xfrm>
          <a:off x="8699500" y="134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26661</xdr:rowOff>
    </xdr:from>
    <xdr:ext cx="469744" cy="259045"/>
    <xdr:sp macro="" textlink="">
      <xdr:nvSpPr>
        <xdr:cNvPr id="435" name="テキスト ボックス 434"/>
        <xdr:cNvSpPr txBox="1"/>
      </xdr:nvSpPr>
      <xdr:spPr>
        <a:xfrm>
          <a:off x="8515428" y="1357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78130</xdr:rowOff>
    </xdr:from>
    <xdr:to>
      <xdr:col>41</xdr:col>
      <xdr:colOff>101600</xdr:colOff>
      <xdr:row>79</xdr:row>
      <xdr:rowOff>8280</xdr:rowOff>
    </xdr:to>
    <xdr:sp macro="" textlink="">
      <xdr:nvSpPr>
        <xdr:cNvPr id="436" name="楕円 435"/>
        <xdr:cNvSpPr/>
      </xdr:nvSpPr>
      <xdr:spPr>
        <a:xfrm>
          <a:off x="7810500" y="134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24807</xdr:rowOff>
    </xdr:from>
    <xdr:ext cx="469744" cy="259045"/>
    <xdr:sp macro="" textlink="">
      <xdr:nvSpPr>
        <xdr:cNvPr id="437" name="テキスト ボックス 436"/>
        <xdr:cNvSpPr txBox="1"/>
      </xdr:nvSpPr>
      <xdr:spPr>
        <a:xfrm>
          <a:off x="7626428" y="1322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107696</xdr:rowOff>
    </xdr:from>
    <xdr:to>
      <xdr:col>36</xdr:col>
      <xdr:colOff>165100</xdr:colOff>
      <xdr:row>79</xdr:row>
      <xdr:rowOff>37846</xdr:rowOff>
    </xdr:to>
    <xdr:sp macro="" textlink="">
      <xdr:nvSpPr>
        <xdr:cNvPr id="438" name="楕円 437"/>
        <xdr:cNvSpPr/>
      </xdr:nvSpPr>
      <xdr:spPr>
        <a:xfrm>
          <a:off x="6921500" y="134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28973</xdr:rowOff>
    </xdr:from>
    <xdr:ext cx="469744" cy="259045"/>
    <xdr:sp macro="" textlink="">
      <xdr:nvSpPr>
        <xdr:cNvPr id="439" name="テキスト ボックス 438"/>
        <xdr:cNvSpPr txBox="1"/>
      </xdr:nvSpPr>
      <xdr:spPr>
        <a:xfrm>
          <a:off x="6737428" y="1357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161048</xdr:rowOff>
    </xdr:from>
    <xdr:to>
      <xdr:col>55</xdr:col>
      <xdr:colOff>0</xdr:colOff>
      <xdr:row>97</xdr:row>
      <xdr:rowOff>21589</xdr:rowOff>
    </xdr:to>
    <xdr:cxnSp macro="">
      <xdr:nvCxnSpPr>
        <xdr:cNvPr id="470" name="直線コネクタ 469"/>
        <xdr:cNvCxnSpPr/>
      </xdr:nvCxnSpPr>
      <xdr:spPr>
        <a:xfrm>
          <a:off x="9639300" y="16620248"/>
          <a:ext cx="8382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161048</xdr:rowOff>
    </xdr:from>
    <xdr:to>
      <xdr:col>50</xdr:col>
      <xdr:colOff>114300</xdr:colOff>
      <xdr:row>98</xdr:row>
      <xdr:rowOff>10770</xdr:rowOff>
    </xdr:to>
    <xdr:cxnSp macro="">
      <xdr:nvCxnSpPr>
        <xdr:cNvPr id="473" name="直線コネクタ 472"/>
        <xdr:cNvCxnSpPr/>
      </xdr:nvCxnSpPr>
      <xdr:spPr>
        <a:xfrm flipV="1">
          <a:off x="8750300" y="16620248"/>
          <a:ext cx="889000" cy="19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10770</xdr:rowOff>
    </xdr:from>
    <xdr:to>
      <xdr:col>45</xdr:col>
      <xdr:colOff>177800</xdr:colOff>
      <xdr:row>98</xdr:row>
      <xdr:rowOff>73504</xdr:rowOff>
    </xdr:to>
    <xdr:cxnSp macro="">
      <xdr:nvCxnSpPr>
        <xdr:cNvPr id="476" name="直線コネクタ 475"/>
        <xdr:cNvCxnSpPr/>
      </xdr:nvCxnSpPr>
      <xdr:spPr>
        <a:xfrm flipV="1">
          <a:off x="7861300" y="16812870"/>
          <a:ext cx="889000" cy="6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153383</xdr:rowOff>
    </xdr:from>
    <xdr:to>
      <xdr:col>41</xdr:col>
      <xdr:colOff>50800</xdr:colOff>
      <xdr:row>98</xdr:row>
      <xdr:rowOff>73504</xdr:rowOff>
    </xdr:to>
    <xdr:cxnSp macro="">
      <xdr:nvCxnSpPr>
        <xdr:cNvPr id="479" name="直線コネクタ 478"/>
        <xdr:cNvCxnSpPr/>
      </xdr:nvCxnSpPr>
      <xdr:spPr>
        <a:xfrm>
          <a:off x="6972300" y="16784033"/>
          <a:ext cx="889000" cy="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142239</xdr:rowOff>
    </xdr:from>
    <xdr:to>
      <xdr:col>55</xdr:col>
      <xdr:colOff>50800</xdr:colOff>
      <xdr:row>97</xdr:row>
      <xdr:rowOff>72389</xdr:rowOff>
    </xdr:to>
    <xdr:sp macro="" textlink="">
      <xdr:nvSpPr>
        <xdr:cNvPr id="489" name="楕円 488"/>
        <xdr:cNvSpPr/>
      </xdr:nvSpPr>
      <xdr:spPr>
        <a:xfrm>
          <a:off x="10426700" y="166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120666</xdr:rowOff>
    </xdr:from>
    <xdr:ext cx="534377" cy="259045"/>
    <xdr:sp macro="" textlink="">
      <xdr:nvSpPr>
        <xdr:cNvPr id="490" name="土木費該当値テキスト"/>
        <xdr:cNvSpPr txBox="1"/>
      </xdr:nvSpPr>
      <xdr:spPr>
        <a:xfrm>
          <a:off x="10528300" y="165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110248</xdr:rowOff>
    </xdr:from>
    <xdr:to>
      <xdr:col>50</xdr:col>
      <xdr:colOff>165100</xdr:colOff>
      <xdr:row>97</xdr:row>
      <xdr:rowOff>40398</xdr:rowOff>
    </xdr:to>
    <xdr:sp macro="" textlink="">
      <xdr:nvSpPr>
        <xdr:cNvPr id="491" name="楕円 490"/>
        <xdr:cNvSpPr/>
      </xdr:nvSpPr>
      <xdr:spPr>
        <a:xfrm>
          <a:off x="9588500" y="165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56925</xdr:rowOff>
    </xdr:from>
    <xdr:ext cx="534377" cy="259045"/>
    <xdr:sp macro="" textlink="">
      <xdr:nvSpPr>
        <xdr:cNvPr id="492" name="テキスト ボックス 491"/>
        <xdr:cNvSpPr txBox="1"/>
      </xdr:nvSpPr>
      <xdr:spPr>
        <a:xfrm>
          <a:off x="9372111" y="163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131420</xdr:rowOff>
    </xdr:from>
    <xdr:to>
      <xdr:col>46</xdr:col>
      <xdr:colOff>38100</xdr:colOff>
      <xdr:row>98</xdr:row>
      <xdr:rowOff>61570</xdr:rowOff>
    </xdr:to>
    <xdr:sp macro="" textlink="">
      <xdr:nvSpPr>
        <xdr:cNvPr id="493" name="楕円 492"/>
        <xdr:cNvSpPr/>
      </xdr:nvSpPr>
      <xdr:spPr>
        <a:xfrm>
          <a:off x="8699500" y="167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52697</xdr:rowOff>
    </xdr:from>
    <xdr:ext cx="534377" cy="259045"/>
    <xdr:sp macro="" textlink="">
      <xdr:nvSpPr>
        <xdr:cNvPr id="494" name="テキスト ボックス 493"/>
        <xdr:cNvSpPr txBox="1"/>
      </xdr:nvSpPr>
      <xdr:spPr>
        <a:xfrm>
          <a:off x="8483111" y="168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22704</xdr:rowOff>
    </xdr:from>
    <xdr:to>
      <xdr:col>41</xdr:col>
      <xdr:colOff>101600</xdr:colOff>
      <xdr:row>98</xdr:row>
      <xdr:rowOff>124304</xdr:rowOff>
    </xdr:to>
    <xdr:sp macro="" textlink="">
      <xdr:nvSpPr>
        <xdr:cNvPr id="495" name="楕円 494"/>
        <xdr:cNvSpPr/>
      </xdr:nvSpPr>
      <xdr:spPr>
        <a:xfrm>
          <a:off x="7810500" y="168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115431</xdr:rowOff>
    </xdr:from>
    <xdr:ext cx="534377" cy="259045"/>
    <xdr:sp macro="" textlink="">
      <xdr:nvSpPr>
        <xdr:cNvPr id="496" name="テキスト ボックス 495"/>
        <xdr:cNvSpPr txBox="1"/>
      </xdr:nvSpPr>
      <xdr:spPr>
        <a:xfrm>
          <a:off x="7594111" y="169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102583</xdr:rowOff>
    </xdr:from>
    <xdr:to>
      <xdr:col>36</xdr:col>
      <xdr:colOff>165100</xdr:colOff>
      <xdr:row>98</xdr:row>
      <xdr:rowOff>32733</xdr:rowOff>
    </xdr:to>
    <xdr:sp macro="" textlink="">
      <xdr:nvSpPr>
        <xdr:cNvPr id="497" name="楕円 496"/>
        <xdr:cNvSpPr/>
      </xdr:nvSpPr>
      <xdr:spPr>
        <a:xfrm>
          <a:off x="6921500" y="1673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23860</xdr:rowOff>
    </xdr:from>
    <xdr:ext cx="534377" cy="259045"/>
    <xdr:sp macro="" textlink="">
      <xdr:nvSpPr>
        <xdr:cNvPr id="498" name="テキスト ボックス 497"/>
        <xdr:cNvSpPr txBox="1"/>
      </xdr:nvSpPr>
      <xdr:spPr>
        <a:xfrm>
          <a:off x="6705111" y="1682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114166</xdr:rowOff>
    </xdr:from>
    <xdr:to>
      <xdr:col>85</xdr:col>
      <xdr:colOff>127000</xdr:colOff>
      <xdr:row>35</xdr:row>
      <xdr:rowOff>156342</xdr:rowOff>
    </xdr:to>
    <xdr:cxnSp macro="">
      <xdr:nvCxnSpPr>
        <xdr:cNvPr id="525" name="直線コネクタ 524"/>
        <xdr:cNvCxnSpPr/>
      </xdr:nvCxnSpPr>
      <xdr:spPr>
        <a:xfrm flipV="1">
          <a:off x="15481300" y="6114916"/>
          <a:ext cx="8382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156342</xdr:rowOff>
    </xdr:from>
    <xdr:to>
      <xdr:col>81</xdr:col>
      <xdr:colOff>50800</xdr:colOff>
      <xdr:row>35</xdr:row>
      <xdr:rowOff>163520</xdr:rowOff>
    </xdr:to>
    <xdr:cxnSp macro="">
      <xdr:nvCxnSpPr>
        <xdr:cNvPr id="528" name="直線コネクタ 527"/>
        <xdr:cNvCxnSpPr/>
      </xdr:nvCxnSpPr>
      <xdr:spPr>
        <a:xfrm flipV="1">
          <a:off x="14592300" y="615709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163520</xdr:rowOff>
    </xdr:from>
    <xdr:to>
      <xdr:col>76</xdr:col>
      <xdr:colOff>114300</xdr:colOff>
      <xdr:row>36</xdr:row>
      <xdr:rowOff>37264</xdr:rowOff>
    </xdr:to>
    <xdr:cxnSp macro="">
      <xdr:nvCxnSpPr>
        <xdr:cNvPr id="531" name="直線コネクタ 530"/>
        <xdr:cNvCxnSpPr/>
      </xdr:nvCxnSpPr>
      <xdr:spPr>
        <a:xfrm flipV="1">
          <a:off x="13703300" y="6164270"/>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35252</xdr:rowOff>
    </xdr:from>
    <xdr:to>
      <xdr:col>71</xdr:col>
      <xdr:colOff>177800</xdr:colOff>
      <xdr:row>36</xdr:row>
      <xdr:rowOff>37264</xdr:rowOff>
    </xdr:to>
    <xdr:cxnSp macro="">
      <xdr:nvCxnSpPr>
        <xdr:cNvPr id="534" name="直線コネクタ 533"/>
        <xdr:cNvCxnSpPr/>
      </xdr:nvCxnSpPr>
      <xdr:spPr>
        <a:xfrm>
          <a:off x="12814300" y="620745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63366</xdr:rowOff>
    </xdr:from>
    <xdr:to>
      <xdr:col>85</xdr:col>
      <xdr:colOff>177800</xdr:colOff>
      <xdr:row>35</xdr:row>
      <xdr:rowOff>164966</xdr:rowOff>
    </xdr:to>
    <xdr:sp macro="" textlink="">
      <xdr:nvSpPr>
        <xdr:cNvPr id="544" name="楕円 543"/>
        <xdr:cNvSpPr/>
      </xdr:nvSpPr>
      <xdr:spPr>
        <a:xfrm>
          <a:off x="16268700" y="60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86243</xdr:rowOff>
    </xdr:from>
    <xdr:ext cx="534377" cy="259045"/>
    <xdr:sp macro="" textlink="">
      <xdr:nvSpPr>
        <xdr:cNvPr id="545" name="消防費該当値テキスト"/>
        <xdr:cNvSpPr txBox="1"/>
      </xdr:nvSpPr>
      <xdr:spPr>
        <a:xfrm>
          <a:off x="16370300" y="59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105542</xdr:rowOff>
    </xdr:from>
    <xdr:to>
      <xdr:col>81</xdr:col>
      <xdr:colOff>101600</xdr:colOff>
      <xdr:row>36</xdr:row>
      <xdr:rowOff>35692</xdr:rowOff>
    </xdr:to>
    <xdr:sp macro="" textlink="">
      <xdr:nvSpPr>
        <xdr:cNvPr id="546" name="楕円 545"/>
        <xdr:cNvSpPr/>
      </xdr:nvSpPr>
      <xdr:spPr>
        <a:xfrm>
          <a:off x="15430500" y="61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52219</xdr:rowOff>
    </xdr:from>
    <xdr:ext cx="534377" cy="259045"/>
    <xdr:sp macro="" textlink="">
      <xdr:nvSpPr>
        <xdr:cNvPr id="547" name="テキスト ボックス 546"/>
        <xdr:cNvSpPr txBox="1"/>
      </xdr:nvSpPr>
      <xdr:spPr>
        <a:xfrm>
          <a:off x="15214111" y="588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112720</xdr:rowOff>
    </xdr:from>
    <xdr:to>
      <xdr:col>76</xdr:col>
      <xdr:colOff>165100</xdr:colOff>
      <xdr:row>36</xdr:row>
      <xdr:rowOff>42870</xdr:rowOff>
    </xdr:to>
    <xdr:sp macro="" textlink="">
      <xdr:nvSpPr>
        <xdr:cNvPr id="548" name="楕円 547"/>
        <xdr:cNvSpPr/>
      </xdr:nvSpPr>
      <xdr:spPr>
        <a:xfrm>
          <a:off x="14541500" y="611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59397</xdr:rowOff>
    </xdr:from>
    <xdr:ext cx="534377" cy="259045"/>
    <xdr:sp macro="" textlink="">
      <xdr:nvSpPr>
        <xdr:cNvPr id="549" name="テキスト ボックス 548"/>
        <xdr:cNvSpPr txBox="1"/>
      </xdr:nvSpPr>
      <xdr:spPr>
        <a:xfrm>
          <a:off x="14325111" y="58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157914</xdr:rowOff>
    </xdr:from>
    <xdr:to>
      <xdr:col>72</xdr:col>
      <xdr:colOff>38100</xdr:colOff>
      <xdr:row>36</xdr:row>
      <xdr:rowOff>88064</xdr:rowOff>
    </xdr:to>
    <xdr:sp macro="" textlink="">
      <xdr:nvSpPr>
        <xdr:cNvPr id="550" name="楕円 549"/>
        <xdr:cNvSpPr/>
      </xdr:nvSpPr>
      <xdr:spPr>
        <a:xfrm>
          <a:off x="13652500" y="615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104591</xdr:rowOff>
    </xdr:from>
    <xdr:ext cx="534377" cy="259045"/>
    <xdr:sp macro="" textlink="">
      <xdr:nvSpPr>
        <xdr:cNvPr id="551" name="テキスト ボックス 550"/>
        <xdr:cNvSpPr txBox="1"/>
      </xdr:nvSpPr>
      <xdr:spPr>
        <a:xfrm>
          <a:off x="13436111" y="593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155902</xdr:rowOff>
    </xdr:from>
    <xdr:to>
      <xdr:col>67</xdr:col>
      <xdr:colOff>101600</xdr:colOff>
      <xdr:row>36</xdr:row>
      <xdr:rowOff>86052</xdr:rowOff>
    </xdr:to>
    <xdr:sp macro="" textlink="">
      <xdr:nvSpPr>
        <xdr:cNvPr id="552" name="楕円 551"/>
        <xdr:cNvSpPr/>
      </xdr:nvSpPr>
      <xdr:spPr>
        <a:xfrm>
          <a:off x="12763500" y="61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102579</xdr:rowOff>
    </xdr:from>
    <xdr:ext cx="534377" cy="259045"/>
    <xdr:sp macro="" textlink="">
      <xdr:nvSpPr>
        <xdr:cNvPr id="553" name="テキスト ボックス 552"/>
        <xdr:cNvSpPr txBox="1"/>
      </xdr:nvSpPr>
      <xdr:spPr>
        <a:xfrm>
          <a:off x="12547111" y="593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131826</xdr:rowOff>
    </xdr:from>
    <xdr:to>
      <xdr:col>85</xdr:col>
      <xdr:colOff>127000</xdr:colOff>
      <xdr:row>58</xdr:row>
      <xdr:rowOff>168224</xdr:rowOff>
    </xdr:to>
    <xdr:cxnSp macro="">
      <xdr:nvCxnSpPr>
        <xdr:cNvPr id="583" name="直線コネクタ 582"/>
        <xdr:cNvCxnSpPr/>
      </xdr:nvCxnSpPr>
      <xdr:spPr>
        <a:xfrm flipV="1">
          <a:off x="15481300" y="10075926"/>
          <a:ext cx="8382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168224</xdr:rowOff>
    </xdr:from>
    <xdr:to>
      <xdr:col>81</xdr:col>
      <xdr:colOff>50800</xdr:colOff>
      <xdr:row>59</xdr:row>
      <xdr:rowOff>3061</xdr:rowOff>
    </xdr:to>
    <xdr:cxnSp macro="">
      <xdr:nvCxnSpPr>
        <xdr:cNvPr id="586" name="直線コネクタ 585"/>
        <xdr:cNvCxnSpPr/>
      </xdr:nvCxnSpPr>
      <xdr:spPr>
        <a:xfrm flipV="1">
          <a:off x="14592300" y="1011232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3061</xdr:rowOff>
    </xdr:from>
    <xdr:to>
      <xdr:col>76</xdr:col>
      <xdr:colOff>114300</xdr:colOff>
      <xdr:row>59</xdr:row>
      <xdr:rowOff>38709</xdr:rowOff>
    </xdr:to>
    <xdr:cxnSp macro="">
      <xdr:nvCxnSpPr>
        <xdr:cNvPr id="589" name="直線コネクタ 588"/>
        <xdr:cNvCxnSpPr/>
      </xdr:nvCxnSpPr>
      <xdr:spPr>
        <a:xfrm flipV="1">
          <a:off x="13703300" y="10118611"/>
          <a:ext cx="889000" cy="3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114046</xdr:rowOff>
    </xdr:from>
    <xdr:to>
      <xdr:col>71</xdr:col>
      <xdr:colOff>177800</xdr:colOff>
      <xdr:row>59</xdr:row>
      <xdr:rowOff>38709</xdr:rowOff>
    </xdr:to>
    <xdr:cxnSp macro="">
      <xdr:nvCxnSpPr>
        <xdr:cNvPr id="592" name="直線コネクタ 591"/>
        <xdr:cNvCxnSpPr/>
      </xdr:nvCxnSpPr>
      <xdr:spPr>
        <a:xfrm>
          <a:off x="12814300" y="10058146"/>
          <a:ext cx="889000" cy="9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81026</xdr:rowOff>
    </xdr:from>
    <xdr:to>
      <xdr:col>85</xdr:col>
      <xdr:colOff>177800</xdr:colOff>
      <xdr:row>59</xdr:row>
      <xdr:rowOff>11176</xdr:rowOff>
    </xdr:to>
    <xdr:sp macro="" textlink="">
      <xdr:nvSpPr>
        <xdr:cNvPr id="602" name="楕円 601"/>
        <xdr:cNvSpPr/>
      </xdr:nvSpPr>
      <xdr:spPr>
        <a:xfrm>
          <a:off x="162687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59453</xdr:rowOff>
    </xdr:from>
    <xdr:ext cx="534377" cy="259045"/>
    <xdr:sp macro="" textlink="">
      <xdr:nvSpPr>
        <xdr:cNvPr id="603" name="教育費該当値テキスト"/>
        <xdr:cNvSpPr txBox="1"/>
      </xdr:nvSpPr>
      <xdr:spPr>
        <a:xfrm>
          <a:off x="16370300" y="100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117424</xdr:rowOff>
    </xdr:from>
    <xdr:to>
      <xdr:col>81</xdr:col>
      <xdr:colOff>101600</xdr:colOff>
      <xdr:row>59</xdr:row>
      <xdr:rowOff>47574</xdr:rowOff>
    </xdr:to>
    <xdr:sp macro="" textlink="">
      <xdr:nvSpPr>
        <xdr:cNvPr id="604" name="楕円 603"/>
        <xdr:cNvSpPr/>
      </xdr:nvSpPr>
      <xdr:spPr>
        <a:xfrm>
          <a:off x="15430500" y="100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38701</xdr:rowOff>
    </xdr:from>
    <xdr:ext cx="534377" cy="259045"/>
    <xdr:sp macro="" textlink="">
      <xdr:nvSpPr>
        <xdr:cNvPr id="605" name="テキスト ボックス 604"/>
        <xdr:cNvSpPr txBox="1"/>
      </xdr:nvSpPr>
      <xdr:spPr>
        <a:xfrm>
          <a:off x="15214111" y="101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123711</xdr:rowOff>
    </xdr:from>
    <xdr:to>
      <xdr:col>76</xdr:col>
      <xdr:colOff>165100</xdr:colOff>
      <xdr:row>59</xdr:row>
      <xdr:rowOff>53861</xdr:rowOff>
    </xdr:to>
    <xdr:sp macro="" textlink="">
      <xdr:nvSpPr>
        <xdr:cNvPr id="606" name="楕円 605"/>
        <xdr:cNvSpPr/>
      </xdr:nvSpPr>
      <xdr:spPr>
        <a:xfrm>
          <a:off x="14541500" y="100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44988</xdr:rowOff>
    </xdr:from>
    <xdr:ext cx="534377" cy="259045"/>
    <xdr:sp macro="" textlink="">
      <xdr:nvSpPr>
        <xdr:cNvPr id="607" name="テキスト ボックス 606"/>
        <xdr:cNvSpPr txBox="1"/>
      </xdr:nvSpPr>
      <xdr:spPr>
        <a:xfrm>
          <a:off x="14325111" y="101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159359</xdr:rowOff>
    </xdr:from>
    <xdr:to>
      <xdr:col>72</xdr:col>
      <xdr:colOff>38100</xdr:colOff>
      <xdr:row>59</xdr:row>
      <xdr:rowOff>89509</xdr:rowOff>
    </xdr:to>
    <xdr:sp macro="" textlink="">
      <xdr:nvSpPr>
        <xdr:cNvPr id="608" name="楕円 607"/>
        <xdr:cNvSpPr/>
      </xdr:nvSpPr>
      <xdr:spPr>
        <a:xfrm>
          <a:off x="13652500" y="1010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80636</xdr:rowOff>
    </xdr:from>
    <xdr:ext cx="534377" cy="259045"/>
    <xdr:sp macro="" textlink="">
      <xdr:nvSpPr>
        <xdr:cNvPr id="609" name="テキスト ボックス 608"/>
        <xdr:cNvSpPr txBox="1"/>
      </xdr:nvSpPr>
      <xdr:spPr>
        <a:xfrm>
          <a:off x="13436111" y="101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63246</xdr:rowOff>
    </xdr:from>
    <xdr:to>
      <xdr:col>67</xdr:col>
      <xdr:colOff>101600</xdr:colOff>
      <xdr:row>58</xdr:row>
      <xdr:rowOff>164846</xdr:rowOff>
    </xdr:to>
    <xdr:sp macro="" textlink="">
      <xdr:nvSpPr>
        <xdr:cNvPr id="610" name="楕円 609"/>
        <xdr:cNvSpPr/>
      </xdr:nvSpPr>
      <xdr:spPr>
        <a:xfrm>
          <a:off x="12763500" y="100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155973</xdr:rowOff>
    </xdr:from>
    <xdr:ext cx="534377" cy="259045"/>
    <xdr:sp macro="" textlink="">
      <xdr:nvSpPr>
        <xdr:cNvPr id="611" name="テキスト ボックス 610"/>
        <xdr:cNvSpPr txBox="1"/>
      </xdr:nvSpPr>
      <xdr:spPr>
        <a:xfrm>
          <a:off x="12547111" y="101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36255</xdr:rowOff>
    </xdr:from>
    <xdr:to>
      <xdr:col>85</xdr:col>
      <xdr:colOff>127000</xdr:colOff>
      <xdr:row>79</xdr:row>
      <xdr:rowOff>36830</xdr:rowOff>
    </xdr:to>
    <xdr:cxnSp macro="">
      <xdr:nvCxnSpPr>
        <xdr:cNvPr id="640" name="直線コネクタ 639"/>
        <xdr:cNvCxnSpPr/>
      </xdr:nvCxnSpPr>
      <xdr:spPr>
        <a:xfrm flipV="1">
          <a:off x="15481300" y="13580805"/>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36830</xdr:rowOff>
    </xdr:from>
    <xdr:to>
      <xdr:col>81</xdr:col>
      <xdr:colOff>50800</xdr:colOff>
      <xdr:row>79</xdr:row>
      <xdr:rowOff>43723</xdr:rowOff>
    </xdr:to>
    <xdr:cxnSp macro="">
      <xdr:nvCxnSpPr>
        <xdr:cNvPr id="643" name="直線コネクタ 642"/>
        <xdr:cNvCxnSpPr/>
      </xdr:nvCxnSpPr>
      <xdr:spPr>
        <a:xfrm flipV="1">
          <a:off x="14592300" y="13581380"/>
          <a:ext cx="8890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40225</xdr:rowOff>
    </xdr:from>
    <xdr:to>
      <xdr:col>76</xdr:col>
      <xdr:colOff>114300</xdr:colOff>
      <xdr:row>79</xdr:row>
      <xdr:rowOff>43723</xdr:rowOff>
    </xdr:to>
    <xdr:cxnSp macro="">
      <xdr:nvCxnSpPr>
        <xdr:cNvPr id="646" name="直線コネクタ 645"/>
        <xdr:cNvCxnSpPr/>
      </xdr:nvCxnSpPr>
      <xdr:spPr>
        <a:xfrm>
          <a:off x="13703300" y="13584775"/>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40225</xdr:rowOff>
    </xdr:from>
    <xdr:to>
      <xdr:col>71</xdr:col>
      <xdr:colOff>177800</xdr:colOff>
      <xdr:row>79</xdr:row>
      <xdr:rowOff>43532</xdr:rowOff>
    </xdr:to>
    <xdr:cxnSp macro="">
      <xdr:nvCxnSpPr>
        <xdr:cNvPr id="649" name="直線コネクタ 648"/>
        <xdr:cNvCxnSpPr/>
      </xdr:nvCxnSpPr>
      <xdr:spPr>
        <a:xfrm flipV="1">
          <a:off x="12814300" y="13584775"/>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156905</xdr:rowOff>
    </xdr:from>
    <xdr:to>
      <xdr:col>85</xdr:col>
      <xdr:colOff>177800</xdr:colOff>
      <xdr:row>79</xdr:row>
      <xdr:rowOff>87055</xdr:rowOff>
    </xdr:to>
    <xdr:sp macro="" textlink="">
      <xdr:nvSpPr>
        <xdr:cNvPr id="659" name="楕円 658"/>
        <xdr:cNvSpPr/>
      </xdr:nvSpPr>
      <xdr:spPr>
        <a:xfrm>
          <a:off x="16268700" y="1353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116282</xdr:rowOff>
    </xdr:from>
    <xdr:ext cx="469744" cy="259045"/>
    <xdr:sp macro="" textlink="">
      <xdr:nvSpPr>
        <xdr:cNvPr id="660" name="災害復旧費該当値テキスト"/>
        <xdr:cNvSpPr txBox="1"/>
      </xdr:nvSpPr>
      <xdr:spPr>
        <a:xfrm>
          <a:off x="16370300" y="1331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157480</xdr:rowOff>
    </xdr:from>
    <xdr:to>
      <xdr:col>81</xdr:col>
      <xdr:colOff>101600</xdr:colOff>
      <xdr:row>79</xdr:row>
      <xdr:rowOff>87630</xdr:rowOff>
    </xdr:to>
    <xdr:sp macro="" textlink="">
      <xdr:nvSpPr>
        <xdr:cNvPr id="661" name="楕円 660"/>
        <xdr:cNvSpPr/>
      </xdr:nvSpPr>
      <xdr:spPr>
        <a:xfrm>
          <a:off x="15430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104157</xdr:rowOff>
    </xdr:from>
    <xdr:ext cx="469744" cy="259045"/>
    <xdr:sp macro="" textlink="">
      <xdr:nvSpPr>
        <xdr:cNvPr id="662" name="テキスト ボックス 661"/>
        <xdr:cNvSpPr txBox="1"/>
      </xdr:nvSpPr>
      <xdr:spPr>
        <a:xfrm>
          <a:off x="15246428" y="133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164373</xdr:rowOff>
    </xdr:from>
    <xdr:to>
      <xdr:col>76</xdr:col>
      <xdr:colOff>165100</xdr:colOff>
      <xdr:row>79</xdr:row>
      <xdr:rowOff>94523</xdr:rowOff>
    </xdr:to>
    <xdr:sp macro="" textlink="">
      <xdr:nvSpPr>
        <xdr:cNvPr id="663" name="楕円 662"/>
        <xdr:cNvSpPr/>
      </xdr:nvSpPr>
      <xdr:spPr>
        <a:xfrm>
          <a:off x="14541500" y="135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85650</xdr:rowOff>
    </xdr:from>
    <xdr:ext cx="378565" cy="259045"/>
    <xdr:sp macro="" textlink="">
      <xdr:nvSpPr>
        <xdr:cNvPr id="664" name="テキスト ボックス 663"/>
        <xdr:cNvSpPr txBox="1"/>
      </xdr:nvSpPr>
      <xdr:spPr>
        <a:xfrm>
          <a:off x="14403017" y="13630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160875</xdr:rowOff>
    </xdr:from>
    <xdr:to>
      <xdr:col>72</xdr:col>
      <xdr:colOff>38100</xdr:colOff>
      <xdr:row>79</xdr:row>
      <xdr:rowOff>91025</xdr:rowOff>
    </xdr:to>
    <xdr:sp macro="" textlink="">
      <xdr:nvSpPr>
        <xdr:cNvPr id="665" name="楕円 664"/>
        <xdr:cNvSpPr/>
      </xdr:nvSpPr>
      <xdr:spPr>
        <a:xfrm>
          <a:off x="13652500" y="135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107552</xdr:rowOff>
    </xdr:from>
    <xdr:ext cx="469744" cy="259045"/>
    <xdr:sp macro="" textlink="">
      <xdr:nvSpPr>
        <xdr:cNvPr id="666" name="テキスト ボックス 665"/>
        <xdr:cNvSpPr txBox="1"/>
      </xdr:nvSpPr>
      <xdr:spPr>
        <a:xfrm>
          <a:off x="13468428" y="133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164182</xdr:rowOff>
    </xdr:from>
    <xdr:to>
      <xdr:col>67</xdr:col>
      <xdr:colOff>101600</xdr:colOff>
      <xdr:row>79</xdr:row>
      <xdr:rowOff>94332</xdr:rowOff>
    </xdr:to>
    <xdr:sp macro="" textlink="">
      <xdr:nvSpPr>
        <xdr:cNvPr id="667" name="楕円 666"/>
        <xdr:cNvSpPr/>
      </xdr:nvSpPr>
      <xdr:spPr>
        <a:xfrm>
          <a:off x="12763500" y="135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85459</xdr:rowOff>
    </xdr:from>
    <xdr:ext cx="378565" cy="259045"/>
    <xdr:sp macro="" textlink="">
      <xdr:nvSpPr>
        <xdr:cNvPr id="668" name="テキスト ボックス 667"/>
        <xdr:cNvSpPr txBox="1"/>
      </xdr:nvSpPr>
      <xdr:spPr>
        <a:xfrm>
          <a:off x="12625017" y="1363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117005</xdr:rowOff>
    </xdr:from>
    <xdr:to>
      <xdr:col>85</xdr:col>
      <xdr:colOff>127000</xdr:colOff>
      <xdr:row>97</xdr:row>
      <xdr:rowOff>117920</xdr:rowOff>
    </xdr:to>
    <xdr:cxnSp macro="">
      <xdr:nvCxnSpPr>
        <xdr:cNvPr id="697" name="直線コネクタ 696"/>
        <xdr:cNvCxnSpPr/>
      </xdr:nvCxnSpPr>
      <xdr:spPr>
        <a:xfrm>
          <a:off x="15481300" y="1674765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113703</xdr:rowOff>
    </xdr:from>
    <xdr:to>
      <xdr:col>81</xdr:col>
      <xdr:colOff>50800</xdr:colOff>
      <xdr:row>97</xdr:row>
      <xdr:rowOff>117005</xdr:rowOff>
    </xdr:to>
    <xdr:cxnSp macro="">
      <xdr:nvCxnSpPr>
        <xdr:cNvPr id="700" name="直線コネクタ 699"/>
        <xdr:cNvCxnSpPr/>
      </xdr:nvCxnSpPr>
      <xdr:spPr>
        <a:xfrm>
          <a:off x="14592300" y="16744353"/>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83438</xdr:rowOff>
    </xdr:from>
    <xdr:to>
      <xdr:col>76</xdr:col>
      <xdr:colOff>114300</xdr:colOff>
      <xdr:row>97</xdr:row>
      <xdr:rowOff>113703</xdr:rowOff>
    </xdr:to>
    <xdr:cxnSp macro="">
      <xdr:nvCxnSpPr>
        <xdr:cNvPr id="703" name="直線コネクタ 702"/>
        <xdr:cNvCxnSpPr/>
      </xdr:nvCxnSpPr>
      <xdr:spPr>
        <a:xfrm>
          <a:off x="13703300" y="16714088"/>
          <a:ext cx="889000" cy="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41708</xdr:rowOff>
    </xdr:from>
    <xdr:to>
      <xdr:col>71</xdr:col>
      <xdr:colOff>177800</xdr:colOff>
      <xdr:row>97</xdr:row>
      <xdr:rowOff>83438</xdr:rowOff>
    </xdr:to>
    <xdr:cxnSp macro="">
      <xdr:nvCxnSpPr>
        <xdr:cNvPr id="706" name="直線コネクタ 705"/>
        <xdr:cNvCxnSpPr/>
      </xdr:nvCxnSpPr>
      <xdr:spPr>
        <a:xfrm>
          <a:off x="12814300" y="16672358"/>
          <a:ext cx="889000" cy="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67120</xdr:rowOff>
    </xdr:from>
    <xdr:to>
      <xdr:col>85</xdr:col>
      <xdr:colOff>177800</xdr:colOff>
      <xdr:row>97</xdr:row>
      <xdr:rowOff>168720</xdr:rowOff>
    </xdr:to>
    <xdr:sp macro="" textlink="">
      <xdr:nvSpPr>
        <xdr:cNvPr id="716" name="楕円 715"/>
        <xdr:cNvSpPr/>
      </xdr:nvSpPr>
      <xdr:spPr>
        <a:xfrm>
          <a:off x="16268700" y="166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153497</xdr:rowOff>
    </xdr:from>
    <xdr:ext cx="534377" cy="259045"/>
    <xdr:sp macro="" textlink="">
      <xdr:nvSpPr>
        <xdr:cNvPr id="717" name="公債費該当値テキスト"/>
        <xdr:cNvSpPr txBox="1"/>
      </xdr:nvSpPr>
      <xdr:spPr>
        <a:xfrm>
          <a:off x="16370300" y="166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66205</xdr:rowOff>
    </xdr:from>
    <xdr:to>
      <xdr:col>81</xdr:col>
      <xdr:colOff>101600</xdr:colOff>
      <xdr:row>97</xdr:row>
      <xdr:rowOff>167805</xdr:rowOff>
    </xdr:to>
    <xdr:sp macro="" textlink="">
      <xdr:nvSpPr>
        <xdr:cNvPr id="718" name="楕円 717"/>
        <xdr:cNvSpPr/>
      </xdr:nvSpPr>
      <xdr:spPr>
        <a:xfrm>
          <a:off x="15430500" y="166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158932</xdr:rowOff>
    </xdr:from>
    <xdr:ext cx="534377" cy="259045"/>
    <xdr:sp macro="" textlink="">
      <xdr:nvSpPr>
        <xdr:cNvPr id="719" name="テキスト ボックス 718"/>
        <xdr:cNvSpPr txBox="1"/>
      </xdr:nvSpPr>
      <xdr:spPr>
        <a:xfrm>
          <a:off x="15214111" y="1678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62903</xdr:rowOff>
    </xdr:from>
    <xdr:to>
      <xdr:col>76</xdr:col>
      <xdr:colOff>165100</xdr:colOff>
      <xdr:row>97</xdr:row>
      <xdr:rowOff>164503</xdr:rowOff>
    </xdr:to>
    <xdr:sp macro="" textlink="">
      <xdr:nvSpPr>
        <xdr:cNvPr id="720" name="楕円 719"/>
        <xdr:cNvSpPr/>
      </xdr:nvSpPr>
      <xdr:spPr>
        <a:xfrm>
          <a:off x="14541500" y="166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155630</xdr:rowOff>
    </xdr:from>
    <xdr:ext cx="534377" cy="259045"/>
    <xdr:sp macro="" textlink="">
      <xdr:nvSpPr>
        <xdr:cNvPr id="721" name="テキスト ボックス 720"/>
        <xdr:cNvSpPr txBox="1"/>
      </xdr:nvSpPr>
      <xdr:spPr>
        <a:xfrm>
          <a:off x="14325111" y="167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32638</xdr:rowOff>
    </xdr:from>
    <xdr:to>
      <xdr:col>72</xdr:col>
      <xdr:colOff>38100</xdr:colOff>
      <xdr:row>97</xdr:row>
      <xdr:rowOff>134238</xdr:rowOff>
    </xdr:to>
    <xdr:sp macro="" textlink="">
      <xdr:nvSpPr>
        <xdr:cNvPr id="722" name="楕円 721"/>
        <xdr:cNvSpPr/>
      </xdr:nvSpPr>
      <xdr:spPr>
        <a:xfrm>
          <a:off x="13652500" y="166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125365</xdr:rowOff>
    </xdr:from>
    <xdr:ext cx="534377" cy="259045"/>
    <xdr:sp macro="" textlink="">
      <xdr:nvSpPr>
        <xdr:cNvPr id="723" name="テキスト ボックス 722"/>
        <xdr:cNvSpPr txBox="1"/>
      </xdr:nvSpPr>
      <xdr:spPr>
        <a:xfrm>
          <a:off x="13436111" y="167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162358</xdr:rowOff>
    </xdr:from>
    <xdr:to>
      <xdr:col>67</xdr:col>
      <xdr:colOff>101600</xdr:colOff>
      <xdr:row>97</xdr:row>
      <xdr:rowOff>92508</xdr:rowOff>
    </xdr:to>
    <xdr:sp macro="" textlink="">
      <xdr:nvSpPr>
        <xdr:cNvPr id="724" name="楕円 723"/>
        <xdr:cNvSpPr/>
      </xdr:nvSpPr>
      <xdr:spPr>
        <a:xfrm>
          <a:off x="12763500" y="166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83635</xdr:rowOff>
    </xdr:from>
    <xdr:ext cx="534377" cy="259045"/>
    <xdr:sp macro="" textlink="">
      <xdr:nvSpPr>
        <xdr:cNvPr id="725" name="テキスト ボックス 724"/>
        <xdr:cNvSpPr txBox="1"/>
      </xdr:nvSpPr>
      <xdr:spPr>
        <a:xfrm>
          <a:off x="12547111" y="167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107124</xdr:rowOff>
    </xdr:from>
    <xdr:to>
      <xdr:col>102</xdr:col>
      <xdr:colOff>114300</xdr:colOff>
      <xdr:row>38</xdr:row>
      <xdr:rowOff>25400</xdr:rowOff>
    </xdr:to>
    <xdr:cxnSp macro="">
      <xdr:nvCxnSpPr>
        <xdr:cNvPr id="759" name="直線コネクタ 758"/>
        <xdr:cNvCxnSpPr/>
      </xdr:nvCxnSpPr>
      <xdr:spPr>
        <a:xfrm>
          <a:off x="18656300" y="6450774"/>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56324</xdr:rowOff>
    </xdr:from>
    <xdr:to>
      <xdr:col>98</xdr:col>
      <xdr:colOff>38100</xdr:colOff>
      <xdr:row>37</xdr:row>
      <xdr:rowOff>157924</xdr:rowOff>
    </xdr:to>
    <xdr:sp macro="" textlink="">
      <xdr:nvSpPr>
        <xdr:cNvPr id="777" name="楕円 776"/>
        <xdr:cNvSpPr/>
      </xdr:nvSpPr>
      <xdr:spPr>
        <a:xfrm>
          <a:off x="18605500" y="6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149051</xdr:rowOff>
    </xdr:from>
    <xdr:ext cx="378565" cy="259045"/>
    <xdr:sp macro="" textlink="">
      <xdr:nvSpPr>
        <xdr:cNvPr id="778" name="テキスト ボックス 777"/>
        <xdr:cNvSpPr txBox="1"/>
      </xdr:nvSpPr>
      <xdr:spPr>
        <a:xfrm>
          <a:off x="18467017" y="649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23,617</a:t>
          </a:r>
          <a:r>
            <a:rPr kumimoji="1" lang="ja-JP" altLang="en-US" sz="1300">
              <a:latin typeface="ＭＳ Ｐゴシック" panose="020B0600070205080204" pitchFamily="50" charset="-128"/>
              <a:ea typeface="ＭＳ Ｐゴシック" panose="020B0600070205080204" pitchFamily="50" charset="-128"/>
            </a:rPr>
            <a:t>円となっている。これは全国平均、愛知県平均を上回り、類似団体内平均値と比較してもおおよそ１．４倍ほどの額となっている。この要因として挙げられることは、南知多町と組織する知多南部消防組合に対する負担金の占める割合が高いことに加え、消防団に対する支出も多い。これは美浜町の面積が大きく、集落が東西に分かれているため人口に対して消防団の班数、団員数が多く、それに伴い経費も嵩む状況である。こうした現状を改善すべく、消防団の再編への取り組みが急務と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財政調整基金残高の標準財政規模比について、昨年度から</a:t>
          </a:r>
          <a:r>
            <a:rPr kumimoji="1" lang="en-US" altLang="ja-JP" sz="1200">
              <a:latin typeface="ＭＳ ゴシック" pitchFamily="49" charset="-128"/>
              <a:ea typeface="ＭＳ ゴシック" pitchFamily="49" charset="-128"/>
            </a:rPr>
            <a:t>2.12</a:t>
          </a:r>
          <a:r>
            <a:rPr kumimoji="1" lang="ja-JP" altLang="en-US" sz="1200">
              <a:latin typeface="ＭＳ ゴシック" pitchFamily="49" charset="-128"/>
              <a:ea typeface="ＭＳ ゴシック" pitchFamily="49" charset="-128"/>
            </a:rPr>
            <a:t>ポイント減少した要因は、地方税や地方交付税が平成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年度に比べ減少したことにより</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千万円の減</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、財政調整基金が約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億円減少したことが挙げられる。</a:t>
          </a:r>
        </a:p>
        <a:p>
          <a:r>
            <a:rPr kumimoji="1" lang="ja-JP" altLang="en-US" sz="1200">
              <a:latin typeface="ＭＳ ゴシック" pitchFamily="49" charset="-128"/>
              <a:ea typeface="ＭＳ ゴシック" pitchFamily="49" charset="-128"/>
            </a:rPr>
            <a:t>今後の財政調整基金に関しては、公共施設整備基金等の特定目的基金の状況も踏まえ、総合的な見地から引き続き基金の適正管理に努める必要がある。</a:t>
          </a:r>
        </a:p>
        <a:p>
          <a:r>
            <a:rPr kumimoji="1" lang="ja-JP" altLang="en-US" sz="1200">
              <a:latin typeface="ＭＳ ゴシック" pitchFamily="49" charset="-128"/>
              <a:ea typeface="ＭＳ ゴシック" pitchFamily="49" charset="-128"/>
            </a:rPr>
            <a:t>実質収支額については、町内企業の業績、地方交付税等についてより正確な収入予測に努めることによって平準化を図っていく。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となっておらず問題はないが、国民健康保険特別会計において財政状況が悪化してきており一般会計からの法定外繰出が増加する傾向にあることから、保険料の見直しを含む是正策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8068927</v>
      </c>
      <c r="BO4" s="461"/>
      <c r="BP4" s="461"/>
      <c r="BQ4" s="461"/>
      <c r="BR4" s="461"/>
      <c r="BS4" s="461"/>
      <c r="BT4" s="461"/>
      <c r="BU4" s="462"/>
      <c r="BV4" s="460">
        <v>8508090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4.5999999999999996</v>
      </c>
      <c r="CU4" s="642"/>
      <c r="CV4" s="642"/>
      <c r="CW4" s="642"/>
      <c r="CX4" s="642"/>
      <c r="CY4" s="642"/>
      <c r="CZ4" s="642"/>
      <c r="DA4" s="643"/>
      <c r="DB4" s="641">
        <v>5.4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7818866</v>
      </c>
      <c r="BO5" s="466"/>
      <c r="BP5" s="466"/>
      <c r="BQ5" s="466"/>
      <c r="BR5" s="466"/>
      <c r="BS5" s="466"/>
      <c r="BT5" s="466"/>
      <c r="BU5" s="467"/>
      <c r="BV5" s="465">
        <v>8206025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89.4</v>
      </c>
      <c r="CU5" s="436"/>
      <c r="CV5" s="436"/>
      <c r="CW5" s="436"/>
      <c r="CX5" s="436"/>
      <c r="CY5" s="436"/>
      <c r="CZ5" s="436"/>
      <c r="DA5" s="437"/>
      <c r="DB5" s="435">
        <v>86.1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250061</v>
      </c>
      <c r="BO6" s="466"/>
      <c r="BP6" s="466"/>
      <c r="BQ6" s="466"/>
      <c r="BR6" s="466"/>
      <c r="BS6" s="466"/>
      <c r="BT6" s="466"/>
      <c r="BU6" s="467"/>
      <c r="BV6" s="465">
        <v>302065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96.4</v>
      </c>
      <c r="CU6" s="616"/>
      <c r="CV6" s="616"/>
      <c r="CW6" s="616"/>
      <c r="CX6" s="616"/>
      <c r="CY6" s="616"/>
      <c r="CZ6" s="616"/>
      <c r="DA6" s="617"/>
      <c r="DB6" s="615">
        <v>93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21322</v>
      </c>
      <c r="BO7" s="466"/>
      <c r="BP7" s="466"/>
      <c r="BQ7" s="466"/>
      <c r="BR7" s="466"/>
      <c r="BS7" s="466"/>
      <c r="BT7" s="466"/>
      <c r="BU7" s="467"/>
      <c r="BV7" s="465">
        <v>33934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5001814</v>
      </c>
      <c r="CU7" s="466"/>
      <c r="CV7" s="466"/>
      <c r="CW7" s="466"/>
      <c r="CX7" s="466"/>
      <c r="CY7" s="466"/>
      <c r="CZ7" s="466"/>
      <c r="DA7" s="467"/>
      <c r="DB7" s="465">
        <v>4967721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228739</v>
      </c>
      <c r="BO8" s="466"/>
      <c r="BP8" s="466"/>
      <c r="BQ8" s="466"/>
      <c r="BR8" s="466"/>
      <c r="BS8" s="466"/>
      <c r="BT8" s="466"/>
      <c r="BU8" s="467"/>
      <c r="BV8" s="465">
        <v>268131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0.73</v>
      </c>
      <c r="CU8" s="579"/>
      <c r="CV8" s="579"/>
      <c r="CW8" s="579"/>
      <c r="CX8" s="579"/>
      <c r="CY8" s="579"/>
      <c r="CZ8" s="579"/>
      <c r="DA8" s="580"/>
      <c r="DB8" s="578">
        <v>0.72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23575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-39392</v>
      </c>
      <c r="BO9" s="466"/>
      <c r="BP9" s="466"/>
      <c r="BQ9" s="466"/>
      <c r="BR9" s="466"/>
      <c r="BS9" s="466"/>
      <c r="BT9" s="466"/>
      <c r="BU9" s="467"/>
      <c r="BV9" s="465">
        <v>-77267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7.8</v>
      </c>
      <c r="CU9" s="436"/>
      <c r="CV9" s="436"/>
      <c r="CW9" s="436"/>
      <c r="CX9" s="436"/>
      <c r="CY9" s="436"/>
      <c r="CZ9" s="436"/>
      <c r="DA9" s="437"/>
      <c r="DB9" s="435">
        <v>7.9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25178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100337</v>
      </c>
      <c r="BO10" s="466"/>
      <c r="BP10" s="466"/>
      <c r="BQ10" s="466"/>
      <c r="BR10" s="466"/>
      <c r="BS10" s="466"/>
      <c r="BT10" s="466"/>
      <c r="BU10" s="467"/>
      <c r="BV10" s="465">
        <v>100000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22114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200000</v>
      </c>
      <c r="BO12" s="466"/>
      <c r="BP12" s="466"/>
      <c r="BQ12" s="466"/>
      <c r="BR12" s="466"/>
      <c r="BS12" s="466"/>
      <c r="BT12" s="466"/>
      <c r="BU12" s="467"/>
      <c r="BV12" s="465">
        <v>100000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21812</v>
      </c>
      <c r="S13" s="569"/>
      <c r="T13" s="569"/>
      <c r="U13" s="569"/>
      <c r="V13" s="570"/>
      <c r="W13" s="556" t="s">
        <v>141</v>
      </c>
      <c r="X13" s="478"/>
      <c r="Y13" s="478"/>
      <c r="Z13" s="478"/>
      <c r="AA13" s="478"/>
      <c r="AB13" s="479"/>
      <c r="AC13" s="441">
        <v>776</v>
      </c>
      <c r="AD13" s="442"/>
      <c r="AE13" s="442"/>
      <c r="AF13" s="442"/>
      <c r="AG13" s="443"/>
      <c r="AH13" s="441">
        <v>925</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-139055</v>
      </c>
      <c r="BO13" s="466"/>
      <c r="BP13" s="466"/>
      <c r="BQ13" s="466"/>
      <c r="BR13" s="466"/>
      <c r="BS13" s="466"/>
      <c r="BT13" s="466"/>
      <c r="BU13" s="467"/>
      <c r="BV13" s="465">
        <v>-77267</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2</v>
      </c>
      <c r="CU13" s="436"/>
      <c r="CV13" s="436"/>
      <c r="CW13" s="436"/>
      <c r="CX13" s="436"/>
      <c r="CY13" s="436"/>
      <c r="CZ13" s="436"/>
      <c r="DA13" s="437"/>
      <c r="DB13" s="435">
        <v>2.4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22310</v>
      </c>
      <c r="S14" s="569"/>
      <c r="T14" s="569"/>
      <c r="U14" s="569"/>
      <c r="V14" s="570"/>
      <c r="W14" s="571"/>
      <c r="X14" s="481"/>
      <c r="Y14" s="481"/>
      <c r="Z14" s="481"/>
      <c r="AA14" s="481"/>
      <c r="AB14" s="482"/>
      <c r="AC14" s="561">
        <v>6.8</v>
      </c>
      <c r="AD14" s="562"/>
      <c r="AE14" s="562"/>
      <c r="AF14" s="562"/>
      <c r="AG14" s="563"/>
      <c r="AH14" s="561">
        <v>7.7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7.1</v>
      </c>
      <c r="CU14" s="573"/>
      <c r="CV14" s="573"/>
      <c r="CW14" s="573"/>
      <c r="CX14" s="573"/>
      <c r="CY14" s="573"/>
      <c r="CZ14" s="573"/>
      <c r="DA14" s="574"/>
      <c r="DB14" s="572">
        <v>2.5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22048</v>
      </c>
      <c r="S15" s="569"/>
      <c r="T15" s="569"/>
      <c r="U15" s="569"/>
      <c r="V15" s="570"/>
      <c r="W15" s="556" t="s">
        <v>149</v>
      </c>
      <c r="X15" s="478"/>
      <c r="Y15" s="478"/>
      <c r="Z15" s="478"/>
      <c r="AA15" s="478"/>
      <c r="AB15" s="479"/>
      <c r="AC15" s="441">
        <v>3392</v>
      </c>
      <c r="AD15" s="442"/>
      <c r="AE15" s="442"/>
      <c r="AF15" s="442"/>
      <c r="AG15" s="443"/>
      <c r="AH15" s="441">
        <v>3595</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2829838</v>
      </c>
      <c r="BO15" s="461"/>
      <c r="BP15" s="461"/>
      <c r="BQ15" s="461"/>
      <c r="BR15" s="461"/>
      <c r="BS15" s="461"/>
      <c r="BT15" s="461"/>
      <c r="BU15" s="462"/>
      <c r="BV15" s="460">
        <v>2730927</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29.7</v>
      </c>
      <c r="AD16" s="562"/>
      <c r="AE16" s="562"/>
      <c r="AF16" s="562"/>
      <c r="AG16" s="563"/>
      <c r="AH16" s="561">
        <v>29.8</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3860133</v>
      </c>
      <c r="BO16" s="466"/>
      <c r="BP16" s="466"/>
      <c r="BQ16" s="466"/>
      <c r="BR16" s="466"/>
      <c r="BS16" s="466"/>
      <c r="BT16" s="466"/>
      <c r="BU16" s="467"/>
      <c r="BV16" s="465">
        <v>3843733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7249</v>
      </c>
      <c r="AD17" s="442"/>
      <c r="AE17" s="442"/>
      <c r="AF17" s="442"/>
      <c r="AG17" s="443"/>
      <c r="AH17" s="441">
        <v>7556</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3608901</v>
      </c>
      <c r="BO17" s="466"/>
      <c r="BP17" s="466"/>
      <c r="BQ17" s="466"/>
      <c r="BR17" s="466"/>
      <c r="BS17" s="466"/>
      <c r="BT17" s="466"/>
      <c r="BU17" s="467"/>
      <c r="BV17" s="465">
        <v>3471879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46.2</v>
      </c>
      <c r="M18" s="530"/>
      <c r="N18" s="530"/>
      <c r="O18" s="530"/>
      <c r="P18" s="530"/>
      <c r="Q18" s="530"/>
      <c r="R18" s="531"/>
      <c r="S18" s="531"/>
      <c r="T18" s="531"/>
      <c r="U18" s="531"/>
      <c r="V18" s="532"/>
      <c r="W18" s="546"/>
      <c r="X18" s="547"/>
      <c r="Y18" s="547"/>
      <c r="Z18" s="547"/>
      <c r="AA18" s="547"/>
      <c r="AB18" s="557"/>
      <c r="AC18" s="429">
        <v>63.5</v>
      </c>
      <c r="AD18" s="430"/>
      <c r="AE18" s="430"/>
      <c r="AF18" s="430"/>
      <c r="AG18" s="533"/>
      <c r="AH18" s="429">
        <v>62.6</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4466963</v>
      </c>
      <c r="BO18" s="466"/>
      <c r="BP18" s="466"/>
      <c r="BQ18" s="466"/>
      <c r="BR18" s="466"/>
      <c r="BS18" s="466"/>
      <c r="BT18" s="466"/>
      <c r="BU18" s="467"/>
      <c r="BV18" s="465">
        <v>4423086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510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6016793</v>
      </c>
      <c r="BO19" s="466"/>
      <c r="BP19" s="466"/>
      <c r="BQ19" s="466"/>
      <c r="BR19" s="466"/>
      <c r="BS19" s="466"/>
      <c r="BT19" s="466"/>
      <c r="BU19" s="467"/>
      <c r="BV19" s="465">
        <v>5982676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9314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6116346</v>
      </c>
      <c r="BO23" s="466"/>
      <c r="BP23" s="466"/>
      <c r="BQ23" s="466"/>
      <c r="BR23" s="466"/>
      <c r="BS23" s="466"/>
      <c r="BT23" s="466"/>
      <c r="BU23" s="467"/>
      <c r="BV23" s="465">
        <v>5858210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8050</v>
      </c>
      <c r="R24" s="442"/>
      <c r="S24" s="442"/>
      <c r="T24" s="442"/>
      <c r="U24" s="442"/>
      <c r="V24" s="443"/>
      <c r="W24" s="507"/>
      <c r="X24" s="498"/>
      <c r="Y24" s="499"/>
      <c r="Z24" s="438" t="s">
        <v>173</v>
      </c>
      <c r="AA24" s="439"/>
      <c r="AB24" s="439"/>
      <c r="AC24" s="439"/>
      <c r="AD24" s="439"/>
      <c r="AE24" s="439"/>
      <c r="AF24" s="439"/>
      <c r="AG24" s="440"/>
      <c r="AH24" s="441">
        <v>183</v>
      </c>
      <c r="AI24" s="442"/>
      <c r="AJ24" s="442"/>
      <c r="AK24" s="442"/>
      <c r="AL24" s="443"/>
      <c r="AM24" s="441">
        <v>547353</v>
      </c>
      <c r="AN24" s="442"/>
      <c r="AO24" s="442"/>
      <c r="AP24" s="442"/>
      <c r="AQ24" s="442"/>
      <c r="AR24" s="443"/>
      <c r="AS24" s="441">
        <v>2991</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5934579</v>
      </c>
      <c r="BO24" s="466"/>
      <c r="BP24" s="466"/>
      <c r="BQ24" s="466"/>
      <c r="BR24" s="466"/>
      <c r="BS24" s="466"/>
      <c r="BT24" s="466"/>
      <c r="BU24" s="467"/>
      <c r="BV24" s="465">
        <v>5733615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6300</v>
      </c>
      <c r="R25" s="442"/>
      <c r="S25" s="442"/>
      <c r="T25" s="442"/>
      <c r="U25" s="442"/>
      <c r="V25" s="443"/>
      <c r="W25" s="507"/>
      <c r="X25" s="498"/>
      <c r="Y25" s="499"/>
      <c r="Z25" s="438" t="s">
        <v>176</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t="s">
        <v>139</v>
      </c>
      <c r="BO25" s="461"/>
      <c r="BP25" s="461"/>
      <c r="BQ25" s="461"/>
      <c r="BR25" s="461"/>
      <c r="BS25" s="461"/>
      <c r="BT25" s="461"/>
      <c r="BU25" s="462"/>
      <c r="BV25" s="460" t="s">
        <v>139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5820</v>
      </c>
      <c r="R26" s="442"/>
      <c r="S26" s="442"/>
      <c r="T26" s="442"/>
      <c r="U26" s="442"/>
      <c r="V26" s="443"/>
      <c r="W26" s="507"/>
      <c r="X26" s="498"/>
      <c r="Y26" s="499"/>
      <c r="Z26" s="438" t="s">
        <v>179</v>
      </c>
      <c r="AA26" s="520"/>
      <c r="AB26" s="520"/>
      <c r="AC26" s="520"/>
      <c r="AD26" s="520"/>
      <c r="AE26" s="520"/>
      <c r="AF26" s="520"/>
      <c r="AG26" s="521"/>
      <c r="AH26" s="441">
        <v>18</v>
      </c>
      <c r="AI26" s="442"/>
      <c r="AJ26" s="442"/>
      <c r="AK26" s="442"/>
      <c r="AL26" s="443"/>
      <c r="AM26" s="441">
        <v>40374</v>
      </c>
      <c r="AN26" s="442"/>
      <c r="AO26" s="442"/>
      <c r="AP26" s="442"/>
      <c r="AQ26" s="442"/>
      <c r="AR26" s="443"/>
      <c r="AS26" s="441">
        <v>2243</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3600</v>
      </c>
      <c r="R27" s="442"/>
      <c r="S27" s="442"/>
      <c r="T27" s="442"/>
      <c r="U27" s="442"/>
      <c r="V27" s="443"/>
      <c r="W27" s="507"/>
      <c r="X27" s="498"/>
      <c r="Y27" s="499"/>
      <c r="Z27" s="438" t="s">
        <v>182</v>
      </c>
      <c r="AA27" s="439"/>
      <c r="AB27" s="439"/>
      <c r="AC27" s="439"/>
      <c r="AD27" s="439"/>
      <c r="AE27" s="439"/>
      <c r="AF27" s="439"/>
      <c r="AG27" s="440"/>
      <c r="AH27" s="441" t="s">
        <v>139</v>
      </c>
      <c r="AI27" s="442"/>
      <c r="AJ27" s="442"/>
      <c r="AK27" s="442"/>
      <c r="AL27" s="443"/>
      <c r="AM27" s="441" t="s">
        <v>139</v>
      </c>
      <c r="AN27" s="442"/>
      <c r="AO27" s="442"/>
      <c r="AP27" s="442"/>
      <c r="AQ27" s="442"/>
      <c r="AR27" s="443"/>
      <c r="AS27" s="441" t="s">
        <v>139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509114</v>
      </c>
      <c r="BO27" s="469"/>
      <c r="BP27" s="469"/>
      <c r="BQ27" s="469"/>
      <c r="BR27" s="469"/>
      <c r="BS27" s="469"/>
      <c r="BT27" s="469"/>
      <c r="BU27" s="470"/>
      <c r="BV27" s="468">
        <v>509063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2760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801879</v>
      </c>
      <c r="BO28" s="461"/>
      <c r="BP28" s="461"/>
      <c r="BQ28" s="461"/>
      <c r="BR28" s="461"/>
      <c r="BS28" s="461"/>
      <c r="BT28" s="461"/>
      <c r="BU28" s="462"/>
      <c r="BV28" s="460">
        <v>901542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12</v>
      </c>
      <c r="M29" s="442"/>
      <c r="N29" s="442"/>
      <c r="O29" s="442"/>
      <c r="P29" s="443"/>
      <c r="Q29" s="441">
        <v>2450</v>
      </c>
      <c r="R29" s="442"/>
      <c r="S29" s="442"/>
      <c r="T29" s="442"/>
      <c r="U29" s="442"/>
      <c r="V29" s="443"/>
      <c r="W29" s="508"/>
      <c r="X29" s="509"/>
      <c r="Y29" s="510"/>
      <c r="Z29" s="438" t="s">
        <v>188</v>
      </c>
      <c r="AA29" s="439"/>
      <c r="AB29" s="439"/>
      <c r="AC29" s="439"/>
      <c r="AD29" s="439"/>
      <c r="AE29" s="439"/>
      <c r="AF29" s="439"/>
      <c r="AG29" s="440"/>
      <c r="AH29" s="441">
        <v>183</v>
      </c>
      <c r="AI29" s="442"/>
      <c r="AJ29" s="442"/>
      <c r="AK29" s="442"/>
      <c r="AL29" s="443"/>
      <c r="AM29" s="441">
        <v>547353</v>
      </c>
      <c r="AN29" s="442"/>
      <c r="AO29" s="442"/>
      <c r="AP29" s="442"/>
      <c r="AQ29" s="442"/>
      <c r="AR29" s="443"/>
      <c r="AS29" s="441">
        <v>2991</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107320</v>
      </c>
      <c r="BO29" s="466"/>
      <c r="BP29" s="466"/>
      <c r="BQ29" s="466"/>
      <c r="BR29" s="466"/>
      <c r="BS29" s="466"/>
      <c r="BT29" s="466"/>
      <c r="BU29" s="467"/>
      <c r="BV29" s="465">
        <v>107294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98.1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900913</v>
      </c>
      <c r="BO30" s="469"/>
      <c r="BP30" s="469"/>
      <c r="BQ30" s="469"/>
      <c r="BR30" s="469"/>
      <c r="BS30" s="469"/>
      <c r="BT30" s="469"/>
      <c r="BU30" s="470"/>
      <c r="BV30" s="468">
        <v>922672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農業集落家庭排水処理施設特別会計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愛知県市町村職員退職手当組合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知多南部衛生組合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知多南部消防組合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知多中部広域事務組合（一般会計）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知多中部広域事務組合（特別会計）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愛知県後期高齢者医療広域連合（一般会計）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愛知県後期高齢者医療広域連合（後期高齢者医療特別会計）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知多南部広域環境組合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soSGrw0GNPWevmeqA3nSM/MRgSo4h7yryu3sHLUaDZ2stKt7IshxVp3u6Av9S7ksI5PwKrsFaXZO4tDP/1bIQ==" saltValue="xuyYPIdWf7v301Yfeca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5" t="s">
        <v>567</v>
      </c>
      <c r="D34" s="1245"/>
      <c r="E34" s="1246"/>
      <c r="F34" s="32">
        <v>17.739999999999998</v>
      </c>
      <c r="G34" s="33">
        <v>17.489999999999998</v>
      </c>
      <c r="H34" s="33">
        <v>17.260000000000002</v>
      </c>
      <c r="I34" s="33">
        <v>17.559999999999999</v>
      </c>
      <c r="J34" s="34">
        <v>17.97</v>
      </c>
      <c r="K34" s="22"/>
      <c r="L34" s="22"/>
      <c r="M34" s="22"/>
      <c r="N34" s="22"/>
      <c r="O34" s="22"/>
      <c r="P34" s="22"/>
    </row>
    <row r="35" spans="1:16" ht="39" customHeight="1" x14ac:dyDescent="0.15">
      <c r="A35" s="22"/>
      <c r="B35" s="35"/>
      <c r="C35" s="1239" t="s">
        <v>568</v>
      </c>
      <c r="D35" s="1240"/>
      <c r="E35" s="1241"/>
      <c r="F35" s="36">
        <v>4.2</v>
      </c>
      <c r="G35" s="37">
        <v>11.1</v>
      </c>
      <c r="H35" s="37">
        <v>6.78</v>
      </c>
      <c r="I35" s="37">
        <v>5.39</v>
      </c>
      <c r="J35" s="38">
        <v>4.57</v>
      </c>
      <c r="K35" s="22"/>
      <c r="L35" s="22"/>
      <c r="M35" s="22"/>
      <c r="N35" s="22"/>
      <c r="O35" s="22"/>
      <c r="P35" s="22"/>
    </row>
    <row r="36" spans="1:16" ht="39" customHeight="1" x14ac:dyDescent="0.15">
      <c r="A36" s="22"/>
      <c r="B36" s="35"/>
      <c r="C36" s="1239" t="s">
        <v>569</v>
      </c>
      <c r="D36" s="1240"/>
      <c r="E36" s="1241"/>
      <c r="F36" s="36">
        <v>1.03</v>
      </c>
      <c r="G36" s="37">
        <v>2.35</v>
      </c>
      <c r="H36" s="37">
        <v>3.3</v>
      </c>
      <c r="I36" s="37">
        <v>2.89</v>
      </c>
      <c r="J36" s="38">
        <v>2.7</v>
      </c>
      <c r="K36" s="22"/>
      <c r="L36" s="22"/>
      <c r="M36" s="22"/>
      <c r="N36" s="22"/>
      <c r="O36" s="22"/>
      <c r="P36" s="22"/>
    </row>
    <row r="37" spans="1:16" ht="39" customHeight="1" x14ac:dyDescent="0.15">
      <c r="A37" s="22"/>
      <c r="B37" s="35"/>
      <c r="C37" s="1239" t="s">
        <v>570</v>
      </c>
      <c r="D37" s="1240"/>
      <c r="E37" s="1241"/>
      <c r="F37" s="36">
        <v>1.17</v>
      </c>
      <c r="G37" s="37">
        <v>1.36</v>
      </c>
      <c r="H37" s="37">
        <v>1.64</v>
      </c>
      <c r="I37" s="37">
        <v>1.85</v>
      </c>
      <c r="J37" s="38">
        <v>0.96</v>
      </c>
      <c r="K37" s="22"/>
      <c r="L37" s="22"/>
      <c r="M37" s="22"/>
      <c r="N37" s="22"/>
      <c r="O37" s="22"/>
      <c r="P37" s="22"/>
    </row>
    <row r="38" spans="1:16" ht="39" customHeight="1" x14ac:dyDescent="0.15">
      <c r="A38" s="22"/>
      <c r="B38" s="35"/>
      <c r="C38" s="1239" t="s">
        <v>571</v>
      </c>
      <c r="D38" s="1240"/>
      <c r="E38" s="1241"/>
      <c r="F38" s="36">
        <v>0.01</v>
      </c>
      <c r="G38" s="37">
        <v>0.01</v>
      </c>
      <c r="H38" s="37">
        <v>0</v>
      </c>
      <c r="I38" s="37">
        <v>0.05</v>
      </c>
      <c r="J38" s="38">
        <v>0.05</v>
      </c>
      <c r="K38" s="22"/>
      <c r="L38" s="22"/>
      <c r="M38" s="22"/>
      <c r="N38" s="22"/>
      <c r="O38" s="22"/>
      <c r="P38" s="22"/>
    </row>
    <row r="39" spans="1:16" ht="39" customHeight="1" x14ac:dyDescent="0.15">
      <c r="A39" s="22"/>
      <c r="B39" s="35"/>
      <c r="C39" s="1239" t="s">
        <v>572</v>
      </c>
      <c r="D39" s="1240"/>
      <c r="E39" s="1241"/>
      <c r="F39" s="36">
        <v>0</v>
      </c>
      <c r="G39" s="37">
        <v>0</v>
      </c>
      <c r="H39" s="37">
        <v>0</v>
      </c>
      <c r="I39" s="37">
        <v>0</v>
      </c>
      <c r="J39" s="38">
        <v>0</v>
      </c>
      <c r="K39" s="22"/>
      <c r="L39" s="22"/>
      <c r="M39" s="22"/>
      <c r="N39" s="22"/>
      <c r="O39" s="22"/>
      <c r="P39" s="22"/>
    </row>
    <row r="40" spans="1:16" ht="39" customHeight="1" x14ac:dyDescent="0.15">
      <c r="A40" s="22"/>
      <c r="B40" s="35"/>
      <c r="C40" s="1239" t="s">
        <v>573</v>
      </c>
      <c r="D40" s="1240"/>
      <c r="E40" s="1241"/>
      <c r="F40" s="36">
        <v>0</v>
      </c>
      <c r="G40" s="37">
        <v>0</v>
      </c>
      <c r="H40" s="37">
        <v>0</v>
      </c>
      <c r="I40" s="37">
        <v>0</v>
      </c>
      <c r="J40" s="38">
        <v>0</v>
      </c>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574</v>
      </c>
      <c r="D42" s="1240"/>
      <c r="E42" s="1241"/>
      <c r="F42" s="36" t="s">
        <v>516</v>
      </c>
      <c r="G42" s="37" t="s">
        <v>516</v>
      </c>
      <c r="H42" s="37" t="s">
        <v>516</v>
      </c>
      <c r="I42" s="37" t="s">
        <v>516</v>
      </c>
      <c r="J42" s="38" t="s">
        <v>516</v>
      </c>
      <c r="K42" s="22"/>
      <c r="L42" s="22"/>
      <c r="M42" s="22"/>
      <c r="N42" s="22"/>
      <c r="O42" s="22"/>
      <c r="P42" s="22"/>
    </row>
    <row r="43" spans="1:16" ht="39" customHeight="1" thickBot="1" x14ac:dyDescent="0.2">
      <c r="A43" s="22"/>
      <c r="B43" s="40"/>
      <c r="C43" s="1242" t="s">
        <v>575</v>
      </c>
      <c r="D43" s="1243"/>
      <c r="E43" s="1244"/>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c1AQPkEKaNZFVBIX6V78wFJlMSZJ77rkfcy1GA21bvNaDGcMkODU2IOBn+fs7GvGGmnCR6Ni21LcfeyfxGpOQ==" saltValue="WEG8W71sVi/iHJH7EmRa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625</v>
      </c>
      <c r="L45" s="60">
        <v>545</v>
      </c>
      <c r="M45" s="60">
        <v>485</v>
      </c>
      <c r="N45" s="60">
        <v>475</v>
      </c>
      <c r="O45" s="61">
        <v>469</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516</v>
      </c>
      <c r="L46" s="64" t="s">
        <v>516</v>
      </c>
      <c r="M46" s="64" t="s">
        <v>516</v>
      </c>
      <c r="N46" s="64" t="s">
        <v>516</v>
      </c>
      <c r="O46" s="65" t="s">
        <v>516</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516</v>
      </c>
      <c r="L47" s="64" t="s">
        <v>516</v>
      </c>
      <c r="M47" s="64" t="s">
        <v>516</v>
      </c>
      <c r="N47" s="64" t="s">
        <v>516</v>
      </c>
      <c r="O47" s="65" t="s">
        <v>516</v>
      </c>
      <c r="P47" s="48"/>
      <c r="Q47" s="48"/>
      <c r="R47" s="48"/>
      <c r="S47" s="48"/>
      <c r="T47" s="48"/>
      <c r="U47" s="48"/>
    </row>
    <row r="48" spans="1:21" ht="30.75" customHeight="1" x14ac:dyDescent="0.15">
      <c r="A48" s="48"/>
      <c r="B48" s="1267"/>
      <c r="C48" s="1268"/>
      <c r="D48" s="62"/>
      <c r="E48" s="1249" t="s">
        <v>15</v>
      </c>
      <c r="F48" s="1249"/>
      <c r="G48" s="1249"/>
      <c r="H48" s="1249"/>
      <c r="I48" s="1249"/>
      <c r="J48" s="1250"/>
      <c r="K48" s="63">
        <v>11</v>
      </c>
      <c r="L48" s="64">
        <v>12</v>
      </c>
      <c r="M48" s="64">
        <v>12</v>
      </c>
      <c r="N48" s="64">
        <v>13</v>
      </c>
      <c r="O48" s="65">
        <v>14</v>
      </c>
      <c r="P48" s="48"/>
      <c r="Q48" s="48"/>
      <c r="R48" s="48"/>
      <c r="S48" s="48"/>
      <c r="T48" s="48"/>
      <c r="U48" s="48"/>
    </row>
    <row r="49" spans="1:21" ht="30.75" customHeight="1" x14ac:dyDescent="0.15">
      <c r="A49" s="48"/>
      <c r="B49" s="1267"/>
      <c r="C49" s="1268"/>
      <c r="D49" s="62"/>
      <c r="E49" s="1249" t="s">
        <v>16</v>
      </c>
      <c r="F49" s="1249"/>
      <c r="G49" s="1249"/>
      <c r="H49" s="1249"/>
      <c r="I49" s="1249"/>
      <c r="J49" s="1250"/>
      <c r="K49" s="63">
        <v>63</v>
      </c>
      <c r="L49" s="64">
        <v>56</v>
      </c>
      <c r="M49" s="64">
        <v>70</v>
      </c>
      <c r="N49" s="64">
        <v>69</v>
      </c>
      <c r="O49" s="65">
        <v>75</v>
      </c>
      <c r="P49" s="48"/>
      <c r="Q49" s="48"/>
      <c r="R49" s="48"/>
      <c r="S49" s="48"/>
      <c r="T49" s="48"/>
      <c r="U49" s="48"/>
    </row>
    <row r="50" spans="1:21" ht="30.75" customHeight="1" x14ac:dyDescent="0.15">
      <c r="A50" s="48"/>
      <c r="B50" s="1267"/>
      <c r="C50" s="1268"/>
      <c r="D50" s="62"/>
      <c r="E50" s="1249" t="s">
        <v>17</v>
      </c>
      <c r="F50" s="1249"/>
      <c r="G50" s="1249"/>
      <c r="H50" s="1249"/>
      <c r="I50" s="1249"/>
      <c r="J50" s="1250"/>
      <c r="K50" s="63">
        <v>26</v>
      </c>
      <c r="L50" s="64">
        <v>26</v>
      </c>
      <c r="M50" s="64">
        <v>26</v>
      </c>
      <c r="N50" s="64">
        <v>26</v>
      </c>
      <c r="O50" s="65" t="s">
        <v>516</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516</v>
      </c>
      <c r="L51" s="64" t="s">
        <v>516</v>
      </c>
      <c r="M51" s="64" t="s">
        <v>516</v>
      </c>
      <c r="N51" s="64" t="s">
        <v>516</v>
      </c>
      <c r="O51" s="65" t="s">
        <v>516</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535</v>
      </c>
      <c r="L52" s="64">
        <v>498</v>
      </c>
      <c r="M52" s="64">
        <v>491</v>
      </c>
      <c r="N52" s="64">
        <v>485</v>
      </c>
      <c r="O52" s="65">
        <v>480</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190</v>
      </c>
      <c r="L53" s="69">
        <v>141</v>
      </c>
      <c r="M53" s="69">
        <v>102</v>
      </c>
      <c r="N53" s="69">
        <v>98</v>
      </c>
      <c r="O53" s="70">
        <v>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516</v>
      </c>
      <c r="L57" s="83" t="s">
        <v>516</v>
      </c>
      <c r="M57" s="83" t="s">
        <v>516</v>
      </c>
      <c r="N57" s="83" t="s">
        <v>516</v>
      </c>
      <c r="O57" s="84" t="s">
        <v>516</v>
      </c>
    </row>
    <row r="58" spans="1:21" ht="31.5" customHeight="1" thickBot="1" x14ac:dyDescent="0.2">
      <c r="B58" s="1257"/>
      <c r="C58" s="1258"/>
      <c r="D58" s="1262" t="s">
        <v>27</v>
      </c>
      <c r="E58" s="1263"/>
      <c r="F58" s="1263"/>
      <c r="G58" s="1263"/>
      <c r="H58" s="1263"/>
      <c r="I58" s="1263"/>
      <c r="J58" s="1264"/>
      <c r="K58" s="85" t="s">
        <v>516</v>
      </c>
      <c r="L58" s="86" t="s">
        <v>516</v>
      </c>
      <c r="M58" s="86" t="s">
        <v>516</v>
      </c>
      <c r="N58" s="86" t="s">
        <v>516</v>
      </c>
      <c r="O58" s="87" t="s">
        <v>516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uip7XLOHkqO666l1ETyd7+chGg3FVhy0vCDJKyObvbOaGI3QNalLEWM1sxAOAlBMedMGLmRTJ3eZNnJn+cmjA==" saltValue="Sm2IlU9bWUA+srTR7gSB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5" t="s">
        <v>30</v>
      </c>
      <c r="C41" s="1286"/>
      <c r="D41" s="101"/>
      <c r="E41" s="1287" t="s">
        <v>31</v>
      </c>
      <c r="F41" s="1287"/>
      <c r="G41" s="1287"/>
      <c r="H41" s="1288"/>
      <c r="I41" s="102">
        <v>5664</v>
      </c>
      <c r="J41" s="103">
        <v>5604</v>
      </c>
      <c r="K41" s="103">
        <v>5595</v>
      </c>
      <c r="L41" s="103">
        <v>5858</v>
      </c>
      <c r="M41" s="104">
        <v>6116</v>
      </c>
    </row>
    <row r="42" spans="2:13" ht="27.75" customHeight="1" x14ac:dyDescent="0.15">
      <c r="B42" s="1275"/>
      <c r="C42" s="1276"/>
      <c r="D42" s="105"/>
      <c r="E42" s="1279" t="s">
        <v>32</v>
      </c>
      <c r="F42" s="1279"/>
      <c r="G42" s="1279"/>
      <c r="H42" s="1280"/>
      <c r="I42" s="106">
        <v>77</v>
      </c>
      <c r="J42" s="107">
        <v>52</v>
      </c>
      <c r="K42" s="107">
        <v>26</v>
      </c>
      <c r="L42" s="107" t="s">
        <v>516</v>
      </c>
      <c r="M42" s="108" t="s">
        <v>516</v>
      </c>
    </row>
    <row r="43" spans="2:13" ht="27.75" customHeight="1" x14ac:dyDescent="0.15">
      <c r="B43" s="1275"/>
      <c r="C43" s="1276"/>
      <c r="D43" s="105"/>
      <c r="E43" s="1279" t="s">
        <v>33</v>
      </c>
      <c r="F43" s="1279"/>
      <c r="G43" s="1279"/>
      <c r="H43" s="1280"/>
      <c r="I43" s="106">
        <v>102</v>
      </c>
      <c r="J43" s="107">
        <v>100</v>
      </c>
      <c r="K43" s="107">
        <v>92</v>
      </c>
      <c r="L43" s="107">
        <v>81</v>
      </c>
      <c r="M43" s="108">
        <v>70</v>
      </c>
    </row>
    <row r="44" spans="2:13" ht="27.75" customHeight="1" x14ac:dyDescent="0.15">
      <c r="B44" s="1275"/>
      <c r="C44" s="1276"/>
      <c r="D44" s="105"/>
      <c r="E44" s="1279" t="s">
        <v>34</v>
      </c>
      <c r="F44" s="1279"/>
      <c r="G44" s="1279"/>
      <c r="H44" s="1280"/>
      <c r="I44" s="106">
        <v>463</v>
      </c>
      <c r="J44" s="107">
        <v>408</v>
      </c>
      <c r="K44" s="107">
        <v>338</v>
      </c>
      <c r="L44" s="107">
        <v>387</v>
      </c>
      <c r="M44" s="108">
        <v>304</v>
      </c>
    </row>
    <row r="45" spans="2:13" ht="27.75" customHeight="1" x14ac:dyDescent="0.15">
      <c r="B45" s="1275"/>
      <c r="C45" s="1276"/>
      <c r="D45" s="105"/>
      <c r="E45" s="1279" t="s">
        <v>35</v>
      </c>
      <c r="F45" s="1279"/>
      <c r="G45" s="1279"/>
      <c r="H45" s="1280"/>
      <c r="I45" s="106">
        <v>1592</v>
      </c>
      <c r="J45" s="107">
        <v>1721</v>
      </c>
      <c r="K45" s="107">
        <v>1837</v>
      </c>
      <c r="L45" s="107">
        <v>1670</v>
      </c>
      <c r="M45" s="108">
        <v>1732</v>
      </c>
    </row>
    <row r="46" spans="2:13" ht="27.75" customHeight="1" x14ac:dyDescent="0.15">
      <c r="B46" s="1275"/>
      <c r="C46" s="1276"/>
      <c r="D46" s="109"/>
      <c r="E46" s="1279" t="s">
        <v>36</v>
      </c>
      <c r="F46" s="1279"/>
      <c r="G46" s="1279"/>
      <c r="H46" s="1280"/>
      <c r="I46" s="106" t="s">
        <v>516</v>
      </c>
      <c r="J46" s="107" t="s">
        <v>516</v>
      </c>
      <c r="K46" s="107" t="s">
        <v>516</v>
      </c>
      <c r="L46" s="107" t="s">
        <v>516</v>
      </c>
      <c r="M46" s="108" t="s">
        <v>516</v>
      </c>
    </row>
    <row r="47" spans="2:13" ht="27.75" customHeight="1" x14ac:dyDescent="0.15">
      <c r="B47" s="1275"/>
      <c r="C47" s="1276"/>
      <c r="D47" s="110"/>
      <c r="E47" s="1289" t="s">
        <v>37</v>
      </c>
      <c r="F47" s="1290"/>
      <c r="G47" s="1290"/>
      <c r="H47" s="1291"/>
      <c r="I47" s="106" t="s">
        <v>516</v>
      </c>
      <c r="J47" s="107" t="s">
        <v>516</v>
      </c>
      <c r="K47" s="107" t="s">
        <v>516</v>
      </c>
      <c r="L47" s="107" t="s">
        <v>516</v>
      </c>
      <c r="M47" s="108" t="s">
        <v>516</v>
      </c>
    </row>
    <row r="48" spans="2:13" ht="27.75" customHeight="1" x14ac:dyDescent="0.15">
      <c r="B48" s="1275"/>
      <c r="C48" s="1276"/>
      <c r="D48" s="105"/>
      <c r="E48" s="1279" t="s">
        <v>38</v>
      </c>
      <c r="F48" s="1279"/>
      <c r="G48" s="1279"/>
      <c r="H48" s="1280"/>
      <c r="I48" s="106" t="s">
        <v>516</v>
      </c>
      <c r="J48" s="107" t="s">
        <v>516</v>
      </c>
      <c r="K48" s="107" t="s">
        <v>516</v>
      </c>
      <c r="L48" s="107" t="s">
        <v>516</v>
      </c>
      <c r="M48" s="108" t="s">
        <v>516</v>
      </c>
    </row>
    <row r="49" spans="2:13" ht="27.75" customHeight="1" x14ac:dyDescent="0.15">
      <c r="B49" s="1277"/>
      <c r="C49" s="1278"/>
      <c r="D49" s="105"/>
      <c r="E49" s="1279" t="s">
        <v>39</v>
      </c>
      <c r="F49" s="1279"/>
      <c r="G49" s="1279"/>
      <c r="H49" s="1280"/>
      <c r="I49" s="106" t="s">
        <v>516</v>
      </c>
      <c r="J49" s="107" t="s">
        <v>516</v>
      </c>
      <c r="K49" s="107" t="s">
        <v>516</v>
      </c>
      <c r="L49" s="107" t="s">
        <v>516</v>
      </c>
      <c r="M49" s="108" t="s">
        <v>516</v>
      </c>
    </row>
    <row r="50" spans="2:13" ht="27.75" customHeight="1" x14ac:dyDescent="0.15">
      <c r="B50" s="1273" t="s">
        <v>40</v>
      </c>
      <c r="C50" s="1274"/>
      <c r="D50" s="111"/>
      <c r="E50" s="1279" t="s">
        <v>41</v>
      </c>
      <c r="F50" s="1279"/>
      <c r="G50" s="1279"/>
      <c r="H50" s="1280"/>
      <c r="I50" s="106">
        <v>2055</v>
      </c>
      <c r="J50" s="107">
        <v>2010</v>
      </c>
      <c r="K50" s="107">
        <v>2164</v>
      </c>
      <c r="L50" s="107">
        <v>2146</v>
      </c>
      <c r="M50" s="108">
        <v>2024</v>
      </c>
    </row>
    <row r="51" spans="2:13" ht="27.75" customHeight="1" x14ac:dyDescent="0.15">
      <c r="B51" s="1275"/>
      <c r="C51" s="1276"/>
      <c r="D51" s="105"/>
      <c r="E51" s="1279" t="s">
        <v>42</v>
      </c>
      <c r="F51" s="1279"/>
      <c r="G51" s="1279"/>
      <c r="H51" s="1280"/>
      <c r="I51" s="106">
        <v>35</v>
      </c>
      <c r="J51" s="107">
        <v>24</v>
      </c>
      <c r="K51" s="107">
        <v>23</v>
      </c>
      <c r="L51" s="107">
        <v>265</v>
      </c>
      <c r="M51" s="108">
        <v>331</v>
      </c>
    </row>
    <row r="52" spans="2:13" ht="27.75" customHeight="1" x14ac:dyDescent="0.15">
      <c r="B52" s="1277"/>
      <c r="C52" s="1278"/>
      <c r="D52" s="105"/>
      <c r="E52" s="1279" t="s">
        <v>43</v>
      </c>
      <c r="F52" s="1279"/>
      <c r="G52" s="1279"/>
      <c r="H52" s="1280"/>
      <c r="I52" s="106">
        <v>5514</v>
      </c>
      <c r="J52" s="107">
        <v>5534</v>
      </c>
      <c r="K52" s="107">
        <v>5433</v>
      </c>
      <c r="L52" s="107">
        <v>5471</v>
      </c>
      <c r="M52" s="108">
        <v>5546</v>
      </c>
    </row>
    <row r="53" spans="2:13" ht="27.75" customHeight="1" thickBot="1" x14ac:dyDescent="0.2">
      <c r="B53" s="1281" t="s">
        <v>44</v>
      </c>
      <c r="C53" s="1282"/>
      <c r="D53" s="112"/>
      <c r="E53" s="1283" t="s">
        <v>45</v>
      </c>
      <c r="F53" s="1283"/>
      <c r="G53" s="1283"/>
      <c r="H53" s="1284"/>
      <c r="I53" s="113">
        <v>293</v>
      </c>
      <c r="J53" s="114">
        <v>318</v>
      </c>
      <c r="K53" s="114">
        <v>268</v>
      </c>
      <c r="L53" s="114">
        <v>115</v>
      </c>
      <c r="M53" s="115">
        <v>322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XiqtssjhYzwSQ/9v+80IpXHvMNwQTPNFTqlT/8HVCd/8z49q3U4amcLWPJNvUVnv0O7HJYobUY9zFSLV3pR8A==" saltValue="B3r7hUWJCvc/mJVRIbO2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300" t="s">
        <v>48</v>
      </c>
      <c r="D55" s="1300"/>
      <c r="E55" s="1301"/>
      <c r="F55" s="127">
        <v>902</v>
      </c>
      <c r="G55" s="127">
        <v>902</v>
      </c>
      <c r="H55" s="128">
        <v>802</v>
      </c>
    </row>
    <row r="56" spans="2:8" ht="52.5" customHeight="1" x14ac:dyDescent="0.15">
      <c r="B56" s="129"/>
      <c r="C56" s="1302" t="s">
        <v>49</v>
      </c>
      <c r="D56" s="1302"/>
      <c r="E56" s="1303"/>
      <c r="F56" s="130">
        <v>107</v>
      </c>
      <c r="G56" s="130">
        <v>107</v>
      </c>
      <c r="H56" s="131">
        <v>107</v>
      </c>
    </row>
    <row r="57" spans="2:8" ht="53.25" customHeight="1" x14ac:dyDescent="0.15">
      <c r="B57" s="129"/>
      <c r="C57" s="1304" t="s">
        <v>50</v>
      </c>
      <c r="D57" s="1304"/>
      <c r="E57" s="1305"/>
      <c r="F57" s="132">
        <v>941</v>
      </c>
      <c r="G57" s="132">
        <v>923</v>
      </c>
      <c r="H57" s="133">
        <v>901</v>
      </c>
    </row>
    <row r="58" spans="2:8" ht="45.75" customHeight="1" x14ac:dyDescent="0.15">
      <c r="B58" s="134"/>
      <c r="C58" s="1292" t="s">
        <v>590</v>
      </c>
      <c r="D58" s="1293"/>
      <c r="E58" s="1294"/>
      <c r="F58" s="135">
        <v>417</v>
      </c>
      <c r="G58" s="135">
        <v>398</v>
      </c>
      <c r="H58" s="136">
        <v>371</v>
      </c>
    </row>
    <row r="59" spans="2:8" ht="45.75" customHeight="1" x14ac:dyDescent="0.15">
      <c r="B59" s="134"/>
      <c r="C59" s="1292" t="s">
        <v>591</v>
      </c>
      <c r="D59" s="1293"/>
      <c r="E59" s="1294"/>
      <c r="F59" s="135">
        <v>358</v>
      </c>
      <c r="G59" s="135">
        <v>359</v>
      </c>
      <c r="H59" s="136">
        <v>359</v>
      </c>
    </row>
    <row r="60" spans="2:8" ht="45.75" customHeight="1" x14ac:dyDescent="0.15">
      <c r="B60" s="134"/>
      <c r="C60" s="1292" t="s">
        <v>592</v>
      </c>
      <c r="D60" s="1293"/>
      <c r="E60" s="1294"/>
      <c r="F60" s="135">
        <v>109</v>
      </c>
      <c r="G60" s="135">
        <v>109</v>
      </c>
      <c r="H60" s="136">
        <v>109</v>
      </c>
    </row>
    <row r="61" spans="2:8" ht="45.75" customHeight="1" x14ac:dyDescent="0.15">
      <c r="B61" s="134"/>
      <c r="C61" s="1292" t="s">
        <v>593</v>
      </c>
      <c r="D61" s="1293"/>
      <c r="E61" s="1294"/>
      <c r="F61" s="135">
        <v>53</v>
      </c>
      <c r="G61" s="135">
        <v>53</v>
      </c>
      <c r="H61" s="136">
        <v>58</v>
      </c>
    </row>
    <row r="62" spans="2:8" ht="45.75" customHeight="1" thickBot="1" x14ac:dyDescent="0.2">
      <c r="B62" s="137"/>
      <c r="C62" s="1295" t="s">
        <v>594</v>
      </c>
      <c r="D62" s="1296"/>
      <c r="E62" s="1297"/>
      <c r="F62" s="138">
        <v>3</v>
      </c>
      <c r="G62" s="138">
        <v>3</v>
      </c>
      <c r="H62" s="139">
        <v>3</v>
      </c>
    </row>
    <row r="63" spans="2:8" ht="52.5" customHeight="1" thickBot="1" x14ac:dyDescent="0.2">
      <c r="B63" s="140"/>
      <c r="C63" s="1298" t="s">
        <v>51</v>
      </c>
      <c r="D63" s="1298"/>
      <c r="E63" s="1299"/>
      <c r="F63" s="141">
        <v>1950</v>
      </c>
      <c r="G63" s="141">
        <v>1932</v>
      </c>
      <c r="H63" s="142">
        <v>1810</v>
      </c>
    </row>
    <row r="64" spans="2:8" ht="15" customHeight="1" x14ac:dyDescent="0.15"/>
    <row r="65" ht="0" hidden="1" customHeight="1" x14ac:dyDescent="0.15"/>
    <row r="66" ht="0" hidden="1" customHeight="1" x14ac:dyDescent="0.15"/>
  </sheetData>
  <sheetProtection algorithmName="SHA-512" hashValue="jGm+oYMD0QgOsPWipyMU0Kc6/jjgG1gjarhGxgljM1ZSpP6x+uVRkefhsTXanjRx/67O9ZX4tAzJHMDVDdN1sA==" saltValue="sSAfWJPq5D1r7xQDg+JV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605</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06"/>
      <c r="H50" s="1306"/>
      <c r="I50" s="1306"/>
      <c r="J50" s="1306"/>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558</v>
      </c>
      <c r="BQ50" s="1312"/>
      <c r="BR50" s="1312"/>
      <c r="BS50" s="1312"/>
      <c r="BT50" s="1312"/>
      <c r="BU50" s="1312"/>
      <c r="BV50" s="1312"/>
      <c r="BW50" s="1312"/>
      <c r="BX50" s="1312" t="s">
        <v>559</v>
      </c>
      <c r="BY50" s="1312"/>
      <c r="BZ50" s="1312"/>
      <c r="CA50" s="1312"/>
      <c r="CB50" s="1312"/>
      <c r="CC50" s="1312"/>
      <c r="CD50" s="1312"/>
      <c r="CE50" s="1312"/>
      <c r="CF50" s="1312" t="s">
        <v>560</v>
      </c>
      <c r="CG50" s="1312"/>
      <c r="CH50" s="1312"/>
      <c r="CI50" s="1312"/>
      <c r="CJ50" s="1312"/>
      <c r="CK50" s="1312"/>
      <c r="CL50" s="1312"/>
      <c r="CM50" s="1312"/>
      <c r="CN50" s="1312" t="s">
        <v>561</v>
      </c>
      <c r="CO50" s="1312"/>
      <c r="CP50" s="1312"/>
      <c r="CQ50" s="1312"/>
      <c r="CR50" s="1312"/>
      <c r="CS50" s="1312"/>
      <c r="CT50" s="1312"/>
      <c r="CU50" s="1312"/>
      <c r="CV50" s="1312" t="s">
        <v>562</v>
      </c>
      <c r="CW50" s="1312"/>
      <c r="CX50" s="1312"/>
      <c r="CY50" s="1312"/>
      <c r="CZ50" s="1312"/>
      <c r="DA50" s="1312"/>
      <c r="DB50" s="1312"/>
      <c r="DC50" s="1312"/>
    </row>
    <row r="51" spans="1:109" ht="13.5" customHeight="1" x14ac:dyDescent="0.15">
      <c r="B51" s="394"/>
      <c r="G51" s="1324"/>
      <c r="H51" s="1324"/>
      <c r="I51" s="1328"/>
      <c r="J51" s="1328"/>
      <c r="K51" s="1313"/>
      <c r="L51" s="1313"/>
      <c r="M51" s="1313"/>
      <c r="N51" s="1313"/>
      <c r="AM51" s="403"/>
      <c r="AN51" s="1311" t="s">
        <v>599</v>
      </c>
      <c r="AO51" s="1311"/>
      <c r="AP51" s="1311"/>
      <c r="AQ51" s="1311"/>
      <c r="AR51" s="1311"/>
      <c r="AS51" s="1311"/>
      <c r="AT51" s="1311"/>
      <c r="AU51" s="1311"/>
      <c r="AV51" s="1311"/>
      <c r="AW51" s="1311"/>
      <c r="AX51" s="1311"/>
      <c r="AY51" s="1311"/>
      <c r="AZ51" s="1311"/>
      <c r="BA51" s="1311"/>
      <c r="BB51" s="1311" t="s">
        <v>600</v>
      </c>
      <c r="BC51" s="1311"/>
      <c r="BD51" s="1311"/>
      <c r="BE51" s="1311"/>
      <c r="BF51" s="1311"/>
      <c r="BG51" s="1311"/>
      <c r="BH51" s="1311"/>
      <c r="BI51" s="1311"/>
      <c r="BJ51" s="1311"/>
      <c r="BK51" s="1311"/>
      <c r="BL51" s="1311"/>
      <c r="BM51" s="1311"/>
      <c r="BN51" s="1311"/>
      <c r="BO51" s="1311"/>
      <c r="BP51" s="1323"/>
      <c r="BQ51" s="1308"/>
      <c r="BR51" s="1308"/>
      <c r="BS51" s="1308"/>
      <c r="BT51" s="1308"/>
      <c r="BU51" s="1308"/>
      <c r="BV51" s="1308"/>
      <c r="BW51" s="1308"/>
      <c r="BX51" s="1323"/>
      <c r="BY51" s="1308"/>
      <c r="BZ51" s="1308"/>
      <c r="CA51" s="1308"/>
      <c r="CB51" s="1308"/>
      <c r="CC51" s="1308"/>
      <c r="CD51" s="1308"/>
      <c r="CE51" s="1308"/>
      <c r="CF51" s="1308">
        <v>5.8</v>
      </c>
      <c r="CG51" s="1308"/>
      <c r="CH51" s="1308"/>
      <c r="CI51" s="1308"/>
      <c r="CJ51" s="1308"/>
      <c r="CK51" s="1308"/>
      <c r="CL51" s="1308"/>
      <c r="CM51" s="1308"/>
      <c r="CN51" s="1308">
        <v>2.5</v>
      </c>
      <c r="CO51" s="1308"/>
      <c r="CP51" s="1308"/>
      <c r="CQ51" s="1308"/>
      <c r="CR51" s="1308"/>
      <c r="CS51" s="1308"/>
      <c r="CT51" s="1308"/>
      <c r="CU51" s="1308"/>
      <c r="CV51" s="1308">
        <v>7.1</v>
      </c>
      <c r="CW51" s="1308"/>
      <c r="CX51" s="1308"/>
      <c r="CY51" s="1308"/>
      <c r="CZ51" s="1308"/>
      <c r="DA51" s="1308"/>
      <c r="DB51" s="1308"/>
      <c r="DC51" s="1308"/>
    </row>
    <row r="52" spans="1:109" x14ac:dyDescent="0.15">
      <c r="B52" s="394"/>
      <c r="G52" s="1324"/>
      <c r="H52" s="1324"/>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4"/>
      <c r="H53" s="1324"/>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601</v>
      </c>
      <c r="BC53" s="1311"/>
      <c r="BD53" s="1311"/>
      <c r="BE53" s="1311"/>
      <c r="BF53" s="1311"/>
      <c r="BG53" s="1311"/>
      <c r="BH53" s="1311"/>
      <c r="BI53" s="1311"/>
      <c r="BJ53" s="1311"/>
      <c r="BK53" s="1311"/>
      <c r="BL53" s="1311"/>
      <c r="BM53" s="1311"/>
      <c r="BN53" s="1311"/>
      <c r="BO53" s="1311"/>
      <c r="BP53" s="1323"/>
      <c r="BQ53" s="1308"/>
      <c r="BR53" s="1308"/>
      <c r="BS53" s="1308"/>
      <c r="BT53" s="1308"/>
      <c r="BU53" s="1308"/>
      <c r="BV53" s="1308"/>
      <c r="BW53" s="1308"/>
      <c r="BX53" s="1323"/>
      <c r="BY53" s="1308"/>
      <c r="BZ53" s="1308"/>
      <c r="CA53" s="1308"/>
      <c r="CB53" s="1308"/>
      <c r="CC53" s="1308"/>
      <c r="CD53" s="1308"/>
      <c r="CE53" s="1308"/>
      <c r="CF53" s="1308">
        <v>59.6</v>
      </c>
      <c r="CG53" s="1308"/>
      <c r="CH53" s="1308"/>
      <c r="CI53" s="1308"/>
      <c r="CJ53" s="1308"/>
      <c r="CK53" s="1308"/>
      <c r="CL53" s="1308"/>
      <c r="CM53" s="1308"/>
      <c r="CN53" s="1308">
        <v>61.5</v>
      </c>
      <c r="CO53" s="1308"/>
      <c r="CP53" s="1308"/>
      <c r="CQ53" s="1308"/>
      <c r="CR53" s="1308"/>
      <c r="CS53" s="1308"/>
      <c r="CT53" s="1308"/>
      <c r="CU53" s="1308"/>
      <c r="CV53" s="1308">
        <v>63</v>
      </c>
      <c r="CW53" s="1308"/>
      <c r="CX53" s="1308"/>
      <c r="CY53" s="1308"/>
      <c r="CZ53" s="1308"/>
      <c r="DA53" s="1308"/>
      <c r="DB53" s="1308"/>
      <c r="DC53" s="1308"/>
    </row>
    <row r="54" spans="1:109" x14ac:dyDescent="0.15">
      <c r="A54" s="402"/>
      <c r="B54" s="394"/>
      <c r="G54" s="1324"/>
      <c r="H54" s="1324"/>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602</v>
      </c>
      <c r="AO55" s="1312"/>
      <c r="AP55" s="1312"/>
      <c r="AQ55" s="1312"/>
      <c r="AR55" s="1312"/>
      <c r="AS55" s="1312"/>
      <c r="AT55" s="1312"/>
      <c r="AU55" s="1312"/>
      <c r="AV55" s="1312"/>
      <c r="AW55" s="1312"/>
      <c r="AX55" s="1312"/>
      <c r="AY55" s="1312"/>
      <c r="AZ55" s="1312"/>
      <c r="BA55" s="1312"/>
      <c r="BB55" s="1311" t="s">
        <v>600</v>
      </c>
      <c r="BC55" s="1311"/>
      <c r="BD55" s="1311"/>
      <c r="BE55" s="1311"/>
      <c r="BF55" s="1311"/>
      <c r="BG55" s="1311"/>
      <c r="BH55" s="1311"/>
      <c r="BI55" s="1311"/>
      <c r="BJ55" s="1311"/>
      <c r="BK55" s="1311"/>
      <c r="BL55" s="1311"/>
      <c r="BM55" s="1311"/>
      <c r="BN55" s="1311"/>
      <c r="BO55" s="1311"/>
      <c r="BP55" s="1323"/>
      <c r="BQ55" s="1308"/>
      <c r="BR55" s="1308"/>
      <c r="BS55" s="1308"/>
      <c r="BT55" s="1308"/>
      <c r="BU55" s="1308"/>
      <c r="BV55" s="1308"/>
      <c r="BW55" s="1308"/>
      <c r="BX55" s="1323"/>
      <c r="BY55" s="1308"/>
      <c r="BZ55" s="1308"/>
      <c r="CA55" s="1308"/>
      <c r="CB55" s="1308"/>
      <c r="CC55" s="1308"/>
      <c r="CD55" s="1308"/>
      <c r="CE55" s="1308"/>
      <c r="CF55" s="1308">
        <v>21</v>
      </c>
      <c r="CG55" s="1308"/>
      <c r="CH55" s="1308"/>
      <c r="CI55" s="1308"/>
      <c r="CJ55" s="1308"/>
      <c r="CK55" s="1308"/>
      <c r="CL55" s="1308"/>
      <c r="CM55" s="1308"/>
      <c r="CN55" s="1308">
        <v>20.2</v>
      </c>
      <c r="CO55" s="1308"/>
      <c r="CP55" s="1308"/>
      <c r="CQ55" s="1308"/>
      <c r="CR55" s="1308"/>
      <c r="CS55" s="1308"/>
      <c r="CT55" s="1308"/>
      <c r="CU55" s="1308"/>
      <c r="CV55" s="1308">
        <v>18.3</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601</v>
      </c>
      <c r="BC57" s="1311"/>
      <c r="BD57" s="1311"/>
      <c r="BE57" s="1311"/>
      <c r="BF57" s="1311"/>
      <c r="BG57" s="1311"/>
      <c r="BH57" s="1311"/>
      <c r="BI57" s="1311"/>
      <c r="BJ57" s="1311"/>
      <c r="BK57" s="1311"/>
      <c r="BL57" s="1311"/>
      <c r="BM57" s="1311"/>
      <c r="BN57" s="1311"/>
      <c r="BO57" s="1311"/>
      <c r="BP57" s="1323"/>
      <c r="BQ57" s="1308"/>
      <c r="BR57" s="1308"/>
      <c r="BS57" s="1308"/>
      <c r="BT57" s="1308"/>
      <c r="BU57" s="1308"/>
      <c r="BV57" s="1308"/>
      <c r="BW57" s="1308"/>
      <c r="BX57" s="1323"/>
      <c r="BY57" s="1308"/>
      <c r="BZ57" s="1308"/>
      <c r="CA57" s="1308"/>
      <c r="CB57" s="1308"/>
      <c r="CC57" s="1308"/>
      <c r="CD57" s="1308"/>
      <c r="CE57" s="1308"/>
      <c r="CF57" s="1308">
        <v>56.1</v>
      </c>
      <c r="CG57" s="1308"/>
      <c r="CH57" s="1308"/>
      <c r="CI57" s="1308"/>
      <c r="CJ57" s="1308"/>
      <c r="CK57" s="1308"/>
      <c r="CL57" s="1308"/>
      <c r="CM57" s="1308"/>
      <c r="CN57" s="1308">
        <v>58.1</v>
      </c>
      <c r="CO57" s="1308"/>
      <c r="CP57" s="1308"/>
      <c r="CQ57" s="1308"/>
      <c r="CR57" s="1308"/>
      <c r="CS57" s="1308"/>
      <c r="CT57" s="1308"/>
      <c r="CU57" s="1308"/>
      <c r="CV57" s="1308">
        <v>59.1</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603</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606</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06"/>
      <c r="H72" s="1306"/>
      <c r="I72" s="1306"/>
      <c r="J72" s="1306"/>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558</v>
      </c>
      <c r="BQ72" s="1312"/>
      <c r="BR72" s="1312"/>
      <c r="BS72" s="1312"/>
      <c r="BT72" s="1312"/>
      <c r="BU72" s="1312"/>
      <c r="BV72" s="1312"/>
      <c r="BW72" s="1312"/>
      <c r="BX72" s="1312" t="s">
        <v>559</v>
      </c>
      <c r="BY72" s="1312"/>
      <c r="BZ72" s="1312"/>
      <c r="CA72" s="1312"/>
      <c r="CB72" s="1312"/>
      <c r="CC72" s="1312"/>
      <c r="CD72" s="1312"/>
      <c r="CE72" s="1312"/>
      <c r="CF72" s="1312" t="s">
        <v>560</v>
      </c>
      <c r="CG72" s="1312"/>
      <c r="CH72" s="1312"/>
      <c r="CI72" s="1312"/>
      <c r="CJ72" s="1312"/>
      <c r="CK72" s="1312"/>
      <c r="CL72" s="1312"/>
      <c r="CM72" s="1312"/>
      <c r="CN72" s="1312" t="s">
        <v>561</v>
      </c>
      <c r="CO72" s="1312"/>
      <c r="CP72" s="1312"/>
      <c r="CQ72" s="1312"/>
      <c r="CR72" s="1312"/>
      <c r="CS72" s="1312"/>
      <c r="CT72" s="1312"/>
      <c r="CU72" s="1312"/>
      <c r="CV72" s="1312" t="s">
        <v>562</v>
      </c>
      <c r="CW72" s="1312"/>
      <c r="CX72" s="1312"/>
      <c r="CY72" s="1312"/>
      <c r="CZ72" s="1312"/>
      <c r="DA72" s="1312"/>
      <c r="DB72" s="1312"/>
      <c r="DC72" s="1312"/>
    </row>
    <row r="73" spans="2:107" x14ac:dyDescent="0.15">
      <c r="B73" s="394"/>
      <c r="G73" s="1324"/>
      <c r="H73" s="1324"/>
      <c r="I73" s="1324"/>
      <c r="J73" s="1324"/>
      <c r="K73" s="1307"/>
      <c r="L73" s="1307"/>
      <c r="M73" s="1307"/>
      <c r="N73" s="1307"/>
      <c r="AM73" s="403"/>
      <c r="AN73" s="1311" t="s">
        <v>599</v>
      </c>
      <c r="AO73" s="1311"/>
      <c r="AP73" s="1311"/>
      <c r="AQ73" s="1311"/>
      <c r="AR73" s="1311"/>
      <c r="AS73" s="1311"/>
      <c r="AT73" s="1311"/>
      <c r="AU73" s="1311"/>
      <c r="AV73" s="1311"/>
      <c r="AW73" s="1311"/>
      <c r="AX73" s="1311"/>
      <c r="AY73" s="1311"/>
      <c r="AZ73" s="1311"/>
      <c r="BA73" s="1311"/>
      <c r="BB73" s="1311" t="s">
        <v>600</v>
      </c>
      <c r="BC73" s="1311"/>
      <c r="BD73" s="1311"/>
      <c r="BE73" s="1311"/>
      <c r="BF73" s="1311"/>
      <c r="BG73" s="1311"/>
      <c r="BH73" s="1311"/>
      <c r="BI73" s="1311"/>
      <c r="BJ73" s="1311"/>
      <c r="BK73" s="1311"/>
      <c r="BL73" s="1311"/>
      <c r="BM73" s="1311"/>
      <c r="BN73" s="1311"/>
      <c r="BO73" s="1311"/>
      <c r="BP73" s="1308">
        <v>6.5</v>
      </c>
      <c r="BQ73" s="1308"/>
      <c r="BR73" s="1308"/>
      <c r="BS73" s="1308"/>
      <c r="BT73" s="1308"/>
      <c r="BU73" s="1308"/>
      <c r="BV73" s="1308"/>
      <c r="BW73" s="1308"/>
      <c r="BX73" s="1308">
        <v>6.8</v>
      </c>
      <c r="BY73" s="1308"/>
      <c r="BZ73" s="1308"/>
      <c r="CA73" s="1308"/>
      <c r="CB73" s="1308"/>
      <c r="CC73" s="1308"/>
      <c r="CD73" s="1308"/>
      <c r="CE73" s="1308"/>
      <c r="CF73" s="1308">
        <v>5.8</v>
      </c>
      <c r="CG73" s="1308"/>
      <c r="CH73" s="1308"/>
      <c r="CI73" s="1308"/>
      <c r="CJ73" s="1308"/>
      <c r="CK73" s="1308"/>
      <c r="CL73" s="1308"/>
      <c r="CM73" s="1308"/>
      <c r="CN73" s="1308">
        <v>2.5</v>
      </c>
      <c r="CO73" s="1308"/>
      <c r="CP73" s="1308"/>
      <c r="CQ73" s="1308"/>
      <c r="CR73" s="1308"/>
      <c r="CS73" s="1308"/>
      <c r="CT73" s="1308"/>
      <c r="CU73" s="1308"/>
      <c r="CV73" s="1308">
        <v>7.1</v>
      </c>
      <c r="CW73" s="1308"/>
      <c r="CX73" s="1308"/>
      <c r="CY73" s="1308"/>
      <c r="CZ73" s="1308"/>
      <c r="DA73" s="1308"/>
      <c r="DB73" s="1308"/>
      <c r="DC73" s="1308"/>
    </row>
    <row r="74" spans="2:107" x14ac:dyDescent="0.15">
      <c r="B74" s="394"/>
      <c r="G74" s="1324"/>
      <c r="H74" s="1324"/>
      <c r="I74" s="1324"/>
      <c r="J74" s="1324"/>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4"/>
      <c r="H75" s="1324"/>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604</v>
      </c>
      <c r="BC75" s="1311"/>
      <c r="BD75" s="1311"/>
      <c r="BE75" s="1311"/>
      <c r="BF75" s="1311"/>
      <c r="BG75" s="1311"/>
      <c r="BH75" s="1311"/>
      <c r="BI75" s="1311"/>
      <c r="BJ75" s="1311"/>
      <c r="BK75" s="1311"/>
      <c r="BL75" s="1311"/>
      <c r="BM75" s="1311"/>
      <c r="BN75" s="1311"/>
      <c r="BO75" s="1311"/>
      <c r="BP75" s="1308">
        <v>4.8</v>
      </c>
      <c r="BQ75" s="1308"/>
      <c r="BR75" s="1308"/>
      <c r="BS75" s="1308"/>
      <c r="BT75" s="1308"/>
      <c r="BU75" s="1308"/>
      <c r="BV75" s="1308"/>
      <c r="BW75" s="1308"/>
      <c r="BX75" s="1308">
        <v>4</v>
      </c>
      <c r="BY75" s="1308"/>
      <c r="BZ75" s="1308"/>
      <c r="CA75" s="1308"/>
      <c r="CB75" s="1308"/>
      <c r="CC75" s="1308"/>
      <c r="CD75" s="1308"/>
      <c r="CE75" s="1308"/>
      <c r="CF75" s="1308">
        <v>3.1</v>
      </c>
      <c r="CG75" s="1308"/>
      <c r="CH75" s="1308"/>
      <c r="CI75" s="1308"/>
      <c r="CJ75" s="1308"/>
      <c r="CK75" s="1308"/>
      <c r="CL75" s="1308"/>
      <c r="CM75" s="1308"/>
      <c r="CN75" s="1308">
        <v>2.4</v>
      </c>
      <c r="CO75" s="1308"/>
      <c r="CP75" s="1308"/>
      <c r="CQ75" s="1308"/>
      <c r="CR75" s="1308"/>
      <c r="CS75" s="1308"/>
      <c r="CT75" s="1308"/>
      <c r="CU75" s="1308"/>
      <c r="CV75" s="1308">
        <v>2</v>
      </c>
      <c r="CW75" s="1308"/>
      <c r="CX75" s="1308"/>
      <c r="CY75" s="1308"/>
      <c r="CZ75" s="1308"/>
      <c r="DA75" s="1308"/>
      <c r="DB75" s="1308"/>
      <c r="DC75" s="1308"/>
    </row>
    <row r="76" spans="2:107" x14ac:dyDescent="0.15">
      <c r="B76" s="394"/>
      <c r="G76" s="1324"/>
      <c r="H76" s="1324"/>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602</v>
      </c>
      <c r="AO77" s="1312"/>
      <c r="AP77" s="1312"/>
      <c r="AQ77" s="1312"/>
      <c r="AR77" s="1312"/>
      <c r="AS77" s="1312"/>
      <c r="AT77" s="1312"/>
      <c r="AU77" s="1312"/>
      <c r="AV77" s="1312"/>
      <c r="AW77" s="1312"/>
      <c r="AX77" s="1312"/>
      <c r="AY77" s="1312"/>
      <c r="AZ77" s="1312"/>
      <c r="BA77" s="1312"/>
      <c r="BB77" s="1311" t="s">
        <v>600</v>
      </c>
      <c r="BC77" s="1311"/>
      <c r="BD77" s="1311"/>
      <c r="BE77" s="1311"/>
      <c r="BF77" s="1311"/>
      <c r="BG77" s="1311"/>
      <c r="BH77" s="1311"/>
      <c r="BI77" s="1311"/>
      <c r="BJ77" s="1311"/>
      <c r="BK77" s="1311"/>
      <c r="BL77" s="1311"/>
      <c r="BM77" s="1311"/>
      <c r="BN77" s="1311"/>
      <c r="BO77" s="1311"/>
      <c r="BP77" s="1308">
        <v>20.3</v>
      </c>
      <c r="BQ77" s="1308"/>
      <c r="BR77" s="1308"/>
      <c r="BS77" s="1308"/>
      <c r="BT77" s="1308"/>
      <c r="BU77" s="1308"/>
      <c r="BV77" s="1308"/>
      <c r="BW77" s="1308"/>
      <c r="BX77" s="1308">
        <v>13</v>
      </c>
      <c r="BY77" s="1308"/>
      <c r="BZ77" s="1308"/>
      <c r="CA77" s="1308"/>
      <c r="CB77" s="1308"/>
      <c r="CC77" s="1308"/>
      <c r="CD77" s="1308"/>
      <c r="CE77" s="1308"/>
      <c r="CF77" s="1308">
        <v>21</v>
      </c>
      <c r="CG77" s="1308"/>
      <c r="CH77" s="1308"/>
      <c r="CI77" s="1308"/>
      <c r="CJ77" s="1308"/>
      <c r="CK77" s="1308"/>
      <c r="CL77" s="1308"/>
      <c r="CM77" s="1308"/>
      <c r="CN77" s="1308">
        <v>20.2</v>
      </c>
      <c r="CO77" s="1308"/>
      <c r="CP77" s="1308"/>
      <c r="CQ77" s="1308"/>
      <c r="CR77" s="1308"/>
      <c r="CS77" s="1308"/>
      <c r="CT77" s="1308"/>
      <c r="CU77" s="1308"/>
      <c r="CV77" s="1308">
        <v>18.3</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604</v>
      </c>
      <c r="BC79" s="1311"/>
      <c r="BD79" s="1311"/>
      <c r="BE79" s="1311"/>
      <c r="BF79" s="1311"/>
      <c r="BG79" s="1311"/>
      <c r="BH79" s="1311"/>
      <c r="BI79" s="1311"/>
      <c r="BJ79" s="1311"/>
      <c r="BK79" s="1311"/>
      <c r="BL79" s="1311"/>
      <c r="BM79" s="1311"/>
      <c r="BN79" s="1311"/>
      <c r="BO79" s="1311"/>
      <c r="BP79" s="1308">
        <v>7.7</v>
      </c>
      <c r="BQ79" s="1308"/>
      <c r="BR79" s="1308"/>
      <c r="BS79" s="1308"/>
      <c r="BT79" s="1308"/>
      <c r="BU79" s="1308"/>
      <c r="BV79" s="1308"/>
      <c r="BW79" s="1308"/>
      <c r="BX79" s="1308">
        <v>6.8</v>
      </c>
      <c r="BY79" s="1308"/>
      <c r="BZ79" s="1308"/>
      <c r="CA79" s="1308"/>
      <c r="CB79" s="1308"/>
      <c r="CC79" s="1308"/>
      <c r="CD79" s="1308"/>
      <c r="CE79" s="1308"/>
      <c r="CF79" s="1308">
        <v>6.8</v>
      </c>
      <c r="CG79" s="1308"/>
      <c r="CH79" s="1308"/>
      <c r="CI79" s="1308"/>
      <c r="CJ79" s="1308"/>
      <c r="CK79" s="1308"/>
      <c r="CL79" s="1308"/>
      <c r="CM79" s="1308"/>
      <c r="CN79" s="1308">
        <v>6.8</v>
      </c>
      <c r="CO79" s="1308"/>
      <c r="CP79" s="1308"/>
      <c r="CQ79" s="1308"/>
      <c r="CR79" s="1308"/>
      <c r="CS79" s="1308"/>
      <c r="CT79" s="1308"/>
      <c r="CU79" s="1308"/>
      <c r="CV79" s="1308">
        <v>6.8</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d0Y1GX5sWEC5gC1PwSzlhR7bv1aCmhd+dy005GOYr9oxkDWjNLSqtrMWkGFkokSKaq3TonezxACFeJWABvHkQ==" saltValue="EK7y6yiBkOaOJpecY5A41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5ceYwWVgqlI7huwYs494emhGhqJGL3KhhEZwD+0Dgpm1uDvxCYz55krd15so9QmF3ybg4yGyc54+9kvcr+JOw==" saltValue="qalXrIyrZOOO4Xeua9+q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34+vHg/SROYWCwafbZAU4ydNQyCznR82cPpBDF1drk2bGHGg2HdiX2u/iODYZySr+ul9VzBK7woSjuKeJfdrw==" saltValue="/NJPhAHNBC7BpnLl8HDw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32957</v>
      </c>
      <c r="E3" s="161"/>
      <c r="F3" s="162">
        <v>53292</v>
      </c>
      <c r="G3" s="163"/>
      <c r="H3" s="164"/>
    </row>
    <row r="4" spans="1:8" x14ac:dyDescent="0.15">
      <c r="A4" s="165"/>
      <c r="B4" s="166"/>
      <c r="C4" s="167"/>
      <c r="D4" s="168">
        <v>17132</v>
      </c>
      <c r="E4" s="169"/>
      <c r="F4" s="170">
        <v>28900</v>
      </c>
      <c r="G4" s="171"/>
      <c r="H4" s="172"/>
    </row>
    <row r="5" spans="1:8" x14ac:dyDescent="0.15">
      <c r="A5" s="153" t="s">
        <v>550</v>
      </c>
      <c r="B5" s="158"/>
      <c r="C5" s="159"/>
      <c r="D5" s="160">
        <v>16649</v>
      </c>
      <c r="E5" s="161"/>
      <c r="F5" s="162">
        <v>49919</v>
      </c>
      <c r="G5" s="163"/>
      <c r="H5" s="164"/>
    </row>
    <row r="6" spans="1:8" x14ac:dyDescent="0.15">
      <c r="A6" s="165"/>
      <c r="B6" s="166"/>
      <c r="C6" s="167"/>
      <c r="D6" s="168">
        <v>13051</v>
      </c>
      <c r="E6" s="169"/>
      <c r="F6" s="170">
        <v>26398</v>
      </c>
      <c r="G6" s="171"/>
      <c r="H6" s="172"/>
    </row>
    <row r="7" spans="1:8" x14ac:dyDescent="0.15">
      <c r="A7" s="153" t="s">
        <v>551</v>
      </c>
      <c r="B7" s="158"/>
      <c r="C7" s="159"/>
      <c r="D7" s="160">
        <v>30919</v>
      </c>
      <c r="E7" s="161"/>
      <c r="F7" s="162">
        <v>47738</v>
      </c>
      <c r="G7" s="163"/>
      <c r="H7" s="164"/>
    </row>
    <row r="8" spans="1:8" x14ac:dyDescent="0.15">
      <c r="A8" s="165"/>
      <c r="B8" s="166"/>
      <c r="C8" s="167"/>
      <c r="D8" s="168">
        <v>19352</v>
      </c>
      <c r="E8" s="169"/>
      <c r="F8" s="170">
        <v>24937</v>
      </c>
      <c r="G8" s="171"/>
      <c r="H8" s="172"/>
    </row>
    <row r="9" spans="1:8" x14ac:dyDescent="0.15">
      <c r="A9" s="153" t="s">
        <v>552</v>
      </c>
      <c r="B9" s="158"/>
      <c r="C9" s="159"/>
      <c r="D9" s="160">
        <v>63823</v>
      </c>
      <c r="E9" s="161"/>
      <c r="F9" s="162">
        <v>52191</v>
      </c>
      <c r="G9" s="163"/>
      <c r="H9" s="164"/>
    </row>
    <row r="10" spans="1:8" x14ac:dyDescent="0.15">
      <c r="A10" s="165"/>
      <c r="B10" s="166"/>
      <c r="C10" s="167"/>
      <c r="D10" s="168">
        <v>16403</v>
      </c>
      <c r="E10" s="169"/>
      <c r="F10" s="170">
        <v>24843</v>
      </c>
      <c r="G10" s="171"/>
      <c r="H10" s="172"/>
    </row>
    <row r="11" spans="1:8" x14ac:dyDescent="0.15">
      <c r="A11" s="153" t="s">
        <v>553</v>
      </c>
      <c r="B11" s="158"/>
      <c r="C11" s="159"/>
      <c r="D11" s="160">
        <v>43978</v>
      </c>
      <c r="E11" s="161"/>
      <c r="F11" s="162">
        <v>47387</v>
      </c>
      <c r="G11" s="163"/>
      <c r="H11" s="164"/>
    </row>
    <row r="12" spans="1:8" x14ac:dyDescent="0.15">
      <c r="A12" s="165"/>
      <c r="B12" s="166"/>
      <c r="C12" s="173"/>
      <c r="D12" s="168">
        <v>24487</v>
      </c>
      <c r="E12" s="169"/>
      <c r="F12" s="170">
        <v>24928</v>
      </c>
      <c r="G12" s="171"/>
      <c r="H12" s="172"/>
    </row>
    <row r="13" spans="1:8" x14ac:dyDescent="0.15">
      <c r="A13" s="153"/>
      <c r="B13" s="158"/>
      <c r="C13" s="174"/>
      <c r="D13" s="175">
        <v>37665</v>
      </c>
      <c r="E13" s="176"/>
      <c r="F13" s="177">
        <v>50105</v>
      </c>
      <c r="G13" s="178"/>
      <c r="H13" s="164"/>
    </row>
    <row r="14" spans="1:8" x14ac:dyDescent="0.15">
      <c r="A14" s="165"/>
      <c r="B14" s="166"/>
      <c r="C14" s="167"/>
      <c r="D14" s="168">
        <v>18085</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v>
      </c>
      <c r="C19" s="179">
        <f>ROUND(VALUE(SUBSTITUTE(実質収支比率等に係る経年分析!G$48,"▲","-")),2)</f>
        <v>11.1</v>
      </c>
      <c r="D19" s="179">
        <f>ROUND(VALUE(SUBSTITUTE(実質収支比率等に係る経年分析!H$48,"▲","-")),2)</f>
        <v>6.78</v>
      </c>
      <c r="E19" s="179">
        <f>ROUND(VALUE(SUBSTITUTE(実質収支比率等に係る経年分析!I$48,"▲","-")),2)</f>
        <v>5.4</v>
      </c>
      <c r="F19" s="179">
        <f>ROUND(VALUE(SUBSTITUTE(実質収支比率等に係る経年分析!J$48,"▲","-")),2)</f>
        <v>4.57</v>
      </c>
    </row>
    <row r="20" spans="1:11" x14ac:dyDescent="0.15">
      <c r="A20" s="179" t="s">
        <v>55</v>
      </c>
      <c r="B20" s="179">
        <f>ROUND(VALUE(SUBSTITUTE(実質収支比率等に係る経年分析!F$47,"▲","-")),2)</f>
        <v>21.77</v>
      </c>
      <c r="C20" s="179">
        <f>ROUND(VALUE(SUBSTITUTE(実質収支比率等に係る経年分析!G$47,"▲","-")),2)</f>
        <v>18.29</v>
      </c>
      <c r="D20" s="179">
        <f>ROUND(VALUE(SUBSTITUTE(実質収支比率等に係る経年分析!H$47,"▲","-")),2)</f>
        <v>17.7</v>
      </c>
      <c r="E20" s="179">
        <f>ROUND(VALUE(SUBSTITUTE(実質収支比率等に係る経年分析!I$47,"▲","-")),2)</f>
        <v>18.149999999999999</v>
      </c>
      <c r="F20" s="179">
        <f>ROUND(VALUE(SUBSTITUTE(実質収支比率等に係る経年分析!J$47,"▲","-")),2)</f>
        <v>16.03</v>
      </c>
    </row>
    <row r="21" spans="1:11" x14ac:dyDescent="0.15">
      <c r="A21" s="179" t="s">
        <v>56</v>
      </c>
      <c r="B21" s="179">
        <f>IF(ISNUMBER(VALUE(SUBSTITUTE(実質収支比率等に係る経年分析!F$49,"▲","-"))),ROUND(VALUE(SUBSTITUTE(実質収支比率等に係る経年分析!F$49,"▲","-")),2),NA())</f>
        <v>-5.8</v>
      </c>
      <c r="C21" s="179">
        <f>IF(ISNUMBER(VALUE(SUBSTITUTE(実質収支比率等に係る経年分析!G$49,"▲","-"))),ROUND(VALUE(SUBSTITUTE(実質収支比率等に係る経年分析!G$49,"▲","-")),2),NA())</f>
        <v>3.84</v>
      </c>
      <c r="D21" s="179">
        <f>IF(ISNUMBER(VALUE(SUBSTITUTE(実質収支比率等に係る経年分析!H$49,"▲","-"))),ROUND(VALUE(SUBSTITUTE(実質収支比率等に係る経年分析!H$49,"▲","-")),2),NA())</f>
        <v>-4.95</v>
      </c>
      <c r="E21" s="179">
        <f>IF(ISNUMBER(VALUE(SUBSTITUTE(実質収支比率等に係る経年分析!I$49,"▲","-"))),ROUND(VALUE(SUBSTITUTE(実質収支比率等に係る経年分析!I$49,"▲","-")),2),NA())</f>
        <v>-1.56</v>
      </c>
      <c r="F21" s="179">
        <f>IF(ISNUMBER(VALUE(SUBSTITUTE(実質収支比率等に係る経年分析!J$49,"▲","-"))),ROUND(VALUE(SUBSTITUTE(実質収支比率等に係る経年分析!J$49,"▲","-")),2),NA())</f>
        <v>-2.78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農業集落家庭排水処理施設特別会計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土地取得特別会計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0.96</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17.739999999999998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17.489999999999998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17.260000000000002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17.559999999999999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17.97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535</v>
      </c>
      <c r="E42" s="181"/>
      <c r="F42" s="181"/>
      <c r="G42" s="181">
        <f>'実質公債費比率（分子）の構造'!L$52</f>
        <v>498</v>
      </c>
      <c r="H42" s="181"/>
      <c r="I42" s="181"/>
      <c r="J42" s="181">
        <f>'実質公債費比率（分子）の構造'!M$52</f>
        <v>491</v>
      </c>
      <c r="K42" s="181"/>
      <c r="L42" s="181"/>
      <c r="M42" s="181">
        <f>'実質公債費比率（分子）の構造'!N$52</f>
        <v>485</v>
      </c>
      <c r="N42" s="181"/>
      <c r="O42" s="181"/>
      <c r="P42" s="181">
        <f>'実質公債費比率（分子）の構造'!O$52</f>
        <v>480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26</v>
      </c>
      <c r="C44" s="181"/>
      <c r="D44" s="181"/>
      <c r="E44" s="181">
        <f>'実質公債費比率（分子）の構造'!L$50</f>
        <v>26</v>
      </c>
      <c r="F44" s="181"/>
      <c r="G44" s="181"/>
      <c r="H44" s="181">
        <f>'実質公債費比率（分子）の構造'!M$50</f>
        <v>26</v>
      </c>
      <c r="I44" s="181"/>
      <c r="J44" s="181"/>
      <c r="K44" s="181">
        <f>'実質公債費比率（分子）の構造'!N$50</f>
        <v>26</v>
      </c>
      <c r="L44" s="181"/>
      <c r="M44" s="181"/>
      <c r="N44" s="181" t="str">
        <f>'実質公債費比率（分子）の構造'!O$50</f>
        <v>-</v>
      </c>
      <c r="O44" s="181"/>
      <c r="P44" s="181"/>
    </row>
    <row r="45" spans="1:16" x14ac:dyDescent="0.15">
      <c r="A45" s="181" t="s">
        <v>66</v>
      </c>
      <c r="B45" s="181">
        <f>'実質公債費比率（分子）の構造'!K$49</f>
        <v>63</v>
      </c>
      <c r="C45" s="181"/>
      <c r="D45" s="181"/>
      <c r="E45" s="181">
        <f>'実質公債費比率（分子）の構造'!L$49</f>
        <v>56</v>
      </c>
      <c r="F45" s="181"/>
      <c r="G45" s="181"/>
      <c r="H45" s="181">
        <f>'実質公債費比率（分子）の構造'!M$49</f>
        <v>70</v>
      </c>
      <c r="I45" s="181"/>
      <c r="J45" s="181"/>
      <c r="K45" s="181">
        <f>'実質公債費比率（分子）の構造'!N$49</f>
        <v>69</v>
      </c>
      <c r="L45" s="181"/>
      <c r="M45" s="181"/>
      <c r="N45" s="181">
        <f>'実質公債費比率（分子）の構造'!O$49</f>
        <v>75</v>
      </c>
      <c r="O45" s="181"/>
      <c r="P45" s="181"/>
    </row>
    <row r="46" spans="1:16" x14ac:dyDescent="0.15">
      <c r="A46" s="181" t="s">
        <v>67</v>
      </c>
      <c r="B46" s="181">
        <f>'実質公債費比率（分子）の構造'!K$48</f>
        <v>11</v>
      </c>
      <c r="C46" s="181"/>
      <c r="D46" s="181"/>
      <c r="E46" s="181">
        <f>'実質公債費比率（分子）の構造'!L$48</f>
        <v>12</v>
      </c>
      <c r="F46" s="181"/>
      <c r="G46" s="181"/>
      <c r="H46" s="181">
        <f>'実質公債費比率（分子）の構造'!M$48</f>
        <v>12</v>
      </c>
      <c r="I46" s="181"/>
      <c r="J46" s="181"/>
      <c r="K46" s="181">
        <f>'実質公債費比率（分子）の構造'!N$48</f>
        <v>13</v>
      </c>
      <c r="L46" s="181"/>
      <c r="M46" s="181"/>
      <c r="N46" s="181">
        <f>'実質公債費比率（分子）の構造'!O$48</f>
        <v>14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625</v>
      </c>
      <c r="C49" s="181"/>
      <c r="D49" s="181"/>
      <c r="E49" s="181">
        <f>'実質公債費比率（分子）の構造'!L$45</f>
        <v>545</v>
      </c>
      <c r="F49" s="181"/>
      <c r="G49" s="181"/>
      <c r="H49" s="181">
        <f>'実質公債費比率（分子）の構造'!M$45</f>
        <v>485</v>
      </c>
      <c r="I49" s="181"/>
      <c r="J49" s="181"/>
      <c r="K49" s="181">
        <f>'実質公債費比率（分子）の構造'!N$45</f>
        <v>475</v>
      </c>
      <c r="L49" s="181"/>
      <c r="M49" s="181"/>
      <c r="N49" s="181">
        <f>'実質公債費比率（分子）の構造'!O$45</f>
        <v>469</v>
      </c>
      <c r="O49" s="181"/>
      <c r="P49" s="181"/>
    </row>
    <row r="50" spans="1:16" x14ac:dyDescent="0.15">
      <c r="A50" s="181" t="s">
        <v>71</v>
      </c>
      <c r="B50" s="181" t="e">
        <f>NA()</f>
        <v>#N/A</v>
      </c>
      <c r="C50" s="181">
        <f>IF(ISNUMBER('実質公債費比率（分子）の構造'!K$53),'実質公債費比率（分子）の構造'!K$53,NA())</f>
        <v>190</v>
      </c>
      <c r="D50" s="181" t="e">
        <f>NA()</f>
        <v>#N/A</v>
      </c>
      <c r="E50" s="181" t="e">
        <f>NA()</f>
        <v>#N/A</v>
      </c>
      <c r="F50" s="181">
        <f>IF(ISNUMBER('実質公債費比率（分子）の構造'!L$53),'実質公債費比率（分子）の構造'!L$53,NA())</f>
        <v>141</v>
      </c>
      <c r="G50" s="181" t="e">
        <f>NA()</f>
        <v>#N/A</v>
      </c>
      <c r="H50" s="181" t="e">
        <f>NA()</f>
        <v>#N/A</v>
      </c>
      <c r="I50" s="181">
        <f>IF(ISNUMBER('実質公債費比率（分子）の構造'!M$53),'実質公債費比率（分子）の構造'!M$53,NA())</f>
        <v>102</v>
      </c>
      <c r="J50" s="181" t="e">
        <f>NA()</f>
        <v>#N/A</v>
      </c>
      <c r="K50" s="181" t="e">
        <f>NA()</f>
        <v>#N/A</v>
      </c>
      <c r="L50" s="181">
        <f>IF(ISNUMBER('実質公債費比率（分子）の構造'!N$53),'実質公債費比率（分子）の構造'!N$53,NA())</f>
        <v>98</v>
      </c>
      <c r="M50" s="181" t="e">
        <f>NA()</f>
        <v>#N/A</v>
      </c>
      <c r="N50" s="181" t="e">
        <f>NA()</f>
        <v>#N/A</v>
      </c>
      <c r="O50" s="181">
        <f>IF(ISNUMBER('実質公債費比率（分子）の構造'!O$53),'実質公債費比率（分子）の構造'!O$53,NA())</f>
        <v>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5514</v>
      </c>
      <c r="E56" s="180"/>
      <c r="F56" s="180"/>
      <c r="G56" s="180">
        <f>'将来負担比率（分子）の構造'!J$52</f>
        <v>5534</v>
      </c>
      <c r="H56" s="180"/>
      <c r="I56" s="180"/>
      <c r="J56" s="180">
        <f>'将来負担比率（分子）の構造'!K$52</f>
        <v>5433</v>
      </c>
      <c r="K56" s="180"/>
      <c r="L56" s="180"/>
      <c r="M56" s="180">
        <f>'将来負担比率（分子）の構造'!L$52</f>
        <v>5471</v>
      </c>
      <c r="N56" s="180"/>
      <c r="O56" s="180"/>
      <c r="P56" s="180">
        <f>'将来負担比率（分子）の構造'!M$52</f>
        <v>5546</v>
      </c>
    </row>
    <row r="57" spans="1:16" x14ac:dyDescent="0.15">
      <c r="A57" s="180" t="s">
        <v>42</v>
      </c>
      <c r="B57" s="180"/>
      <c r="C57" s="180"/>
      <c r="D57" s="180">
        <f>'将来負担比率（分子）の構造'!I$51</f>
        <v>35</v>
      </c>
      <c r="E57" s="180"/>
      <c r="F57" s="180"/>
      <c r="G57" s="180">
        <f>'将来負担比率（分子）の構造'!J$51</f>
        <v>24</v>
      </c>
      <c r="H57" s="180"/>
      <c r="I57" s="180"/>
      <c r="J57" s="180">
        <f>'将来負担比率（分子）の構造'!K$51</f>
        <v>23</v>
      </c>
      <c r="K57" s="180"/>
      <c r="L57" s="180"/>
      <c r="M57" s="180">
        <f>'将来負担比率（分子）の構造'!L$51</f>
        <v>265</v>
      </c>
      <c r="N57" s="180"/>
      <c r="O57" s="180"/>
      <c r="P57" s="180">
        <f>'将来負担比率（分子）の構造'!M$51</f>
        <v>331</v>
      </c>
    </row>
    <row r="58" spans="1:16" x14ac:dyDescent="0.15">
      <c r="A58" s="180" t="s">
        <v>41</v>
      </c>
      <c r="B58" s="180"/>
      <c r="C58" s="180"/>
      <c r="D58" s="180">
        <f>'将来負担比率（分子）の構造'!I$50</f>
        <v>2055</v>
      </c>
      <c r="E58" s="180"/>
      <c r="F58" s="180"/>
      <c r="G58" s="180">
        <f>'将来負担比率（分子）の構造'!J$50</f>
        <v>2010</v>
      </c>
      <c r="H58" s="180"/>
      <c r="I58" s="180"/>
      <c r="J58" s="180">
        <f>'将来負担比率（分子）の構造'!K$50</f>
        <v>2164</v>
      </c>
      <c r="K58" s="180"/>
      <c r="L58" s="180"/>
      <c r="M58" s="180">
        <f>'将来負担比率（分子）の構造'!L$50</f>
        <v>2146</v>
      </c>
      <c r="N58" s="180"/>
      <c r="O58" s="180"/>
      <c r="P58" s="180">
        <f>'将来負担比率（分子）の構造'!M$50</f>
        <v>2024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1592</v>
      </c>
      <c r="C62" s="180"/>
      <c r="D62" s="180"/>
      <c r="E62" s="180">
        <f>'将来負担比率（分子）の構造'!J$45</f>
        <v>1721</v>
      </c>
      <c r="F62" s="180"/>
      <c r="G62" s="180"/>
      <c r="H62" s="180">
        <f>'将来負担比率（分子）の構造'!K$45</f>
        <v>1837</v>
      </c>
      <c r="I62" s="180"/>
      <c r="J62" s="180"/>
      <c r="K62" s="180">
        <f>'将来負担比率（分子）の構造'!L$45</f>
        <v>1670</v>
      </c>
      <c r="L62" s="180"/>
      <c r="M62" s="180"/>
      <c r="N62" s="180">
        <f>'将来負担比率（分子）の構造'!M$45</f>
        <v>1732</v>
      </c>
      <c r="O62" s="180"/>
      <c r="P62" s="180"/>
    </row>
    <row r="63" spans="1:16" x14ac:dyDescent="0.15">
      <c r="A63" s="180" t="s">
        <v>34</v>
      </c>
      <c r="B63" s="180">
        <f>'将来負担比率（分子）の構造'!I$44</f>
        <v>463</v>
      </c>
      <c r="C63" s="180"/>
      <c r="D63" s="180"/>
      <c r="E63" s="180">
        <f>'将来負担比率（分子）の構造'!J$44</f>
        <v>408</v>
      </c>
      <c r="F63" s="180"/>
      <c r="G63" s="180"/>
      <c r="H63" s="180">
        <f>'将来負担比率（分子）の構造'!K$44</f>
        <v>338</v>
      </c>
      <c r="I63" s="180"/>
      <c r="J63" s="180"/>
      <c r="K63" s="180">
        <f>'将来負担比率（分子）の構造'!L$44</f>
        <v>387</v>
      </c>
      <c r="L63" s="180"/>
      <c r="M63" s="180"/>
      <c r="N63" s="180">
        <f>'将来負担比率（分子）の構造'!M$44</f>
        <v>304</v>
      </c>
      <c r="O63" s="180"/>
      <c r="P63" s="180"/>
    </row>
    <row r="64" spans="1:16" x14ac:dyDescent="0.15">
      <c r="A64" s="180" t="s">
        <v>33</v>
      </c>
      <c r="B64" s="180">
        <f>'将来負担比率（分子）の構造'!I$43</f>
        <v>102</v>
      </c>
      <c r="C64" s="180"/>
      <c r="D64" s="180"/>
      <c r="E64" s="180">
        <f>'将来負担比率（分子）の構造'!J$43</f>
        <v>100</v>
      </c>
      <c r="F64" s="180"/>
      <c r="G64" s="180"/>
      <c r="H64" s="180">
        <f>'将来負担比率（分子）の構造'!K$43</f>
        <v>92</v>
      </c>
      <c r="I64" s="180"/>
      <c r="J64" s="180"/>
      <c r="K64" s="180">
        <f>'将来負担比率（分子）の構造'!L$43</f>
        <v>81</v>
      </c>
      <c r="L64" s="180"/>
      <c r="M64" s="180"/>
      <c r="N64" s="180">
        <f>'将来負担比率（分子）の構造'!M$43</f>
        <v>70</v>
      </c>
      <c r="O64" s="180"/>
      <c r="P64" s="180"/>
    </row>
    <row r="65" spans="1:16" x14ac:dyDescent="0.15">
      <c r="A65" s="180" t="s">
        <v>32</v>
      </c>
      <c r="B65" s="180">
        <f>'将来負担比率（分子）の構造'!I$42</f>
        <v>77</v>
      </c>
      <c r="C65" s="180"/>
      <c r="D65" s="180"/>
      <c r="E65" s="180">
        <f>'将来負担比率（分子）の構造'!J$42</f>
        <v>52</v>
      </c>
      <c r="F65" s="180"/>
      <c r="G65" s="180"/>
      <c r="H65" s="180">
        <f>'将来負担比率（分子）の構造'!K$42</f>
        <v>26</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5664</v>
      </c>
      <c r="C66" s="180"/>
      <c r="D66" s="180"/>
      <c r="E66" s="180">
        <f>'将来負担比率（分子）の構造'!J$41</f>
        <v>5604</v>
      </c>
      <c r="F66" s="180"/>
      <c r="G66" s="180"/>
      <c r="H66" s="180">
        <f>'将来負担比率（分子）の構造'!K$41</f>
        <v>5595</v>
      </c>
      <c r="I66" s="180"/>
      <c r="J66" s="180"/>
      <c r="K66" s="180">
        <f>'将来負担比率（分子）の構造'!L$41</f>
        <v>5858</v>
      </c>
      <c r="L66" s="180"/>
      <c r="M66" s="180"/>
      <c r="N66" s="180">
        <f>'将来負担比率（分子）の構造'!M$41</f>
        <v>6116</v>
      </c>
      <c r="O66" s="180"/>
      <c r="P66" s="180"/>
    </row>
    <row r="67" spans="1:16" x14ac:dyDescent="0.15">
      <c r="A67" s="180" t="s">
        <v>75</v>
      </c>
      <c r="B67" s="180" t="e">
        <f>NA()</f>
        <v>#N/A</v>
      </c>
      <c r="C67" s="180">
        <f>IF(ISNUMBER('将来負担比率（分子）の構造'!I$53), IF('将来負担比率（分子）の構造'!I$53 &lt; 0, 0, '将来負担比率（分子）の構造'!I$53), NA())</f>
        <v>293</v>
      </c>
      <c r="D67" s="180" t="e">
        <f>NA()</f>
        <v>#N/A</v>
      </c>
      <c r="E67" s="180" t="e">
        <f>NA()</f>
        <v>#N/A</v>
      </c>
      <c r="F67" s="180">
        <f>IF(ISNUMBER('将来負担比率（分子）の構造'!J$53), IF('将来負担比率（分子）の構造'!J$53 &lt; 0, 0, '将来負担比率（分子）の構造'!J$53), NA())</f>
        <v>318</v>
      </c>
      <c r="G67" s="180" t="e">
        <f>NA()</f>
        <v>#N/A</v>
      </c>
      <c r="H67" s="180" t="e">
        <f>NA()</f>
        <v>#N/A</v>
      </c>
      <c r="I67" s="180">
        <f>IF(ISNUMBER('将来負担比率（分子）の構造'!K$53), IF('将来負担比率（分子）の構造'!K$53 &lt; 0, 0, '将来負担比率（分子）の構造'!K$53), NA())</f>
        <v>268</v>
      </c>
      <c r="J67" s="180" t="e">
        <f>NA()</f>
        <v>#N/A</v>
      </c>
      <c r="K67" s="180" t="e">
        <f>NA()</f>
        <v>#N/A</v>
      </c>
      <c r="L67" s="180">
        <f>IF(ISNUMBER('将来負担比率（分子）の構造'!L$53), IF('将来負担比率（分子）の構造'!L$53 &lt; 0, 0, '将来負担比率（分子）の構造'!L$53), NA())</f>
        <v>115</v>
      </c>
      <c r="M67" s="180" t="e">
        <f>NA()</f>
        <v>#N/A</v>
      </c>
      <c r="N67" s="180" t="e">
        <f>NA()</f>
        <v>#N/A</v>
      </c>
      <c r="O67" s="180">
        <f>IF(ISNUMBER('将来負担比率（分子）の構造'!M$53), IF('将来負担比率（分子）の構造'!M$53 &lt; 0, 0, '将来負担比率（分子）の構造'!M$53), NA())</f>
        <v>322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902</v>
      </c>
      <c r="C72" s="184">
        <f>基金残高に係る経年分析!G55</f>
        <v>902</v>
      </c>
      <c r="D72" s="184">
        <f>基金残高に係る経年分析!H55</f>
        <v>802</v>
      </c>
    </row>
    <row r="73" spans="1:16" x14ac:dyDescent="0.15">
      <c r="A73" s="183" t="s">
        <v>78</v>
      </c>
      <c r="B73" s="184">
        <f>基金残高に係る経年分析!F56</f>
        <v>107</v>
      </c>
      <c r="C73" s="184">
        <f>基金残高に係る経年分析!G56</f>
        <v>107</v>
      </c>
      <c r="D73" s="184">
        <f>基金残高に係る経年分析!H56</f>
        <v>107</v>
      </c>
    </row>
    <row r="74" spans="1:16" x14ac:dyDescent="0.15">
      <c r="A74" s="183" t="s">
        <v>79</v>
      </c>
      <c r="B74" s="184">
        <f>基金残高に係る経年分析!F57</f>
        <v>941</v>
      </c>
      <c r="C74" s="184">
        <f>基金残高に係る経年分析!G57</f>
        <v>923</v>
      </c>
      <c r="D74" s="184">
        <f>基金残高に係る経年分析!H57</f>
        <v>901</v>
      </c>
    </row>
  </sheetData>
  <sheetProtection algorithmName="SHA-512" hashValue="dSumDIoas9Pfrc3xxDrCdfAGhlf4Sv3V1KBef28B47La/AI0zyZ7SCP8a5Q0kAc+POE1kDtD3pTrtWaFXUPfbA==" saltValue="79NCXt/JdolqH4wYhPbX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3071330</v>
      </c>
      <c r="S5" s="727"/>
      <c r="T5" s="727"/>
      <c r="U5" s="727"/>
      <c r="V5" s="727"/>
      <c r="W5" s="727"/>
      <c r="X5" s="727"/>
      <c r="Y5" s="773"/>
      <c r="Z5" s="791">
        <v>38.1</v>
      </c>
      <c r="AA5" s="791"/>
      <c r="AB5" s="791"/>
      <c r="AC5" s="791"/>
      <c r="AD5" s="792">
        <v>2895085</v>
      </c>
      <c r="AE5" s="792"/>
      <c r="AF5" s="792"/>
      <c r="AG5" s="792"/>
      <c r="AH5" s="792"/>
      <c r="AI5" s="792"/>
      <c r="AJ5" s="792"/>
      <c r="AK5" s="792"/>
      <c r="AL5" s="774">
        <v>62.5</v>
      </c>
      <c r="AM5" s="743"/>
      <c r="AN5" s="743"/>
      <c r="AO5" s="775"/>
      <c r="AP5" s="760" t="s">
        <v>226</v>
      </c>
      <c r="AQ5" s="761"/>
      <c r="AR5" s="761"/>
      <c r="AS5" s="761"/>
      <c r="AT5" s="761"/>
      <c r="AU5" s="761"/>
      <c r="AV5" s="761"/>
      <c r="AW5" s="761"/>
      <c r="AX5" s="761"/>
      <c r="AY5" s="761"/>
      <c r="AZ5" s="761"/>
      <c r="BA5" s="761"/>
      <c r="BB5" s="761"/>
      <c r="BC5" s="761"/>
      <c r="BD5" s="761"/>
      <c r="BE5" s="761"/>
      <c r="BF5" s="762"/>
      <c r="BG5" s="661">
        <v>2886503</v>
      </c>
      <c r="BH5" s="664"/>
      <c r="BI5" s="664"/>
      <c r="BJ5" s="664"/>
      <c r="BK5" s="664"/>
      <c r="BL5" s="664"/>
      <c r="BM5" s="664"/>
      <c r="BN5" s="665"/>
      <c r="BO5" s="723">
        <v>94</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96382</v>
      </c>
      <c r="S6" s="664"/>
      <c r="T6" s="664"/>
      <c r="U6" s="664"/>
      <c r="V6" s="664"/>
      <c r="W6" s="664"/>
      <c r="X6" s="664"/>
      <c r="Y6" s="665"/>
      <c r="Z6" s="723">
        <v>1.2</v>
      </c>
      <c r="AA6" s="723"/>
      <c r="AB6" s="723"/>
      <c r="AC6" s="723"/>
      <c r="AD6" s="724">
        <v>96382</v>
      </c>
      <c r="AE6" s="724"/>
      <c r="AF6" s="724"/>
      <c r="AG6" s="724"/>
      <c r="AH6" s="724"/>
      <c r="AI6" s="724"/>
      <c r="AJ6" s="724"/>
      <c r="AK6" s="724"/>
      <c r="AL6" s="666">
        <v>2.1</v>
      </c>
      <c r="AM6" s="667"/>
      <c r="AN6" s="667"/>
      <c r="AO6" s="725"/>
      <c r="AP6" s="658" t="s">
        <v>232</v>
      </c>
      <c r="AQ6" s="659"/>
      <c r="AR6" s="659"/>
      <c r="AS6" s="659"/>
      <c r="AT6" s="659"/>
      <c r="AU6" s="659"/>
      <c r="AV6" s="659"/>
      <c r="AW6" s="659"/>
      <c r="AX6" s="659"/>
      <c r="AY6" s="659"/>
      <c r="AZ6" s="659"/>
      <c r="BA6" s="659"/>
      <c r="BB6" s="659"/>
      <c r="BC6" s="659"/>
      <c r="BD6" s="659"/>
      <c r="BE6" s="659"/>
      <c r="BF6" s="660"/>
      <c r="BG6" s="661">
        <v>2886503</v>
      </c>
      <c r="BH6" s="664"/>
      <c r="BI6" s="664"/>
      <c r="BJ6" s="664"/>
      <c r="BK6" s="664"/>
      <c r="BL6" s="664"/>
      <c r="BM6" s="664"/>
      <c r="BN6" s="665"/>
      <c r="BO6" s="723">
        <v>94</v>
      </c>
      <c r="BP6" s="723"/>
      <c r="BQ6" s="723"/>
      <c r="BR6" s="723"/>
      <c r="BS6" s="724" t="s">
        <v>139</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91617</v>
      </c>
      <c r="CS6" s="664"/>
      <c r="CT6" s="664"/>
      <c r="CU6" s="664"/>
      <c r="CV6" s="664"/>
      <c r="CW6" s="664"/>
      <c r="CX6" s="664"/>
      <c r="CY6" s="665"/>
      <c r="CZ6" s="774">
        <v>1.2</v>
      </c>
      <c r="DA6" s="743"/>
      <c r="DB6" s="743"/>
      <c r="DC6" s="777"/>
      <c r="DD6" s="669" t="s">
        <v>234</v>
      </c>
      <c r="DE6" s="664"/>
      <c r="DF6" s="664"/>
      <c r="DG6" s="664"/>
      <c r="DH6" s="664"/>
      <c r="DI6" s="664"/>
      <c r="DJ6" s="664"/>
      <c r="DK6" s="664"/>
      <c r="DL6" s="664"/>
      <c r="DM6" s="664"/>
      <c r="DN6" s="664"/>
      <c r="DO6" s="664"/>
      <c r="DP6" s="665"/>
      <c r="DQ6" s="669">
        <v>91617</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6268</v>
      </c>
      <c r="S7" s="664"/>
      <c r="T7" s="664"/>
      <c r="U7" s="664"/>
      <c r="V7" s="664"/>
      <c r="W7" s="664"/>
      <c r="X7" s="664"/>
      <c r="Y7" s="665"/>
      <c r="Z7" s="723">
        <v>0.1</v>
      </c>
      <c r="AA7" s="723"/>
      <c r="AB7" s="723"/>
      <c r="AC7" s="723"/>
      <c r="AD7" s="724">
        <v>6268</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1296714</v>
      </c>
      <c r="BH7" s="664"/>
      <c r="BI7" s="664"/>
      <c r="BJ7" s="664"/>
      <c r="BK7" s="664"/>
      <c r="BL7" s="664"/>
      <c r="BM7" s="664"/>
      <c r="BN7" s="665"/>
      <c r="BO7" s="723">
        <v>42.2</v>
      </c>
      <c r="BP7" s="723"/>
      <c r="BQ7" s="723"/>
      <c r="BR7" s="723"/>
      <c r="BS7" s="724" t="s">
        <v>234</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1348280</v>
      </c>
      <c r="CS7" s="664"/>
      <c r="CT7" s="664"/>
      <c r="CU7" s="664"/>
      <c r="CV7" s="664"/>
      <c r="CW7" s="664"/>
      <c r="CX7" s="664"/>
      <c r="CY7" s="665"/>
      <c r="CZ7" s="723">
        <v>17.2</v>
      </c>
      <c r="DA7" s="723"/>
      <c r="DB7" s="723"/>
      <c r="DC7" s="723"/>
      <c r="DD7" s="669">
        <v>11620</v>
      </c>
      <c r="DE7" s="664"/>
      <c r="DF7" s="664"/>
      <c r="DG7" s="664"/>
      <c r="DH7" s="664"/>
      <c r="DI7" s="664"/>
      <c r="DJ7" s="664"/>
      <c r="DK7" s="664"/>
      <c r="DL7" s="664"/>
      <c r="DM7" s="664"/>
      <c r="DN7" s="664"/>
      <c r="DO7" s="664"/>
      <c r="DP7" s="665"/>
      <c r="DQ7" s="669">
        <v>1257075</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17826</v>
      </c>
      <c r="S8" s="664"/>
      <c r="T8" s="664"/>
      <c r="U8" s="664"/>
      <c r="V8" s="664"/>
      <c r="W8" s="664"/>
      <c r="X8" s="664"/>
      <c r="Y8" s="665"/>
      <c r="Z8" s="723">
        <v>0.2</v>
      </c>
      <c r="AA8" s="723"/>
      <c r="AB8" s="723"/>
      <c r="AC8" s="723"/>
      <c r="AD8" s="724">
        <v>17826</v>
      </c>
      <c r="AE8" s="724"/>
      <c r="AF8" s="724"/>
      <c r="AG8" s="724"/>
      <c r="AH8" s="724"/>
      <c r="AI8" s="724"/>
      <c r="AJ8" s="724"/>
      <c r="AK8" s="724"/>
      <c r="AL8" s="666">
        <v>0.4</v>
      </c>
      <c r="AM8" s="667"/>
      <c r="AN8" s="667"/>
      <c r="AO8" s="725"/>
      <c r="AP8" s="658" t="s">
        <v>239</v>
      </c>
      <c r="AQ8" s="659"/>
      <c r="AR8" s="659"/>
      <c r="AS8" s="659"/>
      <c r="AT8" s="659"/>
      <c r="AU8" s="659"/>
      <c r="AV8" s="659"/>
      <c r="AW8" s="659"/>
      <c r="AX8" s="659"/>
      <c r="AY8" s="659"/>
      <c r="AZ8" s="659"/>
      <c r="BA8" s="659"/>
      <c r="BB8" s="659"/>
      <c r="BC8" s="659"/>
      <c r="BD8" s="659"/>
      <c r="BE8" s="659"/>
      <c r="BF8" s="660"/>
      <c r="BG8" s="661">
        <v>40661</v>
      </c>
      <c r="BH8" s="664"/>
      <c r="BI8" s="664"/>
      <c r="BJ8" s="664"/>
      <c r="BK8" s="664"/>
      <c r="BL8" s="664"/>
      <c r="BM8" s="664"/>
      <c r="BN8" s="665"/>
      <c r="BO8" s="723">
        <v>1.3</v>
      </c>
      <c r="BP8" s="723"/>
      <c r="BQ8" s="723"/>
      <c r="BR8" s="723"/>
      <c r="BS8" s="669" t="s">
        <v>234</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2536139</v>
      </c>
      <c r="CS8" s="664"/>
      <c r="CT8" s="664"/>
      <c r="CU8" s="664"/>
      <c r="CV8" s="664"/>
      <c r="CW8" s="664"/>
      <c r="CX8" s="664"/>
      <c r="CY8" s="665"/>
      <c r="CZ8" s="723">
        <v>32.4</v>
      </c>
      <c r="DA8" s="723"/>
      <c r="DB8" s="723"/>
      <c r="DC8" s="723"/>
      <c r="DD8" s="669">
        <v>7792</v>
      </c>
      <c r="DE8" s="664"/>
      <c r="DF8" s="664"/>
      <c r="DG8" s="664"/>
      <c r="DH8" s="664"/>
      <c r="DI8" s="664"/>
      <c r="DJ8" s="664"/>
      <c r="DK8" s="664"/>
      <c r="DL8" s="664"/>
      <c r="DM8" s="664"/>
      <c r="DN8" s="664"/>
      <c r="DO8" s="664"/>
      <c r="DP8" s="665"/>
      <c r="DQ8" s="669">
        <v>1610247</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13421</v>
      </c>
      <c r="S9" s="664"/>
      <c r="T9" s="664"/>
      <c r="U9" s="664"/>
      <c r="V9" s="664"/>
      <c r="W9" s="664"/>
      <c r="X9" s="664"/>
      <c r="Y9" s="665"/>
      <c r="Z9" s="723">
        <v>0.2</v>
      </c>
      <c r="AA9" s="723"/>
      <c r="AB9" s="723"/>
      <c r="AC9" s="723"/>
      <c r="AD9" s="724">
        <v>13421</v>
      </c>
      <c r="AE9" s="724"/>
      <c r="AF9" s="724"/>
      <c r="AG9" s="724"/>
      <c r="AH9" s="724"/>
      <c r="AI9" s="724"/>
      <c r="AJ9" s="724"/>
      <c r="AK9" s="724"/>
      <c r="AL9" s="666">
        <v>0.3</v>
      </c>
      <c r="AM9" s="667"/>
      <c r="AN9" s="667"/>
      <c r="AO9" s="725"/>
      <c r="AP9" s="658" t="s">
        <v>242</v>
      </c>
      <c r="AQ9" s="659"/>
      <c r="AR9" s="659"/>
      <c r="AS9" s="659"/>
      <c r="AT9" s="659"/>
      <c r="AU9" s="659"/>
      <c r="AV9" s="659"/>
      <c r="AW9" s="659"/>
      <c r="AX9" s="659"/>
      <c r="AY9" s="659"/>
      <c r="AZ9" s="659"/>
      <c r="BA9" s="659"/>
      <c r="BB9" s="659"/>
      <c r="BC9" s="659"/>
      <c r="BD9" s="659"/>
      <c r="BE9" s="659"/>
      <c r="BF9" s="660"/>
      <c r="BG9" s="661">
        <v>1146199</v>
      </c>
      <c r="BH9" s="664"/>
      <c r="BI9" s="664"/>
      <c r="BJ9" s="664"/>
      <c r="BK9" s="664"/>
      <c r="BL9" s="664"/>
      <c r="BM9" s="664"/>
      <c r="BN9" s="665"/>
      <c r="BO9" s="723">
        <v>37.299999999999997</v>
      </c>
      <c r="BP9" s="723"/>
      <c r="BQ9" s="723"/>
      <c r="BR9" s="723"/>
      <c r="BS9" s="669" t="s">
        <v>234</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746062</v>
      </c>
      <c r="CS9" s="664"/>
      <c r="CT9" s="664"/>
      <c r="CU9" s="664"/>
      <c r="CV9" s="664"/>
      <c r="CW9" s="664"/>
      <c r="CX9" s="664"/>
      <c r="CY9" s="665"/>
      <c r="CZ9" s="723">
        <v>9.5</v>
      </c>
      <c r="DA9" s="723"/>
      <c r="DB9" s="723"/>
      <c r="DC9" s="723"/>
      <c r="DD9" s="669">
        <v>31430</v>
      </c>
      <c r="DE9" s="664"/>
      <c r="DF9" s="664"/>
      <c r="DG9" s="664"/>
      <c r="DH9" s="664"/>
      <c r="DI9" s="664"/>
      <c r="DJ9" s="664"/>
      <c r="DK9" s="664"/>
      <c r="DL9" s="664"/>
      <c r="DM9" s="664"/>
      <c r="DN9" s="664"/>
      <c r="DO9" s="664"/>
      <c r="DP9" s="665"/>
      <c r="DQ9" s="669">
        <v>699459</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139</v>
      </c>
      <c r="S10" s="664"/>
      <c r="T10" s="664"/>
      <c r="U10" s="664"/>
      <c r="V10" s="664"/>
      <c r="W10" s="664"/>
      <c r="X10" s="664"/>
      <c r="Y10" s="665"/>
      <c r="Z10" s="723" t="s">
        <v>139</v>
      </c>
      <c r="AA10" s="723"/>
      <c r="AB10" s="723"/>
      <c r="AC10" s="723"/>
      <c r="AD10" s="724" t="s">
        <v>234</v>
      </c>
      <c r="AE10" s="724"/>
      <c r="AF10" s="724"/>
      <c r="AG10" s="724"/>
      <c r="AH10" s="724"/>
      <c r="AI10" s="724"/>
      <c r="AJ10" s="724"/>
      <c r="AK10" s="724"/>
      <c r="AL10" s="666" t="s">
        <v>227</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47006</v>
      </c>
      <c r="BH10" s="664"/>
      <c r="BI10" s="664"/>
      <c r="BJ10" s="664"/>
      <c r="BK10" s="664"/>
      <c r="BL10" s="664"/>
      <c r="BM10" s="664"/>
      <c r="BN10" s="665"/>
      <c r="BO10" s="723">
        <v>1.5</v>
      </c>
      <c r="BP10" s="723"/>
      <c r="BQ10" s="723"/>
      <c r="BR10" s="723"/>
      <c r="BS10" s="669" t="s">
        <v>227</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19863</v>
      </c>
      <c r="CS10" s="664"/>
      <c r="CT10" s="664"/>
      <c r="CU10" s="664"/>
      <c r="CV10" s="664"/>
      <c r="CW10" s="664"/>
      <c r="CX10" s="664"/>
      <c r="CY10" s="665"/>
      <c r="CZ10" s="723">
        <v>0.3</v>
      </c>
      <c r="DA10" s="723"/>
      <c r="DB10" s="723"/>
      <c r="DC10" s="723"/>
      <c r="DD10" s="669" t="s">
        <v>227</v>
      </c>
      <c r="DE10" s="664"/>
      <c r="DF10" s="664"/>
      <c r="DG10" s="664"/>
      <c r="DH10" s="664"/>
      <c r="DI10" s="664"/>
      <c r="DJ10" s="664"/>
      <c r="DK10" s="664"/>
      <c r="DL10" s="664"/>
      <c r="DM10" s="664"/>
      <c r="DN10" s="664"/>
      <c r="DO10" s="664"/>
      <c r="DP10" s="665"/>
      <c r="DQ10" s="669">
        <v>2865</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227</v>
      </c>
      <c r="S11" s="664"/>
      <c r="T11" s="664"/>
      <c r="U11" s="664"/>
      <c r="V11" s="664"/>
      <c r="W11" s="664"/>
      <c r="X11" s="664"/>
      <c r="Y11" s="665"/>
      <c r="Z11" s="723" t="s">
        <v>234</v>
      </c>
      <c r="AA11" s="723"/>
      <c r="AB11" s="723"/>
      <c r="AC11" s="723"/>
      <c r="AD11" s="724" t="s">
        <v>227</v>
      </c>
      <c r="AE11" s="724"/>
      <c r="AF11" s="724"/>
      <c r="AG11" s="724"/>
      <c r="AH11" s="724"/>
      <c r="AI11" s="724"/>
      <c r="AJ11" s="724"/>
      <c r="AK11" s="724"/>
      <c r="AL11" s="666" t="s">
        <v>227</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62848</v>
      </c>
      <c r="BH11" s="664"/>
      <c r="BI11" s="664"/>
      <c r="BJ11" s="664"/>
      <c r="BK11" s="664"/>
      <c r="BL11" s="664"/>
      <c r="BM11" s="664"/>
      <c r="BN11" s="665"/>
      <c r="BO11" s="723">
        <v>2</v>
      </c>
      <c r="BP11" s="723"/>
      <c r="BQ11" s="723"/>
      <c r="BR11" s="723"/>
      <c r="BS11" s="669" t="s">
        <v>227</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279553</v>
      </c>
      <c r="CS11" s="664"/>
      <c r="CT11" s="664"/>
      <c r="CU11" s="664"/>
      <c r="CV11" s="664"/>
      <c r="CW11" s="664"/>
      <c r="CX11" s="664"/>
      <c r="CY11" s="665"/>
      <c r="CZ11" s="723">
        <v>3.6</v>
      </c>
      <c r="DA11" s="723"/>
      <c r="DB11" s="723"/>
      <c r="DC11" s="723"/>
      <c r="DD11" s="669">
        <v>86971</v>
      </c>
      <c r="DE11" s="664"/>
      <c r="DF11" s="664"/>
      <c r="DG11" s="664"/>
      <c r="DH11" s="664"/>
      <c r="DI11" s="664"/>
      <c r="DJ11" s="664"/>
      <c r="DK11" s="664"/>
      <c r="DL11" s="664"/>
      <c r="DM11" s="664"/>
      <c r="DN11" s="664"/>
      <c r="DO11" s="664"/>
      <c r="DP11" s="665"/>
      <c r="DQ11" s="669">
        <v>156175</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437964</v>
      </c>
      <c r="S12" s="664"/>
      <c r="T12" s="664"/>
      <c r="U12" s="664"/>
      <c r="V12" s="664"/>
      <c r="W12" s="664"/>
      <c r="X12" s="664"/>
      <c r="Y12" s="665"/>
      <c r="Z12" s="723">
        <v>5.4</v>
      </c>
      <c r="AA12" s="723"/>
      <c r="AB12" s="723"/>
      <c r="AC12" s="723"/>
      <c r="AD12" s="724">
        <v>437964</v>
      </c>
      <c r="AE12" s="724"/>
      <c r="AF12" s="724"/>
      <c r="AG12" s="724"/>
      <c r="AH12" s="724"/>
      <c r="AI12" s="724"/>
      <c r="AJ12" s="724"/>
      <c r="AK12" s="724"/>
      <c r="AL12" s="666">
        <v>9.4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1398964</v>
      </c>
      <c r="BH12" s="664"/>
      <c r="BI12" s="664"/>
      <c r="BJ12" s="664"/>
      <c r="BK12" s="664"/>
      <c r="BL12" s="664"/>
      <c r="BM12" s="664"/>
      <c r="BN12" s="665"/>
      <c r="BO12" s="723">
        <v>45.5</v>
      </c>
      <c r="BP12" s="723"/>
      <c r="BQ12" s="723"/>
      <c r="BR12" s="723"/>
      <c r="BS12" s="669" t="s">
        <v>234</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94954</v>
      </c>
      <c r="CS12" s="664"/>
      <c r="CT12" s="664"/>
      <c r="CU12" s="664"/>
      <c r="CV12" s="664"/>
      <c r="CW12" s="664"/>
      <c r="CX12" s="664"/>
      <c r="CY12" s="665"/>
      <c r="CZ12" s="723">
        <v>1.2</v>
      </c>
      <c r="DA12" s="723"/>
      <c r="DB12" s="723"/>
      <c r="DC12" s="723"/>
      <c r="DD12" s="669">
        <v>4322</v>
      </c>
      <c r="DE12" s="664"/>
      <c r="DF12" s="664"/>
      <c r="DG12" s="664"/>
      <c r="DH12" s="664"/>
      <c r="DI12" s="664"/>
      <c r="DJ12" s="664"/>
      <c r="DK12" s="664"/>
      <c r="DL12" s="664"/>
      <c r="DM12" s="664"/>
      <c r="DN12" s="664"/>
      <c r="DO12" s="664"/>
      <c r="DP12" s="665"/>
      <c r="DQ12" s="669">
        <v>70114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31738</v>
      </c>
      <c r="S13" s="664"/>
      <c r="T13" s="664"/>
      <c r="U13" s="664"/>
      <c r="V13" s="664"/>
      <c r="W13" s="664"/>
      <c r="X13" s="664"/>
      <c r="Y13" s="665"/>
      <c r="Z13" s="723">
        <v>0.4</v>
      </c>
      <c r="AA13" s="723"/>
      <c r="AB13" s="723"/>
      <c r="AC13" s="723"/>
      <c r="AD13" s="724">
        <v>31738</v>
      </c>
      <c r="AE13" s="724"/>
      <c r="AF13" s="724"/>
      <c r="AG13" s="724"/>
      <c r="AH13" s="724"/>
      <c r="AI13" s="724"/>
      <c r="AJ13" s="724"/>
      <c r="AK13" s="724"/>
      <c r="AL13" s="666">
        <v>0.7</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1398777</v>
      </c>
      <c r="BH13" s="664"/>
      <c r="BI13" s="664"/>
      <c r="BJ13" s="664"/>
      <c r="BK13" s="664"/>
      <c r="BL13" s="664"/>
      <c r="BM13" s="664"/>
      <c r="BN13" s="665"/>
      <c r="BO13" s="723">
        <v>45.5</v>
      </c>
      <c r="BP13" s="723"/>
      <c r="BQ13" s="723"/>
      <c r="BR13" s="723"/>
      <c r="BS13" s="669" t="s">
        <v>227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853595</v>
      </c>
      <c r="CS13" s="664"/>
      <c r="CT13" s="664"/>
      <c r="CU13" s="664"/>
      <c r="CV13" s="664"/>
      <c r="CW13" s="664"/>
      <c r="CX13" s="664"/>
      <c r="CY13" s="665"/>
      <c r="CZ13" s="723">
        <v>10.9</v>
      </c>
      <c r="DA13" s="723"/>
      <c r="DB13" s="723"/>
      <c r="DC13" s="723"/>
      <c r="DD13" s="669">
        <v>635847</v>
      </c>
      <c r="DE13" s="664"/>
      <c r="DF13" s="664"/>
      <c r="DG13" s="664"/>
      <c r="DH13" s="664"/>
      <c r="DI13" s="664"/>
      <c r="DJ13" s="664"/>
      <c r="DK13" s="664"/>
      <c r="DL13" s="664"/>
      <c r="DM13" s="664"/>
      <c r="DN13" s="664"/>
      <c r="DO13" s="664"/>
      <c r="DP13" s="665"/>
      <c r="DQ13" s="669">
        <v>258655</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139</v>
      </c>
      <c r="AA14" s="723"/>
      <c r="AB14" s="723"/>
      <c r="AC14" s="723"/>
      <c r="AD14" s="724" t="s">
        <v>227</v>
      </c>
      <c r="AE14" s="724"/>
      <c r="AF14" s="724"/>
      <c r="AG14" s="724"/>
      <c r="AH14" s="724"/>
      <c r="AI14" s="724"/>
      <c r="AJ14" s="724"/>
      <c r="AK14" s="724"/>
      <c r="AL14" s="666" t="s">
        <v>139</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70106</v>
      </c>
      <c r="BH14" s="664"/>
      <c r="BI14" s="664"/>
      <c r="BJ14" s="664"/>
      <c r="BK14" s="664"/>
      <c r="BL14" s="664"/>
      <c r="BM14" s="664"/>
      <c r="BN14" s="665"/>
      <c r="BO14" s="723">
        <v>2.2999999999999998</v>
      </c>
      <c r="BP14" s="723"/>
      <c r="BQ14" s="723"/>
      <c r="BR14" s="723"/>
      <c r="BS14" s="669" t="s">
        <v>139</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522258</v>
      </c>
      <c r="CS14" s="664"/>
      <c r="CT14" s="664"/>
      <c r="CU14" s="664"/>
      <c r="CV14" s="664"/>
      <c r="CW14" s="664"/>
      <c r="CX14" s="664"/>
      <c r="CY14" s="665"/>
      <c r="CZ14" s="723">
        <v>6.7</v>
      </c>
      <c r="DA14" s="723"/>
      <c r="DB14" s="723"/>
      <c r="DC14" s="723"/>
      <c r="DD14" s="669">
        <v>42517</v>
      </c>
      <c r="DE14" s="664"/>
      <c r="DF14" s="664"/>
      <c r="DG14" s="664"/>
      <c r="DH14" s="664"/>
      <c r="DI14" s="664"/>
      <c r="DJ14" s="664"/>
      <c r="DK14" s="664"/>
      <c r="DL14" s="664"/>
      <c r="DM14" s="664"/>
      <c r="DN14" s="664"/>
      <c r="DO14" s="664"/>
      <c r="DP14" s="665"/>
      <c r="DQ14" s="669">
        <v>478488</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55798</v>
      </c>
      <c r="S15" s="664"/>
      <c r="T15" s="664"/>
      <c r="U15" s="664"/>
      <c r="V15" s="664"/>
      <c r="W15" s="664"/>
      <c r="X15" s="664"/>
      <c r="Y15" s="665"/>
      <c r="Z15" s="723">
        <v>0.7</v>
      </c>
      <c r="AA15" s="723"/>
      <c r="AB15" s="723"/>
      <c r="AC15" s="723"/>
      <c r="AD15" s="724">
        <v>55798</v>
      </c>
      <c r="AE15" s="724"/>
      <c r="AF15" s="724"/>
      <c r="AG15" s="724"/>
      <c r="AH15" s="724"/>
      <c r="AI15" s="724"/>
      <c r="AJ15" s="724"/>
      <c r="AK15" s="724"/>
      <c r="AL15" s="666">
        <v>1.2</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120719</v>
      </c>
      <c r="BH15" s="664"/>
      <c r="BI15" s="664"/>
      <c r="BJ15" s="664"/>
      <c r="BK15" s="664"/>
      <c r="BL15" s="664"/>
      <c r="BM15" s="664"/>
      <c r="BN15" s="665"/>
      <c r="BO15" s="723">
        <v>3.9</v>
      </c>
      <c r="BP15" s="723"/>
      <c r="BQ15" s="723"/>
      <c r="BR15" s="723"/>
      <c r="BS15" s="669" t="s">
        <v>234</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809819</v>
      </c>
      <c r="CS15" s="664"/>
      <c r="CT15" s="664"/>
      <c r="CU15" s="664"/>
      <c r="CV15" s="664"/>
      <c r="CW15" s="664"/>
      <c r="CX15" s="664"/>
      <c r="CY15" s="665"/>
      <c r="CZ15" s="723">
        <v>10.4</v>
      </c>
      <c r="DA15" s="723"/>
      <c r="DB15" s="723"/>
      <c r="DC15" s="723"/>
      <c r="DD15" s="669">
        <v>152040</v>
      </c>
      <c r="DE15" s="664"/>
      <c r="DF15" s="664"/>
      <c r="DG15" s="664"/>
      <c r="DH15" s="664"/>
      <c r="DI15" s="664"/>
      <c r="DJ15" s="664"/>
      <c r="DK15" s="664"/>
      <c r="DL15" s="664"/>
      <c r="DM15" s="664"/>
      <c r="DN15" s="664"/>
      <c r="DO15" s="664"/>
      <c r="DP15" s="665"/>
      <c r="DQ15" s="669">
        <v>649450</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227</v>
      </c>
      <c r="S16" s="664"/>
      <c r="T16" s="664"/>
      <c r="U16" s="664"/>
      <c r="V16" s="664"/>
      <c r="W16" s="664"/>
      <c r="X16" s="664"/>
      <c r="Y16" s="665"/>
      <c r="Z16" s="723" t="s">
        <v>227</v>
      </c>
      <c r="AA16" s="723"/>
      <c r="AB16" s="723"/>
      <c r="AC16" s="723"/>
      <c r="AD16" s="724" t="s">
        <v>227</v>
      </c>
      <c r="AE16" s="724"/>
      <c r="AF16" s="724"/>
      <c r="AG16" s="724"/>
      <c r="AH16" s="724"/>
      <c r="AI16" s="724"/>
      <c r="AJ16" s="724"/>
      <c r="AK16" s="724"/>
      <c r="AL16" s="666" t="s">
        <v>227</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139</v>
      </c>
      <c r="BH16" s="664"/>
      <c r="BI16" s="664"/>
      <c r="BJ16" s="664"/>
      <c r="BK16" s="664"/>
      <c r="BL16" s="664"/>
      <c r="BM16" s="664"/>
      <c r="BN16" s="665"/>
      <c r="BO16" s="723" t="s">
        <v>139</v>
      </c>
      <c r="BP16" s="723"/>
      <c r="BQ16" s="723"/>
      <c r="BR16" s="723"/>
      <c r="BS16" s="669" t="s">
        <v>227</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47571</v>
      </c>
      <c r="CS16" s="664"/>
      <c r="CT16" s="664"/>
      <c r="CU16" s="664"/>
      <c r="CV16" s="664"/>
      <c r="CW16" s="664"/>
      <c r="CX16" s="664"/>
      <c r="CY16" s="665"/>
      <c r="CZ16" s="723">
        <v>0.6</v>
      </c>
      <c r="DA16" s="723"/>
      <c r="DB16" s="723"/>
      <c r="DC16" s="723"/>
      <c r="DD16" s="669" t="s">
        <v>234</v>
      </c>
      <c r="DE16" s="664"/>
      <c r="DF16" s="664"/>
      <c r="DG16" s="664"/>
      <c r="DH16" s="664"/>
      <c r="DI16" s="664"/>
      <c r="DJ16" s="664"/>
      <c r="DK16" s="664"/>
      <c r="DL16" s="664"/>
      <c r="DM16" s="664"/>
      <c r="DN16" s="664"/>
      <c r="DO16" s="664"/>
      <c r="DP16" s="665"/>
      <c r="DQ16" s="669">
        <v>23432</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14130</v>
      </c>
      <c r="S17" s="664"/>
      <c r="T17" s="664"/>
      <c r="U17" s="664"/>
      <c r="V17" s="664"/>
      <c r="W17" s="664"/>
      <c r="X17" s="664"/>
      <c r="Y17" s="665"/>
      <c r="Z17" s="723">
        <v>0.2</v>
      </c>
      <c r="AA17" s="723"/>
      <c r="AB17" s="723"/>
      <c r="AC17" s="723"/>
      <c r="AD17" s="724">
        <v>14130</v>
      </c>
      <c r="AE17" s="724"/>
      <c r="AF17" s="724"/>
      <c r="AG17" s="724"/>
      <c r="AH17" s="724"/>
      <c r="AI17" s="724"/>
      <c r="AJ17" s="724"/>
      <c r="AK17" s="724"/>
      <c r="AL17" s="666">
        <v>0.3</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227</v>
      </c>
      <c r="BP17" s="723"/>
      <c r="BQ17" s="723"/>
      <c r="BR17" s="723"/>
      <c r="BS17" s="669" t="s">
        <v>227</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469155</v>
      </c>
      <c r="CS17" s="664"/>
      <c r="CT17" s="664"/>
      <c r="CU17" s="664"/>
      <c r="CV17" s="664"/>
      <c r="CW17" s="664"/>
      <c r="CX17" s="664"/>
      <c r="CY17" s="665"/>
      <c r="CZ17" s="723">
        <v>6</v>
      </c>
      <c r="DA17" s="723"/>
      <c r="DB17" s="723"/>
      <c r="DC17" s="723"/>
      <c r="DD17" s="669" t="s">
        <v>227</v>
      </c>
      <c r="DE17" s="664"/>
      <c r="DF17" s="664"/>
      <c r="DG17" s="664"/>
      <c r="DH17" s="664"/>
      <c r="DI17" s="664"/>
      <c r="DJ17" s="664"/>
      <c r="DK17" s="664"/>
      <c r="DL17" s="664"/>
      <c r="DM17" s="664"/>
      <c r="DN17" s="664"/>
      <c r="DO17" s="664"/>
      <c r="DP17" s="665"/>
      <c r="DQ17" s="669">
        <v>469155</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1139375</v>
      </c>
      <c r="S18" s="664"/>
      <c r="T18" s="664"/>
      <c r="U18" s="664"/>
      <c r="V18" s="664"/>
      <c r="W18" s="664"/>
      <c r="X18" s="664"/>
      <c r="Y18" s="665"/>
      <c r="Z18" s="723">
        <v>14.1</v>
      </c>
      <c r="AA18" s="723"/>
      <c r="AB18" s="723"/>
      <c r="AC18" s="723"/>
      <c r="AD18" s="724">
        <v>1030295</v>
      </c>
      <c r="AE18" s="724"/>
      <c r="AF18" s="724"/>
      <c r="AG18" s="724"/>
      <c r="AH18" s="724"/>
      <c r="AI18" s="724"/>
      <c r="AJ18" s="724"/>
      <c r="AK18" s="724"/>
      <c r="AL18" s="666">
        <v>22.2</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227</v>
      </c>
      <c r="BH18" s="664"/>
      <c r="BI18" s="664"/>
      <c r="BJ18" s="664"/>
      <c r="BK18" s="664"/>
      <c r="BL18" s="664"/>
      <c r="BM18" s="664"/>
      <c r="BN18" s="665"/>
      <c r="BO18" s="723" t="s">
        <v>227</v>
      </c>
      <c r="BP18" s="723"/>
      <c r="BQ18" s="723"/>
      <c r="BR18" s="723"/>
      <c r="BS18" s="669" t="s">
        <v>139</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139</v>
      </c>
      <c r="DA18" s="723"/>
      <c r="DB18" s="723"/>
      <c r="DC18" s="723"/>
      <c r="DD18" s="669" t="s">
        <v>139</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1030295</v>
      </c>
      <c r="S19" s="664"/>
      <c r="T19" s="664"/>
      <c r="U19" s="664"/>
      <c r="V19" s="664"/>
      <c r="W19" s="664"/>
      <c r="X19" s="664"/>
      <c r="Y19" s="665"/>
      <c r="Z19" s="723">
        <v>12.8</v>
      </c>
      <c r="AA19" s="723"/>
      <c r="AB19" s="723"/>
      <c r="AC19" s="723"/>
      <c r="AD19" s="724">
        <v>1030295</v>
      </c>
      <c r="AE19" s="724"/>
      <c r="AF19" s="724"/>
      <c r="AG19" s="724"/>
      <c r="AH19" s="724"/>
      <c r="AI19" s="724"/>
      <c r="AJ19" s="724"/>
      <c r="AK19" s="724"/>
      <c r="AL19" s="666">
        <v>22.2</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184827</v>
      </c>
      <c r="BH19" s="664"/>
      <c r="BI19" s="664"/>
      <c r="BJ19" s="664"/>
      <c r="BK19" s="664"/>
      <c r="BL19" s="664"/>
      <c r="BM19" s="664"/>
      <c r="BN19" s="665"/>
      <c r="BO19" s="723">
        <v>6</v>
      </c>
      <c r="BP19" s="723"/>
      <c r="BQ19" s="723"/>
      <c r="BR19" s="723"/>
      <c r="BS19" s="669" t="s">
        <v>139</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227</v>
      </c>
      <c r="CS19" s="664"/>
      <c r="CT19" s="664"/>
      <c r="CU19" s="664"/>
      <c r="CV19" s="664"/>
      <c r="CW19" s="664"/>
      <c r="CX19" s="664"/>
      <c r="CY19" s="665"/>
      <c r="CZ19" s="723" t="s">
        <v>234</v>
      </c>
      <c r="DA19" s="723"/>
      <c r="DB19" s="723"/>
      <c r="DC19" s="723"/>
      <c r="DD19" s="669" t="s">
        <v>227</v>
      </c>
      <c r="DE19" s="664"/>
      <c r="DF19" s="664"/>
      <c r="DG19" s="664"/>
      <c r="DH19" s="664"/>
      <c r="DI19" s="664"/>
      <c r="DJ19" s="664"/>
      <c r="DK19" s="664"/>
      <c r="DL19" s="664"/>
      <c r="DM19" s="664"/>
      <c r="DN19" s="664"/>
      <c r="DO19" s="664"/>
      <c r="DP19" s="665"/>
      <c r="DQ19" s="669" t="s">
        <v>227</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109080</v>
      </c>
      <c r="S20" s="664"/>
      <c r="T20" s="664"/>
      <c r="U20" s="664"/>
      <c r="V20" s="664"/>
      <c r="W20" s="664"/>
      <c r="X20" s="664"/>
      <c r="Y20" s="665"/>
      <c r="Z20" s="723">
        <v>1.4</v>
      </c>
      <c r="AA20" s="723"/>
      <c r="AB20" s="723"/>
      <c r="AC20" s="723"/>
      <c r="AD20" s="724" t="s">
        <v>139</v>
      </c>
      <c r="AE20" s="724"/>
      <c r="AF20" s="724"/>
      <c r="AG20" s="724"/>
      <c r="AH20" s="724"/>
      <c r="AI20" s="724"/>
      <c r="AJ20" s="724"/>
      <c r="AK20" s="724"/>
      <c r="AL20" s="666" t="s">
        <v>227</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184827</v>
      </c>
      <c r="BH20" s="664"/>
      <c r="BI20" s="664"/>
      <c r="BJ20" s="664"/>
      <c r="BK20" s="664"/>
      <c r="BL20" s="664"/>
      <c r="BM20" s="664"/>
      <c r="BN20" s="665"/>
      <c r="BO20" s="723">
        <v>6</v>
      </c>
      <c r="BP20" s="723"/>
      <c r="BQ20" s="723"/>
      <c r="BR20" s="723"/>
      <c r="BS20" s="669" t="s">
        <v>234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7818866</v>
      </c>
      <c r="CS20" s="664"/>
      <c r="CT20" s="664"/>
      <c r="CU20" s="664"/>
      <c r="CV20" s="664"/>
      <c r="CW20" s="664"/>
      <c r="CX20" s="664"/>
      <c r="CY20" s="665"/>
      <c r="CZ20" s="723">
        <v>100</v>
      </c>
      <c r="DA20" s="723"/>
      <c r="DB20" s="723"/>
      <c r="DC20" s="723"/>
      <c r="DD20" s="669">
        <v>972539</v>
      </c>
      <c r="DE20" s="664"/>
      <c r="DF20" s="664"/>
      <c r="DG20" s="664"/>
      <c r="DH20" s="664"/>
      <c r="DI20" s="664"/>
      <c r="DJ20" s="664"/>
      <c r="DK20" s="664"/>
      <c r="DL20" s="664"/>
      <c r="DM20" s="664"/>
      <c r="DN20" s="664"/>
      <c r="DO20" s="664"/>
      <c r="DP20" s="665"/>
      <c r="DQ20" s="669">
        <v>5766732</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227</v>
      </c>
      <c r="S21" s="664"/>
      <c r="T21" s="664"/>
      <c r="U21" s="664"/>
      <c r="V21" s="664"/>
      <c r="W21" s="664"/>
      <c r="X21" s="664"/>
      <c r="Y21" s="665"/>
      <c r="Z21" s="723" t="s">
        <v>234</v>
      </c>
      <c r="AA21" s="723"/>
      <c r="AB21" s="723"/>
      <c r="AC21" s="723"/>
      <c r="AD21" s="724" t="s">
        <v>227</v>
      </c>
      <c r="AE21" s="724"/>
      <c r="AF21" s="724"/>
      <c r="AG21" s="724"/>
      <c r="AH21" s="724"/>
      <c r="AI21" s="724"/>
      <c r="AJ21" s="724"/>
      <c r="AK21" s="724"/>
      <c r="AL21" s="666" t="s">
        <v>227</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8582</v>
      </c>
      <c r="BH21" s="664"/>
      <c r="BI21" s="664"/>
      <c r="BJ21" s="664"/>
      <c r="BK21" s="664"/>
      <c r="BL21" s="664"/>
      <c r="BM21" s="664"/>
      <c r="BN21" s="665"/>
      <c r="BO21" s="723">
        <v>0.3</v>
      </c>
      <c r="BP21" s="723"/>
      <c r="BQ21" s="723"/>
      <c r="BR21" s="723"/>
      <c r="BS21" s="669" t="s">
        <v>139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4884232</v>
      </c>
      <c r="S22" s="664"/>
      <c r="T22" s="664"/>
      <c r="U22" s="664"/>
      <c r="V22" s="664"/>
      <c r="W22" s="664"/>
      <c r="X22" s="664"/>
      <c r="Y22" s="665"/>
      <c r="Z22" s="723">
        <v>60.5</v>
      </c>
      <c r="AA22" s="723"/>
      <c r="AB22" s="723"/>
      <c r="AC22" s="723"/>
      <c r="AD22" s="724">
        <v>4598907</v>
      </c>
      <c r="AE22" s="724"/>
      <c r="AF22" s="724"/>
      <c r="AG22" s="724"/>
      <c r="AH22" s="724"/>
      <c r="AI22" s="724"/>
      <c r="AJ22" s="724"/>
      <c r="AK22" s="724"/>
      <c r="AL22" s="666">
        <v>99.2</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234</v>
      </c>
      <c r="BH22" s="664"/>
      <c r="BI22" s="664"/>
      <c r="BJ22" s="664"/>
      <c r="BK22" s="664"/>
      <c r="BL22" s="664"/>
      <c r="BM22" s="664"/>
      <c r="BN22" s="665"/>
      <c r="BO22" s="723" t="s">
        <v>139</v>
      </c>
      <c r="BP22" s="723"/>
      <c r="BQ22" s="723"/>
      <c r="BR22" s="723"/>
      <c r="BS22" s="669" t="s">
        <v>227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2905</v>
      </c>
      <c r="S23" s="664"/>
      <c r="T23" s="664"/>
      <c r="U23" s="664"/>
      <c r="V23" s="664"/>
      <c r="W23" s="664"/>
      <c r="X23" s="664"/>
      <c r="Y23" s="665"/>
      <c r="Z23" s="723">
        <v>0</v>
      </c>
      <c r="AA23" s="723"/>
      <c r="AB23" s="723"/>
      <c r="AC23" s="723"/>
      <c r="AD23" s="724">
        <v>2905</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176245</v>
      </c>
      <c r="BH23" s="664"/>
      <c r="BI23" s="664"/>
      <c r="BJ23" s="664"/>
      <c r="BK23" s="664"/>
      <c r="BL23" s="664"/>
      <c r="BM23" s="664"/>
      <c r="BN23" s="665"/>
      <c r="BO23" s="723">
        <v>5.7</v>
      </c>
      <c r="BP23" s="723"/>
      <c r="BQ23" s="723"/>
      <c r="BR23" s="723"/>
      <c r="BS23" s="669" t="s">
        <v>234</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255</v>
      </c>
      <c r="S24" s="664"/>
      <c r="T24" s="664"/>
      <c r="U24" s="664"/>
      <c r="V24" s="664"/>
      <c r="W24" s="664"/>
      <c r="X24" s="664"/>
      <c r="Y24" s="665"/>
      <c r="Z24" s="723">
        <v>0</v>
      </c>
      <c r="AA24" s="723"/>
      <c r="AB24" s="723"/>
      <c r="AC24" s="723"/>
      <c r="AD24" s="724" t="s">
        <v>234</v>
      </c>
      <c r="AE24" s="724"/>
      <c r="AF24" s="724"/>
      <c r="AG24" s="724"/>
      <c r="AH24" s="724"/>
      <c r="AI24" s="724"/>
      <c r="AJ24" s="724"/>
      <c r="AK24" s="724"/>
      <c r="AL24" s="666" t="s">
        <v>234</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227</v>
      </c>
      <c r="BH24" s="664"/>
      <c r="BI24" s="664"/>
      <c r="BJ24" s="664"/>
      <c r="BK24" s="664"/>
      <c r="BL24" s="664"/>
      <c r="BM24" s="664"/>
      <c r="BN24" s="665"/>
      <c r="BO24" s="723" t="s">
        <v>227</v>
      </c>
      <c r="BP24" s="723"/>
      <c r="BQ24" s="723"/>
      <c r="BR24" s="723"/>
      <c r="BS24" s="669" t="s">
        <v>227</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3101842</v>
      </c>
      <c r="CS24" s="727"/>
      <c r="CT24" s="727"/>
      <c r="CU24" s="727"/>
      <c r="CV24" s="727"/>
      <c r="CW24" s="727"/>
      <c r="CX24" s="727"/>
      <c r="CY24" s="773"/>
      <c r="CZ24" s="774">
        <v>39.700000000000003</v>
      </c>
      <c r="DA24" s="743"/>
      <c r="DB24" s="743"/>
      <c r="DC24" s="777"/>
      <c r="DD24" s="772">
        <v>2284874</v>
      </c>
      <c r="DE24" s="727"/>
      <c r="DF24" s="727"/>
      <c r="DG24" s="727"/>
      <c r="DH24" s="727"/>
      <c r="DI24" s="727"/>
      <c r="DJ24" s="727"/>
      <c r="DK24" s="773"/>
      <c r="DL24" s="772">
        <v>2276853</v>
      </c>
      <c r="DM24" s="727"/>
      <c r="DN24" s="727"/>
      <c r="DO24" s="727"/>
      <c r="DP24" s="727"/>
      <c r="DQ24" s="727"/>
      <c r="DR24" s="727"/>
      <c r="DS24" s="727"/>
      <c r="DT24" s="727"/>
      <c r="DU24" s="727"/>
      <c r="DV24" s="773"/>
      <c r="DW24" s="774">
        <v>45.6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160261</v>
      </c>
      <c r="S25" s="664"/>
      <c r="T25" s="664"/>
      <c r="U25" s="664"/>
      <c r="V25" s="664"/>
      <c r="W25" s="664"/>
      <c r="X25" s="664"/>
      <c r="Y25" s="665"/>
      <c r="Z25" s="723">
        <v>2</v>
      </c>
      <c r="AA25" s="723"/>
      <c r="AB25" s="723"/>
      <c r="AC25" s="723"/>
      <c r="AD25" s="724">
        <v>29162</v>
      </c>
      <c r="AE25" s="724"/>
      <c r="AF25" s="724"/>
      <c r="AG25" s="724"/>
      <c r="AH25" s="724"/>
      <c r="AI25" s="724"/>
      <c r="AJ25" s="724"/>
      <c r="AK25" s="724"/>
      <c r="AL25" s="666">
        <v>0.6</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139</v>
      </c>
      <c r="BH25" s="664"/>
      <c r="BI25" s="664"/>
      <c r="BJ25" s="664"/>
      <c r="BK25" s="664"/>
      <c r="BL25" s="664"/>
      <c r="BM25" s="664"/>
      <c r="BN25" s="665"/>
      <c r="BO25" s="723" t="s">
        <v>227</v>
      </c>
      <c r="BP25" s="723"/>
      <c r="BQ25" s="723"/>
      <c r="BR25" s="723"/>
      <c r="BS25" s="669" t="s">
        <v>234</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1541476</v>
      </c>
      <c r="CS25" s="662"/>
      <c r="CT25" s="662"/>
      <c r="CU25" s="662"/>
      <c r="CV25" s="662"/>
      <c r="CW25" s="662"/>
      <c r="CX25" s="662"/>
      <c r="CY25" s="663"/>
      <c r="CZ25" s="666">
        <v>19.7</v>
      </c>
      <c r="DA25" s="695"/>
      <c r="DB25" s="695"/>
      <c r="DC25" s="696"/>
      <c r="DD25" s="669">
        <v>1347009</v>
      </c>
      <c r="DE25" s="662"/>
      <c r="DF25" s="662"/>
      <c r="DG25" s="662"/>
      <c r="DH25" s="662"/>
      <c r="DI25" s="662"/>
      <c r="DJ25" s="662"/>
      <c r="DK25" s="663"/>
      <c r="DL25" s="669">
        <v>1341348</v>
      </c>
      <c r="DM25" s="662"/>
      <c r="DN25" s="662"/>
      <c r="DO25" s="662"/>
      <c r="DP25" s="662"/>
      <c r="DQ25" s="662"/>
      <c r="DR25" s="662"/>
      <c r="DS25" s="662"/>
      <c r="DT25" s="662"/>
      <c r="DU25" s="662"/>
      <c r="DV25" s="663"/>
      <c r="DW25" s="666">
        <v>26.8</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9699</v>
      </c>
      <c r="S26" s="664"/>
      <c r="T26" s="664"/>
      <c r="U26" s="664"/>
      <c r="V26" s="664"/>
      <c r="W26" s="664"/>
      <c r="X26" s="664"/>
      <c r="Y26" s="665"/>
      <c r="Z26" s="723">
        <v>0.1</v>
      </c>
      <c r="AA26" s="723"/>
      <c r="AB26" s="723"/>
      <c r="AC26" s="723"/>
      <c r="AD26" s="724">
        <v>1353</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227</v>
      </c>
      <c r="BH26" s="664"/>
      <c r="BI26" s="664"/>
      <c r="BJ26" s="664"/>
      <c r="BK26" s="664"/>
      <c r="BL26" s="664"/>
      <c r="BM26" s="664"/>
      <c r="BN26" s="665"/>
      <c r="BO26" s="723" t="s">
        <v>139</v>
      </c>
      <c r="BP26" s="723"/>
      <c r="BQ26" s="723"/>
      <c r="BR26" s="723"/>
      <c r="BS26" s="669" t="s">
        <v>139</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1058829</v>
      </c>
      <c r="CS26" s="664"/>
      <c r="CT26" s="664"/>
      <c r="CU26" s="664"/>
      <c r="CV26" s="664"/>
      <c r="CW26" s="664"/>
      <c r="CX26" s="664"/>
      <c r="CY26" s="665"/>
      <c r="CZ26" s="666">
        <v>13.5</v>
      </c>
      <c r="DA26" s="695"/>
      <c r="DB26" s="695"/>
      <c r="DC26" s="696"/>
      <c r="DD26" s="669">
        <v>878054</v>
      </c>
      <c r="DE26" s="664"/>
      <c r="DF26" s="664"/>
      <c r="DG26" s="664"/>
      <c r="DH26" s="664"/>
      <c r="DI26" s="664"/>
      <c r="DJ26" s="664"/>
      <c r="DK26" s="665"/>
      <c r="DL26" s="669" t="s">
        <v>234</v>
      </c>
      <c r="DM26" s="664"/>
      <c r="DN26" s="664"/>
      <c r="DO26" s="664"/>
      <c r="DP26" s="664"/>
      <c r="DQ26" s="664"/>
      <c r="DR26" s="664"/>
      <c r="DS26" s="664"/>
      <c r="DT26" s="664"/>
      <c r="DU26" s="664"/>
      <c r="DV26" s="665"/>
      <c r="DW26" s="666" t="s">
        <v>139</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637589</v>
      </c>
      <c r="S27" s="664"/>
      <c r="T27" s="664"/>
      <c r="U27" s="664"/>
      <c r="V27" s="664"/>
      <c r="W27" s="664"/>
      <c r="X27" s="664"/>
      <c r="Y27" s="665"/>
      <c r="Z27" s="723">
        <v>7.9</v>
      </c>
      <c r="AA27" s="723"/>
      <c r="AB27" s="723"/>
      <c r="AC27" s="723"/>
      <c r="AD27" s="724" t="s">
        <v>234</v>
      </c>
      <c r="AE27" s="724"/>
      <c r="AF27" s="724"/>
      <c r="AG27" s="724"/>
      <c r="AH27" s="724"/>
      <c r="AI27" s="724"/>
      <c r="AJ27" s="724"/>
      <c r="AK27" s="724"/>
      <c r="AL27" s="666" t="s">
        <v>227</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3071330</v>
      </c>
      <c r="BH27" s="664"/>
      <c r="BI27" s="664"/>
      <c r="BJ27" s="664"/>
      <c r="BK27" s="664"/>
      <c r="BL27" s="664"/>
      <c r="BM27" s="664"/>
      <c r="BN27" s="665"/>
      <c r="BO27" s="723">
        <v>100</v>
      </c>
      <c r="BP27" s="723"/>
      <c r="BQ27" s="723"/>
      <c r="BR27" s="723"/>
      <c r="BS27" s="669" t="s">
        <v>234</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1091211</v>
      </c>
      <c r="CS27" s="662"/>
      <c r="CT27" s="662"/>
      <c r="CU27" s="662"/>
      <c r="CV27" s="662"/>
      <c r="CW27" s="662"/>
      <c r="CX27" s="662"/>
      <c r="CY27" s="663"/>
      <c r="CZ27" s="666">
        <v>14</v>
      </c>
      <c r="DA27" s="695"/>
      <c r="DB27" s="695"/>
      <c r="DC27" s="696"/>
      <c r="DD27" s="669">
        <v>468710</v>
      </c>
      <c r="DE27" s="662"/>
      <c r="DF27" s="662"/>
      <c r="DG27" s="662"/>
      <c r="DH27" s="662"/>
      <c r="DI27" s="662"/>
      <c r="DJ27" s="662"/>
      <c r="DK27" s="663"/>
      <c r="DL27" s="669">
        <v>466350</v>
      </c>
      <c r="DM27" s="662"/>
      <c r="DN27" s="662"/>
      <c r="DO27" s="662"/>
      <c r="DP27" s="662"/>
      <c r="DQ27" s="662"/>
      <c r="DR27" s="662"/>
      <c r="DS27" s="662"/>
      <c r="DT27" s="662"/>
      <c r="DU27" s="662"/>
      <c r="DV27" s="663"/>
      <c r="DW27" s="666">
        <v>9.3000000000000007</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139</v>
      </c>
      <c r="S28" s="664"/>
      <c r="T28" s="664"/>
      <c r="U28" s="664"/>
      <c r="V28" s="664"/>
      <c r="W28" s="664"/>
      <c r="X28" s="664"/>
      <c r="Y28" s="665"/>
      <c r="Z28" s="723" t="s">
        <v>139</v>
      </c>
      <c r="AA28" s="723"/>
      <c r="AB28" s="723"/>
      <c r="AC28" s="723"/>
      <c r="AD28" s="724" t="s">
        <v>227</v>
      </c>
      <c r="AE28" s="724"/>
      <c r="AF28" s="724"/>
      <c r="AG28" s="724"/>
      <c r="AH28" s="724"/>
      <c r="AI28" s="724"/>
      <c r="AJ28" s="724"/>
      <c r="AK28" s="724"/>
      <c r="AL28" s="666" t="s">
        <v>139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469155</v>
      </c>
      <c r="CS28" s="664"/>
      <c r="CT28" s="664"/>
      <c r="CU28" s="664"/>
      <c r="CV28" s="664"/>
      <c r="CW28" s="664"/>
      <c r="CX28" s="664"/>
      <c r="CY28" s="665"/>
      <c r="CZ28" s="666">
        <v>6</v>
      </c>
      <c r="DA28" s="695"/>
      <c r="DB28" s="695"/>
      <c r="DC28" s="696"/>
      <c r="DD28" s="669">
        <v>469155</v>
      </c>
      <c r="DE28" s="664"/>
      <c r="DF28" s="664"/>
      <c r="DG28" s="664"/>
      <c r="DH28" s="664"/>
      <c r="DI28" s="664"/>
      <c r="DJ28" s="664"/>
      <c r="DK28" s="665"/>
      <c r="DL28" s="669">
        <v>469155</v>
      </c>
      <c r="DM28" s="664"/>
      <c r="DN28" s="664"/>
      <c r="DO28" s="664"/>
      <c r="DP28" s="664"/>
      <c r="DQ28" s="664"/>
      <c r="DR28" s="664"/>
      <c r="DS28" s="664"/>
      <c r="DT28" s="664"/>
      <c r="DU28" s="664"/>
      <c r="DV28" s="665"/>
      <c r="DW28" s="666">
        <v>9.4</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477354</v>
      </c>
      <c r="S29" s="664"/>
      <c r="T29" s="664"/>
      <c r="U29" s="664"/>
      <c r="V29" s="664"/>
      <c r="W29" s="664"/>
      <c r="X29" s="664"/>
      <c r="Y29" s="665"/>
      <c r="Z29" s="723">
        <v>5.9</v>
      </c>
      <c r="AA29" s="723"/>
      <c r="AB29" s="723"/>
      <c r="AC29" s="723"/>
      <c r="AD29" s="724" t="s">
        <v>234</v>
      </c>
      <c r="AE29" s="724"/>
      <c r="AF29" s="724"/>
      <c r="AG29" s="724"/>
      <c r="AH29" s="724"/>
      <c r="AI29" s="724"/>
      <c r="AJ29" s="724"/>
      <c r="AK29" s="724"/>
      <c r="AL29" s="666" t="s">
        <v>227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469155</v>
      </c>
      <c r="CS29" s="662"/>
      <c r="CT29" s="662"/>
      <c r="CU29" s="662"/>
      <c r="CV29" s="662"/>
      <c r="CW29" s="662"/>
      <c r="CX29" s="662"/>
      <c r="CY29" s="663"/>
      <c r="CZ29" s="666">
        <v>6</v>
      </c>
      <c r="DA29" s="695"/>
      <c r="DB29" s="695"/>
      <c r="DC29" s="696"/>
      <c r="DD29" s="669">
        <v>469155</v>
      </c>
      <c r="DE29" s="662"/>
      <c r="DF29" s="662"/>
      <c r="DG29" s="662"/>
      <c r="DH29" s="662"/>
      <c r="DI29" s="662"/>
      <c r="DJ29" s="662"/>
      <c r="DK29" s="663"/>
      <c r="DL29" s="669">
        <v>469155</v>
      </c>
      <c r="DM29" s="662"/>
      <c r="DN29" s="662"/>
      <c r="DO29" s="662"/>
      <c r="DP29" s="662"/>
      <c r="DQ29" s="662"/>
      <c r="DR29" s="662"/>
      <c r="DS29" s="662"/>
      <c r="DT29" s="662"/>
      <c r="DU29" s="662"/>
      <c r="DV29" s="663"/>
      <c r="DW29" s="666">
        <v>9.4</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3403</v>
      </c>
      <c r="S30" s="664"/>
      <c r="T30" s="664"/>
      <c r="U30" s="664"/>
      <c r="V30" s="664"/>
      <c r="W30" s="664"/>
      <c r="X30" s="664"/>
      <c r="Y30" s="665"/>
      <c r="Z30" s="723">
        <v>0</v>
      </c>
      <c r="AA30" s="723"/>
      <c r="AB30" s="723"/>
      <c r="AC30" s="723"/>
      <c r="AD30" s="724">
        <v>618</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v>
      </c>
      <c r="BH30" s="742"/>
      <c r="BI30" s="742"/>
      <c r="BJ30" s="742"/>
      <c r="BK30" s="742"/>
      <c r="BL30" s="742"/>
      <c r="BM30" s="743">
        <v>97.4</v>
      </c>
      <c r="BN30" s="742"/>
      <c r="BO30" s="742"/>
      <c r="BP30" s="742"/>
      <c r="BQ30" s="744"/>
      <c r="BR30" s="741">
        <v>99</v>
      </c>
      <c r="BS30" s="742"/>
      <c r="BT30" s="742"/>
      <c r="BU30" s="742"/>
      <c r="BV30" s="742"/>
      <c r="BW30" s="742"/>
      <c r="BX30" s="743">
        <v>97.5</v>
      </c>
      <c r="BY30" s="742"/>
      <c r="BZ30" s="742"/>
      <c r="CA30" s="742"/>
      <c r="CB30" s="744"/>
      <c r="CD30" s="747"/>
      <c r="CE30" s="748"/>
      <c r="CF30" s="705" t="s">
        <v>311</v>
      </c>
      <c r="CG30" s="702"/>
      <c r="CH30" s="702"/>
      <c r="CI30" s="702"/>
      <c r="CJ30" s="702"/>
      <c r="CK30" s="702"/>
      <c r="CL30" s="702"/>
      <c r="CM30" s="702"/>
      <c r="CN30" s="702"/>
      <c r="CO30" s="702"/>
      <c r="CP30" s="702"/>
      <c r="CQ30" s="703"/>
      <c r="CR30" s="661">
        <v>432164</v>
      </c>
      <c r="CS30" s="664"/>
      <c r="CT30" s="664"/>
      <c r="CU30" s="664"/>
      <c r="CV30" s="664"/>
      <c r="CW30" s="664"/>
      <c r="CX30" s="664"/>
      <c r="CY30" s="665"/>
      <c r="CZ30" s="666">
        <v>5.5</v>
      </c>
      <c r="DA30" s="695"/>
      <c r="DB30" s="695"/>
      <c r="DC30" s="696"/>
      <c r="DD30" s="669">
        <v>432164</v>
      </c>
      <c r="DE30" s="664"/>
      <c r="DF30" s="664"/>
      <c r="DG30" s="664"/>
      <c r="DH30" s="664"/>
      <c r="DI30" s="664"/>
      <c r="DJ30" s="664"/>
      <c r="DK30" s="665"/>
      <c r="DL30" s="669">
        <v>432164</v>
      </c>
      <c r="DM30" s="664"/>
      <c r="DN30" s="664"/>
      <c r="DO30" s="664"/>
      <c r="DP30" s="664"/>
      <c r="DQ30" s="664"/>
      <c r="DR30" s="664"/>
      <c r="DS30" s="664"/>
      <c r="DT30" s="664"/>
      <c r="DU30" s="664"/>
      <c r="DV30" s="665"/>
      <c r="DW30" s="666">
        <v>8.6</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157413</v>
      </c>
      <c r="S31" s="664"/>
      <c r="T31" s="664"/>
      <c r="U31" s="664"/>
      <c r="V31" s="664"/>
      <c r="W31" s="664"/>
      <c r="X31" s="664"/>
      <c r="Y31" s="665"/>
      <c r="Z31" s="723">
        <v>2</v>
      </c>
      <c r="AA31" s="723"/>
      <c r="AB31" s="723"/>
      <c r="AC31" s="723"/>
      <c r="AD31" s="724" t="s">
        <v>234</v>
      </c>
      <c r="AE31" s="724"/>
      <c r="AF31" s="724"/>
      <c r="AG31" s="724"/>
      <c r="AH31" s="724"/>
      <c r="AI31" s="724"/>
      <c r="AJ31" s="724"/>
      <c r="AK31" s="724"/>
      <c r="AL31" s="666" t="s">
        <v>139</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99.1</v>
      </c>
      <c r="BH31" s="662"/>
      <c r="BI31" s="662"/>
      <c r="BJ31" s="662"/>
      <c r="BK31" s="662"/>
      <c r="BL31" s="662"/>
      <c r="BM31" s="667">
        <v>98.1</v>
      </c>
      <c r="BN31" s="740"/>
      <c r="BO31" s="740"/>
      <c r="BP31" s="740"/>
      <c r="BQ31" s="701"/>
      <c r="BR31" s="739">
        <v>99.1</v>
      </c>
      <c r="BS31" s="662"/>
      <c r="BT31" s="662"/>
      <c r="BU31" s="662"/>
      <c r="BV31" s="662"/>
      <c r="BW31" s="662"/>
      <c r="BX31" s="667">
        <v>98.1</v>
      </c>
      <c r="BY31" s="740"/>
      <c r="BZ31" s="740"/>
      <c r="CA31" s="740"/>
      <c r="CB31" s="701"/>
      <c r="CD31" s="747"/>
      <c r="CE31" s="748"/>
      <c r="CF31" s="705" t="s">
        <v>315</v>
      </c>
      <c r="CG31" s="702"/>
      <c r="CH31" s="702"/>
      <c r="CI31" s="702"/>
      <c r="CJ31" s="702"/>
      <c r="CK31" s="702"/>
      <c r="CL31" s="702"/>
      <c r="CM31" s="702"/>
      <c r="CN31" s="702"/>
      <c r="CO31" s="702"/>
      <c r="CP31" s="702"/>
      <c r="CQ31" s="703"/>
      <c r="CR31" s="661">
        <v>36991</v>
      </c>
      <c r="CS31" s="662"/>
      <c r="CT31" s="662"/>
      <c r="CU31" s="662"/>
      <c r="CV31" s="662"/>
      <c r="CW31" s="662"/>
      <c r="CX31" s="662"/>
      <c r="CY31" s="663"/>
      <c r="CZ31" s="666">
        <v>0.5</v>
      </c>
      <c r="DA31" s="695"/>
      <c r="DB31" s="695"/>
      <c r="DC31" s="696"/>
      <c r="DD31" s="669">
        <v>36991</v>
      </c>
      <c r="DE31" s="662"/>
      <c r="DF31" s="662"/>
      <c r="DG31" s="662"/>
      <c r="DH31" s="662"/>
      <c r="DI31" s="662"/>
      <c r="DJ31" s="662"/>
      <c r="DK31" s="663"/>
      <c r="DL31" s="669">
        <v>36991</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500276</v>
      </c>
      <c r="S32" s="664"/>
      <c r="T32" s="664"/>
      <c r="U32" s="664"/>
      <c r="V32" s="664"/>
      <c r="W32" s="664"/>
      <c r="X32" s="664"/>
      <c r="Y32" s="665"/>
      <c r="Z32" s="723">
        <v>6.2</v>
      </c>
      <c r="AA32" s="723"/>
      <c r="AB32" s="723"/>
      <c r="AC32" s="723"/>
      <c r="AD32" s="724" t="s">
        <v>139</v>
      </c>
      <c r="AE32" s="724"/>
      <c r="AF32" s="724"/>
      <c r="AG32" s="724"/>
      <c r="AH32" s="724"/>
      <c r="AI32" s="724"/>
      <c r="AJ32" s="724"/>
      <c r="AK32" s="724"/>
      <c r="AL32" s="666" t="s">
        <v>227</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98.8</v>
      </c>
      <c r="BH32" s="677"/>
      <c r="BI32" s="677"/>
      <c r="BJ32" s="677"/>
      <c r="BK32" s="677"/>
      <c r="BL32" s="677"/>
      <c r="BM32" s="721">
        <v>96.6</v>
      </c>
      <c r="BN32" s="677"/>
      <c r="BO32" s="677"/>
      <c r="BP32" s="677"/>
      <c r="BQ32" s="714"/>
      <c r="BR32" s="738">
        <v>98.7</v>
      </c>
      <c r="BS32" s="677"/>
      <c r="BT32" s="677"/>
      <c r="BU32" s="677"/>
      <c r="BV32" s="677"/>
      <c r="BW32" s="677"/>
      <c r="BX32" s="721">
        <v>96.7</v>
      </c>
      <c r="BY32" s="677"/>
      <c r="BZ32" s="677"/>
      <c r="CA32" s="677"/>
      <c r="CB32" s="714"/>
      <c r="CD32" s="749"/>
      <c r="CE32" s="750"/>
      <c r="CF32" s="705" t="s">
        <v>318</v>
      </c>
      <c r="CG32" s="702"/>
      <c r="CH32" s="702"/>
      <c r="CI32" s="702"/>
      <c r="CJ32" s="702"/>
      <c r="CK32" s="702"/>
      <c r="CL32" s="702"/>
      <c r="CM32" s="702"/>
      <c r="CN32" s="702"/>
      <c r="CO32" s="702"/>
      <c r="CP32" s="702"/>
      <c r="CQ32" s="703"/>
      <c r="CR32" s="661" t="s">
        <v>234</v>
      </c>
      <c r="CS32" s="664"/>
      <c r="CT32" s="664"/>
      <c r="CU32" s="664"/>
      <c r="CV32" s="664"/>
      <c r="CW32" s="664"/>
      <c r="CX32" s="664"/>
      <c r="CY32" s="665"/>
      <c r="CZ32" s="666" t="s">
        <v>234</v>
      </c>
      <c r="DA32" s="695"/>
      <c r="DB32" s="695"/>
      <c r="DC32" s="696"/>
      <c r="DD32" s="669" t="s">
        <v>227</v>
      </c>
      <c r="DE32" s="664"/>
      <c r="DF32" s="664"/>
      <c r="DG32" s="664"/>
      <c r="DH32" s="664"/>
      <c r="DI32" s="664"/>
      <c r="DJ32" s="664"/>
      <c r="DK32" s="665"/>
      <c r="DL32" s="669" t="s">
        <v>227</v>
      </c>
      <c r="DM32" s="664"/>
      <c r="DN32" s="664"/>
      <c r="DO32" s="664"/>
      <c r="DP32" s="664"/>
      <c r="DQ32" s="664"/>
      <c r="DR32" s="664"/>
      <c r="DS32" s="664"/>
      <c r="DT32" s="664"/>
      <c r="DU32" s="664"/>
      <c r="DV32" s="665"/>
      <c r="DW32" s="666" t="s">
        <v>227</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302065</v>
      </c>
      <c r="S33" s="664"/>
      <c r="T33" s="664"/>
      <c r="U33" s="664"/>
      <c r="V33" s="664"/>
      <c r="W33" s="664"/>
      <c r="X33" s="664"/>
      <c r="Y33" s="665"/>
      <c r="Z33" s="723">
        <v>3.7</v>
      </c>
      <c r="AA33" s="723"/>
      <c r="AB33" s="723"/>
      <c r="AC33" s="723"/>
      <c r="AD33" s="724" t="s">
        <v>227</v>
      </c>
      <c r="AE33" s="724"/>
      <c r="AF33" s="724"/>
      <c r="AG33" s="724"/>
      <c r="AH33" s="724"/>
      <c r="AI33" s="724"/>
      <c r="AJ33" s="724"/>
      <c r="AK33" s="724"/>
      <c r="AL33" s="666" t="s">
        <v>227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3696914</v>
      </c>
      <c r="CS33" s="662"/>
      <c r="CT33" s="662"/>
      <c r="CU33" s="662"/>
      <c r="CV33" s="662"/>
      <c r="CW33" s="662"/>
      <c r="CX33" s="662"/>
      <c r="CY33" s="663"/>
      <c r="CZ33" s="666">
        <v>47.3</v>
      </c>
      <c r="DA33" s="695"/>
      <c r="DB33" s="695"/>
      <c r="DC33" s="696"/>
      <c r="DD33" s="669">
        <v>3197201</v>
      </c>
      <c r="DE33" s="662"/>
      <c r="DF33" s="662"/>
      <c r="DG33" s="662"/>
      <c r="DH33" s="662"/>
      <c r="DI33" s="662"/>
      <c r="DJ33" s="662"/>
      <c r="DK33" s="663"/>
      <c r="DL33" s="669">
        <v>2190110</v>
      </c>
      <c r="DM33" s="662"/>
      <c r="DN33" s="662"/>
      <c r="DO33" s="662"/>
      <c r="DP33" s="662"/>
      <c r="DQ33" s="662"/>
      <c r="DR33" s="662"/>
      <c r="DS33" s="662"/>
      <c r="DT33" s="662"/>
      <c r="DU33" s="662"/>
      <c r="DV33" s="663"/>
      <c r="DW33" s="666">
        <v>43.8</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243175</v>
      </c>
      <c r="S34" s="664"/>
      <c r="T34" s="664"/>
      <c r="U34" s="664"/>
      <c r="V34" s="664"/>
      <c r="W34" s="664"/>
      <c r="X34" s="664"/>
      <c r="Y34" s="665"/>
      <c r="Z34" s="723">
        <v>3</v>
      </c>
      <c r="AA34" s="723"/>
      <c r="AB34" s="723"/>
      <c r="AC34" s="723"/>
      <c r="AD34" s="724">
        <v>1904</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1142229</v>
      </c>
      <c r="CS34" s="664"/>
      <c r="CT34" s="664"/>
      <c r="CU34" s="664"/>
      <c r="CV34" s="664"/>
      <c r="CW34" s="664"/>
      <c r="CX34" s="664"/>
      <c r="CY34" s="665"/>
      <c r="CZ34" s="666">
        <v>14.6</v>
      </c>
      <c r="DA34" s="695"/>
      <c r="DB34" s="695"/>
      <c r="DC34" s="696"/>
      <c r="DD34" s="669">
        <v>928441</v>
      </c>
      <c r="DE34" s="664"/>
      <c r="DF34" s="664"/>
      <c r="DG34" s="664"/>
      <c r="DH34" s="664"/>
      <c r="DI34" s="664"/>
      <c r="DJ34" s="664"/>
      <c r="DK34" s="665"/>
      <c r="DL34" s="669">
        <v>853481</v>
      </c>
      <c r="DM34" s="664"/>
      <c r="DN34" s="664"/>
      <c r="DO34" s="664"/>
      <c r="DP34" s="664"/>
      <c r="DQ34" s="664"/>
      <c r="DR34" s="664"/>
      <c r="DS34" s="664"/>
      <c r="DT34" s="664"/>
      <c r="DU34" s="664"/>
      <c r="DV34" s="665"/>
      <c r="DW34" s="666">
        <v>17.100000000000001</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690300</v>
      </c>
      <c r="S35" s="664"/>
      <c r="T35" s="664"/>
      <c r="U35" s="664"/>
      <c r="V35" s="664"/>
      <c r="W35" s="664"/>
      <c r="X35" s="664"/>
      <c r="Y35" s="665"/>
      <c r="Z35" s="723">
        <v>8.6</v>
      </c>
      <c r="AA35" s="723"/>
      <c r="AB35" s="723"/>
      <c r="AC35" s="723"/>
      <c r="AD35" s="724" t="s">
        <v>227</v>
      </c>
      <c r="AE35" s="724"/>
      <c r="AF35" s="724"/>
      <c r="AG35" s="724"/>
      <c r="AH35" s="724"/>
      <c r="AI35" s="724"/>
      <c r="AJ35" s="724"/>
      <c r="AK35" s="724"/>
      <c r="AL35" s="666" t="s">
        <v>139</v>
      </c>
      <c r="AM35" s="667"/>
      <c r="AN35" s="667"/>
      <c r="AO35" s="725"/>
      <c r="AP35" s="234"/>
      <c r="AQ35" s="729" t="s">
        <v>326</v>
      </c>
      <c r="AR35" s="730"/>
      <c r="AS35" s="730"/>
      <c r="AT35" s="730"/>
      <c r="AU35" s="730"/>
      <c r="AV35" s="730"/>
      <c r="AW35" s="730"/>
      <c r="AX35" s="730"/>
      <c r="AY35" s="731"/>
      <c r="AZ35" s="726">
        <v>827589</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48032</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66445</v>
      </c>
      <c r="CS35" s="662"/>
      <c r="CT35" s="662"/>
      <c r="CU35" s="662"/>
      <c r="CV35" s="662"/>
      <c r="CW35" s="662"/>
      <c r="CX35" s="662"/>
      <c r="CY35" s="663"/>
      <c r="CZ35" s="666">
        <v>0.8</v>
      </c>
      <c r="DA35" s="695"/>
      <c r="DB35" s="695"/>
      <c r="DC35" s="696"/>
      <c r="DD35" s="669">
        <v>61583</v>
      </c>
      <c r="DE35" s="662"/>
      <c r="DF35" s="662"/>
      <c r="DG35" s="662"/>
      <c r="DH35" s="662"/>
      <c r="DI35" s="662"/>
      <c r="DJ35" s="662"/>
      <c r="DK35" s="663"/>
      <c r="DL35" s="669">
        <v>55400</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234</v>
      </c>
      <c r="S36" s="664"/>
      <c r="T36" s="664"/>
      <c r="U36" s="664"/>
      <c r="V36" s="664"/>
      <c r="W36" s="664"/>
      <c r="X36" s="664"/>
      <c r="Y36" s="665"/>
      <c r="Z36" s="723" t="s">
        <v>227</v>
      </c>
      <c r="AA36" s="723"/>
      <c r="AB36" s="723"/>
      <c r="AC36" s="723"/>
      <c r="AD36" s="724" t="s">
        <v>234</v>
      </c>
      <c r="AE36" s="724"/>
      <c r="AF36" s="724"/>
      <c r="AG36" s="724"/>
      <c r="AH36" s="724"/>
      <c r="AI36" s="724"/>
      <c r="AJ36" s="724"/>
      <c r="AK36" s="724"/>
      <c r="AL36" s="666" t="s">
        <v>139</v>
      </c>
      <c r="AM36" s="667"/>
      <c r="AN36" s="667"/>
      <c r="AO36" s="725"/>
      <c r="AQ36" s="698" t="s">
        <v>330</v>
      </c>
      <c r="AR36" s="699"/>
      <c r="AS36" s="699"/>
      <c r="AT36" s="699"/>
      <c r="AU36" s="699"/>
      <c r="AV36" s="699"/>
      <c r="AW36" s="699"/>
      <c r="AX36" s="699"/>
      <c r="AY36" s="700"/>
      <c r="AZ36" s="661">
        <v>24396</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26034</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1282447</v>
      </c>
      <c r="CS36" s="664"/>
      <c r="CT36" s="664"/>
      <c r="CU36" s="664"/>
      <c r="CV36" s="664"/>
      <c r="CW36" s="664"/>
      <c r="CX36" s="664"/>
      <c r="CY36" s="665"/>
      <c r="CZ36" s="666">
        <v>16.399999999999999</v>
      </c>
      <c r="DA36" s="695"/>
      <c r="DB36" s="695"/>
      <c r="DC36" s="696"/>
      <c r="DD36" s="669">
        <v>1177346</v>
      </c>
      <c r="DE36" s="664"/>
      <c r="DF36" s="664"/>
      <c r="DG36" s="664"/>
      <c r="DH36" s="664"/>
      <c r="DI36" s="664"/>
      <c r="DJ36" s="664"/>
      <c r="DK36" s="665"/>
      <c r="DL36" s="669">
        <v>588052</v>
      </c>
      <c r="DM36" s="664"/>
      <c r="DN36" s="664"/>
      <c r="DO36" s="664"/>
      <c r="DP36" s="664"/>
      <c r="DQ36" s="664"/>
      <c r="DR36" s="664"/>
      <c r="DS36" s="664"/>
      <c r="DT36" s="664"/>
      <c r="DU36" s="664"/>
      <c r="DV36" s="665"/>
      <c r="DW36" s="666">
        <v>11.8</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362500</v>
      </c>
      <c r="S37" s="664"/>
      <c r="T37" s="664"/>
      <c r="U37" s="664"/>
      <c r="V37" s="664"/>
      <c r="W37" s="664"/>
      <c r="X37" s="664"/>
      <c r="Y37" s="665"/>
      <c r="Z37" s="723">
        <v>4.5</v>
      </c>
      <c r="AA37" s="723"/>
      <c r="AB37" s="723"/>
      <c r="AC37" s="723"/>
      <c r="AD37" s="724" t="s">
        <v>227</v>
      </c>
      <c r="AE37" s="724"/>
      <c r="AF37" s="724"/>
      <c r="AG37" s="724"/>
      <c r="AH37" s="724"/>
      <c r="AI37" s="724"/>
      <c r="AJ37" s="724"/>
      <c r="AK37" s="724"/>
      <c r="AL37" s="666" t="s">
        <v>139</v>
      </c>
      <c r="AM37" s="667"/>
      <c r="AN37" s="667"/>
      <c r="AO37" s="725"/>
      <c r="AQ37" s="698" t="s">
        <v>334</v>
      </c>
      <c r="AR37" s="699"/>
      <c r="AS37" s="699"/>
      <c r="AT37" s="699"/>
      <c r="AU37" s="699"/>
      <c r="AV37" s="699"/>
      <c r="AW37" s="699"/>
      <c r="AX37" s="699"/>
      <c r="AY37" s="700"/>
      <c r="AZ37" s="661">
        <v>1050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3055</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896791</v>
      </c>
      <c r="CS37" s="662"/>
      <c r="CT37" s="662"/>
      <c r="CU37" s="662"/>
      <c r="CV37" s="662"/>
      <c r="CW37" s="662"/>
      <c r="CX37" s="662"/>
      <c r="CY37" s="663"/>
      <c r="CZ37" s="666">
        <v>11.5</v>
      </c>
      <c r="DA37" s="695"/>
      <c r="DB37" s="695"/>
      <c r="DC37" s="696"/>
      <c r="DD37" s="669">
        <v>896791</v>
      </c>
      <c r="DE37" s="662"/>
      <c r="DF37" s="662"/>
      <c r="DG37" s="662"/>
      <c r="DH37" s="662"/>
      <c r="DI37" s="662"/>
      <c r="DJ37" s="662"/>
      <c r="DK37" s="663"/>
      <c r="DL37" s="669">
        <v>335085</v>
      </c>
      <c r="DM37" s="662"/>
      <c r="DN37" s="662"/>
      <c r="DO37" s="662"/>
      <c r="DP37" s="662"/>
      <c r="DQ37" s="662"/>
      <c r="DR37" s="662"/>
      <c r="DS37" s="662"/>
      <c r="DT37" s="662"/>
      <c r="DU37" s="662"/>
      <c r="DV37" s="663"/>
      <c r="DW37" s="666">
        <v>6.7</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8068927</v>
      </c>
      <c r="S38" s="713"/>
      <c r="T38" s="713"/>
      <c r="U38" s="713"/>
      <c r="V38" s="713"/>
      <c r="W38" s="713"/>
      <c r="X38" s="713"/>
      <c r="Y38" s="718"/>
      <c r="Z38" s="719">
        <v>100</v>
      </c>
      <c r="AA38" s="719"/>
      <c r="AB38" s="719"/>
      <c r="AC38" s="719"/>
      <c r="AD38" s="720">
        <v>4634849</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234</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5174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826539</v>
      </c>
      <c r="CS38" s="664"/>
      <c r="CT38" s="664"/>
      <c r="CU38" s="664"/>
      <c r="CV38" s="664"/>
      <c r="CW38" s="664"/>
      <c r="CX38" s="664"/>
      <c r="CY38" s="665"/>
      <c r="CZ38" s="666">
        <v>10.6</v>
      </c>
      <c r="DA38" s="695"/>
      <c r="DB38" s="695"/>
      <c r="DC38" s="696"/>
      <c r="DD38" s="669">
        <v>693177</v>
      </c>
      <c r="DE38" s="664"/>
      <c r="DF38" s="664"/>
      <c r="DG38" s="664"/>
      <c r="DH38" s="664"/>
      <c r="DI38" s="664"/>
      <c r="DJ38" s="664"/>
      <c r="DK38" s="665"/>
      <c r="DL38" s="669">
        <v>693177</v>
      </c>
      <c r="DM38" s="664"/>
      <c r="DN38" s="664"/>
      <c r="DO38" s="664"/>
      <c r="DP38" s="664"/>
      <c r="DQ38" s="664"/>
      <c r="DR38" s="664"/>
      <c r="DS38" s="664"/>
      <c r="DT38" s="664"/>
      <c r="DU38" s="664"/>
      <c r="DV38" s="665"/>
      <c r="DW38" s="666">
        <v>13.9</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139</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107</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342256</v>
      </c>
      <c r="CS39" s="662"/>
      <c r="CT39" s="662"/>
      <c r="CU39" s="662"/>
      <c r="CV39" s="662"/>
      <c r="CW39" s="662"/>
      <c r="CX39" s="662"/>
      <c r="CY39" s="663"/>
      <c r="CZ39" s="666">
        <v>4.4000000000000004</v>
      </c>
      <c r="DA39" s="695"/>
      <c r="DB39" s="695"/>
      <c r="DC39" s="696"/>
      <c r="DD39" s="669">
        <v>336654</v>
      </c>
      <c r="DE39" s="662"/>
      <c r="DF39" s="662"/>
      <c r="DG39" s="662"/>
      <c r="DH39" s="662"/>
      <c r="DI39" s="662"/>
      <c r="DJ39" s="662"/>
      <c r="DK39" s="663"/>
      <c r="DL39" s="669" t="s">
        <v>139</v>
      </c>
      <c r="DM39" s="662"/>
      <c r="DN39" s="662"/>
      <c r="DO39" s="662"/>
      <c r="DP39" s="662"/>
      <c r="DQ39" s="662"/>
      <c r="DR39" s="662"/>
      <c r="DS39" s="662"/>
      <c r="DT39" s="662"/>
      <c r="DU39" s="662"/>
      <c r="DV39" s="663"/>
      <c r="DW39" s="666" t="s">
        <v>139</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159242</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227</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36998</v>
      </c>
      <c r="CS40" s="664"/>
      <c r="CT40" s="664"/>
      <c r="CU40" s="664"/>
      <c r="CV40" s="664"/>
      <c r="CW40" s="664"/>
      <c r="CX40" s="664"/>
      <c r="CY40" s="665"/>
      <c r="CZ40" s="666">
        <v>0.5</v>
      </c>
      <c r="DA40" s="695"/>
      <c r="DB40" s="695"/>
      <c r="DC40" s="696"/>
      <c r="DD40" s="669" t="s">
        <v>234</v>
      </c>
      <c r="DE40" s="664"/>
      <c r="DF40" s="664"/>
      <c r="DG40" s="664"/>
      <c r="DH40" s="664"/>
      <c r="DI40" s="664"/>
      <c r="DJ40" s="664"/>
      <c r="DK40" s="665"/>
      <c r="DL40" s="669" t="s">
        <v>139</v>
      </c>
      <c r="DM40" s="664"/>
      <c r="DN40" s="664"/>
      <c r="DO40" s="664"/>
      <c r="DP40" s="664"/>
      <c r="DQ40" s="664"/>
      <c r="DR40" s="664"/>
      <c r="DS40" s="664"/>
      <c r="DT40" s="664"/>
      <c r="DU40" s="664"/>
      <c r="DV40" s="665"/>
      <c r="DW40" s="666" t="s">
        <v>227</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642901</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296</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227</v>
      </c>
      <c r="CS41" s="662"/>
      <c r="CT41" s="662"/>
      <c r="CU41" s="662"/>
      <c r="CV41" s="662"/>
      <c r="CW41" s="662"/>
      <c r="CX41" s="662"/>
      <c r="CY41" s="663"/>
      <c r="CZ41" s="666" t="s">
        <v>139</v>
      </c>
      <c r="DA41" s="695"/>
      <c r="DB41" s="695"/>
      <c r="DC41" s="696"/>
      <c r="DD41" s="669" t="s">
        <v>139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1020110</v>
      </c>
      <c r="CS42" s="664"/>
      <c r="CT42" s="664"/>
      <c r="CU42" s="664"/>
      <c r="CV42" s="664"/>
      <c r="CW42" s="664"/>
      <c r="CX42" s="664"/>
      <c r="CY42" s="665"/>
      <c r="CZ42" s="666">
        <v>13</v>
      </c>
      <c r="DA42" s="667"/>
      <c r="DB42" s="667"/>
      <c r="DC42" s="668"/>
      <c r="DD42" s="669">
        <v>284657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t="s">
        <v>227</v>
      </c>
      <c r="CS43" s="662"/>
      <c r="CT43" s="662"/>
      <c r="CU43" s="662"/>
      <c r="CV43" s="662"/>
      <c r="CW43" s="662"/>
      <c r="CX43" s="662"/>
      <c r="CY43" s="663"/>
      <c r="CZ43" s="666" t="s">
        <v>234</v>
      </c>
      <c r="DA43" s="695"/>
      <c r="DB43" s="695"/>
      <c r="DC43" s="696"/>
      <c r="DD43" s="669" t="s">
        <v>227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972539</v>
      </c>
      <c r="CS44" s="664"/>
      <c r="CT44" s="664"/>
      <c r="CU44" s="664"/>
      <c r="CV44" s="664"/>
      <c r="CW44" s="664"/>
      <c r="CX44" s="664"/>
      <c r="CY44" s="665"/>
      <c r="CZ44" s="666">
        <v>12.4</v>
      </c>
      <c r="DA44" s="667"/>
      <c r="DB44" s="667"/>
      <c r="DC44" s="668"/>
      <c r="DD44" s="669">
        <v>261225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423246</v>
      </c>
      <c r="CS45" s="662"/>
      <c r="CT45" s="662"/>
      <c r="CU45" s="662"/>
      <c r="CV45" s="662"/>
      <c r="CW45" s="662"/>
      <c r="CX45" s="662"/>
      <c r="CY45" s="663"/>
      <c r="CZ45" s="666">
        <v>5.4</v>
      </c>
      <c r="DA45" s="695"/>
      <c r="DB45" s="695"/>
      <c r="DC45" s="696"/>
      <c r="DD45" s="669">
        <v>56705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541513</v>
      </c>
      <c r="CS46" s="664"/>
      <c r="CT46" s="664"/>
      <c r="CU46" s="664"/>
      <c r="CV46" s="664"/>
      <c r="CW46" s="664"/>
      <c r="CX46" s="664"/>
      <c r="CY46" s="665"/>
      <c r="CZ46" s="666">
        <v>6.9</v>
      </c>
      <c r="DA46" s="667"/>
      <c r="DB46" s="667"/>
      <c r="DC46" s="668"/>
      <c r="DD46" s="669">
        <v>196740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47571</v>
      </c>
      <c r="CS47" s="662"/>
      <c r="CT47" s="662"/>
      <c r="CU47" s="662"/>
      <c r="CV47" s="662"/>
      <c r="CW47" s="662"/>
      <c r="CX47" s="662"/>
      <c r="CY47" s="663"/>
      <c r="CZ47" s="666">
        <v>0.6</v>
      </c>
      <c r="DA47" s="695"/>
      <c r="DB47" s="695"/>
      <c r="DC47" s="696"/>
      <c r="DD47" s="669">
        <v>23432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234</v>
      </c>
      <c r="CS48" s="664"/>
      <c r="CT48" s="664"/>
      <c r="CU48" s="664"/>
      <c r="CV48" s="664"/>
      <c r="CW48" s="664"/>
      <c r="CX48" s="664"/>
      <c r="CY48" s="665"/>
      <c r="CZ48" s="666" t="s">
        <v>139</v>
      </c>
      <c r="DA48" s="667"/>
      <c r="DB48" s="667"/>
      <c r="DC48" s="668"/>
      <c r="DD48" s="669" t="s">
        <v>139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7818866</v>
      </c>
      <c r="CS49" s="677"/>
      <c r="CT49" s="677"/>
      <c r="CU49" s="677"/>
      <c r="CV49" s="677"/>
      <c r="CW49" s="677"/>
      <c r="CX49" s="677"/>
      <c r="CY49" s="678"/>
      <c r="CZ49" s="679">
        <v>100</v>
      </c>
      <c r="DA49" s="680"/>
      <c r="DB49" s="680"/>
      <c r="DC49" s="681"/>
      <c r="DD49" s="682">
        <v>5766732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NUF/7DD4Kf5YqL5aT6ID4cVF/g7nrmYXSDJh0SpcdsyAI7o845vq5+6dHp1IjRHQFKZltU+pz6AH8tJEd5Ryw==" saltValue="74o6aJIf3DRL8MM+5mWV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363</v>
      </c>
      <c r="DK2" s="1201"/>
      <c r="DL2" s="1201"/>
      <c r="DM2" s="1201"/>
      <c r="DN2" s="1201"/>
      <c r="DO2" s="1202"/>
      <c r="DP2" s="249"/>
      <c r="DQ2" s="1200" t="s">
        <v>364</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3"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8" t="s">
        <v>381</v>
      </c>
      <c r="DH5" s="1189"/>
      <c r="DI5" s="1189"/>
      <c r="DJ5" s="1189"/>
      <c r="DK5" s="1190"/>
      <c r="DL5" s="1188" t="s">
        <v>382</v>
      </c>
      <c r="DM5" s="1189"/>
      <c r="DN5" s="1189"/>
      <c r="DO5" s="1189"/>
      <c r="DP5" s="1190"/>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38" t="s">
        <v>384</v>
      </c>
      <c r="C7" s="1139"/>
      <c r="D7" s="1139"/>
      <c r="E7" s="1139"/>
      <c r="F7" s="1139"/>
      <c r="G7" s="1139"/>
      <c r="H7" s="1139"/>
      <c r="I7" s="1139"/>
      <c r="J7" s="1139"/>
      <c r="K7" s="1139"/>
      <c r="L7" s="1139"/>
      <c r="M7" s="1139"/>
      <c r="N7" s="1139"/>
      <c r="O7" s="1139"/>
      <c r="P7" s="1140"/>
      <c r="Q7" s="1194">
        <v>8068</v>
      </c>
      <c r="R7" s="1195"/>
      <c r="S7" s="1195"/>
      <c r="T7" s="1195"/>
      <c r="U7" s="1195"/>
      <c r="V7" s="1195">
        <v>7818</v>
      </c>
      <c r="W7" s="1195"/>
      <c r="X7" s="1195"/>
      <c r="Y7" s="1195"/>
      <c r="Z7" s="1195"/>
      <c r="AA7" s="1195">
        <v>250</v>
      </c>
      <c r="AB7" s="1195"/>
      <c r="AC7" s="1195"/>
      <c r="AD7" s="1195"/>
      <c r="AE7" s="1196"/>
      <c r="AF7" s="1197">
        <v>229</v>
      </c>
      <c r="AG7" s="1198"/>
      <c r="AH7" s="1198"/>
      <c r="AI7" s="1198"/>
      <c r="AJ7" s="1199"/>
      <c r="AK7" s="1181">
        <v>499</v>
      </c>
      <c r="AL7" s="1182"/>
      <c r="AM7" s="1182"/>
      <c r="AN7" s="1182"/>
      <c r="AO7" s="1182"/>
      <c r="AP7" s="1182">
        <v>6116</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c r="BT7" s="1186"/>
      <c r="BU7" s="1186"/>
      <c r="BV7" s="1186"/>
      <c r="BW7" s="1186"/>
      <c r="BX7" s="1186"/>
      <c r="BY7" s="1186"/>
      <c r="BZ7" s="1186"/>
      <c r="CA7" s="1186"/>
      <c r="CB7" s="1186"/>
      <c r="CC7" s="1186"/>
      <c r="CD7" s="1186"/>
      <c r="CE7" s="1186"/>
      <c r="CF7" s="1186"/>
      <c r="CG7" s="1187"/>
      <c r="CH7" s="1178"/>
      <c r="CI7" s="1179"/>
      <c r="CJ7" s="1179"/>
      <c r="CK7" s="1179"/>
      <c r="CL7" s="1180"/>
      <c r="CM7" s="1178"/>
      <c r="CN7" s="1179"/>
      <c r="CO7" s="1179"/>
      <c r="CP7" s="1179"/>
      <c r="CQ7" s="1180"/>
      <c r="CR7" s="1178"/>
      <c r="CS7" s="1179"/>
      <c r="CT7" s="1179"/>
      <c r="CU7" s="1179"/>
      <c r="CV7" s="1180"/>
      <c r="CW7" s="1178"/>
      <c r="CX7" s="1179"/>
      <c r="CY7" s="1179"/>
      <c r="CZ7" s="1179"/>
      <c r="DA7" s="1180"/>
      <c r="DB7" s="1178"/>
      <c r="DC7" s="1179"/>
      <c r="DD7" s="1179"/>
      <c r="DE7" s="1179"/>
      <c r="DF7" s="1180"/>
      <c r="DG7" s="1178"/>
      <c r="DH7" s="1179"/>
      <c r="DI7" s="1179"/>
      <c r="DJ7" s="1179"/>
      <c r="DK7" s="1180"/>
      <c r="DL7" s="1178"/>
      <c r="DM7" s="1179"/>
      <c r="DN7" s="1179"/>
      <c r="DO7" s="1179"/>
      <c r="DP7" s="1180"/>
      <c r="DQ7" s="1178"/>
      <c r="DR7" s="1179"/>
      <c r="DS7" s="1179"/>
      <c r="DT7" s="1179"/>
      <c r="DU7" s="1180"/>
      <c r="DV7" s="1205"/>
      <c r="DW7" s="1206"/>
      <c r="DX7" s="1206"/>
      <c r="DY7" s="1206"/>
      <c r="DZ7" s="1207"/>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1</v>
      </c>
      <c r="R8" s="1133"/>
      <c r="S8" s="1133"/>
      <c r="T8" s="1133"/>
      <c r="U8" s="1133"/>
      <c r="V8" s="1133">
        <v>1</v>
      </c>
      <c r="W8" s="1133"/>
      <c r="X8" s="1133"/>
      <c r="Y8" s="1133"/>
      <c r="Z8" s="1133"/>
      <c r="AA8" s="1133" t="s">
        <v>516</v>
      </c>
      <c r="AB8" s="1133"/>
      <c r="AC8" s="1133"/>
      <c r="AD8" s="1133"/>
      <c r="AE8" s="1134"/>
      <c r="AF8" s="1108" t="s">
        <v>234</v>
      </c>
      <c r="AG8" s="1109"/>
      <c r="AH8" s="1109"/>
      <c r="AI8" s="1109"/>
      <c r="AJ8" s="1110"/>
      <c r="AK8" s="1176" t="s">
        <v>516</v>
      </c>
      <c r="AL8" s="1177"/>
      <c r="AM8" s="1177"/>
      <c r="AN8" s="1177"/>
      <c r="AO8" s="1177"/>
      <c r="AP8" s="1177" t="s">
        <v>516</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f>SUM(Q7:U8)</f>
        <v>8069</v>
      </c>
      <c r="R23" s="1158"/>
      <c r="S23" s="1158"/>
      <c r="T23" s="1158"/>
      <c r="U23" s="1158"/>
      <c r="V23" s="1159">
        <f>SUM(V7:Z8)</f>
        <v>7819</v>
      </c>
      <c r="W23" s="1155"/>
      <c r="X23" s="1155"/>
      <c r="Y23" s="1155"/>
      <c r="Z23" s="1160"/>
      <c r="AA23" s="1159">
        <f>SUM(AA7:AE8)</f>
        <v>250</v>
      </c>
      <c r="AB23" s="1155"/>
      <c r="AC23" s="1155"/>
      <c r="AD23" s="1155"/>
      <c r="AE23" s="1156"/>
      <c r="AF23" s="1161">
        <v>229</v>
      </c>
      <c r="AG23" s="1158"/>
      <c r="AH23" s="1158"/>
      <c r="AI23" s="1158"/>
      <c r="AJ23" s="1162"/>
      <c r="AK23" s="1163"/>
      <c r="AL23" s="1164"/>
      <c r="AM23" s="1164"/>
      <c r="AN23" s="1164"/>
      <c r="AO23" s="1164"/>
      <c r="AP23" s="1158">
        <f>SUM(AP7:AT8)</f>
        <v>6116</v>
      </c>
      <c r="AQ23" s="1158"/>
      <c r="AR23" s="1158"/>
      <c r="AS23" s="1158"/>
      <c r="AT23" s="1158"/>
      <c r="AU23" s="1165"/>
      <c r="AV23" s="1165"/>
      <c r="AW23" s="1165"/>
      <c r="AX23" s="1165"/>
      <c r="AY23" s="1166"/>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400</v>
      </c>
      <c r="C28" s="1139"/>
      <c r="D28" s="1139"/>
      <c r="E28" s="1139"/>
      <c r="F28" s="1139"/>
      <c r="G28" s="1139"/>
      <c r="H28" s="1139"/>
      <c r="I28" s="1139"/>
      <c r="J28" s="1139"/>
      <c r="K28" s="1139"/>
      <c r="L28" s="1139"/>
      <c r="M28" s="1139"/>
      <c r="N28" s="1139"/>
      <c r="O28" s="1139"/>
      <c r="P28" s="1140"/>
      <c r="Q28" s="1141">
        <v>2331</v>
      </c>
      <c r="R28" s="1142"/>
      <c r="S28" s="1142"/>
      <c r="T28" s="1142"/>
      <c r="U28" s="1142"/>
      <c r="V28" s="1142">
        <v>2283</v>
      </c>
      <c r="W28" s="1142"/>
      <c r="X28" s="1142"/>
      <c r="Y28" s="1142"/>
      <c r="Z28" s="1142"/>
      <c r="AA28" s="1142">
        <v>48</v>
      </c>
      <c r="AB28" s="1142"/>
      <c r="AC28" s="1142"/>
      <c r="AD28" s="1142"/>
      <c r="AE28" s="1143"/>
      <c r="AF28" s="1144">
        <v>48</v>
      </c>
      <c r="AG28" s="1142"/>
      <c r="AH28" s="1142"/>
      <c r="AI28" s="1142"/>
      <c r="AJ28" s="1145"/>
      <c r="AK28" s="1146">
        <v>159</v>
      </c>
      <c r="AL28" s="1147"/>
      <c r="AM28" s="1147"/>
      <c r="AN28" s="1147"/>
      <c r="AO28" s="1147"/>
      <c r="AP28" s="1135" t="s">
        <v>516</v>
      </c>
      <c r="AQ28" s="1135"/>
      <c r="AR28" s="1135"/>
      <c r="AS28" s="1135"/>
      <c r="AT28" s="1135"/>
      <c r="AU28" s="1135" t="s">
        <v>516</v>
      </c>
      <c r="AV28" s="1135"/>
      <c r="AW28" s="1135"/>
      <c r="AX28" s="1135"/>
      <c r="AY28" s="1135"/>
      <c r="AZ28" s="1135" t="s">
        <v>516</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1861</v>
      </c>
      <c r="R29" s="1133"/>
      <c r="S29" s="1133"/>
      <c r="T29" s="1133"/>
      <c r="U29" s="1133"/>
      <c r="V29" s="1133">
        <v>1726</v>
      </c>
      <c r="W29" s="1133"/>
      <c r="X29" s="1133"/>
      <c r="Y29" s="1133"/>
      <c r="Z29" s="1133"/>
      <c r="AA29" s="1133">
        <v>135</v>
      </c>
      <c r="AB29" s="1133"/>
      <c r="AC29" s="1133"/>
      <c r="AD29" s="1133"/>
      <c r="AE29" s="1134"/>
      <c r="AF29" s="1108">
        <v>135</v>
      </c>
      <c r="AG29" s="1109"/>
      <c r="AH29" s="1109"/>
      <c r="AI29" s="1109"/>
      <c r="AJ29" s="1110"/>
      <c r="AK29" s="1069">
        <v>264</v>
      </c>
      <c r="AL29" s="1060"/>
      <c r="AM29" s="1060"/>
      <c r="AN29" s="1060"/>
      <c r="AO29" s="1060"/>
      <c r="AP29" s="1131" t="s">
        <v>516</v>
      </c>
      <c r="AQ29" s="1131"/>
      <c r="AR29" s="1131"/>
      <c r="AS29" s="1131"/>
      <c r="AT29" s="1131"/>
      <c r="AU29" s="1131" t="s">
        <v>516</v>
      </c>
      <c r="AV29" s="1131"/>
      <c r="AW29" s="1131"/>
      <c r="AX29" s="1131"/>
      <c r="AY29" s="1131"/>
      <c r="AZ29" s="1131" t="s">
        <v>516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289</v>
      </c>
      <c r="R30" s="1133"/>
      <c r="S30" s="1133"/>
      <c r="T30" s="1133"/>
      <c r="U30" s="1133"/>
      <c r="V30" s="1133">
        <v>286</v>
      </c>
      <c r="W30" s="1133"/>
      <c r="X30" s="1133"/>
      <c r="Y30" s="1133"/>
      <c r="Z30" s="1133"/>
      <c r="AA30" s="1133">
        <v>3</v>
      </c>
      <c r="AB30" s="1133"/>
      <c r="AC30" s="1133"/>
      <c r="AD30" s="1133"/>
      <c r="AE30" s="1134"/>
      <c r="AF30" s="1108">
        <v>3</v>
      </c>
      <c r="AG30" s="1109"/>
      <c r="AH30" s="1109"/>
      <c r="AI30" s="1109"/>
      <c r="AJ30" s="1110"/>
      <c r="AK30" s="1069">
        <v>69</v>
      </c>
      <c r="AL30" s="1060"/>
      <c r="AM30" s="1060"/>
      <c r="AN30" s="1060"/>
      <c r="AO30" s="1060"/>
      <c r="AP30" s="1131" t="s">
        <v>516</v>
      </c>
      <c r="AQ30" s="1131"/>
      <c r="AR30" s="1131"/>
      <c r="AS30" s="1131"/>
      <c r="AT30" s="1131"/>
      <c r="AU30" s="1131" t="s">
        <v>516</v>
      </c>
      <c r="AV30" s="1131"/>
      <c r="AW30" s="1131"/>
      <c r="AX30" s="1131"/>
      <c r="AY30" s="1131"/>
      <c r="AZ30" s="1131" t="s">
        <v>516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485</v>
      </c>
      <c r="R31" s="1133"/>
      <c r="S31" s="1133"/>
      <c r="T31" s="1133"/>
      <c r="U31" s="1133"/>
      <c r="V31" s="1133">
        <v>431</v>
      </c>
      <c r="W31" s="1133"/>
      <c r="X31" s="1133"/>
      <c r="Y31" s="1133"/>
      <c r="Z31" s="1133"/>
      <c r="AA31" s="1133">
        <v>54</v>
      </c>
      <c r="AB31" s="1133"/>
      <c r="AC31" s="1133"/>
      <c r="AD31" s="1133"/>
      <c r="AE31" s="1134"/>
      <c r="AF31" s="1108">
        <v>899</v>
      </c>
      <c r="AG31" s="1109"/>
      <c r="AH31" s="1109"/>
      <c r="AI31" s="1109"/>
      <c r="AJ31" s="1110"/>
      <c r="AK31" s="1069">
        <v>2</v>
      </c>
      <c r="AL31" s="1060"/>
      <c r="AM31" s="1060"/>
      <c r="AN31" s="1060"/>
      <c r="AO31" s="1060"/>
      <c r="AP31" s="1060">
        <v>114</v>
      </c>
      <c r="AQ31" s="1060"/>
      <c r="AR31" s="1060"/>
      <c r="AS31" s="1060"/>
      <c r="AT31" s="1060"/>
      <c r="AU31" s="1060">
        <v>1</v>
      </c>
      <c r="AV31" s="1060"/>
      <c r="AW31" s="1060"/>
      <c r="AX31" s="1060"/>
      <c r="AY31" s="1060"/>
      <c r="AZ31" s="1131" t="s">
        <v>516</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36</v>
      </c>
      <c r="R32" s="1133"/>
      <c r="S32" s="1133"/>
      <c r="T32" s="1133"/>
      <c r="U32" s="1133"/>
      <c r="V32" s="1133">
        <v>36</v>
      </c>
      <c r="W32" s="1133"/>
      <c r="X32" s="1133"/>
      <c r="Y32" s="1133"/>
      <c r="Z32" s="1133"/>
      <c r="AA32" s="1133" t="s">
        <v>516</v>
      </c>
      <c r="AB32" s="1133"/>
      <c r="AC32" s="1133"/>
      <c r="AD32" s="1133"/>
      <c r="AE32" s="1134"/>
      <c r="AF32" s="1108" t="s">
        <v>234</v>
      </c>
      <c r="AG32" s="1109"/>
      <c r="AH32" s="1109"/>
      <c r="AI32" s="1109"/>
      <c r="AJ32" s="1110"/>
      <c r="AK32" s="1069">
        <v>24</v>
      </c>
      <c r="AL32" s="1060"/>
      <c r="AM32" s="1060"/>
      <c r="AN32" s="1060"/>
      <c r="AO32" s="1060"/>
      <c r="AP32" s="1060">
        <v>69</v>
      </c>
      <c r="AQ32" s="1060"/>
      <c r="AR32" s="1060"/>
      <c r="AS32" s="1060"/>
      <c r="AT32" s="1060"/>
      <c r="AU32" s="1060">
        <v>69</v>
      </c>
      <c r="AV32" s="1060"/>
      <c r="AW32" s="1060"/>
      <c r="AX32" s="1060"/>
      <c r="AY32" s="1060"/>
      <c r="AZ32" s="1131" t="s">
        <v>516</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1085</v>
      </c>
      <c r="AG63" s="1048"/>
      <c r="AH63" s="1048"/>
      <c r="AI63" s="1048"/>
      <c r="AJ63" s="1119"/>
      <c r="AK63" s="1120"/>
      <c r="AL63" s="1052"/>
      <c r="AM63" s="1052"/>
      <c r="AN63" s="1052"/>
      <c r="AO63" s="1052"/>
      <c r="AP63" s="1048">
        <f>SUM(AP28:AT32)</f>
        <v>183</v>
      </c>
      <c r="AQ63" s="1048"/>
      <c r="AR63" s="1048"/>
      <c r="AS63" s="1048"/>
      <c r="AT63" s="1048"/>
      <c r="AU63" s="1048">
        <f>SUM(AU28:AY32)</f>
        <v>70</v>
      </c>
      <c r="AV63" s="1048"/>
      <c r="AW63" s="1048"/>
      <c r="AX63" s="1048"/>
      <c r="AY63" s="1048"/>
      <c r="AZ63" s="1114"/>
      <c r="BA63" s="1114"/>
      <c r="BB63" s="1114"/>
      <c r="BC63" s="1114"/>
      <c r="BD63" s="1114"/>
      <c r="BE63" s="1049"/>
      <c r="BF63" s="1049"/>
      <c r="BG63" s="1049"/>
      <c r="BH63" s="1049"/>
      <c r="BI63" s="1050"/>
      <c r="BJ63" s="1115" t="s">
        <v>389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394</v>
      </c>
      <c r="AB66" s="1091"/>
      <c r="AC66" s="1091"/>
      <c r="AD66" s="1091"/>
      <c r="AE66" s="1092"/>
      <c r="AF66" s="1096" t="s">
        <v>413</v>
      </c>
      <c r="AG66" s="1097"/>
      <c r="AH66" s="1097"/>
      <c r="AI66" s="1097"/>
      <c r="AJ66" s="1098"/>
      <c r="AK66" s="1090" t="s">
        <v>414</v>
      </c>
      <c r="AL66" s="1085"/>
      <c r="AM66" s="1085"/>
      <c r="AN66" s="1085"/>
      <c r="AO66" s="1086"/>
      <c r="AP66" s="1090" t="s">
        <v>397</v>
      </c>
      <c r="AQ66" s="1091"/>
      <c r="AR66" s="1091"/>
      <c r="AS66" s="1091"/>
      <c r="AT66" s="1092"/>
      <c r="AU66" s="1090" t="s">
        <v>415</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581</v>
      </c>
      <c r="C68" s="1075"/>
      <c r="D68" s="1075"/>
      <c r="E68" s="1075"/>
      <c r="F68" s="1075"/>
      <c r="G68" s="1075"/>
      <c r="H68" s="1075"/>
      <c r="I68" s="1075"/>
      <c r="J68" s="1075"/>
      <c r="K68" s="1075"/>
      <c r="L68" s="1075"/>
      <c r="M68" s="1075"/>
      <c r="N68" s="1075"/>
      <c r="O68" s="1075"/>
      <c r="P68" s="1076"/>
      <c r="Q68" s="1077">
        <v>8511</v>
      </c>
      <c r="R68" s="1071"/>
      <c r="S68" s="1071"/>
      <c r="T68" s="1071"/>
      <c r="U68" s="1071"/>
      <c r="V68" s="1071">
        <v>8447</v>
      </c>
      <c r="W68" s="1071"/>
      <c r="X68" s="1071"/>
      <c r="Y68" s="1071"/>
      <c r="Z68" s="1071"/>
      <c r="AA68" s="1071">
        <v>64</v>
      </c>
      <c r="AB68" s="1071"/>
      <c r="AC68" s="1071"/>
      <c r="AD68" s="1071"/>
      <c r="AE68" s="1071"/>
      <c r="AF68" s="1071">
        <v>64</v>
      </c>
      <c r="AG68" s="1071"/>
      <c r="AH68" s="1071"/>
      <c r="AI68" s="1071"/>
      <c r="AJ68" s="1071"/>
      <c r="AK68" s="1071">
        <v>1110</v>
      </c>
      <c r="AL68" s="1071"/>
      <c r="AM68" s="1071"/>
      <c r="AN68" s="1071"/>
      <c r="AO68" s="1071"/>
      <c r="AP68" s="1071" t="s">
        <v>516</v>
      </c>
      <c r="AQ68" s="1071"/>
      <c r="AR68" s="1071"/>
      <c r="AS68" s="1071"/>
      <c r="AT68" s="1071"/>
      <c r="AU68" s="1071" t="s">
        <v>516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582</v>
      </c>
      <c r="C69" s="1064"/>
      <c r="D69" s="1064"/>
      <c r="E69" s="1064"/>
      <c r="F69" s="1064"/>
      <c r="G69" s="1064"/>
      <c r="H69" s="1064"/>
      <c r="I69" s="1064"/>
      <c r="J69" s="1064"/>
      <c r="K69" s="1064"/>
      <c r="L69" s="1064"/>
      <c r="M69" s="1064"/>
      <c r="N69" s="1064"/>
      <c r="O69" s="1064"/>
      <c r="P69" s="1065"/>
      <c r="Q69" s="1066">
        <v>1094</v>
      </c>
      <c r="R69" s="1060"/>
      <c r="S69" s="1060"/>
      <c r="T69" s="1060"/>
      <c r="U69" s="1060"/>
      <c r="V69" s="1060">
        <v>1083</v>
      </c>
      <c r="W69" s="1060"/>
      <c r="X69" s="1060"/>
      <c r="Y69" s="1060"/>
      <c r="Z69" s="1060"/>
      <c r="AA69" s="1060">
        <v>12</v>
      </c>
      <c r="AB69" s="1060"/>
      <c r="AC69" s="1060"/>
      <c r="AD69" s="1060"/>
      <c r="AE69" s="1060"/>
      <c r="AF69" s="1060">
        <v>12</v>
      </c>
      <c r="AG69" s="1060"/>
      <c r="AH69" s="1060"/>
      <c r="AI69" s="1060"/>
      <c r="AJ69" s="1060"/>
      <c r="AK69" s="1060" t="s">
        <v>589</v>
      </c>
      <c r="AL69" s="1060"/>
      <c r="AM69" s="1060"/>
      <c r="AN69" s="1060"/>
      <c r="AO69" s="1060"/>
      <c r="AP69" s="1060">
        <v>212</v>
      </c>
      <c r="AQ69" s="1060"/>
      <c r="AR69" s="1060"/>
      <c r="AS69" s="1060"/>
      <c r="AT69" s="1060"/>
      <c r="AU69" s="1060">
        <v>112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583</v>
      </c>
      <c r="C70" s="1064"/>
      <c r="D70" s="1064"/>
      <c r="E70" s="1064"/>
      <c r="F70" s="1064"/>
      <c r="G70" s="1064"/>
      <c r="H70" s="1064"/>
      <c r="I70" s="1064"/>
      <c r="J70" s="1064"/>
      <c r="K70" s="1064"/>
      <c r="L70" s="1064"/>
      <c r="M70" s="1064"/>
      <c r="N70" s="1064"/>
      <c r="O70" s="1064"/>
      <c r="P70" s="1065"/>
      <c r="Q70" s="1066">
        <v>831</v>
      </c>
      <c r="R70" s="1060"/>
      <c r="S70" s="1060"/>
      <c r="T70" s="1060"/>
      <c r="U70" s="1060"/>
      <c r="V70" s="1060">
        <v>822</v>
      </c>
      <c r="W70" s="1060"/>
      <c r="X70" s="1060"/>
      <c r="Y70" s="1060"/>
      <c r="Z70" s="1060"/>
      <c r="AA70" s="1060">
        <v>10</v>
      </c>
      <c r="AB70" s="1060"/>
      <c r="AC70" s="1060"/>
      <c r="AD70" s="1060"/>
      <c r="AE70" s="1060"/>
      <c r="AF70" s="1060">
        <v>10</v>
      </c>
      <c r="AG70" s="1060"/>
      <c r="AH70" s="1060"/>
      <c r="AI70" s="1060"/>
      <c r="AJ70" s="1060"/>
      <c r="AK70" s="1060" t="s">
        <v>589</v>
      </c>
      <c r="AL70" s="1060"/>
      <c r="AM70" s="1060"/>
      <c r="AN70" s="1060"/>
      <c r="AO70" s="1060"/>
      <c r="AP70" s="1060">
        <v>176</v>
      </c>
      <c r="AQ70" s="1060"/>
      <c r="AR70" s="1060"/>
      <c r="AS70" s="1060"/>
      <c r="AT70" s="1060"/>
      <c r="AU70" s="1060">
        <v>93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584</v>
      </c>
      <c r="C71" s="1064"/>
      <c r="D71" s="1064"/>
      <c r="E71" s="1064"/>
      <c r="F71" s="1064"/>
      <c r="G71" s="1064"/>
      <c r="H71" s="1064"/>
      <c r="I71" s="1064"/>
      <c r="J71" s="1064"/>
      <c r="K71" s="1064"/>
      <c r="L71" s="1064"/>
      <c r="M71" s="1064"/>
      <c r="N71" s="1064"/>
      <c r="O71" s="1064"/>
      <c r="P71" s="1065"/>
      <c r="Q71" s="1066">
        <v>2733</v>
      </c>
      <c r="R71" s="1060"/>
      <c r="S71" s="1060"/>
      <c r="T71" s="1060"/>
      <c r="U71" s="1060"/>
      <c r="V71" s="1060">
        <v>2703</v>
      </c>
      <c r="W71" s="1060"/>
      <c r="X71" s="1060"/>
      <c r="Y71" s="1060"/>
      <c r="Z71" s="1060"/>
      <c r="AA71" s="1060">
        <v>30</v>
      </c>
      <c r="AB71" s="1060"/>
      <c r="AC71" s="1060"/>
      <c r="AD71" s="1060"/>
      <c r="AE71" s="1060"/>
      <c r="AF71" s="1060">
        <v>30</v>
      </c>
      <c r="AG71" s="1060"/>
      <c r="AH71" s="1060"/>
      <c r="AI71" s="1060"/>
      <c r="AJ71" s="1060"/>
      <c r="AK71" s="1060">
        <v>46</v>
      </c>
      <c r="AL71" s="1060"/>
      <c r="AM71" s="1060"/>
      <c r="AN71" s="1060"/>
      <c r="AO71" s="1060"/>
      <c r="AP71" s="1060">
        <v>523</v>
      </c>
      <c r="AQ71" s="1060"/>
      <c r="AR71" s="1060"/>
      <c r="AS71" s="1060"/>
      <c r="AT71" s="1060"/>
      <c r="AU71" s="1060" t="s">
        <v>516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585</v>
      </c>
      <c r="C72" s="1064"/>
      <c r="D72" s="1064"/>
      <c r="E72" s="1064"/>
      <c r="F72" s="1064"/>
      <c r="G72" s="1064"/>
      <c r="H72" s="1064"/>
      <c r="I72" s="1064"/>
      <c r="J72" s="1064"/>
      <c r="K72" s="1064"/>
      <c r="L72" s="1064"/>
      <c r="M72" s="1064"/>
      <c r="N72" s="1064"/>
      <c r="O72" s="1064"/>
      <c r="P72" s="1065"/>
      <c r="Q72" s="1066">
        <v>326</v>
      </c>
      <c r="R72" s="1060"/>
      <c r="S72" s="1060"/>
      <c r="T72" s="1060"/>
      <c r="U72" s="1060"/>
      <c r="V72" s="1060">
        <v>320</v>
      </c>
      <c r="W72" s="1060"/>
      <c r="X72" s="1060"/>
      <c r="Y72" s="1060"/>
      <c r="Z72" s="1060"/>
      <c r="AA72" s="1060">
        <v>6</v>
      </c>
      <c r="AB72" s="1060"/>
      <c r="AC72" s="1060"/>
      <c r="AD72" s="1060"/>
      <c r="AE72" s="1060"/>
      <c r="AF72" s="1060">
        <v>6</v>
      </c>
      <c r="AG72" s="1060"/>
      <c r="AH72" s="1060"/>
      <c r="AI72" s="1060"/>
      <c r="AJ72" s="1060"/>
      <c r="AK72" s="1060">
        <v>94</v>
      </c>
      <c r="AL72" s="1060"/>
      <c r="AM72" s="1060"/>
      <c r="AN72" s="1060"/>
      <c r="AO72" s="1060"/>
      <c r="AP72" s="1060">
        <v>742</v>
      </c>
      <c r="AQ72" s="1060"/>
      <c r="AR72" s="1060"/>
      <c r="AS72" s="1060"/>
      <c r="AT72" s="1060"/>
      <c r="AU72" s="1060">
        <v>38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586</v>
      </c>
      <c r="C73" s="1064"/>
      <c r="D73" s="1064"/>
      <c r="E73" s="1064"/>
      <c r="F73" s="1064"/>
      <c r="G73" s="1064"/>
      <c r="H73" s="1064"/>
      <c r="I73" s="1064"/>
      <c r="J73" s="1064"/>
      <c r="K73" s="1064"/>
      <c r="L73" s="1064"/>
      <c r="M73" s="1064"/>
      <c r="N73" s="1064"/>
      <c r="O73" s="1064"/>
      <c r="P73" s="1065"/>
      <c r="Q73" s="1066">
        <v>2074</v>
      </c>
      <c r="R73" s="1060"/>
      <c r="S73" s="1060"/>
      <c r="T73" s="1060"/>
      <c r="U73" s="1060"/>
      <c r="V73" s="1060">
        <v>1850</v>
      </c>
      <c r="W73" s="1060"/>
      <c r="X73" s="1060"/>
      <c r="Y73" s="1060"/>
      <c r="Z73" s="1060"/>
      <c r="AA73" s="1060">
        <v>224</v>
      </c>
      <c r="AB73" s="1060"/>
      <c r="AC73" s="1060"/>
      <c r="AD73" s="1060"/>
      <c r="AE73" s="1060"/>
      <c r="AF73" s="1060">
        <v>224</v>
      </c>
      <c r="AG73" s="1060"/>
      <c r="AH73" s="1060"/>
      <c r="AI73" s="1060"/>
      <c r="AJ73" s="1060"/>
      <c r="AK73" s="1060" t="s">
        <v>516</v>
      </c>
      <c r="AL73" s="1060"/>
      <c r="AM73" s="1060"/>
      <c r="AN73" s="1060"/>
      <c r="AO73" s="1060"/>
      <c r="AP73" s="1060" t="s">
        <v>516</v>
      </c>
      <c r="AQ73" s="1060"/>
      <c r="AR73" s="1060"/>
      <c r="AS73" s="1060"/>
      <c r="AT73" s="1060"/>
      <c r="AU73" s="1060" t="s">
        <v>516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587</v>
      </c>
      <c r="C74" s="1064"/>
      <c r="D74" s="1064"/>
      <c r="E74" s="1064"/>
      <c r="F74" s="1064"/>
      <c r="G74" s="1064"/>
      <c r="H74" s="1064"/>
      <c r="I74" s="1064"/>
      <c r="J74" s="1064"/>
      <c r="K74" s="1064"/>
      <c r="L74" s="1064"/>
      <c r="M74" s="1064"/>
      <c r="N74" s="1064"/>
      <c r="O74" s="1064"/>
      <c r="P74" s="1065"/>
      <c r="Q74" s="1066">
        <v>848493</v>
      </c>
      <c r="R74" s="1060"/>
      <c r="S74" s="1060"/>
      <c r="T74" s="1060"/>
      <c r="U74" s="1060"/>
      <c r="V74" s="1060">
        <v>821243</v>
      </c>
      <c r="W74" s="1060"/>
      <c r="X74" s="1060"/>
      <c r="Y74" s="1060"/>
      <c r="Z74" s="1060"/>
      <c r="AA74" s="1060">
        <v>27250</v>
      </c>
      <c r="AB74" s="1060"/>
      <c r="AC74" s="1060"/>
      <c r="AD74" s="1060"/>
      <c r="AE74" s="1060"/>
      <c r="AF74" s="1060">
        <v>27250</v>
      </c>
      <c r="AG74" s="1060"/>
      <c r="AH74" s="1060"/>
      <c r="AI74" s="1060"/>
      <c r="AJ74" s="1060"/>
      <c r="AK74" s="1060">
        <v>2</v>
      </c>
      <c r="AL74" s="1060"/>
      <c r="AM74" s="1060"/>
      <c r="AN74" s="1060"/>
      <c r="AO74" s="1060"/>
      <c r="AP74" s="1060" t="s">
        <v>516</v>
      </c>
      <c r="AQ74" s="1060"/>
      <c r="AR74" s="1060"/>
      <c r="AS74" s="1060"/>
      <c r="AT74" s="1060"/>
      <c r="AU74" s="1060" t="s">
        <v>516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588</v>
      </c>
      <c r="C75" s="1064"/>
      <c r="D75" s="1064"/>
      <c r="E75" s="1064"/>
      <c r="F75" s="1064"/>
      <c r="G75" s="1064"/>
      <c r="H75" s="1064"/>
      <c r="I75" s="1064"/>
      <c r="J75" s="1064"/>
      <c r="K75" s="1064"/>
      <c r="L75" s="1064"/>
      <c r="M75" s="1064"/>
      <c r="N75" s="1064"/>
      <c r="O75" s="1064"/>
      <c r="P75" s="1065"/>
      <c r="Q75" s="1067">
        <v>163</v>
      </c>
      <c r="R75" s="1068"/>
      <c r="S75" s="1068"/>
      <c r="T75" s="1068"/>
      <c r="U75" s="1069"/>
      <c r="V75" s="1070">
        <v>159</v>
      </c>
      <c r="W75" s="1068"/>
      <c r="X75" s="1068"/>
      <c r="Y75" s="1068"/>
      <c r="Z75" s="1069"/>
      <c r="AA75" s="1070">
        <v>4</v>
      </c>
      <c r="AB75" s="1068"/>
      <c r="AC75" s="1068"/>
      <c r="AD75" s="1068"/>
      <c r="AE75" s="1069"/>
      <c r="AF75" s="1070">
        <v>4</v>
      </c>
      <c r="AG75" s="1068"/>
      <c r="AH75" s="1068"/>
      <c r="AI75" s="1068"/>
      <c r="AJ75" s="1069"/>
      <c r="AK75" s="1070" t="s">
        <v>589</v>
      </c>
      <c r="AL75" s="1068"/>
      <c r="AM75" s="1068"/>
      <c r="AN75" s="1068"/>
      <c r="AO75" s="1069"/>
      <c r="AP75" s="1070">
        <v>916</v>
      </c>
      <c r="AQ75" s="1068"/>
      <c r="AR75" s="1068"/>
      <c r="AS75" s="1068"/>
      <c r="AT75" s="1069"/>
      <c r="AU75" s="1070">
        <v>99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SUM(AF68:AJ75)</f>
        <v>27600</v>
      </c>
      <c r="AG88" s="1048"/>
      <c r="AH88" s="1048"/>
      <c r="AI88" s="1048"/>
      <c r="AJ88" s="1048"/>
      <c r="AK88" s="1052"/>
      <c r="AL88" s="1052"/>
      <c r="AM88" s="1052"/>
      <c r="AN88" s="1052"/>
      <c r="AO88" s="1052"/>
      <c r="AP88" s="1048">
        <f>SUM(AP68:AT75)</f>
        <v>2569</v>
      </c>
      <c r="AQ88" s="1048"/>
      <c r="AR88" s="1048"/>
      <c r="AS88" s="1048"/>
      <c r="AT88" s="1048"/>
      <c r="AU88" s="1048">
        <f>SUM(AU68:AY75)</f>
        <v>342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305</v>
      </c>
      <c r="AG109" s="983"/>
      <c r="AH109" s="983"/>
      <c r="AI109" s="983"/>
      <c r="AJ109" s="984"/>
      <c r="AK109" s="985" t="s">
        <v>304</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305</v>
      </c>
      <c r="BW109" s="983"/>
      <c r="BX109" s="983"/>
      <c r="BY109" s="983"/>
      <c r="BZ109" s="984"/>
      <c r="CA109" s="985" t="s">
        <v>304</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305</v>
      </c>
      <c r="DM109" s="983"/>
      <c r="DN109" s="983"/>
      <c r="DO109" s="983"/>
      <c r="DP109" s="984"/>
      <c r="DQ109" s="985" t="s">
        <v>304</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485063</v>
      </c>
      <c r="AB110" s="976"/>
      <c r="AC110" s="976"/>
      <c r="AD110" s="976"/>
      <c r="AE110" s="977"/>
      <c r="AF110" s="978">
        <v>474904</v>
      </c>
      <c r="AG110" s="976"/>
      <c r="AH110" s="976"/>
      <c r="AI110" s="976"/>
      <c r="AJ110" s="977"/>
      <c r="AK110" s="978">
        <v>469155</v>
      </c>
      <c r="AL110" s="976"/>
      <c r="AM110" s="976"/>
      <c r="AN110" s="976"/>
      <c r="AO110" s="977"/>
      <c r="AP110" s="979">
        <v>10.4</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5595209</v>
      </c>
      <c r="BR110" s="923"/>
      <c r="BS110" s="923"/>
      <c r="BT110" s="923"/>
      <c r="BU110" s="923"/>
      <c r="BV110" s="923">
        <v>5858210</v>
      </c>
      <c r="BW110" s="923"/>
      <c r="BX110" s="923"/>
      <c r="BY110" s="923"/>
      <c r="BZ110" s="923"/>
      <c r="CA110" s="923">
        <v>6116346</v>
      </c>
      <c r="CB110" s="923"/>
      <c r="CC110" s="923"/>
      <c r="CD110" s="923"/>
      <c r="CE110" s="923"/>
      <c r="CF110" s="947">
        <v>135.19999999999999</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432</v>
      </c>
      <c r="DM110" s="923"/>
      <c r="DN110" s="923"/>
      <c r="DO110" s="923"/>
      <c r="DP110" s="923"/>
      <c r="DQ110" s="923" t="s">
        <v>432</v>
      </c>
      <c r="DR110" s="923"/>
      <c r="DS110" s="923"/>
      <c r="DT110" s="923"/>
      <c r="DU110" s="923"/>
      <c r="DV110" s="924" t="s">
        <v>432</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432</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25800</v>
      </c>
      <c r="BR111" s="895"/>
      <c r="BS111" s="895"/>
      <c r="BT111" s="895"/>
      <c r="BU111" s="895"/>
      <c r="BV111" s="895" t="s">
        <v>436</v>
      </c>
      <c r="BW111" s="895"/>
      <c r="BX111" s="895"/>
      <c r="BY111" s="895"/>
      <c r="BZ111" s="895"/>
      <c r="CA111" s="895" t="s">
        <v>436</v>
      </c>
      <c r="CB111" s="895"/>
      <c r="CC111" s="895"/>
      <c r="CD111" s="895"/>
      <c r="CE111" s="895"/>
      <c r="CF111" s="956" t="s">
        <v>436</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436</v>
      </c>
      <c r="DM111" s="895"/>
      <c r="DN111" s="895"/>
      <c r="DO111" s="895"/>
      <c r="DP111" s="895"/>
      <c r="DQ111" s="895" t="s">
        <v>436</v>
      </c>
      <c r="DR111" s="895"/>
      <c r="DS111" s="895"/>
      <c r="DT111" s="895"/>
      <c r="DU111" s="895"/>
      <c r="DV111" s="872" t="s">
        <v>436</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436</v>
      </c>
      <c r="AG112" s="858"/>
      <c r="AH112" s="858"/>
      <c r="AI112" s="858"/>
      <c r="AJ112" s="859"/>
      <c r="AK112" s="860" t="s">
        <v>436</v>
      </c>
      <c r="AL112" s="858"/>
      <c r="AM112" s="858"/>
      <c r="AN112" s="858"/>
      <c r="AO112" s="859"/>
      <c r="AP112" s="905" t="s">
        <v>436</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91659</v>
      </c>
      <c r="BR112" s="895"/>
      <c r="BS112" s="895"/>
      <c r="BT112" s="895"/>
      <c r="BU112" s="895"/>
      <c r="BV112" s="895">
        <v>81495</v>
      </c>
      <c r="BW112" s="895"/>
      <c r="BX112" s="895"/>
      <c r="BY112" s="895"/>
      <c r="BZ112" s="895"/>
      <c r="CA112" s="895">
        <v>70260</v>
      </c>
      <c r="CB112" s="895"/>
      <c r="CC112" s="895"/>
      <c r="CD112" s="895"/>
      <c r="CE112" s="895"/>
      <c r="CF112" s="956">
        <v>1.6</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436</v>
      </c>
      <c r="DM112" s="895"/>
      <c r="DN112" s="895"/>
      <c r="DO112" s="895"/>
      <c r="DP112" s="895"/>
      <c r="DQ112" s="895" t="s">
        <v>436</v>
      </c>
      <c r="DR112" s="895"/>
      <c r="DS112" s="895"/>
      <c r="DT112" s="895"/>
      <c r="DU112" s="895"/>
      <c r="DV112" s="872" t="s">
        <v>436</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11813</v>
      </c>
      <c r="AB113" s="1004"/>
      <c r="AC113" s="1004"/>
      <c r="AD113" s="1004"/>
      <c r="AE113" s="1005"/>
      <c r="AF113" s="1006">
        <v>13216</v>
      </c>
      <c r="AG113" s="1004"/>
      <c r="AH113" s="1004"/>
      <c r="AI113" s="1004"/>
      <c r="AJ113" s="1005"/>
      <c r="AK113" s="1006">
        <v>14082</v>
      </c>
      <c r="AL113" s="1004"/>
      <c r="AM113" s="1004"/>
      <c r="AN113" s="1004"/>
      <c r="AO113" s="1005"/>
      <c r="AP113" s="1007">
        <v>0.3</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338492</v>
      </c>
      <c r="BR113" s="895"/>
      <c r="BS113" s="895"/>
      <c r="BT113" s="895"/>
      <c r="BU113" s="895"/>
      <c r="BV113" s="895">
        <v>387378</v>
      </c>
      <c r="BW113" s="895"/>
      <c r="BX113" s="895"/>
      <c r="BY113" s="895"/>
      <c r="BZ113" s="895"/>
      <c r="CA113" s="895">
        <v>303986</v>
      </c>
      <c r="CB113" s="895"/>
      <c r="CC113" s="895"/>
      <c r="CD113" s="895"/>
      <c r="CE113" s="895"/>
      <c r="CF113" s="956">
        <v>6.7</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436</v>
      </c>
      <c r="DM113" s="858"/>
      <c r="DN113" s="858"/>
      <c r="DO113" s="858"/>
      <c r="DP113" s="859"/>
      <c r="DQ113" s="860" t="s">
        <v>436</v>
      </c>
      <c r="DR113" s="858"/>
      <c r="DS113" s="858"/>
      <c r="DT113" s="858"/>
      <c r="DU113" s="859"/>
      <c r="DV113" s="905" t="s">
        <v>436</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70170</v>
      </c>
      <c r="AB114" s="858"/>
      <c r="AC114" s="858"/>
      <c r="AD114" s="858"/>
      <c r="AE114" s="859"/>
      <c r="AF114" s="860">
        <v>69013</v>
      </c>
      <c r="AG114" s="858"/>
      <c r="AH114" s="858"/>
      <c r="AI114" s="858"/>
      <c r="AJ114" s="859"/>
      <c r="AK114" s="860">
        <v>75084</v>
      </c>
      <c r="AL114" s="858"/>
      <c r="AM114" s="858"/>
      <c r="AN114" s="858"/>
      <c r="AO114" s="859"/>
      <c r="AP114" s="905">
        <v>1.7</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1836969</v>
      </c>
      <c r="BR114" s="895"/>
      <c r="BS114" s="895"/>
      <c r="BT114" s="895"/>
      <c r="BU114" s="895"/>
      <c r="BV114" s="895">
        <v>1669788</v>
      </c>
      <c r="BW114" s="895"/>
      <c r="BX114" s="895"/>
      <c r="BY114" s="895"/>
      <c r="BZ114" s="895"/>
      <c r="CA114" s="895">
        <v>1732222</v>
      </c>
      <c r="CB114" s="895"/>
      <c r="CC114" s="895"/>
      <c r="CD114" s="895"/>
      <c r="CE114" s="895"/>
      <c r="CF114" s="956">
        <v>38.299999999999997</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436</v>
      </c>
      <c r="DH114" s="858"/>
      <c r="DI114" s="858"/>
      <c r="DJ114" s="858"/>
      <c r="DK114" s="859"/>
      <c r="DL114" s="860" t="s">
        <v>436</v>
      </c>
      <c r="DM114" s="858"/>
      <c r="DN114" s="858"/>
      <c r="DO114" s="858"/>
      <c r="DP114" s="859"/>
      <c r="DQ114" s="860" t="s">
        <v>436</v>
      </c>
      <c r="DR114" s="858"/>
      <c r="DS114" s="858"/>
      <c r="DT114" s="858"/>
      <c r="DU114" s="859"/>
      <c r="DV114" s="905" t="s">
        <v>436</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25800</v>
      </c>
      <c r="AB115" s="1004"/>
      <c r="AC115" s="1004"/>
      <c r="AD115" s="1004"/>
      <c r="AE115" s="1005"/>
      <c r="AF115" s="1006">
        <v>25800</v>
      </c>
      <c r="AG115" s="1004"/>
      <c r="AH115" s="1004"/>
      <c r="AI115" s="1004"/>
      <c r="AJ115" s="1005"/>
      <c r="AK115" s="1006" t="s">
        <v>436</v>
      </c>
      <c r="AL115" s="1004"/>
      <c r="AM115" s="1004"/>
      <c r="AN115" s="1004"/>
      <c r="AO115" s="1005"/>
      <c r="AP115" s="1007" t="s">
        <v>436</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436</v>
      </c>
      <c r="BR115" s="895"/>
      <c r="BS115" s="895"/>
      <c r="BT115" s="895"/>
      <c r="BU115" s="895"/>
      <c r="BV115" s="895" t="s">
        <v>436</v>
      </c>
      <c r="BW115" s="895"/>
      <c r="BX115" s="895"/>
      <c r="BY115" s="895"/>
      <c r="BZ115" s="895"/>
      <c r="CA115" s="895" t="s">
        <v>436</v>
      </c>
      <c r="CB115" s="895"/>
      <c r="CC115" s="895"/>
      <c r="CD115" s="895"/>
      <c r="CE115" s="895"/>
      <c r="CF115" s="956" t="s">
        <v>436</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436</v>
      </c>
      <c r="DM115" s="858"/>
      <c r="DN115" s="858"/>
      <c r="DO115" s="858"/>
      <c r="DP115" s="859"/>
      <c r="DQ115" s="860" t="s">
        <v>436</v>
      </c>
      <c r="DR115" s="858"/>
      <c r="DS115" s="858"/>
      <c r="DT115" s="858"/>
      <c r="DU115" s="859"/>
      <c r="DV115" s="905" t="s">
        <v>436</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436</v>
      </c>
      <c r="AB116" s="858"/>
      <c r="AC116" s="858"/>
      <c r="AD116" s="858"/>
      <c r="AE116" s="859"/>
      <c r="AF116" s="860" t="s">
        <v>436</v>
      </c>
      <c r="AG116" s="858"/>
      <c r="AH116" s="858"/>
      <c r="AI116" s="858"/>
      <c r="AJ116" s="859"/>
      <c r="AK116" s="860" t="s">
        <v>436</v>
      </c>
      <c r="AL116" s="858"/>
      <c r="AM116" s="858"/>
      <c r="AN116" s="858"/>
      <c r="AO116" s="859"/>
      <c r="AP116" s="905" t="s">
        <v>436</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436</v>
      </c>
      <c r="BW116" s="895"/>
      <c r="BX116" s="895"/>
      <c r="BY116" s="895"/>
      <c r="BZ116" s="895"/>
      <c r="CA116" s="895" t="s">
        <v>436</v>
      </c>
      <c r="CB116" s="895"/>
      <c r="CC116" s="895"/>
      <c r="CD116" s="895"/>
      <c r="CE116" s="895"/>
      <c r="CF116" s="956" t="s">
        <v>436</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436</v>
      </c>
      <c r="DM116" s="858"/>
      <c r="DN116" s="858"/>
      <c r="DO116" s="858"/>
      <c r="DP116" s="859"/>
      <c r="DQ116" s="860" t="s">
        <v>436</v>
      </c>
      <c r="DR116" s="858"/>
      <c r="DS116" s="858"/>
      <c r="DT116" s="858"/>
      <c r="DU116" s="859"/>
      <c r="DV116" s="905" t="s">
        <v>436</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592846</v>
      </c>
      <c r="AB117" s="990"/>
      <c r="AC117" s="990"/>
      <c r="AD117" s="990"/>
      <c r="AE117" s="991"/>
      <c r="AF117" s="992">
        <v>582933</v>
      </c>
      <c r="AG117" s="990"/>
      <c r="AH117" s="990"/>
      <c r="AI117" s="990"/>
      <c r="AJ117" s="991"/>
      <c r="AK117" s="992">
        <v>558321</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234</v>
      </c>
      <c r="BR117" s="895"/>
      <c r="BS117" s="895"/>
      <c r="BT117" s="895"/>
      <c r="BU117" s="895"/>
      <c r="BV117" s="895" t="s">
        <v>234</v>
      </c>
      <c r="BW117" s="895"/>
      <c r="BX117" s="895"/>
      <c r="BY117" s="895"/>
      <c r="BZ117" s="895"/>
      <c r="CA117" s="895" t="s">
        <v>456</v>
      </c>
      <c r="CB117" s="895"/>
      <c r="CC117" s="895"/>
      <c r="CD117" s="895"/>
      <c r="CE117" s="895"/>
      <c r="CF117" s="956" t="s">
        <v>456</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456</v>
      </c>
      <c r="DH117" s="858"/>
      <c r="DI117" s="858"/>
      <c r="DJ117" s="858"/>
      <c r="DK117" s="859"/>
      <c r="DL117" s="860" t="s">
        <v>234</v>
      </c>
      <c r="DM117" s="858"/>
      <c r="DN117" s="858"/>
      <c r="DO117" s="858"/>
      <c r="DP117" s="859"/>
      <c r="DQ117" s="860" t="s">
        <v>234</v>
      </c>
      <c r="DR117" s="858"/>
      <c r="DS117" s="858"/>
      <c r="DT117" s="858"/>
      <c r="DU117" s="859"/>
      <c r="DV117" s="905" t="s">
        <v>234</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305</v>
      </c>
      <c r="AG118" s="983"/>
      <c r="AH118" s="983"/>
      <c r="AI118" s="983"/>
      <c r="AJ118" s="984"/>
      <c r="AK118" s="985" t="s">
        <v>304</v>
      </c>
      <c r="AL118" s="983"/>
      <c r="AM118" s="983"/>
      <c r="AN118" s="983"/>
      <c r="AO118" s="984"/>
      <c r="AP118" s="986" t="s">
        <v>426</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456</v>
      </c>
      <c r="BR118" s="926"/>
      <c r="BS118" s="926"/>
      <c r="BT118" s="926"/>
      <c r="BU118" s="926"/>
      <c r="BV118" s="926" t="s">
        <v>234</v>
      </c>
      <c r="BW118" s="926"/>
      <c r="BX118" s="926"/>
      <c r="BY118" s="926"/>
      <c r="BZ118" s="926"/>
      <c r="CA118" s="926" t="s">
        <v>234</v>
      </c>
      <c r="CB118" s="926"/>
      <c r="CC118" s="926"/>
      <c r="CD118" s="926"/>
      <c r="CE118" s="926"/>
      <c r="CF118" s="956" t="s">
        <v>456</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456</v>
      </c>
      <c r="DH118" s="858"/>
      <c r="DI118" s="858"/>
      <c r="DJ118" s="858"/>
      <c r="DK118" s="859"/>
      <c r="DL118" s="860" t="s">
        <v>234</v>
      </c>
      <c r="DM118" s="858"/>
      <c r="DN118" s="858"/>
      <c r="DO118" s="858"/>
      <c r="DP118" s="859"/>
      <c r="DQ118" s="860" t="s">
        <v>234</v>
      </c>
      <c r="DR118" s="858"/>
      <c r="DS118" s="858"/>
      <c r="DT118" s="858"/>
      <c r="DU118" s="859"/>
      <c r="DV118" s="905" t="s">
        <v>456</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456</v>
      </c>
      <c r="AB119" s="976"/>
      <c r="AC119" s="976"/>
      <c r="AD119" s="976"/>
      <c r="AE119" s="977"/>
      <c r="AF119" s="978" t="s">
        <v>456</v>
      </c>
      <c r="AG119" s="976"/>
      <c r="AH119" s="976"/>
      <c r="AI119" s="976"/>
      <c r="AJ119" s="977"/>
      <c r="AK119" s="978" t="s">
        <v>234</v>
      </c>
      <c r="AL119" s="976"/>
      <c r="AM119" s="976"/>
      <c r="AN119" s="976"/>
      <c r="AO119" s="977"/>
      <c r="AP119" s="979" t="s">
        <v>456</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460</v>
      </c>
      <c r="BP119" s="959"/>
      <c r="BQ119" s="963">
        <v>7888129</v>
      </c>
      <c r="BR119" s="926"/>
      <c r="BS119" s="926"/>
      <c r="BT119" s="926"/>
      <c r="BU119" s="926"/>
      <c r="BV119" s="926">
        <v>7996871</v>
      </c>
      <c r="BW119" s="926"/>
      <c r="BX119" s="926"/>
      <c r="BY119" s="926"/>
      <c r="BZ119" s="926"/>
      <c r="CA119" s="926">
        <v>8222814</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25800</v>
      </c>
      <c r="DH119" s="841"/>
      <c r="DI119" s="841"/>
      <c r="DJ119" s="841"/>
      <c r="DK119" s="842"/>
      <c r="DL119" s="843" t="s">
        <v>462</v>
      </c>
      <c r="DM119" s="841"/>
      <c r="DN119" s="841"/>
      <c r="DO119" s="841"/>
      <c r="DP119" s="842"/>
      <c r="DQ119" s="843" t="s">
        <v>462</v>
      </c>
      <c r="DR119" s="841"/>
      <c r="DS119" s="841"/>
      <c r="DT119" s="841"/>
      <c r="DU119" s="842"/>
      <c r="DV119" s="929" t="s">
        <v>462</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462</v>
      </c>
      <c r="AB120" s="858"/>
      <c r="AC120" s="858"/>
      <c r="AD120" s="858"/>
      <c r="AE120" s="859"/>
      <c r="AF120" s="860" t="s">
        <v>462</v>
      </c>
      <c r="AG120" s="858"/>
      <c r="AH120" s="858"/>
      <c r="AI120" s="858"/>
      <c r="AJ120" s="859"/>
      <c r="AK120" s="860" t="s">
        <v>462</v>
      </c>
      <c r="AL120" s="858"/>
      <c r="AM120" s="858"/>
      <c r="AN120" s="858"/>
      <c r="AO120" s="859"/>
      <c r="AP120" s="905" t="s">
        <v>462</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2164074</v>
      </c>
      <c r="BR120" s="923"/>
      <c r="BS120" s="923"/>
      <c r="BT120" s="923"/>
      <c r="BU120" s="923"/>
      <c r="BV120" s="923">
        <v>2145735</v>
      </c>
      <c r="BW120" s="923"/>
      <c r="BX120" s="923"/>
      <c r="BY120" s="923"/>
      <c r="BZ120" s="923"/>
      <c r="CA120" s="923">
        <v>2023539</v>
      </c>
      <c r="CB120" s="923"/>
      <c r="CC120" s="923"/>
      <c r="CD120" s="923"/>
      <c r="CE120" s="923"/>
      <c r="CF120" s="947">
        <v>44.7</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91422</v>
      </c>
      <c r="DH120" s="923"/>
      <c r="DI120" s="923"/>
      <c r="DJ120" s="923"/>
      <c r="DK120" s="923"/>
      <c r="DL120" s="923">
        <v>81036</v>
      </c>
      <c r="DM120" s="923"/>
      <c r="DN120" s="923"/>
      <c r="DO120" s="923"/>
      <c r="DP120" s="923"/>
      <c r="DQ120" s="923">
        <v>69460</v>
      </c>
      <c r="DR120" s="923"/>
      <c r="DS120" s="923"/>
      <c r="DT120" s="923"/>
      <c r="DU120" s="923"/>
      <c r="DV120" s="924">
        <v>1.5</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462</v>
      </c>
      <c r="AB121" s="858"/>
      <c r="AC121" s="858"/>
      <c r="AD121" s="858"/>
      <c r="AE121" s="859"/>
      <c r="AF121" s="860" t="s">
        <v>462</v>
      </c>
      <c r="AG121" s="858"/>
      <c r="AH121" s="858"/>
      <c r="AI121" s="858"/>
      <c r="AJ121" s="859"/>
      <c r="AK121" s="860" t="s">
        <v>462</v>
      </c>
      <c r="AL121" s="858"/>
      <c r="AM121" s="858"/>
      <c r="AN121" s="858"/>
      <c r="AO121" s="859"/>
      <c r="AP121" s="905" t="s">
        <v>462</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23400</v>
      </c>
      <c r="BR121" s="895"/>
      <c r="BS121" s="895"/>
      <c r="BT121" s="895"/>
      <c r="BU121" s="895"/>
      <c r="BV121" s="895">
        <v>265000</v>
      </c>
      <c r="BW121" s="895"/>
      <c r="BX121" s="895"/>
      <c r="BY121" s="895"/>
      <c r="BZ121" s="895"/>
      <c r="CA121" s="895">
        <v>331203</v>
      </c>
      <c r="CB121" s="895"/>
      <c r="CC121" s="895"/>
      <c r="CD121" s="895"/>
      <c r="CE121" s="895"/>
      <c r="CF121" s="956">
        <v>7.3</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237</v>
      </c>
      <c r="DH121" s="895"/>
      <c r="DI121" s="895"/>
      <c r="DJ121" s="895"/>
      <c r="DK121" s="895"/>
      <c r="DL121" s="895">
        <v>459</v>
      </c>
      <c r="DM121" s="895"/>
      <c r="DN121" s="895"/>
      <c r="DO121" s="895"/>
      <c r="DP121" s="895"/>
      <c r="DQ121" s="895">
        <v>800</v>
      </c>
      <c r="DR121" s="895"/>
      <c r="DS121" s="895"/>
      <c r="DT121" s="895"/>
      <c r="DU121" s="895"/>
      <c r="DV121" s="872">
        <v>0</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462</v>
      </c>
      <c r="AB122" s="858"/>
      <c r="AC122" s="858"/>
      <c r="AD122" s="858"/>
      <c r="AE122" s="859"/>
      <c r="AF122" s="860" t="s">
        <v>462</v>
      </c>
      <c r="AG122" s="858"/>
      <c r="AH122" s="858"/>
      <c r="AI122" s="858"/>
      <c r="AJ122" s="859"/>
      <c r="AK122" s="860" t="s">
        <v>462</v>
      </c>
      <c r="AL122" s="858"/>
      <c r="AM122" s="858"/>
      <c r="AN122" s="858"/>
      <c r="AO122" s="859"/>
      <c r="AP122" s="905" t="s">
        <v>462</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5433053</v>
      </c>
      <c r="BR122" s="926"/>
      <c r="BS122" s="926"/>
      <c r="BT122" s="926"/>
      <c r="BU122" s="926"/>
      <c r="BV122" s="926">
        <v>5471454</v>
      </c>
      <c r="BW122" s="926"/>
      <c r="BX122" s="926"/>
      <c r="BY122" s="926"/>
      <c r="BZ122" s="926"/>
      <c r="CA122" s="926">
        <v>5546222</v>
      </c>
      <c r="CB122" s="926"/>
      <c r="CC122" s="926"/>
      <c r="CD122" s="926"/>
      <c r="CE122" s="926"/>
      <c r="CF122" s="927">
        <v>122.6</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t="s">
        <v>456</v>
      </c>
      <c r="DH122" s="895"/>
      <c r="DI122" s="895"/>
      <c r="DJ122" s="895"/>
      <c r="DK122" s="895"/>
      <c r="DL122" s="895" t="s">
        <v>472</v>
      </c>
      <c r="DM122" s="895"/>
      <c r="DN122" s="895"/>
      <c r="DO122" s="895"/>
      <c r="DP122" s="895"/>
      <c r="DQ122" s="895" t="s">
        <v>456</v>
      </c>
      <c r="DR122" s="895"/>
      <c r="DS122" s="895"/>
      <c r="DT122" s="895"/>
      <c r="DU122" s="895"/>
      <c r="DV122" s="872" t="s">
        <v>456</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472</v>
      </c>
      <c r="AB123" s="858"/>
      <c r="AC123" s="858"/>
      <c r="AD123" s="858"/>
      <c r="AE123" s="859"/>
      <c r="AF123" s="860" t="s">
        <v>456</v>
      </c>
      <c r="AG123" s="858"/>
      <c r="AH123" s="858"/>
      <c r="AI123" s="858"/>
      <c r="AJ123" s="859"/>
      <c r="AK123" s="860" t="s">
        <v>472</v>
      </c>
      <c r="AL123" s="858"/>
      <c r="AM123" s="858"/>
      <c r="AN123" s="858"/>
      <c r="AO123" s="859"/>
      <c r="AP123" s="905" t="s">
        <v>456</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473</v>
      </c>
      <c r="BP123" s="959"/>
      <c r="BQ123" s="913">
        <v>7620527</v>
      </c>
      <c r="BR123" s="914"/>
      <c r="BS123" s="914"/>
      <c r="BT123" s="914"/>
      <c r="BU123" s="914"/>
      <c r="BV123" s="914">
        <v>7882189</v>
      </c>
      <c r="BW123" s="914"/>
      <c r="BX123" s="914"/>
      <c r="BY123" s="914"/>
      <c r="BZ123" s="914"/>
      <c r="CA123" s="914">
        <v>7900964</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t="s">
        <v>462</v>
      </c>
      <c r="DH123" s="858"/>
      <c r="DI123" s="858"/>
      <c r="DJ123" s="858"/>
      <c r="DK123" s="859"/>
      <c r="DL123" s="860" t="s">
        <v>462</v>
      </c>
      <c r="DM123" s="858"/>
      <c r="DN123" s="858"/>
      <c r="DO123" s="858"/>
      <c r="DP123" s="859"/>
      <c r="DQ123" s="860" t="s">
        <v>234</v>
      </c>
      <c r="DR123" s="858"/>
      <c r="DS123" s="858"/>
      <c r="DT123" s="858"/>
      <c r="DU123" s="859"/>
      <c r="DV123" s="905" t="s">
        <v>462</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475</v>
      </c>
      <c r="AB124" s="858"/>
      <c r="AC124" s="858"/>
      <c r="AD124" s="858"/>
      <c r="AE124" s="859"/>
      <c r="AF124" s="860" t="s">
        <v>462</v>
      </c>
      <c r="AG124" s="858"/>
      <c r="AH124" s="858"/>
      <c r="AI124" s="858"/>
      <c r="AJ124" s="859"/>
      <c r="AK124" s="860" t="s">
        <v>475</v>
      </c>
      <c r="AL124" s="858"/>
      <c r="AM124" s="858"/>
      <c r="AN124" s="858"/>
      <c r="AO124" s="859"/>
      <c r="AP124" s="905" t="s">
        <v>476</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5.8</v>
      </c>
      <c r="BR124" s="912"/>
      <c r="BS124" s="912"/>
      <c r="BT124" s="912"/>
      <c r="BU124" s="912"/>
      <c r="BV124" s="912">
        <v>2.5</v>
      </c>
      <c r="BW124" s="912"/>
      <c r="BX124" s="912"/>
      <c r="BY124" s="912"/>
      <c r="BZ124" s="912"/>
      <c r="CA124" s="912">
        <v>7.1</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479</v>
      </c>
      <c r="DH124" s="841"/>
      <c r="DI124" s="841"/>
      <c r="DJ124" s="841"/>
      <c r="DK124" s="842"/>
      <c r="DL124" s="843" t="s">
        <v>475</v>
      </c>
      <c r="DM124" s="841"/>
      <c r="DN124" s="841"/>
      <c r="DO124" s="841"/>
      <c r="DP124" s="842"/>
      <c r="DQ124" s="843" t="s">
        <v>475</v>
      </c>
      <c r="DR124" s="841"/>
      <c r="DS124" s="841"/>
      <c r="DT124" s="841"/>
      <c r="DU124" s="842"/>
      <c r="DV124" s="929" t="s">
        <v>480</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v>25800</v>
      </c>
      <c r="AB125" s="858"/>
      <c r="AC125" s="858"/>
      <c r="AD125" s="858"/>
      <c r="AE125" s="859"/>
      <c r="AF125" s="860">
        <v>25800</v>
      </c>
      <c r="AG125" s="858"/>
      <c r="AH125" s="858"/>
      <c r="AI125" s="858"/>
      <c r="AJ125" s="859"/>
      <c r="AK125" s="860" t="s">
        <v>479</v>
      </c>
      <c r="AL125" s="858"/>
      <c r="AM125" s="858"/>
      <c r="AN125" s="858"/>
      <c r="AO125" s="859"/>
      <c r="AP125" s="905" t="s">
        <v>479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234</v>
      </c>
      <c r="DH125" s="923"/>
      <c r="DI125" s="923"/>
      <c r="DJ125" s="923"/>
      <c r="DK125" s="923"/>
      <c r="DL125" s="923" t="s">
        <v>475</v>
      </c>
      <c r="DM125" s="923"/>
      <c r="DN125" s="923"/>
      <c r="DO125" s="923"/>
      <c r="DP125" s="923"/>
      <c r="DQ125" s="923" t="s">
        <v>475</v>
      </c>
      <c r="DR125" s="923"/>
      <c r="DS125" s="923"/>
      <c r="DT125" s="923"/>
      <c r="DU125" s="923"/>
      <c r="DV125" s="924" t="s">
        <v>475</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475</v>
      </c>
      <c r="AB126" s="858"/>
      <c r="AC126" s="858"/>
      <c r="AD126" s="858"/>
      <c r="AE126" s="859"/>
      <c r="AF126" s="860" t="s">
        <v>475</v>
      </c>
      <c r="AG126" s="858"/>
      <c r="AH126" s="858"/>
      <c r="AI126" s="858"/>
      <c r="AJ126" s="859"/>
      <c r="AK126" s="860" t="s">
        <v>475</v>
      </c>
      <c r="AL126" s="858"/>
      <c r="AM126" s="858"/>
      <c r="AN126" s="858"/>
      <c r="AO126" s="859"/>
      <c r="AP126" s="905" t="s">
        <v>475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479</v>
      </c>
      <c r="DH126" s="895"/>
      <c r="DI126" s="895"/>
      <c r="DJ126" s="895"/>
      <c r="DK126" s="895"/>
      <c r="DL126" s="895" t="s">
        <v>475</v>
      </c>
      <c r="DM126" s="895"/>
      <c r="DN126" s="895"/>
      <c r="DO126" s="895"/>
      <c r="DP126" s="895"/>
      <c r="DQ126" s="895" t="s">
        <v>234</v>
      </c>
      <c r="DR126" s="895"/>
      <c r="DS126" s="895"/>
      <c r="DT126" s="895"/>
      <c r="DU126" s="895"/>
      <c r="DV126" s="872" t="s">
        <v>475</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475</v>
      </c>
      <c r="AB127" s="858"/>
      <c r="AC127" s="858"/>
      <c r="AD127" s="858"/>
      <c r="AE127" s="859"/>
      <c r="AF127" s="860" t="s">
        <v>480</v>
      </c>
      <c r="AG127" s="858"/>
      <c r="AH127" s="858"/>
      <c r="AI127" s="858"/>
      <c r="AJ127" s="859"/>
      <c r="AK127" s="860" t="s">
        <v>479</v>
      </c>
      <c r="AL127" s="858"/>
      <c r="AM127" s="858"/>
      <c r="AN127" s="858"/>
      <c r="AO127" s="859"/>
      <c r="AP127" s="905" t="s">
        <v>475</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479</v>
      </c>
      <c r="DH127" s="895"/>
      <c r="DI127" s="895"/>
      <c r="DJ127" s="895"/>
      <c r="DK127" s="895"/>
      <c r="DL127" s="895" t="s">
        <v>234</v>
      </c>
      <c r="DM127" s="895"/>
      <c r="DN127" s="895"/>
      <c r="DO127" s="895"/>
      <c r="DP127" s="895"/>
      <c r="DQ127" s="895" t="s">
        <v>475</v>
      </c>
      <c r="DR127" s="895"/>
      <c r="DS127" s="895"/>
      <c r="DT127" s="895"/>
      <c r="DU127" s="895"/>
      <c r="DV127" s="872" t="s">
        <v>475</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832</v>
      </c>
      <c r="AB128" s="879"/>
      <c r="AC128" s="879"/>
      <c r="AD128" s="879"/>
      <c r="AE128" s="880"/>
      <c r="AF128" s="881">
        <v>123</v>
      </c>
      <c r="AG128" s="879"/>
      <c r="AH128" s="879"/>
      <c r="AI128" s="879"/>
      <c r="AJ128" s="880"/>
      <c r="AK128" s="881">
        <v>2661</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475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475</v>
      </c>
      <c r="DH128" s="869"/>
      <c r="DI128" s="869"/>
      <c r="DJ128" s="869"/>
      <c r="DK128" s="869"/>
      <c r="DL128" s="869" t="s">
        <v>462</v>
      </c>
      <c r="DM128" s="869"/>
      <c r="DN128" s="869"/>
      <c r="DO128" s="869"/>
      <c r="DP128" s="869"/>
      <c r="DQ128" s="869" t="s">
        <v>462</v>
      </c>
      <c r="DR128" s="869"/>
      <c r="DS128" s="869"/>
      <c r="DT128" s="869"/>
      <c r="DU128" s="869"/>
      <c r="DV128" s="870" t="s">
        <v>462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5092216</v>
      </c>
      <c r="AB129" s="858"/>
      <c r="AC129" s="858"/>
      <c r="AD129" s="858"/>
      <c r="AE129" s="859"/>
      <c r="AF129" s="860">
        <v>4967721</v>
      </c>
      <c r="AG129" s="858"/>
      <c r="AH129" s="858"/>
      <c r="AI129" s="858"/>
      <c r="AJ129" s="859"/>
      <c r="AK129" s="860">
        <v>5001814</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234</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489557</v>
      </c>
      <c r="AB130" s="858"/>
      <c r="AC130" s="858"/>
      <c r="AD130" s="858"/>
      <c r="AE130" s="859"/>
      <c r="AF130" s="860">
        <v>485097</v>
      </c>
      <c r="AG130" s="858"/>
      <c r="AH130" s="858"/>
      <c r="AI130" s="858"/>
      <c r="AJ130" s="859"/>
      <c r="AK130" s="860">
        <v>476603</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4602659</v>
      </c>
      <c r="AB131" s="841"/>
      <c r="AC131" s="841"/>
      <c r="AD131" s="841"/>
      <c r="AE131" s="842"/>
      <c r="AF131" s="843">
        <v>4482624</v>
      </c>
      <c r="AG131" s="841"/>
      <c r="AH131" s="841"/>
      <c r="AI131" s="841"/>
      <c r="AJ131" s="842"/>
      <c r="AK131" s="843">
        <v>4525211</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v>7.1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2.2260393390000002</v>
      </c>
      <c r="AB132" s="821"/>
      <c r="AC132" s="821"/>
      <c r="AD132" s="821"/>
      <c r="AE132" s="822"/>
      <c r="AF132" s="823">
        <v>2.1798169999999999</v>
      </c>
      <c r="AG132" s="821"/>
      <c r="AH132" s="821"/>
      <c r="AI132" s="821"/>
      <c r="AJ132" s="822"/>
      <c r="AK132" s="823">
        <v>1.747034558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3.1</v>
      </c>
      <c r="AB133" s="800"/>
      <c r="AC133" s="800"/>
      <c r="AD133" s="800"/>
      <c r="AE133" s="801"/>
      <c r="AF133" s="799">
        <v>2.4</v>
      </c>
      <c r="AG133" s="800"/>
      <c r="AH133" s="800"/>
      <c r="AI133" s="800"/>
      <c r="AJ133" s="801"/>
      <c r="AK133" s="799">
        <v>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RD3ysqOJONjTZtKoB0XDWxSeeY8AOslTe1qRU5ArFlhUX0XZd0TCuuhbTwcF38jnZEZkVyz5Nit/fHnTe4/Zg==" saltValue="xIrdAU+y3L2uy2U/Ypat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1H5Fur18kRh8lHjz3Dh5M5E7awVOKFNiUuWWrJOt5KvTq82kROM+WBnqcZmBKrJEab/cMCLTzfAmokjXrlq4A==" saltValue="smVoDs/P7t4/qsvss+zwhw=="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2X1bN3Y/YuJnh6NtlgtEPYdRU9oizSU1Hsb9FhBTSir138Vpe6/8VbfPXwi4x4U98Np5jCq7a527T4wjq1lkA==" saltValue="i2/CgSO5bHZJLaLojRkQJA==" spinCount="100000"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512</v>
      </c>
      <c r="AL9" s="1228"/>
      <c r="AM9" s="1228"/>
      <c r="AN9" s="1229"/>
      <c r="AO9" s="312">
        <v>1541476</v>
      </c>
      <c r="AP9" s="312">
        <v>69706</v>
      </c>
      <c r="AQ9" s="313">
        <v>56489</v>
      </c>
      <c r="AR9" s="314">
        <v>23.4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513</v>
      </c>
      <c r="AL10" s="1228"/>
      <c r="AM10" s="1228"/>
      <c r="AN10" s="1229"/>
      <c r="AO10" s="315">
        <v>150301</v>
      </c>
      <c r="AP10" s="315">
        <v>6797</v>
      </c>
      <c r="AQ10" s="316">
        <v>5759</v>
      </c>
      <c r="AR10" s="317">
        <v>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514</v>
      </c>
      <c r="AL11" s="1228"/>
      <c r="AM11" s="1228"/>
      <c r="AN11" s="1229"/>
      <c r="AO11" s="315">
        <v>412059</v>
      </c>
      <c r="AP11" s="315">
        <v>18633</v>
      </c>
      <c r="AQ11" s="316">
        <v>8418</v>
      </c>
      <c r="AR11" s="317">
        <v>121.3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515</v>
      </c>
      <c r="AL12" s="1228"/>
      <c r="AM12" s="1228"/>
      <c r="AN12" s="1229"/>
      <c r="AO12" s="315" t="s">
        <v>516</v>
      </c>
      <c r="AP12" s="315" t="s">
        <v>516</v>
      </c>
      <c r="AQ12" s="316">
        <v>199</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517</v>
      </c>
      <c r="AL13" s="1228"/>
      <c r="AM13" s="1228"/>
      <c r="AN13" s="1229"/>
      <c r="AO13" s="315" t="s">
        <v>516</v>
      </c>
      <c r="AP13" s="315" t="s">
        <v>516</v>
      </c>
      <c r="AQ13" s="316">
        <v>11</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518</v>
      </c>
      <c r="AL14" s="1228"/>
      <c r="AM14" s="1228"/>
      <c r="AN14" s="1229"/>
      <c r="AO14" s="315" t="s">
        <v>516</v>
      </c>
      <c r="AP14" s="315" t="s">
        <v>516</v>
      </c>
      <c r="AQ14" s="316">
        <v>2749</v>
      </c>
      <c r="AR14" s="317" t="s">
        <v>516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519</v>
      </c>
      <c r="AL15" s="1228"/>
      <c r="AM15" s="1228"/>
      <c r="AN15" s="1229"/>
      <c r="AO15" s="315" t="s">
        <v>516</v>
      </c>
      <c r="AP15" s="315" t="s">
        <v>516</v>
      </c>
      <c r="AQ15" s="316">
        <v>1213</v>
      </c>
      <c r="AR15" s="317" t="s">
        <v>516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520</v>
      </c>
      <c r="AL16" s="1231"/>
      <c r="AM16" s="1231"/>
      <c r="AN16" s="1232"/>
      <c r="AO16" s="315">
        <v>-117942</v>
      </c>
      <c r="AP16" s="315">
        <v>-5333</v>
      </c>
      <c r="AQ16" s="316">
        <v>-4842</v>
      </c>
      <c r="AR16" s="317">
        <v>10.1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188</v>
      </c>
      <c r="AL17" s="1231"/>
      <c r="AM17" s="1231"/>
      <c r="AN17" s="1232"/>
      <c r="AO17" s="315">
        <v>1985894</v>
      </c>
      <c r="AP17" s="315">
        <v>89803</v>
      </c>
      <c r="AQ17" s="316">
        <v>69997</v>
      </c>
      <c r="AR17" s="317">
        <v>28.3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525</v>
      </c>
      <c r="AL21" s="1225"/>
      <c r="AM21" s="1225"/>
      <c r="AN21" s="1226"/>
      <c r="AO21" s="327">
        <v>8.2799999999999994</v>
      </c>
      <c r="AP21" s="328">
        <v>6.51</v>
      </c>
      <c r="AQ21" s="329">
        <v>1.77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526</v>
      </c>
      <c r="AL22" s="1225"/>
      <c r="AM22" s="1225"/>
      <c r="AN22" s="1226"/>
      <c r="AO22" s="332">
        <v>98.1</v>
      </c>
      <c r="AP22" s="333">
        <v>97.2</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530</v>
      </c>
      <c r="AL32" s="1216"/>
      <c r="AM32" s="1216"/>
      <c r="AN32" s="1217"/>
      <c r="AO32" s="342">
        <v>469155</v>
      </c>
      <c r="AP32" s="342">
        <v>21215</v>
      </c>
      <c r="AQ32" s="343">
        <v>31531</v>
      </c>
      <c r="AR32" s="344">
        <v>-32.700000000000003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531</v>
      </c>
      <c r="AL33" s="1216"/>
      <c r="AM33" s="1216"/>
      <c r="AN33" s="1217"/>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532</v>
      </c>
      <c r="AL34" s="1216"/>
      <c r="AM34" s="1216"/>
      <c r="AN34" s="1217"/>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533</v>
      </c>
      <c r="AL35" s="1216"/>
      <c r="AM35" s="1216"/>
      <c r="AN35" s="1217"/>
      <c r="AO35" s="342">
        <v>14082</v>
      </c>
      <c r="AP35" s="342">
        <v>637</v>
      </c>
      <c r="AQ35" s="343">
        <v>9647</v>
      </c>
      <c r="AR35" s="344">
        <v>-93.4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534</v>
      </c>
      <c r="AL36" s="1216"/>
      <c r="AM36" s="1216"/>
      <c r="AN36" s="1217"/>
      <c r="AO36" s="342">
        <v>75084</v>
      </c>
      <c r="AP36" s="342">
        <v>3395</v>
      </c>
      <c r="AQ36" s="343">
        <v>2316</v>
      </c>
      <c r="AR36" s="344">
        <v>46.6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535</v>
      </c>
      <c r="AL37" s="1216"/>
      <c r="AM37" s="1216"/>
      <c r="AN37" s="1217"/>
      <c r="AO37" s="342" t="s">
        <v>516</v>
      </c>
      <c r="AP37" s="342" t="s">
        <v>516</v>
      </c>
      <c r="AQ37" s="343">
        <v>1006</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536</v>
      </c>
      <c r="AL38" s="1219"/>
      <c r="AM38" s="1219"/>
      <c r="AN38" s="1220"/>
      <c r="AO38" s="345" t="s">
        <v>516</v>
      </c>
      <c r="AP38" s="345" t="s">
        <v>516</v>
      </c>
      <c r="AQ38" s="346">
        <v>1</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537</v>
      </c>
      <c r="AL39" s="1219"/>
      <c r="AM39" s="1219"/>
      <c r="AN39" s="1220"/>
      <c r="AO39" s="342">
        <v>-2661</v>
      </c>
      <c r="AP39" s="342">
        <v>-120</v>
      </c>
      <c r="AQ39" s="343">
        <v>-3160</v>
      </c>
      <c r="AR39" s="344">
        <v>-96.2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538</v>
      </c>
      <c r="AL40" s="1216"/>
      <c r="AM40" s="1216"/>
      <c r="AN40" s="1217"/>
      <c r="AO40" s="342">
        <v>-476603</v>
      </c>
      <c r="AP40" s="342">
        <v>-21552</v>
      </c>
      <c r="AQ40" s="343">
        <v>-28415</v>
      </c>
      <c r="AR40" s="344">
        <v>-24.2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299</v>
      </c>
      <c r="AL41" s="1222"/>
      <c r="AM41" s="1222"/>
      <c r="AN41" s="1223"/>
      <c r="AO41" s="342">
        <v>79057</v>
      </c>
      <c r="AP41" s="342">
        <v>3575</v>
      </c>
      <c r="AQ41" s="343">
        <v>12925</v>
      </c>
      <c r="AR41" s="344">
        <v>-72.3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507</v>
      </c>
      <c r="AN49" s="1210" t="s">
        <v>542</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757093</v>
      </c>
      <c r="AN51" s="364">
        <v>32957</v>
      </c>
      <c r="AO51" s="365">
        <v>-15.5</v>
      </c>
      <c r="AP51" s="366">
        <v>53292</v>
      </c>
      <c r="AQ51" s="367">
        <v>0</v>
      </c>
      <c r="AR51" s="368">
        <v>-15.5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393563</v>
      </c>
      <c r="AN52" s="372">
        <v>17132</v>
      </c>
      <c r="AO52" s="373">
        <v>-0.8</v>
      </c>
      <c r="AP52" s="374">
        <v>28900</v>
      </c>
      <c r="AQ52" s="375">
        <v>18.899999999999999</v>
      </c>
      <c r="AR52" s="376">
        <v>-19.7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378877</v>
      </c>
      <c r="AN53" s="364">
        <v>16649</v>
      </c>
      <c r="AO53" s="365">
        <v>-49.5</v>
      </c>
      <c r="AP53" s="366">
        <v>49919</v>
      </c>
      <c r="AQ53" s="367">
        <v>-6.3</v>
      </c>
      <c r="AR53" s="368">
        <v>-43.2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297008</v>
      </c>
      <c r="AN54" s="372">
        <v>13051</v>
      </c>
      <c r="AO54" s="373">
        <v>-23.8</v>
      </c>
      <c r="AP54" s="374">
        <v>26398</v>
      </c>
      <c r="AQ54" s="375">
        <v>-8.6999999999999993</v>
      </c>
      <c r="AR54" s="376">
        <v>-15.1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696049</v>
      </c>
      <c r="AN55" s="364">
        <v>30919</v>
      </c>
      <c r="AO55" s="365">
        <v>85.7</v>
      </c>
      <c r="AP55" s="366">
        <v>47738</v>
      </c>
      <c r="AQ55" s="367">
        <v>-4.4000000000000004</v>
      </c>
      <c r="AR55" s="368">
        <v>90.1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435653</v>
      </c>
      <c r="AN56" s="372">
        <v>19352</v>
      </c>
      <c r="AO56" s="373">
        <v>48.3</v>
      </c>
      <c r="AP56" s="374">
        <v>24937</v>
      </c>
      <c r="AQ56" s="375">
        <v>-5.5</v>
      </c>
      <c r="AR56" s="376">
        <v>53.8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1423889</v>
      </c>
      <c r="AN57" s="364">
        <v>63823</v>
      </c>
      <c r="AO57" s="365">
        <v>106.4</v>
      </c>
      <c r="AP57" s="366">
        <v>52191</v>
      </c>
      <c r="AQ57" s="367">
        <v>9.3000000000000007</v>
      </c>
      <c r="AR57" s="368">
        <v>97.1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365944</v>
      </c>
      <c r="AN58" s="372">
        <v>16403</v>
      </c>
      <c r="AO58" s="373">
        <v>-15.2</v>
      </c>
      <c r="AP58" s="374">
        <v>24843</v>
      </c>
      <c r="AQ58" s="375">
        <v>-0.4</v>
      </c>
      <c r="AR58" s="376">
        <v>-14.8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972539</v>
      </c>
      <c r="AN59" s="364">
        <v>43978</v>
      </c>
      <c r="AO59" s="365">
        <v>-31.1</v>
      </c>
      <c r="AP59" s="366">
        <v>47387</v>
      </c>
      <c r="AQ59" s="367">
        <v>-9.1999999999999993</v>
      </c>
      <c r="AR59" s="368">
        <v>-21.9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541513</v>
      </c>
      <c r="AN60" s="372">
        <v>24487</v>
      </c>
      <c r="AO60" s="373">
        <v>49.3</v>
      </c>
      <c r="AP60" s="374">
        <v>24928</v>
      </c>
      <c r="AQ60" s="375">
        <v>0.3</v>
      </c>
      <c r="AR60" s="376">
        <v>49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845689</v>
      </c>
      <c r="AN61" s="379">
        <v>37665</v>
      </c>
      <c r="AO61" s="380">
        <v>19.2</v>
      </c>
      <c r="AP61" s="381">
        <v>50105</v>
      </c>
      <c r="AQ61" s="382">
        <v>-2.1</v>
      </c>
      <c r="AR61" s="368">
        <v>21.3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406736</v>
      </c>
      <c r="AN62" s="372">
        <v>18085</v>
      </c>
      <c r="AO62" s="373">
        <v>11.6</v>
      </c>
      <c r="AP62" s="374">
        <v>26001</v>
      </c>
      <c r="AQ62" s="375">
        <v>0.9</v>
      </c>
      <c r="AR62" s="376">
        <v>10.7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Zp1/I7YoewK51jBjyp6Bb+BPAnIFrQVb55mzeaABVdJy5pwNoX6Sfd2ID7aMBgg+k48CCNiR7e4s4PUStdICw==" saltValue="19Bk9/INqai8fnujPxkE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wL+geClskWIMvwo3IcRvS5jAJk/ZpktaBlKBGAej5QEN+bP1VKYzDLViqcVFji+Rr/s1CSvAfDFa9OiS85LZQ==" saltValue="Z9zem7NaHf2zPdoV9pCd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mCipNtIDC/US1wLZCzf+DZ/3Bb/pTqcoVAOzvNgHfjAx5P6Kd3tefYfcSxs+uXUED0qyD29Ky1GUmDXo2kMwg==" saltValue="wzRsxjLIlVPM3NPZNAxni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3" t="s">
        <v>3</v>
      </c>
      <c r="D47" s="1233"/>
      <c r="E47" s="1234"/>
      <c r="F47" s="11">
        <v>21.77</v>
      </c>
      <c r="G47" s="12">
        <v>18.29</v>
      </c>
      <c r="H47" s="12">
        <v>17.7</v>
      </c>
      <c r="I47" s="12">
        <v>18.149999999999999</v>
      </c>
      <c r="J47" s="13">
        <v>16.03</v>
      </c>
    </row>
    <row r="48" spans="2:10" ht="57.75" customHeight="1" x14ac:dyDescent="0.15">
      <c r="B48" s="14"/>
      <c r="C48" s="1235" t="s">
        <v>4</v>
      </c>
      <c r="D48" s="1235"/>
      <c r="E48" s="1236"/>
      <c r="F48" s="15">
        <v>4.2</v>
      </c>
      <c r="G48" s="16">
        <v>11.1</v>
      </c>
      <c r="H48" s="16">
        <v>6.78</v>
      </c>
      <c r="I48" s="16">
        <v>5.4</v>
      </c>
      <c r="J48" s="17">
        <v>4.57</v>
      </c>
    </row>
    <row r="49" spans="2:10" ht="57.75" customHeight="1" thickBot="1" x14ac:dyDescent="0.2">
      <c r="B49" s="18"/>
      <c r="C49" s="1237" t="s">
        <v>5</v>
      </c>
      <c r="D49" s="1237"/>
      <c r="E49" s="1238"/>
      <c r="F49" s="19" t="s">
        <v>563</v>
      </c>
      <c r="G49" s="20">
        <v>3.84</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rAzAS6RKIPRZoK7XEzsfiPxfeYSgqh6G7CtqBwH8V41EnpCagXjqffBIscPS2rSR/mbdI9wC/CB+TD/e9oRvQ==" saltValue="H8D4prKv6mmG5vZKLTTU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2020-03-11T07:21:42Z</cp:lastPrinted>
  <dcterms:created xsi:type="dcterms:W3CDTF">2020-02-10T04:25:53Z</dcterms:created>
  <dcterms:modified xsi:type="dcterms:W3CDTF">2020-09-24T11:46:29Z</dcterms:modified>
  <cp:category/>
</cp:coreProperties>
</file>