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6尾張旭市\"/>
    </mc:Choice>
  </mc:AlternateContent>
  <bookViews>
    <workbookView xWindow="0" yWindow="0" windowWidth="19200" windowHeight="11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<sst xmlns="http://schemas.openxmlformats.org/spreadsheetml/2006/main" count="1125" uniqueCount="581">
  <si>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</si>
  <si>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</si>
  <si>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</si>
  <si>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</si>
  <si>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</si>
  <si>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</si>
  <si>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</si>
  <si>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</si>
  <si>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</si>
  <si>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</si>
  <si>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</si>
  <si>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</si>
  <si>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</si>
  <si>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</si>
  <si>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</si>
  <si>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</si>
  <si>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</si>
  <si>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</si>
  <si>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</si>
  <si>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</si>
  <si>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</si>
  <si>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</si>
  <si>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</si>
  <si>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</si>
  <si>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</si>
  <si>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</si>
  <si>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</si>
  <si>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</si>
  <si>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</si>
  <si>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</si>
  <si>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</si>
  <si>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</si>
  <si>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</si>
  <si>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</si>
  <si>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</si>
  <si>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</si>
  <si>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</si>
  <si>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</si>
  <si>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</si>
  <si>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</si>
  <si>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</si>
  <si>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</si>
  <si>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</si>
  <si>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</si>
  <si>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</si>
  <si>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</si>
  <si>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</si>
  <si>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</si>
  <si>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</si>
  <si>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</si>
  <si>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</si>
  <si>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</si>
  <si>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</si>
  <si>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</si>
  <si>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</si>
  <si>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</si>
  <si>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</si>
  <si>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</si>
  <si>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</si>
  <si>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</si>
  <si>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</si>
  <si>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</si>
  <si>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</si>
  <si>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</si>
  <si>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</si>
  <si>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</si>
  <si>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</si>
  <si>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</si>
  <si>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</si>
  <si>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</si>
  <si>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</si>
  <si>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</si>
  <si>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</si>
  <si>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</si>
  <si>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</si>
  <si>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</si>
  <si>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</si>
  <si>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</si>
  <si>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</si>
  <si>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</si>
  <si>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</si>
  <si>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</si>
  <si>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</si>
  <si>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</si>
  <si>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</si>
  <si>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</si>
  <si>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</si>
  <si>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</si>
  <si>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</si>
  <si>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</si>
  <si>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</si>
  <si>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</si>
  <si>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</si>
  <si>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</si>
  <si>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</si>
  <si>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</si>
  <si>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</si>
  <si>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</si>
  <si>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</si>
  <si>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</si>
  <si>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</si>
  <si>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</si>
  <si>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</si>
  <si>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</si>
  <si>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</si>
  <si>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</si>
  <si>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</si>
  <si>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</si>
  <si>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</si>
  <si>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</si>
  <si>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</si>
  <si>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</si>
  <si>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</si>
  <si>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</si>
  <si>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</si>
  <si>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</si>
  <si>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</si>
  <si>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</si>
  <si>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</si>
  <si>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</si>
  <si>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</si>
  <si>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</si>
  <si>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</si>
  <si>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</si>
  <si>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</si>
  <si>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</si>
  <si>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</si>
  <si>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</si>
  <si>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</si>
  <si>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</si>
  <si>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</si>
  <si>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</si>
  <si>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</si>
  <si>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</si>
  <si>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</si>
  <si>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</si>
  <si>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</si>
  <si>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</si>
  <si>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</si>
  <si>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</si>
  <si>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</si>
  <si>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</si>
  <si>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</si>
  <si>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</si>
  <si>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</si>
  <si>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</si>
  <si>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</si>
  <si>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</si>
  <si>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</si>
  <si>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</si>
  <si>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</si>
  <si>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</si>
  <si>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</si>
  <si>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</si>
  <si>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</si>
  <si>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</si>
  <si>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</si>
  <si>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</si>
  <si>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</si>
  <si>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</si>
  <si>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</si>
  <si>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</si>
  <si>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</si>
  <si>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</si>
  <si>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</si>
  <si>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</si>
  <si>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</si>
  <si>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</si>
  <si>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</si>
  <si>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</si>
  <si>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</si>
  <si>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</si>
  <si>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</si>
  <si>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</si>
  <si>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</si>
  <si>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</si>
  <si>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</si>
  <si>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</si>
  <si>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</si>
  <si>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</si>
  <si>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</si>
  <si>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</si>
  <si>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</si>
  <si>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</si>
  <si>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</si>
  <si>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</si>
  <si>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</si>
  <si>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</si>
  <si>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</si>
  <si>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</si>
  <si>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</si>
  <si>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</si>
  <si>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</si>
  <si>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</si>
  <si>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</si>
  <si>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</si>
  <si>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</si>
  <si>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</si>
  <si>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</si>
  <si>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</si>
  <si>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</si>
  <si>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</si>
  <si>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</si>
  <si>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</si>
  <si>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</si>
  <si>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</si>
  <si>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</si>
  <si>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</si>
  <si>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愛知県尾張旭市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</si>
  <si>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</si>
  <si>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</si>
  <si>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</si>
  <si>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</si>
  <si>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</si>
  <si>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</si>
  <si>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</si>
  <si>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</si>
  <si>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</si>
  <si>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</si>
  <si>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</si>
  <si>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</si>
  <si>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</si>
  <si>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</si>
  <si>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</si>
  <si>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</si>
  <si>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</si>
  <si>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</si>
  <si>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</si>
  <si>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</si>
  <si>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</si>
  <si>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</si>
  <si>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</si>
  <si>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</si>
  <si>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</si>
  <si>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</si>
  <si>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</si>
  <si>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</si>
  <si>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</si>
  <si>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</si>
  <si>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</si>
  <si>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</si>
  <si>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</si>
  <si>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</si>
  <si>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</si>
  <si>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</si>
  <si>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</si>
  <si>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</si>
  <si>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</si>
  <si>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</si>
  <si>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</si>
  <si>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</si>
  <si>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</si>
  <si>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</si>
  <si>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</si>
  <si>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</si>
  <si>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</si>
  <si>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</si>
  <si>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</si>
  <si>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</si>
  <si>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</si>
  <si>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</si>
  <si>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</si>
  <si>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</si>
  <si>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</si>
  <si>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</si>
  <si>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</si>
  <si>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</si>
  <si>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</si>
  <si>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</si>
  <si>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</si>
  <si>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</si>
  <si>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</si>
  <si>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</si>
  <si>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</si>
  <si>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</si>
  <si>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</si>
  <si>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</si>
  <si>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</si>
  <si>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</si>
  <si>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</si>
  <si>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</si>
  <si>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</si>
  <si>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</si>
  <si>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</si>
  <si>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</si>
  <si>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</si>
  <si>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</si>
  <si>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</si>
  <si>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</si>
  <si>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</si>
  <si>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</si>
  <si>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</si>
  <si>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</si>
  <si>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</si>
  <si>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</si>
  <si>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</si>
  <si>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</si>
  <si>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</si>
  <si>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</si>
  <si>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</si>
  <si>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</si>
  <si>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</si>
  <si>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</si>
  <si>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</si>
  <si>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</si>
  <si>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</si>
  <si>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</si>
  <si>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</si>
  <si>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</si>
  <si>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</si>
  <si>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</si>
  <si>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</si>
  <si>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</si>
  <si>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</si>
  <si>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</si>
  <si>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</si>
  <si>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</si>
  <si>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</si>
  <si>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</si>
  <si>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</si>
  <si>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</si>
  <si>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</si>
  <si>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</si>
  <si>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</si>
  <si>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</si>
  <si>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</si>
  <si>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</si>
  <si>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</si>
  <si>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</si>
  <si>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</si>
  <si>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</si>
  <si>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</si>
  <si>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</si>
  <si>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</si>
  <si>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</si>
  <si>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</si>
  <si>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</si>
  <si>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</si>
  <si>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</si>
  <si>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</si>
  <si>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</si>
  <si>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</si>
  <si>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</si>
  <si>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</si>
  <si>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</si>
  <si>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</si>
  <si>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</si>
  <si>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</si>
  <si>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</si>
  <si>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</si>
  <si>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</si>
  <si>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</si>
  <si>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</si>
  <si>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</si>
  <si>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</si>
  <si>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</si>
  <si>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</si>
  <si>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愛知県尾張旭市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</si>
  <si>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</si>
  <si>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</si>
  <si>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</si>
  <si>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</si>
  <si>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</si>
  <si>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</si>
  <si>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</si>
  <si>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</si>
  <si>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</si>
  <si>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</si>
  <si>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</si>
  <si>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</si>
  <si>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</si>
  <si>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</si>
  <si>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</si>
  <si>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</si>
  <si>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</si>
  <si>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</si>
  <si>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</si>
  <si>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</si>
  <si>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</si>
  <si>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</si>
  <si>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</si>
  <si>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</si>
  <si>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</si>
  <si>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</si>
  <si>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</si>
  <si>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</si>
  <si>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</si>
  <si>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</si>
  <si>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</si>
  <si>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</si>
  <si>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</si>
  <si>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</si>
  <si>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</si>
  <si>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</si>
  <si>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</si>
  <si>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</si>
  <si>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</si>
  <si>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</si>
  <si>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</si>
  <si>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</si>
  <si>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</si>
  <si>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</si>
  <si>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</si>
  <si>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</si>
  <si>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</si>
  <si>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</si>
  <si>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</si>
  <si>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</si>
  <si>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</si>
  <si>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</si>
  <si>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</si>
  <si>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</si>
  <si>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</si>
  <si>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</si>
  <si>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</si>
  <si>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</si>
  <si>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</si>
  <si>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</si>
  <si>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</si>
  <si>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</si>
  <si>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</si>
  <si>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</si>
  <si>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</si>
  <si>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</si>
  <si>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</si>
  <si>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</si>
  <si>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</si>
  <si>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</si>
  <si>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</si>
  <si>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</si>
  <si>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</si>
  <si>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</si>
  <si>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</si>
  <si>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</si>
  <si>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</si>
  <si>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</si>
  <si>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</si>
  <si>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</si>
  <si>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</si>
  <si>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</si>
  <si>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</si>
  <si>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</si>
  <si>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</si>
  <si>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</si>
  <si>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</si>
  <si>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</si>
  <si>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</si>
  <si>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</si>
  <si>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</si>
  <si>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</si>
  <si>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</si>
  <si>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</si>
  <si>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</si>
  <si>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</si>
  <si>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</si>
  <si>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</si>
  <si>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</si>
  <si>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</si>
  <si>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</si>
  <si>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</si>
  <si>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</si>
  <si>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</si>
  <si>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</si>
  <si>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</si>
  <si>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</si>
  <si>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</si>
  <si>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</si>
  <si>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</si>
  <si>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</si>
  <si>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</si>
  <si>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</si>
  <si>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</si>
  <si>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</si>
  <si>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</si>
  <si>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</si>
  <si>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</si>
  <si>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</si>
  <si>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</si>
  <si>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</si>
  <si>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</si>
  <si>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</si>
  <si>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</si>
  <si>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</si>
  <si>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</si>
  <si>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</si>
  <si>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</si>
  <si>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</si>
  <si>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</si>
  <si>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</si>
  <si>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</si>
  <si>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</si>
  <si>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</si>
  <si>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</si>
  <si>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</si>
  <si>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</si>
  <si>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</si>
  <si>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</si>
  <si>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</si>
  <si>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</si>
  <si>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</si>
  <si>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</si>
  <si>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</si>
  <si>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</si>
  <si>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</si>
  <si>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</si>
  <si>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</si>
  <si>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</si>
  <si>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</si>
  <si>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</si>
  <si>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</si>
  <si>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</si>
  <si>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</si>
  <si>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</si>
  <si>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</si>
  <si>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</si>
  <si>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</si>
  <si>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</si>
  <si>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</si>
  <si>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</si>
  <si>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</si>
  <si>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</si>
  <si>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</si>
  <si>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</si>
  <si>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</si>
  <si>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</si>
  <si>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</si>
  <si>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</si>
  <si>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</si>
  <si>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</si>
  <si>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</si>
  <si>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</si>
  <si>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</si>
  <si>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</si>
  <si>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</si>
  <si>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</si>
  <si>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</si>
  <si>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</si>
  <si>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</si>
  <si>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</si>
  <si>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</si>
  <si>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0.65</t>
  </si>
  <si>
    <t>▲ 0.97</t>
  </si>
  <si>
    <t>水道事業会計</t>
  </si>
  <si>
    <t>一般会計</t>
  </si>
  <si>
    <t>国民健康保険特別会計</t>
  </si>
  <si>
    <t>介護保険特別会計</t>
  </si>
  <si>
    <t>公共下水道事業会計</t>
  </si>
  <si>
    <t>後期高齢者医療特別会計</t>
  </si>
  <si>
    <t>旭平和墓園事業特別会計</t>
  </si>
  <si>
    <t>土地取得特別会計</t>
  </si>
  <si>
    <t>その他会計（赤字）</t>
  </si>
  <si>
    <t>その他会計（黒字）</t>
  </si>
  <si>
    <t>-</t>
    <phoneticPr fontId="2"/>
  </si>
  <si>
    <t>公立陶生病院組合</t>
    <rPh sb="0" eb="2">
      <t>コウリツ</t>
    </rPh>
    <rPh sb="2" eb="3">
      <t>トウ</t>
    </rPh>
    <rPh sb="3" eb="4">
      <t>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</si>
  <si>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</si>
  <si>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</si>
  <si>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</si>
  <si>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2">
      <t>オワリ</t>
    </rPh>
    <rPh sb="2" eb="4">
      <t>トウブ</t>
    </rPh>
    <rPh sb="4" eb="6">
      <t>エイセイ</t>
    </rPh>
    <rPh sb="6" eb="8">
      <t>クミアイ</t>
    </rPh>
    <phoneticPr fontId="2"/>
  </si>
  <si>
    <t>尾張旭市長久手市衛生組合</t>
    <rPh sb="0" eb="4">
      <t>オワリアサヒシ</t>
    </rPh>
    <rPh sb="4" eb="7">
      <t>ナガクテ</t>
    </rPh>
    <rPh sb="7" eb="8">
      <t>シ</t>
    </rPh>
    <rPh sb="8" eb="10">
      <t>エイセイ</t>
    </rPh>
    <rPh sb="10" eb="12">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</si>
  <si>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</si>
  <si>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</si>
  <si>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法適用企業</t>
    <rPh sb="0" eb="1">
      <t>ホウ</t>
    </rPh>
    <rPh sb="1" eb="3">
      <t>テキヨウ</t>
    </rPh>
    <rPh sb="3" eb="5">
      <t>キギョウ</t>
    </rPh>
    <phoneticPr fontId="2"/>
  </si>
  <si>
    <t>尾張旭市土地開発公社</t>
    <rPh sb="0" eb="4">
      <t>オワリアサヒシ</t>
    </rPh>
    <rPh sb="4" eb="6">
      <t>トチ</t>
    </rPh>
    <rPh sb="6" eb="8">
      <t>カイハツ</t>
    </rPh>
    <rPh sb="8" eb="10">
      <t>コウシャ</t>
    </rPh>
    <phoneticPr fontId="2"/>
  </si>
  <si>
    <t>公共施設整備基金</t>
    <phoneticPr fontId="11"/>
  </si>
  <si>
    <t>旭平和墓園管理基金</t>
    <phoneticPr fontId="11"/>
  </si>
  <si>
    <t>地域福祉基金</t>
    <phoneticPr fontId="11"/>
  </si>
  <si>
    <t>緑化推進基金</t>
    <phoneticPr fontId="11"/>
  </si>
  <si>
    <t>文化振興基金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</si>
  <si>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</si>
  <si>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</si>
  <si>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</si>
  <si>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</si>
  <si>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</si>
  <si>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</si>
  <si>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</si>
  <si>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</si>
  <si>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</si>
  <si>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将来負担比率、実質公債費比率ともに、類似団体内平均を下回っている。
今後は、過去に高金利で借り入れた事業債の償還が進むことにより、一時的に実質公債費比率が低下するものの、予定される大型事業の実施に伴う新発債の発行により、将来負担比率が上昇し、償還開始ともに、実質公債費比率も上昇することが予想される。
今後も、世代間の負担の公平化と将来負担のバランスをとりながら、適切な地方債の発行管理、公営企業の独立採算制の確保に努める。</t>
    <phoneticPr fontId="5"/>
  </si>
  <si>
    <t>実質公債費比率</t>
    <phoneticPr fontId="5"/>
  </si>
  <si>
    <t xml:space="preserve"> </t>
    <phoneticPr fontId="5"/>
  </si>
  <si>
    <t>将来負担比率は、地方債の新規発行を抑制してきた結果、類似団体内平均を大きく下回っている。一方で、有形固定資産減価償却率は、上昇傾向にあるが、主な要因としては、公共建築物の約4割を占める学校教育系の施設等の老朽化が影響していると考えられる。今後は、公共施設等総合管理計画及び個別施設計画に基づき、計画的に老朽化対策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</si>
</sst>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E215-4515-B1B4-1921B11F56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32894</c:v>
                </c:pt>
                <c:pt idx="1">
                  <c:v>33153</c:v>
                </c:pt>
                <c:pt idx="2">
                  <c:v>32210</c:v>
                </c:pt>
                <c:pt idx="3">
                  <c:v>29496</c:v>
                </c:pt>
                <c:pt idx="4">
                  <c:v>39735</c:v>
                </c:pt>
              </c:numCache>
            </c:numRef>
          </c:val>
          <c:smooth val="0"/>
          <c:extLst>
            <c:ext xmlns:c16="http://schemas.microsoft.com/office/drawing/2014/chart" uri="{C3380CC4-5D6E-409C-BE32-E72D297353CC}">
              <c16:uniqueId val="{00000001-E215-4515-B1B4-1921B11F56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6.22</c:v>
                </c:pt>
                <c:pt idx="1">
                  <c:v>5.58</c:v>
                </c:pt>
                <c:pt idx="2">
                  <c:v>5.19</c:v>
                </c:pt>
                <c:pt idx="3">
                  <c:v>4.67</c:v>
                </c:pt>
                <c:pt idx="4">
                  <c:v>4.5599999999999996</c:v>
                </c:pt>
              </c:numCache>
            </c:numRef>
          </c:val>
          <c:extLst>
            <c:ext xmlns:c16="http://schemas.microsoft.com/office/drawing/2014/chart" uri="{C3380CC4-5D6E-409C-BE32-E72D297353CC}">
              <c16:uniqueId val="{00000000-69AD-4CDF-8586-BE7097DC2D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13.47</c:v>
                </c:pt>
                <c:pt idx="1">
                  <c:v>15.33</c:v>
                </c:pt>
                <c:pt idx="2">
                  <c:v>15.47</c:v>
                </c:pt>
                <c:pt idx="3">
                  <c:v>15.35</c:v>
                </c:pt>
                <c:pt idx="4">
                  <c:v>14.43</c:v>
                </c:pt>
              </c:numCache>
            </c:numRef>
          </c:val>
          <c:extLst>
            <c:ext xmlns:c16="http://schemas.microsoft.com/office/drawing/2014/chart" uri="{C3380CC4-5D6E-409C-BE32-E72D297353CC}">
              <c16:uniqueId val="{00000001-69AD-4CDF-8586-BE7097DC2D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1.19</c:v>
                </c:pt>
                <c:pt idx="1">
                  <c:v>1.03</c:v>
                </c:pt>
                <c:pt idx="2">
                  <c:v>0.46</c:v>
                </c:pt>
                <c:pt idx="3">
                  <c:v>-0.65</c:v>
                </c:pt>
                <c:pt idx="4">
                  <c:v>-0.97</c:v>
                </c:pt>
              </c:numCache>
            </c:numRef>
          </c:val>
          <c:smooth val="0"/>
          <c:extLst>
            <c:ext xmlns:c16="http://schemas.microsoft.com/office/drawing/2014/chart" uri="{C3380CC4-5D6E-409C-BE32-E72D297353CC}">
              <c16:uniqueId val="{00000002-69AD-4CDF-8586-BE7097DC2D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0.14000000000000001</c:v>
                </c:pt>
                <c:pt idx="4">
                  <c:v>#N/A</c:v>
                </c:pt>
                <c:pt idx="5">
                  <c:v>0.13</c:v>
                </c:pt>
                <c:pt idx="6">
                  <c:v>#N/A</c:v>
                </c:pt>
                <c:pt idx="7">
                  <c:v>0.87</c:v>
                </c:pt>
                <c:pt idx="8">
                  <c:v>0</c:v>
                </c:pt>
                <c:pt idx="9">
                  <c:v>0</c:v>
                </c:pt>
              </c:numCache>
            </c:numRef>
          </c:val>
          <c:extLst>
            <c:ext xmlns:c16="http://schemas.microsoft.com/office/drawing/2014/chart" uri="{C3380CC4-5D6E-409C-BE32-E72D297353CC}">
              <c16:uniqueId val="{00000000-C9D0-4C42-A709-EB1068BD61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D0-4C42-A709-EB1068BD61F2}"/>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D0-4C42-A709-EB1068BD61F2}"/>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C9D0-4C42-A709-EB1068BD61F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0.05</c:v>
                </c:pt>
              </c:numCache>
            </c:numRef>
          </c:val>
          <c:extLst>
            <c:ext xmlns:c16="http://schemas.microsoft.com/office/drawing/2014/chart" uri="{C3380CC4-5D6E-409C-BE32-E72D297353CC}">
              <c16:uniqueId val="{00000004-C9D0-4C42-A709-EB1068BD61F2}"/>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1.1100000000000001</c:v>
                </c:pt>
              </c:numCache>
            </c:numRef>
          </c:val>
          <c:extLst>
            <c:ext xmlns:c16="http://schemas.microsoft.com/office/drawing/2014/chart" uri="{C3380CC4-5D6E-409C-BE32-E72D297353CC}">
              <c16:uniqueId val="{00000005-C9D0-4C42-A709-EB1068BD61F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0.81</c:v>
                </c:pt>
                <c:pt idx="2">
                  <c:v>#N/A</c:v>
                </c:pt>
                <c:pt idx="3">
                  <c:v>0.6</c:v>
                </c:pt>
                <c:pt idx="4">
                  <c:v>#N/A</c:v>
                </c:pt>
                <c:pt idx="5">
                  <c:v>1.1399999999999999</c:v>
                </c:pt>
                <c:pt idx="6">
                  <c:v>#N/A</c:v>
                </c:pt>
                <c:pt idx="7">
                  <c:v>1.43</c:v>
                </c:pt>
                <c:pt idx="8">
                  <c:v>#N/A</c:v>
                </c:pt>
                <c:pt idx="9">
                  <c:v>1.38</c:v>
                </c:pt>
              </c:numCache>
            </c:numRef>
          </c:val>
          <c:extLst>
            <c:ext xmlns:c16="http://schemas.microsoft.com/office/drawing/2014/chart" uri="{C3380CC4-5D6E-409C-BE32-E72D297353CC}">
              <c16:uniqueId val="{00000006-C9D0-4C42-A709-EB1068BD61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0.65</c:v>
                </c:pt>
                <c:pt idx="2">
                  <c:v>#N/A</c:v>
                </c:pt>
                <c:pt idx="3">
                  <c:v>0.69</c:v>
                </c:pt>
                <c:pt idx="4">
                  <c:v>#N/A</c:v>
                </c:pt>
                <c:pt idx="5">
                  <c:v>0.5</c:v>
                </c:pt>
                <c:pt idx="6">
                  <c:v>#N/A</c:v>
                </c:pt>
                <c:pt idx="7">
                  <c:v>1.01</c:v>
                </c:pt>
                <c:pt idx="8">
                  <c:v>#N/A</c:v>
                </c:pt>
                <c:pt idx="9">
                  <c:v>2.8</c:v>
                </c:pt>
              </c:numCache>
            </c:numRef>
          </c:val>
          <c:extLst>
            <c:ext xmlns:c16="http://schemas.microsoft.com/office/drawing/2014/chart" uri="{C3380CC4-5D6E-409C-BE32-E72D297353CC}">
              <c16:uniqueId val="{00000007-C9D0-4C42-A709-EB1068BD61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c:v>
                </c:pt>
                <c:pt idx="2">
                  <c:v>#N/A</c:v>
                </c:pt>
                <c:pt idx="3">
                  <c:v>5.56</c:v>
                </c:pt>
                <c:pt idx="4">
                  <c:v>#N/A</c:v>
                </c:pt>
                <c:pt idx="5">
                  <c:v>5.17</c:v>
                </c:pt>
                <c:pt idx="6">
                  <c:v>#N/A</c:v>
                </c:pt>
                <c:pt idx="7">
                  <c:v>4.6500000000000004</c:v>
                </c:pt>
                <c:pt idx="8">
                  <c:v>#N/A</c:v>
                </c:pt>
                <c:pt idx="9">
                  <c:v>4.54</c:v>
                </c:pt>
              </c:numCache>
            </c:numRef>
          </c:val>
          <c:extLst>
            <c:ext xmlns:c16="http://schemas.microsoft.com/office/drawing/2014/chart" uri="{C3380CC4-5D6E-409C-BE32-E72D297353CC}">
              <c16:uniqueId val="{00000008-C9D0-4C42-A709-EB1068BD61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10.67</c:v>
                </c:pt>
                <c:pt idx="2">
                  <c:v>#N/A</c:v>
                </c:pt>
                <c:pt idx="3">
                  <c:v>11.32</c:v>
                </c:pt>
                <c:pt idx="4">
                  <c:v>#N/A</c:v>
                </c:pt>
                <c:pt idx="5">
                  <c:v>11.04</c:v>
                </c:pt>
                <c:pt idx="6">
                  <c:v>#N/A</c:v>
                </c:pt>
                <c:pt idx="7">
                  <c:v>10.57</c:v>
                </c:pt>
                <c:pt idx="8">
                  <c:v>#N/A</c:v>
                </c:pt>
                <c:pt idx="9">
                  <c:v>10.32</c:v>
                </c:pt>
              </c:numCache>
            </c:numRef>
          </c:val>
          <c:extLst>
            <c:ext xmlns:c16="http://schemas.microsoft.com/office/drawing/2014/chart" uri="{C3380CC4-5D6E-409C-BE32-E72D297353CC}">
              <c16:uniqueId val="{00000009-C9D0-4C42-A709-EB1068BD61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2077</c:v>
                </c:pt>
                <c:pt idx="5">
                  <c:v>2048</c:v>
                </c:pt>
                <c:pt idx="8">
                  <c:v>1817</c:v>
                </c:pt>
                <c:pt idx="11">
                  <c:v>1935</c:v>
                </c:pt>
                <c:pt idx="14">
                  <c:v>1910</c:v>
                </c:pt>
              </c:numCache>
            </c:numRef>
          </c:val>
          <c:extLst>
            <c:ext xmlns:c16="http://schemas.microsoft.com/office/drawing/2014/chart" uri="{C3380CC4-5D6E-409C-BE32-E72D297353CC}">
              <c16:uniqueId val="{00000000-72B8-46C7-8B4B-FCDE7239C7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B8-46C7-8B4B-FCDE7239C7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B8-46C7-8B4B-FCDE7239C7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177</c:v>
                </c:pt>
                <c:pt idx="3">
                  <c:v>208</c:v>
                </c:pt>
                <c:pt idx="6">
                  <c:v>151</c:v>
                </c:pt>
                <c:pt idx="9">
                  <c:v>125</c:v>
                </c:pt>
                <c:pt idx="12">
                  <c:v>230</c:v>
                </c:pt>
              </c:numCache>
            </c:numRef>
          </c:val>
          <c:extLst>
            <c:ext xmlns:c16="http://schemas.microsoft.com/office/drawing/2014/chart" uri="{C3380CC4-5D6E-409C-BE32-E72D297353CC}">
              <c16:uniqueId val="{00000003-72B8-46C7-8B4B-FCDE7239C7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503</c:v>
                </c:pt>
                <c:pt idx="3">
                  <c:v>462</c:v>
                </c:pt>
                <c:pt idx="6">
                  <c:v>480</c:v>
                </c:pt>
                <c:pt idx="9">
                  <c:v>477</c:v>
                </c:pt>
                <c:pt idx="12">
                  <c:v>355</c:v>
                </c:pt>
              </c:numCache>
            </c:numRef>
          </c:val>
          <c:extLst>
            <c:ext xmlns:c16="http://schemas.microsoft.com/office/drawing/2014/chart" uri="{C3380CC4-5D6E-409C-BE32-E72D297353CC}">
              <c16:uniqueId val="{00000004-72B8-46C7-8B4B-FCDE7239C7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B8-46C7-8B4B-FCDE7239C7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B8-46C7-8B4B-FCDE7239C7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1806</c:v>
                </c:pt>
                <c:pt idx="3">
                  <c:v>1736</c:v>
                </c:pt>
                <c:pt idx="6">
                  <c:v>1770</c:v>
                </c:pt>
                <c:pt idx="9">
                  <c:v>1749</c:v>
                </c:pt>
                <c:pt idx="12">
                  <c:v>1840</c:v>
                </c:pt>
              </c:numCache>
            </c:numRef>
          </c:val>
          <c:extLst>
            <c:ext xmlns:c16="http://schemas.microsoft.com/office/drawing/2014/chart" uri="{C3380CC4-5D6E-409C-BE32-E72D297353CC}">
              <c16:uniqueId val="{00000007-72B8-46C7-8B4B-FCDE7239C7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409</c:v>
                </c:pt>
                <c:pt idx="2">
                  <c:v>#N/A</c:v>
                </c:pt>
                <c:pt idx="3">
                  <c:v>#N/A</c:v>
                </c:pt>
                <c:pt idx="4">
                  <c:v>358</c:v>
                </c:pt>
                <c:pt idx="5">
                  <c:v>#N/A</c:v>
                </c:pt>
                <c:pt idx="6">
                  <c:v>#N/A</c:v>
                </c:pt>
                <c:pt idx="7">
                  <c:v>584</c:v>
                </c:pt>
                <c:pt idx="8">
                  <c:v>#N/A</c:v>
                </c:pt>
                <c:pt idx="9">
                  <c:v>#N/A</c:v>
                </c:pt>
                <c:pt idx="10">
                  <c:v>416</c:v>
                </c:pt>
                <c:pt idx="11">
                  <c:v>#N/A</c:v>
                </c:pt>
                <c:pt idx="12">
                  <c:v>#N/A</c:v>
                </c:pt>
                <c:pt idx="13">
                  <c:v>515</c:v>
                </c:pt>
                <c:pt idx="14">
                  <c:v>#N/A</c:v>
                </c:pt>
              </c:numCache>
            </c:numRef>
          </c:val>
          <c:smooth val="0"/>
          <c:extLst>
            <c:ext xmlns:c16="http://schemas.microsoft.com/office/drawing/2014/chart" uri="{C3380CC4-5D6E-409C-BE32-E72D297353CC}">
              <c16:uniqueId val="{00000008-72B8-46C7-8B4B-FCDE7239C7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17478</c:v>
                </c:pt>
                <c:pt idx="5">
                  <c:v>17368</c:v>
                </c:pt>
                <c:pt idx="8">
                  <c:v>17105</c:v>
                </c:pt>
                <c:pt idx="11">
                  <c:v>17245</c:v>
                </c:pt>
                <c:pt idx="14">
                  <c:v>17935</c:v>
                </c:pt>
              </c:numCache>
            </c:numRef>
          </c:val>
          <c:extLst>
            <c:ext xmlns:c16="http://schemas.microsoft.com/office/drawing/2014/chart" uri="{C3380CC4-5D6E-409C-BE32-E72D297353CC}">
              <c16:uniqueId val="{00000000-A614-44C4-A3AB-960101946C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5556</c:v>
                </c:pt>
                <c:pt idx="5">
                  <c:v>5707</c:v>
                </c:pt>
                <c:pt idx="8">
                  <c:v>5598</c:v>
                </c:pt>
                <c:pt idx="11">
                  <c:v>5734</c:v>
                </c:pt>
                <c:pt idx="14">
                  <c:v>5702</c:v>
                </c:pt>
              </c:numCache>
            </c:numRef>
          </c:val>
          <c:extLst>
            <c:ext xmlns:c16="http://schemas.microsoft.com/office/drawing/2014/chart" uri="{C3380CC4-5D6E-409C-BE32-E72D297353CC}">
              <c16:uniqueId val="{00000001-A614-44C4-A3AB-960101946C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4128</c:v>
                </c:pt>
                <c:pt idx="5">
                  <c:v>4421</c:v>
                </c:pt>
                <c:pt idx="8">
                  <c:v>4445</c:v>
                </c:pt>
                <c:pt idx="11">
                  <c:v>4478</c:v>
                </c:pt>
                <c:pt idx="14">
                  <c:v>4516</c:v>
                </c:pt>
              </c:numCache>
            </c:numRef>
          </c:val>
          <c:extLst>
            <c:ext xmlns:c16="http://schemas.microsoft.com/office/drawing/2014/chart" uri="{C3380CC4-5D6E-409C-BE32-E72D297353CC}">
              <c16:uniqueId val="{00000002-A614-44C4-A3AB-960101946C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14-44C4-A3AB-960101946C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14-44C4-A3AB-960101946C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14-44C4-A3AB-960101946C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2579</c:v>
                </c:pt>
                <c:pt idx="3">
                  <c:v>2852</c:v>
                </c:pt>
                <c:pt idx="6">
                  <c:v>2328</c:v>
                </c:pt>
                <c:pt idx="9">
                  <c:v>2673</c:v>
                </c:pt>
                <c:pt idx="12">
                  <c:v>2717</c:v>
                </c:pt>
              </c:numCache>
            </c:numRef>
          </c:val>
          <c:extLst>
            <c:ext xmlns:c16="http://schemas.microsoft.com/office/drawing/2014/chart" uri="{C3380CC4-5D6E-409C-BE32-E72D297353CC}">
              <c16:uniqueId val="{00000006-A614-44C4-A3AB-960101946C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2028</c:v>
                </c:pt>
                <c:pt idx="3">
                  <c:v>1747</c:v>
                </c:pt>
                <c:pt idx="6">
                  <c:v>1137</c:v>
                </c:pt>
                <c:pt idx="9">
                  <c:v>937</c:v>
                </c:pt>
                <c:pt idx="12">
                  <c:v>2215</c:v>
                </c:pt>
              </c:numCache>
            </c:numRef>
          </c:val>
          <c:extLst>
            <c:ext xmlns:c16="http://schemas.microsoft.com/office/drawing/2014/chart" uri="{C3380CC4-5D6E-409C-BE32-E72D297353CC}">
              <c16:uniqueId val="{00000007-A614-44C4-A3AB-960101946C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6060</c:v>
                </c:pt>
                <c:pt idx="3">
                  <c:v>5770</c:v>
                </c:pt>
                <c:pt idx="6">
                  <c:v>5622</c:v>
                </c:pt>
                <c:pt idx="9">
                  <c:v>5726</c:v>
                </c:pt>
                <c:pt idx="12">
                  <c:v>5433</c:v>
                </c:pt>
              </c:numCache>
            </c:numRef>
          </c:val>
          <c:extLst>
            <c:ext xmlns:c16="http://schemas.microsoft.com/office/drawing/2014/chart" uri="{C3380CC4-5D6E-409C-BE32-E72D297353CC}">
              <c16:uniqueId val="{00000008-A614-44C4-A3AB-960101946C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1154</c:v>
                </c:pt>
                <c:pt idx="3">
                  <c:v>838</c:v>
                </c:pt>
                <c:pt idx="6">
                  <c:v>485</c:v>
                </c:pt>
                <c:pt idx="9">
                  <c:v>301</c:v>
                </c:pt>
                <c:pt idx="12">
                  <c:v>0</c:v>
                </c:pt>
              </c:numCache>
            </c:numRef>
          </c:val>
          <c:extLst>
            <c:ext xmlns:c16="http://schemas.microsoft.com/office/drawing/2014/chart" uri="{C3380CC4-5D6E-409C-BE32-E72D297353CC}">
              <c16:uniqueId val="{00000009-A614-44C4-A3AB-960101946C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17641</c:v>
                </c:pt>
                <c:pt idx="3">
                  <c:v>17781</c:v>
                </c:pt>
                <c:pt idx="6">
                  <c:v>17704</c:v>
                </c:pt>
                <c:pt idx="9">
                  <c:v>17562</c:v>
                </c:pt>
                <c:pt idx="12">
                  <c:v>17832</c:v>
                </c:pt>
              </c:numCache>
            </c:numRef>
          </c:val>
          <c:extLst>
            <c:ext xmlns:c16="http://schemas.microsoft.com/office/drawing/2014/chart" uri="{C3380CC4-5D6E-409C-BE32-E72D297353CC}">
              <c16:uniqueId val="{0000000A-A614-44C4-A3AB-960101946C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2300</c:v>
                </c:pt>
                <c:pt idx="2">
                  <c:v>#N/A</c:v>
                </c:pt>
                <c:pt idx="3">
                  <c:v>#N/A</c:v>
                </c:pt>
                <c:pt idx="4">
                  <c:v>1492</c:v>
                </c:pt>
                <c:pt idx="5">
                  <c:v>#N/A</c:v>
                </c:pt>
                <c:pt idx="6">
                  <c:v>#N/A</c:v>
                </c:pt>
                <c:pt idx="7">
                  <c:v>128</c:v>
                </c:pt>
                <c:pt idx="8">
                  <c:v>#N/A</c:v>
                </c:pt>
                <c:pt idx="9">
                  <c:v>#N/A</c:v>
                </c:pt>
                <c:pt idx="10">
                  <c:v>0</c:v>
                </c:pt>
                <c:pt idx="11">
                  <c:v>#N/A</c:v>
                </c:pt>
                <c:pt idx="12">
                  <c:v>#N/A</c:v>
                </c:pt>
                <c:pt idx="13">
                  <c:v>43</c:v>
                </c:pt>
                <c:pt idx="14">
                  <c:v>#N/A</c:v>
                </c:pt>
              </c:numCache>
            </c:numRef>
          </c:val>
          <c:smooth val="0"/>
          <c:extLst>
            <c:ext xmlns:c16="http://schemas.microsoft.com/office/drawing/2014/chart" uri="{C3380CC4-5D6E-409C-BE32-E72D297353CC}">
              <c16:uniqueId val="{0000000B-A614-44C4-A3AB-960101946C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2267</c:v>
                </c:pt>
                <c:pt idx="1">
                  <c:v>2249</c:v>
                </c:pt>
                <c:pt idx="2">
                  <c:v>2121</c:v>
                </c:pt>
              </c:numCache>
            </c:numRef>
          </c:val>
          <c:extLst>
            <c:ext xmlns:c16="http://schemas.microsoft.com/office/drawing/2014/chart" uri="{C3380CC4-5D6E-409C-BE32-E72D297353CC}">
              <c16:uniqueId val="{00000000-1E7A-46B9-B311-969BEAC23E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1E7A-46B9-B311-969BEAC23E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1646</c:v>
                </c:pt>
                <c:pt idx="1">
                  <c:v>1576</c:v>
                </c:pt>
                <c:pt idx="2">
                  <c:v>1651</c:v>
                </c:pt>
              </c:numCache>
            </c:numRef>
          </c:val>
          <c:extLst>
            <c:ext xmlns:c16="http://schemas.microsoft.com/office/drawing/2014/chart" uri="{C3380CC4-5D6E-409C-BE32-E72D297353CC}">
              <c16:uniqueId val="{00000002-1E7A-46B9-B311-969BEAC23E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{A5E4FA0F-987D-4B2C-A919-F8647F33B4B1}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6B-4F4A-AB73-55A527369E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{A64518C5-F838-4D0E-9CF0-970CA13012BE}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6B-4F4A-AB73-55A527369E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{5F9D2B69-F08D-432E-9D9D-20E9A19A951B}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6B-4F4A-AB73-55A527369E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{39D7434A-C36E-4F6D-BF4C-23A20B3AE7DF}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6B-4F4A-AB73-55A527369E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{77998D99-14E9-49AA-8CDB-7248497A1EBD}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6B-4F4A-AB73-55A527369E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{2EEFF7B9-FBB3-450B-8562-1BF5D71CE152}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6B-4F4A-AB73-55A527369E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{D5E43A31-84B5-4742-AF5A-86BD12AC94DF}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6B-4F4A-AB73-55A527369E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{2F6532DC-DC36-49D1-B6A8-2F9002C2DEA9}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6B-4F4A-AB73-55A527369EEC}"/>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{3F249611-DCF0-459E-AEB1-2997F350B4AD}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6B-4F4A-AB73-55A527369E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c:v>
                </c:pt>
                <c:pt idx="32">
                  <c:v>58.3</c:v>
                </c:pt>
              </c:numCache>
            </c:numRef>
          </c:xVal>
          <c:yVal>
            <c:numRef>
              <c:f>公会計指標分析・財政指標組合せ分析表!$BP$51:$DC$51</c:f>
              <c:numCache>
                <c:formatCode>#,##0.0;"▲ "#,##0.0</c:formatCode>
                <c:ptCount val="40"/>
                <c:pt idx="32">
                  <c:v>0.3</c:v>
                </c:pt>
              </c:numCache>
            </c:numRef>
          </c:yVal>
          <c:smooth val="0"/>
          <c:extLst>
            <c:ext xmlns:c16="http://schemas.microsoft.com/office/drawing/2014/chart" uri="{C3380CC4-5D6E-409C-BE32-E72D297353CC}">
              <c16:uniqueId val="{00000009-676B-4F4A-AB73-55A527369E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{969C58AC-8D65-439C-AEDC-1CD9601FFC79}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6B-4F4A-AB73-55A527369E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{ED4AFA4B-AD3E-478F-86C6-41A99FBFB1B4}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6B-4F4A-AB73-55A527369E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{F2FBE1AF-8FD9-44A0-AE33-962F8CAD0C8C}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6B-4F4A-AB73-55A527369E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{52D84E5A-DA86-49CB-A332-2295CF8254F9}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6B-4F4A-AB73-55A527369E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{66095E31-E608-4171-808F-61CED1896B04}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6B-4F4A-AB73-55A527369E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{2F63F4BD-C41C-420B-9411-AFC5901439B1}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6B-4F4A-AB73-55A527369E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{64FD82B1-C584-4D20-9AE7-19978E3E5B5A}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6B-4F4A-AB73-55A527369E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{DE3FE552-EA6C-491D-8C61-48BF99A55561}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6B-4F4A-AB73-55A527369E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{33297616-A2D6-4D5B-AC5A-392454AD9A8A}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6B-4F4A-AB73-55A527369E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676B-4F4A-AB73-55A527369EEC}"/>
            </c:ext>
          </c:extLst>
        </c:ser>
        <c:dLbls>
          <c:showLegendKey val="0"/>
          <c:showVal val="1"/>
          <c:showCatName val="0"/>
          <c:showSerName val="0"/>
          <c:showPercent val="0"/>
          <c:showBubbleSize val="0"/>
        </c:dLbls>
        <c:axId val="46179840"/>
        <c:axId val="46181760"/>
      </c:scatterChart>
      <c:valAx>
        <c:axId val="46179840"/>
        <c:scaling>
          <c:orientation val="minMax"/>
          <c:max val="61.1"/>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{77D2561F-B3B7-4C37-9DB0-493352FB4B94}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15B-48A3-AE95-2419102340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{D17C9ED0-D4C0-4EC4-A39F-F12E5B4C93B8}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5B-48A3-AE95-2419102340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{1C87FFD9-F69E-4D2B-B0B8-91DF039E4246}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5B-48A3-AE95-2419102340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{D7283D6A-B7FE-4DB2-BA21-328AC15DAA85}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5B-48A3-AE95-2419102340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{39808413-D5EC-4242-B35F-39BEE57D8121}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5B-48A3-AE95-24191023403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{BEDEFBDD-43B9-4FA0-962B-4F9A4C3B5428}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15B-48A3-AE95-24191023403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{A8096C68-6277-424B-9B27-9B1EE9663C14}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15B-48A3-AE95-24191023403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{6F845B1B-7FD5-40F0-B268-D20AA230E291}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15B-48A3-AE95-24191023403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{2D668C08-8411-42BF-B28F-E06DDEF3DB3C}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15B-48A3-AE95-2419102340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3.6</c:v>
                </c:pt>
                <c:pt idx="16">
                  <c:v>3.4</c:v>
                </c:pt>
                <c:pt idx="24">
                  <c:v>3.4</c:v>
                </c:pt>
                <c:pt idx="32">
                  <c:v>3.8</c:v>
                </c:pt>
              </c:numCache>
            </c:numRef>
          </c:xVal>
          <c:yVal>
            <c:numRef>
              <c:f>公会計指標分析・財政指標組合せ分析表!$BP$73:$DC$73</c:f>
              <c:numCache>
                <c:formatCode>#,##0.0;"▲ "#,##0.0</c:formatCode>
                <c:ptCount val="40"/>
                <c:pt idx="0">
                  <c:v>18</c:v>
                </c:pt>
                <c:pt idx="8">
                  <c:v>11.8</c:v>
                </c:pt>
                <c:pt idx="16">
                  <c:v>0.9</c:v>
                </c:pt>
                <c:pt idx="32">
                  <c:v>0.3</c:v>
                </c:pt>
              </c:numCache>
            </c:numRef>
          </c:yVal>
          <c:smooth val="0"/>
          <c:extLst>
            <c:ext xmlns:c16="http://schemas.microsoft.com/office/drawing/2014/chart" uri="{C3380CC4-5D6E-409C-BE32-E72D297353CC}">
              <c16:uniqueId val="{00000009-915B-48A3-AE95-2419102340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{CF87B17F-2609-49D1-A0E1-9C01DA6587B8}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15B-48A3-AE95-2419102340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{F92D8266-B48C-4AAA-93FF-DEFB5911AD3F}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5B-48A3-AE95-2419102340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{F75CE67D-7AD4-4ABA-844B-643CEC04BB65}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5B-48A3-AE95-2419102340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{93748B31-FBDF-4596-870B-6394EA69FD68}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5B-48A3-AE95-2419102340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{EA21C7AE-6C9B-412F-A20F-761CE138C307}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5B-48A3-AE95-24191023403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{4EFEC32F-5AB6-4718-AB4B-C2C39C9B4507}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15B-48A3-AE95-24191023403A}"/>
                </c:ext>
              </c:extLst>
            </c:dLbl>
            <c:dLbl>
              <c:idx val="16"/>
              <c:layout>
                <c:manualLayout>
                  <c:x val="-2.412126156737334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{E03D348E-D968-471A-AE38-22EE8A5F31FA}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15B-48A3-AE95-24191023403A}"/>
                </c:ext>
              </c:extLst>
            </c:dLbl>
            <c:dLbl>
              <c:idx val="24"/>
              <c:layout>
                <c:manualLayout>
                  <c:x val="-3.927472167084798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{73B146B7-BA0B-46F8-ADE6-7E61F01D87DA}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15B-48A3-AE95-24191023403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{1B78F776-02FE-49FE-B135-ECF1683A9CF8}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15B-48A3-AE95-2419102340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915B-48A3-AE95-24191023403A}"/>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過去の高金利及び大型事業の地方債の償還が進んだこと、また、新発債の抑制に努めていたため、概ね減少傾向であ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据置期間満了に伴い元金の償還が始まった地方債が重なったことにより増加した。今後も大型事業の償還が始まることから、増加が見込まれる。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・公営企業の元利償還金に対する繰入金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主なものは下水道事業の準元利償還金である。分流式下水道等に要する繰出額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が減少したため、減少した。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公立陶生病院の建設事業債の発行に伴う元利償還金に対する負担金が増加した。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据置期間満了に伴い元金の償還が始まった地方債が重なったことによる元利償還金の増加及び公立陶生病院の地方債に充てたと認められる負担金の増加により増加した。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元利償還金及び準元利償還金の変動に伴い、概ね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万円前後の間を推移している。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大型事業の地方債の償還が進んだこと、また、新発債の抑制に努めていたことから減少したが、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年度は償還額以上に地方債を発行したため増加した。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今後は大型事業の実施に伴う地方債の発行が見込まれるため、増加が予想される。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土地開発公社経営健全化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の推進による公社保有地の取得が完了したため皆減した。今後の支出予定はない見込み。</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分流式下水道等に要する経費の減少等により、公共下水道事業の準元利償還金算入額が減少したため、繰入見込額は減少した。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公立陶生病院の建設事業債の発行により地方債残高が増加したため、増加した。今後も建設事業債の発行により増加する見込である。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今後も普通交付税の基準財政需要額に算入される地方債を活用し、充当可能財源を確保するよう努める。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減少傾向にある。財政調整基金が積立額以上に取崩しを行っているため、減少していることが主な要因である。なお、公共施設整備基金については、土地の売払収入を積み立てているため、年度によって増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財政運営基本方針に基づき、財政調整基金については、残高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年度までの目標としている。また、公共施設整備基金については、財産売払収入や補正予算の編成等を通じて積立てを行い、残高の増加を図ることとしている。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尾張旭市公共施設整備基金：各種施設等の建設や用地取得、改修等に充当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尾張旭市まちづくり応援基金：寄附者のまちづくりに対する意向を反映した事業に充当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尾張旭市公共施設整備基金：土地の売払収入が増加したため、公共施設整備基金への積立額が増加し、残高も増加した。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尾張旭市まちづくり応援基金：まちづくり応援基金への積立額が、取崩額よりも多かったため、残高が増加した。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財政運営基本方針に基づき、財産売払収入や補正予算の編成等を通じて積立てを行い、残高の増加を図る。また、基金の残高は、公共施設、道路、橋りょう等の老朽化対策の事業費に重点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尾張旭市まちづくり応援基金：今後も、寄附額を基金に積み立てて、寄附者のまちづくりに対する意向を反映した事業に積極的に充当していく。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財政調整基金の残高は減少傾向にある。その主な要因は、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や景気の動向による法人関係税等の変動などが挙げられる。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基金の必要額は、標準財政規模の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％を下回らないことを１つの目安とし、財政運営基本方針では、残高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年度までの目標としている。今後は新規事業実施等に係る財源の不足を補うため、積立額以上に基金を取り崩す必要が続く見通しであることから、残高は減少していく見込みである。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毎年の基金の積立ては、歳入歳出決算剰余金のうち、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を下回らない額を目安に積み立てており、この額は地方財政法第７条の規定に基づいている。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減債基金の残高は、運用益の積立てのみを行っているため、横ばいを続けている。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今後も確実かつ計画的な運用を行っていく。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83,437
82,100
21.03
24,998,798
24,220,714
669,700
14,696,969
17,832,065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、類似団体内平均を下回っているものの、上昇傾向を示している。本市において、公共建築物の約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割を占める学校教育系の施設等の老朽化が影響していると考えられる。本市では、公共施設等総合管理計画において、公共建築物の総延床面積を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年度に策定予定の個別施設計画と合わせ、減価償却率の改善を図る必要がある。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8" name="直線コネクタ 67"/>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9"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0" name="直線コネクタ 69"/>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1"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2" name="直線コネクタ 71"/>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3"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4" name="フローチャート: 判断 73"/>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5" name="フローチャート: 判断 74"/>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6" name="フローチャート: 判断 75"/>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2" name="楕円 81"/>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114771</xdr:rowOff>
    </xdr:from>
    <xdr:ext cx="405111" cy="259045"/>
    <xdr:sp macro="" textlink="">
      <xdr:nvSpPr>
        <xdr:cNvPr id="83" name="有形固定資産減価償却率該当値テキスト"/>
        <xdr:cNvSpPr txBox="1"/>
      </xdr:nvSpPr>
      <xdr:spPr>
        <a:xfrm>
          <a:off x="4813300" y="585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4989</xdr:rowOff>
    </xdr:from>
    <xdr:to>
      <xdr:col>19</xdr:col>
      <xdr:colOff>187325</xdr:colOff>
      <xdr:row>30</xdr:row>
      <xdr:rowOff>106589</xdr:rowOff>
    </xdr:to>
    <xdr:sp macro="" textlink="">
      <xdr:nvSpPr>
        <xdr:cNvPr id="84" name="楕円 83"/>
        <xdr:cNvSpPr/>
      </xdr:nvSpPr>
      <xdr:spPr>
        <a:xfrm>
          <a:off x="400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55789</xdr:rowOff>
    </xdr:to>
    <xdr:cxnSp macro="">
      <xdr:nvCxnSpPr>
        <xdr:cNvPr id="85" name="直線コネクタ 84"/>
        <xdr:cNvCxnSpPr/>
      </xdr:nvCxnSpPr>
      <xdr:spPr>
        <a:xfrm flipV="1">
          <a:off x="4051300" y="5930719"/>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6"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7"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97716</xdr:rowOff>
    </xdr:from>
    <xdr:ext cx="405111" cy="259045"/>
    <xdr:sp macro="" textlink="">
      <xdr:nvSpPr>
        <xdr:cNvPr id="88" name="n_1mainValue有形固定資産減価償却率"/>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債務償還可能年数は、市債発行の抑制などにより、以前から将来負担額の低減に努めてきたことで、類似団体内平均を下回っている。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今後も、市債発行の適正化、公営企業においては独立採算制の確保に努めるとともに、ファシリティマネジネントの推進、事務事業の統廃合等を行い、将来負担額の低減、経常経費の削減を図る。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9" name="直線コネクタ 118"/>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2"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3" name="直線コネクタ 12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31" name="楕円 130"/>
        <xdr:cNvSpPr/>
      </xdr:nvSpPr>
      <xdr:spPr>
        <a:xfrm>
          <a:off x="14744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151238</xdr:rowOff>
    </xdr:from>
    <xdr:ext cx="340478" cy="259045"/>
    <xdr:sp macro="" textlink="">
      <xdr:nvSpPr>
        <xdr:cNvPr id="132" name="債務償還可能年数該当値テキスト"/>
        <xdr:cNvSpPr txBox="1"/>
      </xdr:nvSpPr>
      <xdr:spPr>
        <a:xfrm>
          <a:off x="14846300" y="6237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83,437
82,100
21.03
24,998,798
24,220,714
669,700
14,696,969
17,832,065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1" name="楕円 70"/>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36484</xdr:rowOff>
    </xdr:from>
    <xdr:ext cx="405111" cy="259045"/>
    <xdr:sp macro="" textlink="">
      <xdr:nvSpPr>
        <xdr:cNvPr id="72" name="【道路】&#10;有形固定資産減価償却率該当値テキスト"/>
        <xdr:cNvSpPr txBox="1"/>
      </xdr:nvSpPr>
      <xdr:spPr>
        <a:xfrm>
          <a:off x="4673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3" name="楕円 72"/>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141515</xdr:rowOff>
    </xdr:to>
    <xdr:cxnSp macro="">
      <xdr:nvCxnSpPr>
        <xdr:cNvPr id="74" name="直線コネクタ 73"/>
        <xdr:cNvCxnSpPr/>
      </xdr:nvCxnSpPr>
      <xdr:spPr>
        <a:xfrm flipV="1">
          <a:off x="3797300" y="6623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11992</xdr:rowOff>
    </xdr:from>
    <xdr:ext cx="405111" cy="259045"/>
    <xdr:sp macro="" textlink="">
      <xdr:nvSpPr>
        <xdr:cNvPr id="77" name="n_1mainValue【道路】&#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148126</xdr:rowOff>
    </xdr:from>
    <xdr:to>
      <xdr:col>55</xdr:col>
      <xdr:colOff>50800</xdr:colOff>
      <xdr:row>42</xdr:row>
      <xdr:rowOff>78276</xdr:rowOff>
    </xdr:to>
    <xdr:sp macro="" textlink="">
      <xdr:nvSpPr>
        <xdr:cNvPr id="117" name="楕円 116"/>
        <xdr:cNvSpPr/>
      </xdr:nvSpPr>
      <xdr:spPr>
        <a:xfrm>
          <a:off x="10426700" y="71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63053</xdr:rowOff>
    </xdr:from>
    <xdr:ext cx="469744" cy="259045"/>
    <xdr:sp macro="" textlink="">
      <xdr:nvSpPr>
        <xdr:cNvPr id="118" name="【道路】&#10;一人当たり延長該当値テキスト"/>
        <xdr:cNvSpPr txBox="1"/>
      </xdr:nvSpPr>
      <xdr:spPr>
        <a:xfrm>
          <a:off x="10515600" y="709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147815</xdr:rowOff>
    </xdr:from>
    <xdr:to>
      <xdr:col>50</xdr:col>
      <xdr:colOff>165100</xdr:colOff>
      <xdr:row>42</xdr:row>
      <xdr:rowOff>77965</xdr:rowOff>
    </xdr:to>
    <xdr:sp macro="" textlink="">
      <xdr:nvSpPr>
        <xdr:cNvPr id="119" name="楕円 118"/>
        <xdr:cNvSpPr/>
      </xdr:nvSpPr>
      <xdr:spPr>
        <a:xfrm>
          <a:off x="9588500" y="7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27165</xdr:rowOff>
    </xdr:from>
    <xdr:to>
      <xdr:col>55</xdr:col>
      <xdr:colOff>0</xdr:colOff>
      <xdr:row>42</xdr:row>
      <xdr:rowOff>27476</xdr:rowOff>
    </xdr:to>
    <xdr:cxnSp macro="">
      <xdr:nvCxnSpPr>
        <xdr:cNvPr id="120" name="直線コネクタ 119"/>
        <xdr:cNvCxnSpPr/>
      </xdr:nvCxnSpPr>
      <xdr:spPr>
        <a:xfrm>
          <a:off x="9639300" y="7228065"/>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69092</xdr:rowOff>
    </xdr:from>
    <xdr:ext cx="469744" cy="259045"/>
    <xdr:sp macro="" textlink="">
      <xdr:nvSpPr>
        <xdr:cNvPr id="123" name="n_1mainValue【道路】&#10;一人当たり延長"/>
        <xdr:cNvSpPr txBox="1"/>
      </xdr:nvSpPr>
      <xdr:spPr>
        <a:xfrm>
          <a:off x="9391727" y="72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140244</xdr:rowOff>
    </xdr:from>
    <xdr:to>
      <xdr:col>24</xdr:col>
      <xdr:colOff>114300</xdr:colOff>
      <xdr:row>58</xdr:row>
      <xdr:rowOff>70394</xdr:rowOff>
    </xdr:to>
    <xdr:sp macro="" textlink="">
      <xdr:nvSpPr>
        <xdr:cNvPr id="163" name="楕円 162"/>
        <xdr:cNvSpPr/>
      </xdr:nvSpPr>
      <xdr:spPr>
        <a:xfrm>
          <a:off x="4584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163121</xdr:rowOff>
    </xdr:from>
    <xdr:ext cx="405111" cy="259045"/>
    <xdr:sp macro="" textlink="">
      <xdr:nvSpPr>
        <xdr:cNvPr id="164" name="【橋りょう・トンネル】&#10;有形固定資産減価償却率該当値テキスト"/>
        <xdr:cNvSpPr txBox="1"/>
      </xdr:nvSpPr>
      <xdr:spPr>
        <a:xfrm>
          <a:off x="4673600"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164737</xdr:rowOff>
    </xdr:from>
    <xdr:to>
      <xdr:col>20</xdr:col>
      <xdr:colOff>38100</xdr:colOff>
      <xdr:row>58</xdr:row>
      <xdr:rowOff>94887</xdr:rowOff>
    </xdr:to>
    <xdr:sp macro="" textlink="">
      <xdr:nvSpPr>
        <xdr:cNvPr id="165" name="楕円 164"/>
        <xdr:cNvSpPr/>
      </xdr:nvSpPr>
      <xdr:spPr>
        <a:xfrm>
          <a:off x="3746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19594</xdr:rowOff>
    </xdr:from>
    <xdr:to>
      <xdr:col>24</xdr:col>
      <xdr:colOff>63500</xdr:colOff>
      <xdr:row>58</xdr:row>
      <xdr:rowOff>44087</xdr:rowOff>
    </xdr:to>
    <xdr:cxnSp macro="">
      <xdr:nvCxnSpPr>
        <xdr:cNvPr id="166" name="直線コネクタ 165"/>
        <xdr:cNvCxnSpPr/>
      </xdr:nvCxnSpPr>
      <xdr:spPr>
        <a:xfrm flipV="1">
          <a:off x="3797300" y="99636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111414</xdr:rowOff>
    </xdr:from>
    <xdr:ext cx="405111" cy="259045"/>
    <xdr:sp macro="" textlink="">
      <xdr:nvSpPr>
        <xdr:cNvPr id="169" name="n_1mainValue【橋りょう・トンネル】&#10;有形固定資産減価償却率"/>
        <xdr:cNvSpPr txBox="1"/>
      </xdr:nvSpPr>
      <xdr:spPr>
        <a:xfrm>
          <a:off x="35820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165386</xdr:rowOff>
    </xdr:from>
    <xdr:to>
      <xdr:col>55</xdr:col>
      <xdr:colOff>50800</xdr:colOff>
      <xdr:row>62</xdr:row>
      <xdr:rowOff>95536</xdr:rowOff>
    </xdr:to>
    <xdr:sp macro="" textlink="">
      <xdr:nvSpPr>
        <xdr:cNvPr id="207" name="楕円 206"/>
        <xdr:cNvSpPr/>
      </xdr:nvSpPr>
      <xdr:spPr>
        <a:xfrm>
          <a:off x="10426700" y="106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16813</xdr:rowOff>
    </xdr:from>
    <xdr:ext cx="599010" cy="259045"/>
    <xdr:sp macro="" textlink="">
      <xdr:nvSpPr>
        <xdr:cNvPr id="208" name="【橋りょう・トンネル】&#10;一人当たり有形固定資産（償却資産）額該当値テキスト"/>
        <xdr:cNvSpPr txBox="1"/>
      </xdr:nvSpPr>
      <xdr:spPr>
        <a:xfrm>
          <a:off x="10515600" y="1047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163564</xdr:rowOff>
    </xdr:from>
    <xdr:to>
      <xdr:col>50</xdr:col>
      <xdr:colOff>165100</xdr:colOff>
      <xdr:row>62</xdr:row>
      <xdr:rowOff>93714</xdr:rowOff>
    </xdr:to>
    <xdr:sp macro="" textlink="">
      <xdr:nvSpPr>
        <xdr:cNvPr id="209" name="楕円 208"/>
        <xdr:cNvSpPr/>
      </xdr:nvSpPr>
      <xdr:spPr>
        <a:xfrm>
          <a:off x="9588500" y="106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42914</xdr:rowOff>
    </xdr:from>
    <xdr:to>
      <xdr:col>55</xdr:col>
      <xdr:colOff>0</xdr:colOff>
      <xdr:row>62</xdr:row>
      <xdr:rowOff>44736</xdr:rowOff>
    </xdr:to>
    <xdr:cxnSp macro="">
      <xdr:nvCxnSpPr>
        <xdr:cNvPr id="210" name="直線コネクタ 209"/>
        <xdr:cNvCxnSpPr/>
      </xdr:nvCxnSpPr>
      <xdr:spPr>
        <a:xfrm>
          <a:off x="9639300" y="10672814"/>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11"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110241</xdr:rowOff>
    </xdr:from>
    <xdr:ext cx="599010" cy="259045"/>
    <xdr:sp macro="" textlink="">
      <xdr:nvSpPr>
        <xdr:cNvPr id="213" name="n_1mainValue【橋りょう・トンネル】&#10;一人当たり有形固定資産（償却資産）額"/>
        <xdr:cNvSpPr txBox="1"/>
      </xdr:nvSpPr>
      <xdr:spPr>
        <a:xfrm>
          <a:off x="9327095" y="103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3"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252" name="楕円 251"/>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253" name="【公営住宅】&#10;有形固定資産減価償却率該当値テキスト"/>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23495</xdr:rowOff>
    </xdr:from>
    <xdr:to>
      <xdr:col>20</xdr:col>
      <xdr:colOff>38100</xdr:colOff>
      <xdr:row>84</xdr:row>
      <xdr:rowOff>125095</xdr:rowOff>
    </xdr:to>
    <xdr:sp macro="" textlink="">
      <xdr:nvSpPr>
        <xdr:cNvPr id="254" name="楕円 253"/>
        <xdr:cNvSpPr/>
      </xdr:nvSpPr>
      <xdr:spPr>
        <a:xfrm>
          <a:off x="3746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74295</xdr:rowOff>
    </xdr:to>
    <xdr:cxnSp macro="">
      <xdr:nvCxnSpPr>
        <xdr:cNvPr id="255" name="直線コネクタ 254"/>
        <xdr:cNvCxnSpPr/>
      </xdr:nvCxnSpPr>
      <xdr:spPr>
        <a:xfrm flipV="1">
          <a:off x="3797300" y="14434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6"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116222</xdr:rowOff>
    </xdr:from>
    <xdr:ext cx="405111" cy="259045"/>
    <xdr:sp macro="" textlink="">
      <xdr:nvSpPr>
        <xdr:cNvPr id="258" name="n_1mainValue【公営住宅】&#10;有形固定資産減価償却率"/>
        <xdr:cNvSpPr txBox="1"/>
      </xdr:nvSpPr>
      <xdr:spPr>
        <a:xfrm>
          <a:off x="3582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294" name="楕円 293"/>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295" name="【公営住宅】&#10;一人当たり面積該当値テキスト"/>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128575</xdr:rowOff>
    </xdr:from>
    <xdr:to>
      <xdr:col>50</xdr:col>
      <xdr:colOff>165100</xdr:colOff>
      <xdr:row>86</xdr:row>
      <xdr:rowOff>58725</xdr:rowOff>
    </xdr:to>
    <xdr:sp macro="" textlink="">
      <xdr:nvSpPr>
        <xdr:cNvPr id="296" name="楕円 295"/>
        <xdr:cNvSpPr/>
      </xdr:nvSpPr>
      <xdr:spPr>
        <a:xfrm>
          <a:off x="9588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7925</xdr:rowOff>
    </xdr:from>
    <xdr:to>
      <xdr:col>55</xdr:col>
      <xdr:colOff>0</xdr:colOff>
      <xdr:row>86</xdr:row>
      <xdr:rowOff>8382</xdr:rowOff>
    </xdr:to>
    <xdr:cxnSp macro="">
      <xdr:nvCxnSpPr>
        <xdr:cNvPr id="297" name="直線コネクタ 296"/>
        <xdr:cNvCxnSpPr/>
      </xdr:nvCxnSpPr>
      <xdr:spPr>
        <a:xfrm>
          <a:off x="9639300" y="1475262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49852</xdr:rowOff>
    </xdr:from>
    <xdr:ext cx="469744" cy="259045"/>
    <xdr:sp macro="" textlink="">
      <xdr:nvSpPr>
        <xdr:cNvPr id="300" name="n_1mainValue【公営住宅】&#10;一人当たり面積"/>
        <xdr:cNvSpPr txBox="1"/>
      </xdr:nvSpPr>
      <xdr:spPr>
        <a:xfrm>
          <a:off x="93917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46"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55" name="楕円 354"/>
        <xdr:cNvSpPr/>
      </xdr:nvSpPr>
      <xdr:spPr>
        <a:xfrm>
          <a:off x="16268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135272</xdr:rowOff>
    </xdr:from>
    <xdr:ext cx="405111" cy="259045"/>
    <xdr:sp macro="" textlink="">
      <xdr:nvSpPr>
        <xdr:cNvPr id="356" name="【認定こども園・幼稚園・保育所】&#10;有形固定資産減価償却率該当値テキスト"/>
        <xdr:cNvSpPr txBox="1"/>
      </xdr:nvSpPr>
      <xdr:spPr>
        <a:xfrm>
          <a:off x="16357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357" name="楕円 356"/>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83820</xdr:rowOff>
    </xdr:to>
    <xdr:cxnSp macro="">
      <xdr:nvCxnSpPr>
        <xdr:cNvPr id="358" name="直線コネクタ 357"/>
        <xdr:cNvCxnSpPr/>
      </xdr:nvCxnSpPr>
      <xdr:spPr>
        <a:xfrm flipV="1">
          <a:off x="15481300" y="65512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361"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75692</xdr:rowOff>
    </xdr:from>
    <xdr:to>
      <xdr:col>116</xdr:col>
      <xdr:colOff>114300</xdr:colOff>
      <xdr:row>39</xdr:row>
      <xdr:rowOff>5842</xdr:rowOff>
    </xdr:to>
    <xdr:sp macro="" textlink="">
      <xdr:nvSpPr>
        <xdr:cNvPr id="397" name="楕円 396"/>
        <xdr:cNvSpPr/>
      </xdr:nvSpPr>
      <xdr:spPr>
        <a:xfrm>
          <a:off x="22110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98569</xdr:rowOff>
    </xdr:from>
    <xdr:ext cx="469744" cy="259045"/>
    <xdr:sp macro="" textlink="">
      <xdr:nvSpPr>
        <xdr:cNvPr id="398" name="【認定こども園・幼稚園・保育所】&#10;一人当たり面積該当値テキスト"/>
        <xdr:cNvSpPr txBox="1"/>
      </xdr:nvSpPr>
      <xdr:spPr>
        <a:xfrm>
          <a:off x="221996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399" name="楕円 398"/>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126492</xdr:rowOff>
    </xdr:to>
    <xdr:cxnSp macro="">
      <xdr:nvCxnSpPr>
        <xdr:cNvPr id="400" name="直線コネクタ 399"/>
        <xdr:cNvCxnSpPr/>
      </xdr:nvCxnSpPr>
      <xdr:spPr>
        <a:xfrm>
          <a:off x="21323300" y="663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17797</xdr:rowOff>
    </xdr:from>
    <xdr:ext cx="469744" cy="259045"/>
    <xdr:sp macro="" textlink="">
      <xdr:nvSpPr>
        <xdr:cNvPr id="403"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442" name="楕円 441"/>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83202</xdr:rowOff>
    </xdr:from>
    <xdr:ext cx="405111" cy="259045"/>
    <xdr:sp macro="" textlink="">
      <xdr:nvSpPr>
        <xdr:cNvPr id="443" name="【学校施設】&#10;有形固定資産減価償却率該当値テキスト"/>
        <xdr:cNvSpPr txBox="1"/>
      </xdr:nvSpPr>
      <xdr:spPr>
        <a:xfrm>
          <a:off x="16357600" y="968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170180</xdr:rowOff>
    </xdr:from>
    <xdr:to>
      <xdr:col>81</xdr:col>
      <xdr:colOff>101600</xdr:colOff>
      <xdr:row>57</xdr:row>
      <xdr:rowOff>100330</xdr:rowOff>
    </xdr:to>
    <xdr:sp macro="" textlink="">
      <xdr:nvSpPr>
        <xdr:cNvPr id="444" name="楕円 443"/>
        <xdr:cNvSpPr/>
      </xdr:nvSpPr>
      <xdr:spPr>
        <a:xfrm>
          <a:off x="15430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49530</xdr:rowOff>
    </xdr:to>
    <xdr:cxnSp macro="">
      <xdr:nvCxnSpPr>
        <xdr:cNvPr id="445" name="直線コネクタ 444"/>
        <xdr:cNvCxnSpPr/>
      </xdr:nvCxnSpPr>
      <xdr:spPr>
        <a:xfrm flipV="1">
          <a:off x="15481300" y="9820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116857</xdr:rowOff>
    </xdr:from>
    <xdr:ext cx="405111" cy="259045"/>
    <xdr:sp macro="" textlink="">
      <xdr:nvSpPr>
        <xdr:cNvPr id="448" name="n_1mainValue【学校施設】&#10;有形固定資産減価償却率"/>
        <xdr:cNvSpPr txBox="1"/>
      </xdr:nvSpPr>
      <xdr:spPr>
        <a:xfrm>
          <a:off x="15266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146253</xdr:rowOff>
    </xdr:from>
    <xdr:to>
      <xdr:col>116</xdr:col>
      <xdr:colOff>114300</xdr:colOff>
      <xdr:row>64</xdr:row>
      <xdr:rowOff>76403</xdr:rowOff>
    </xdr:to>
    <xdr:sp macro="" textlink="">
      <xdr:nvSpPr>
        <xdr:cNvPr id="485" name="楕円 484"/>
        <xdr:cNvSpPr/>
      </xdr:nvSpPr>
      <xdr:spPr>
        <a:xfrm>
          <a:off x="22110700" y="10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61180</xdr:rowOff>
    </xdr:from>
    <xdr:ext cx="469744" cy="259045"/>
    <xdr:sp macro="" textlink="">
      <xdr:nvSpPr>
        <xdr:cNvPr id="486" name="【学校施設】&#10;一人当たり面積該当値テキスト"/>
        <xdr:cNvSpPr txBox="1"/>
      </xdr:nvSpPr>
      <xdr:spPr>
        <a:xfrm>
          <a:off x="22199600" y="1086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143967</xdr:rowOff>
    </xdr:from>
    <xdr:to>
      <xdr:col>112</xdr:col>
      <xdr:colOff>38100</xdr:colOff>
      <xdr:row>64</xdr:row>
      <xdr:rowOff>74117</xdr:rowOff>
    </xdr:to>
    <xdr:sp macro="" textlink="">
      <xdr:nvSpPr>
        <xdr:cNvPr id="487" name="楕円 486"/>
        <xdr:cNvSpPr/>
      </xdr:nvSpPr>
      <xdr:spPr>
        <a:xfrm>
          <a:off x="21272500" y="109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23317</xdr:rowOff>
    </xdr:from>
    <xdr:to>
      <xdr:col>116</xdr:col>
      <xdr:colOff>63500</xdr:colOff>
      <xdr:row>64</xdr:row>
      <xdr:rowOff>25603</xdr:rowOff>
    </xdr:to>
    <xdr:cxnSp macro="">
      <xdr:nvCxnSpPr>
        <xdr:cNvPr id="488" name="直線コネクタ 487"/>
        <xdr:cNvCxnSpPr/>
      </xdr:nvCxnSpPr>
      <xdr:spPr>
        <a:xfrm>
          <a:off x="21323300" y="1099611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65244</xdr:rowOff>
    </xdr:from>
    <xdr:ext cx="469744" cy="259045"/>
    <xdr:sp macro="" textlink="">
      <xdr:nvSpPr>
        <xdr:cNvPr id="491" name="n_1mainValue【学校施設】&#10;一人当たり面積"/>
        <xdr:cNvSpPr txBox="1"/>
      </xdr:nvSpPr>
      <xdr:spPr>
        <a:xfrm>
          <a:off x="21075727" y="1103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2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71120</xdr:rowOff>
    </xdr:from>
    <xdr:to>
      <xdr:col>85</xdr:col>
      <xdr:colOff>177800</xdr:colOff>
      <xdr:row>83</xdr:row>
      <xdr:rowOff>1270</xdr:rowOff>
    </xdr:to>
    <xdr:sp macro="" textlink="">
      <xdr:nvSpPr>
        <xdr:cNvPr id="530" name="楕円 529"/>
        <xdr:cNvSpPr/>
      </xdr:nvSpPr>
      <xdr:spPr>
        <a:xfrm>
          <a:off x="16268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49547</xdr:rowOff>
    </xdr:from>
    <xdr:ext cx="405111" cy="259045"/>
    <xdr:sp macro="" textlink="">
      <xdr:nvSpPr>
        <xdr:cNvPr id="531" name="【児童館】&#10;有形固定資産減価償却率該当値テキスト"/>
        <xdr:cNvSpPr txBox="1"/>
      </xdr:nvSpPr>
      <xdr:spPr>
        <a:xfrm>
          <a:off x="16357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114936</xdr:rowOff>
    </xdr:from>
    <xdr:to>
      <xdr:col>81</xdr:col>
      <xdr:colOff>101600</xdr:colOff>
      <xdr:row>83</xdr:row>
      <xdr:rowOff>45086</xdr:rowOff>
    </xdr:to>
    <xdr:sp macro="" textlink="">
      <xdr:nvSpPr>
        <xdr:cNvPr id="532" name="楕円 531"/>
        <xdr:cNvSpPr/>
      </xdr:nvSpPr>
      <xdr:spPr>
        <a:xfrm>
          <a:off x="15430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121920</xdr:rowOff>
    </xdr:from>
    <xdr:to>
      <xdr:col>85</xdr:col>
      <xdr:colOff>127000</xdr:colOff>
      <xdr:row>82</xdr:row>
      <xdr:rowOff>165736</xdr:rowOff>
    </xdr:to>
    <xdr:cxnSp macro="">
      <xdr:nvCxnSpPr>
        <xdr:cNvPr id="533" name="直線コネクタ 532"/>
        <xdr:cNvCxnSpPr/>
      </xdr:nvCxnSpPr>
      <xdr:spPr>
        <a:xfrm flipV="1">
          <a:off x="15481300" y="141808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34"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36213</xdr:rowOff>
    </xdr:from>
    <xdr:ext cx="405111" cy="259045"/>
    <xdr:sp macro="" textlink="">
      <xdr:nvSpPr>
        <xdr:cNvPr id="536" name="n_1mainValue【児童館】&#10;有形固定資産減価償却率"/>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7"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68943</xdr:rowOff>
    </xdr:from>
    <xdr:to>
      <xdr:col>116</xdr:col>
      <xdr:colOff>114300</xdr:colOff>
      <xdr:row>82</xdr:row>
      <xdr:rowOff>170543</xdr:rowOff>
    </xdr:to>
    <xdr:sp macro="" textlink="">
      <xdr:nvSpPr>
        <xdr:cNvPr id="576" name="楕円 575"/>
        <xdr:cNvSpPr/>
      </xdr:nvSpPr>
      <xdr:spPr>
        <a:xfrm>
          <a:off x="22110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91820</xdr:rowOff>
    </xdr:from>
    <xdr:ext cx="469744" cy="259045"/>
    <xdr:sp macro="" textlink="">
      <xdr:nvSpPr>
        <xdr:cNvPr id="577" name="【児童館】&#10;一人当たり面積該当値テキスト"/>
        <xdr:cNvSpPr txBox="1"/>
      </xdr:nvSpPr>
      <xdr:spPr>
        <a:xfrm>
          <a:off x="22199600" y="13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68943</xdr:rowOff>
    </xdr:from>
    <xdr:to>
      <xdr:col>112</xdr:col>
      <xdr:colOff>38100</xdr:colOff>
      <xdr:row>82</xdr:row>
      <xdr:rowOff>170543</xdr:rowOff>
    </xdr:to>
    <xdr:sp macro="" textlink="">
      <xdr:nvSpPr>
        <xdr:cNvPr id="578" name="楕円 577"/>
        <xdr:cNvSpPr/>
      </xdr:nvSpPr>
      <xdr:spPr>
        <a:xfrm>
          <a:off x="2127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119743</xdr:rowOff>
    </xdr:from>
    <xdr:to>
      <xdr:col>116</xdr:col>
      <xdr:colOff>63500</xdr:colOff>
      <xdr:row>82</xdr:row>
      <xdr:rowOff>119743</xdr:rowOff>
    </xdr:to>
    <xdr:cxnSp macro="">
      <xdr:nvCxnSpPr>
        <xdr:cNvPr id="579" name="直線コネクタ 578"/>
        <xdr:cNvCxnSpPr/>
      </xdr:nvCxnSpPr>
      <xdr:spPr>
        <a:xfrm>
          <a:off x="21323300" y="1417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80"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15620</xdr:rowOff>
    </xdr:from>
    <xdr:ext cx="469744" cy="259045"/>
    <xdr:sp macro="" textlink="">
      <xdr:nvSpPr>
        <xdr:cNvPr id="582" name="n_1mainValue【児童館】&#10;一人当たり面積"/>
        <xdr:cNvSpPr txBox="1"/>
      </xdr:nvSpPr>
      <xdr:spPr>
        <a:xfrm>
          <a:off x="21075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21" name="楕円 620"/>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22" name="【公民館】&#10;有形固定資産減価償却率該当値テキスト"/>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623" name="楕円 622"/>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22861</xdr:rowOff>
    </xdr:to>
    <xdr:cxnSp macro="">
      <xdr:nvCxnSpPr>
        <xdr:cNvPr id="624" name="直線コネクタ 623"/>
        <xdr:cNvCxnSpPr/>
      </xdr:nvCxnSpPr>
      <xdr:spPr>
        <a:xfrm flipV="1">
          <a:off x="15481300" y="17815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627" name="n_1mainValue【公民館】&#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8"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67" name="楕円 666"/>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162577</xdr:rowOff>
    </xdr:from>
    <xdr:ext cx="469744" cy="259045"/>
    <xdr:sp macro="" textlink="">
      <xdr:nvSpPr>
        <xdr:cNvPr id="668" name="【公民館】&#10;一人当たり面積該当値テキスト"/>
        <xdr:cNvSpPr txBox="1"/>
      </xdr:nvSpPr>
      <xdr:spPr>
        <a:xfrm>
          <a:off x="22199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669" name="楕円 668"/>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19050</xdr:rowOff>
    </xdr:to>
    <xdr:cxnSp macro="">
      <xdr:nvCxnSpPr>
        <xdr:cNvPr id="670" name="直線コネクタ 669"/>
        <xdr:cNvCxnSpPr/>
      </xdr:nvCxnSpPr>
      <xdr:spPr>
        <a:xfrm>
          <a:off x="21323300" y="1836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7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673" name="n_1mainValue【公民館】&#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類似団体と比較すると、特に橋梁と学校施設の減価償却が進んでいる。老朽化が進んでいるものの、計画的な改修等が実施できていないことが原因とみられる。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なお、橋梁においては幹線道路の大規模なもの以外に、改修等ができていない小規模な橋が多数存在し、架設年度が不明のものもある。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これらの有形固定資産は今後も除却の対象となる方針がないことから、個別施設計画策定により、修繕計画を立て、計画的な修繕、改修、建て替えを検討する必要がある。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83,437
82,100
21.03
24,998,798
24,220,714
669,700
14,696,969
17,832,065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69487</xdr:rowOff>
    </xdr:from>
    <xdr:to>
      <xdr:col>24</xdr:col>
      <xdr:colOff>114300</xdr:colOff>
      <xdr:row>35</xdr:row>
      <xdr:rowOff>171087</xdr:rowOff>
    </xdr:to>
    <xdr:sp macro="" textlink="">
      <xdr:nvSpPr>
        <xdr:cNvPr id="71" name="楕円 70"/>
        <xdr:cNvSpPr/>
      </xdr:nvSpPr>
      <xdr:spPr>
        <a:xfrm>
          <a:off x="45847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92364</xdr:rowOff>
    </xdr:from>
    <xdr:ext cx="405111" cy="259045"/>
    <xdr:sp macro="" textlink="">
      <xdr:nvSpPr>
        <xdr:cNvPr id="72" name="【図書館】&#10;有形固定資産減価償却率該当値テキスト"/>
        <xdr:cNvSpPr txBox="1"/>
      </xdr:nvSpPr>
      <xdr:spPr>
        <a:xfrm>
          <a:off x="4673600" y="59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102144</xdr:rowOff>
    </xdr:from>
    <xdr:to>
      <xdr:col>20</xdr:col>
      <xdr:colOff>38100</xdr:colOff>
      <xdr:row>36</xdr:row>
      <xdr:rowOff>32294</xdr:rowOff>
    </xdr:to>
    <xdr:sp macro="" textlink="">
      <xdr:nvSpPr>
        <xdr:cNvPr id="73" name="楕円 72"/>
        <xdr:cNvSpPr/>
      </xdr:nvSpPr>
      <xdr:spPr>
        <a:xfrm>
          <a:off x="3746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120287</xdr:rowOff>
    </xdr:from>
    <xdr:to>
      <xdr:col>24</xdr:col>
      <xdr:colOff>63500</xdr:colOff>
      <xdr:row>35</xdr:row>
      <xdr:rowOff>152944</xdr:rowOff>
    </xdr:to>
    <xdr:cxnSp macro="">
      <xdr:nvCxnSpPr>
        <xdr:cNvPr id="74" name="直線コネクタ 73"/>
        <xdr:cNvCxnSpPr/>
      </xdr:nvCxnSpPr>
      <xdr:spPr>
        <a:xfrm flipV="1">
          <a:off x="3797300" y="61210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48821</xdr:rowOff>
    </xdr:from>
    <xdr:ext cx="405111" cy="259045"/>
    <xdr:sp macro="" textlink="">
      <xdr:nvSpPr>
        <xdr:cNvPr id="77" name="n_1mainValue【図書館】&#10;有形固定資産減価償却率"/>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15" name="楕円 114"/>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16"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17" name="楕円 116"/>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18" name="直線コネクタ 117"/>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21"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153307</xdr:rowOff>
    </xdr:from>
    <xdr:to>
      <xdr:col>24</xdr:col>
      <xdr:colOff>114300</xdr:colOff>
      <xdr:row>56</xdr:row>
      <xdr:rowOff>83457</xdr:rowOff>
    </xdr:to>
    <xdr:sp macro="" textlink="">
      <xdr:nvSpPr>
        <xdr:cNvPr id="161" name="楕円 160"/>
        <xdr:cNvSpPr/>
      </xdr:nvSpPr>
      <xdr:spPr>
        <a:xfrm>
          <a:off x="4584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68234</xdr:rowOff>
    </xdr:from>
    <xdr:ext cx="405111" cy="259045"/>
    <xdr:sp macro="" textlink="">
      <xdr:nvSpPr>
        <xdr:cNvPr id="162" name="【体育館・プール】&#10;有形固定資産減価償却率該当値テキスト"/>
        <xdr:cNvSpPr txBox="1"/>
      </xdr:nvSpPr>
      <xdr:spPr>
        <a:xfrm>
          <a:off x="4673600" y="949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11249</xdr:rowOff>
    </xdr:from>
    <xdr:to>
      <xdr:col>20</xdr:col>
      <xdr:colOff>38100</xdr:colOff>
      <xdr:row>56</xdr:row>
      <xdr:rowOff>112849</xdr:rowOff>
    </xdr:to>
    <xdr:sp macro="" textlink="">
      <xdr:nvSpPr>
        <xdr:cNvPr id="163" name="楕円 162"/>
        <xdr:cNvSpPr/>
      </xdr:nvSpPr>
      <xdr:spPr>
        <a:xfrm>
          <a:off x="3746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32657</xdr:rowOff>
    </xdr:from>
    <xdr:to>
      <xdr:col>24</xdr:col>
      <xdr:colOff>63500</xdr:colOff>
      <xdr:row>56</xdr:row>
      <xdr:rowOff>62049</xdr:rowOff>
    </xdr:to>
    <xdr:cxnSp macro="">
      <xdr:nvCxnSpPr>
        <xdr:cNvPr id="164" name="直線コネクタ 163"/>
        <xdr:cNvCxnSpPr/>
      </xdr:nvCxnSpPr>
      <xdr:spPr>
        <a:xfrm flipV="1">
          <a:off x="3797300" y="96338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129376</xdr:rowOff>
    </xdr:from>
    <xdr:ext cx="405111" cy="259045"/>
    <xdr:sp macro="" textlink="">
      <xdr:nvSpPr>
        <xdr:cNvPr id="167" name="n_1mainValue【体育館・プール】&#10;有形固定資産減価償却率"/>
        <xdr:cNvSpPr txBox="1"/>
      </xdr:nvSpPr>
      <xdr:spPr>
        <a:xfrm>
          <a:off x="35820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05" name="楕円 204"/>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206" name="【体育館・プール】&#10;一人当たり面積該当値テキスト"/>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07" name="楕円 206"/>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167640</xdr:rowOff>
    </xdr:from>
    <xdr:to>
      <xdr:col>55</xdr:col>
      <xdr:colOff>0</xdr:colOff>
      <xdr:row>63</xdr:row>
      <xdr:rowOff>0</xdr:rowOff>
    </xdr:to>
    <xdr:cxnSp macro="">
      <xdr:nvCxnSpPr>
        <xdr:cNvPr id="208" name="直線コネクタ 207"/>
        <xdr:cNvCxnSpPr/>
      </xdr:nvCxnSpPr>
      <xdr:spPr>
        <a:xfrm>
          <a:off x="9639300" y="1079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38117</xdr:rowOff>
    </xdr:from>
    <xdr:ext cx="469744" cy="259045"/>
    <xdr:sp macro="" textlink="">
      <xdr:nvSpPr>
        <xdr:cNvPr id="211"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8" name="直線コネクタ 2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9" name="テキスト ボックス 2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0" name="直線コネクタ 2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1" name="テキスト ボックス 2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2" name="直線コネクタ 2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3" name="テキスト ボックス 2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4" name="直線コネクタ 2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5" name="テキスト ボックス 2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6" name="直線コネクタ 2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7" name="テキスト ボックス 2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8" name="直線コネクタ 2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9" name="テキスト ボックス 2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0" name="直線コネクタ 2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1" name="テキスト ボックス 2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253" name="直線コネクタ 252"/>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54"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55" name="直線コネクタ 254"/>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256"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57" name="直線コネクタ 256"/>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58"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59" name="フローチャート: 判断 258"/>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60" name="フローチャート: 判断 259"/>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261" name="フローチャート: 判断 260"/>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95613</xdr:rowOff>
    </xdr:from>
    <xdr:to>
      <xdr:col>24</xdr:col>
      <xdr:colOff>114300</xdr:colOff>
      <xdr:row>101</xdr:row>
      <xdr:rowOff>25763</xdr:rowOff>
    </xdr:to>
    <xdr:sp macro="" textlink="">
      <xdr:nvSpPr>
        <xdr:cNvPr id="267" name="楕円 266"/>
        <xdr:cNvSpPr/>
      </xdr:nvSpPr>
      <xdr:spPr>
        <a:xfrm>
          <a:off x="4584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10540</xdr:rowOff>
    </xdr:from>
    <xdr:ext cx="405111" cy="259045"/>
    <xdr:sp macro="" textlink="">
      <xdr:nvSpPr>
        <xdr:cNvPr id="268" name="【市民会館】&#10;有形固定資産減価償却率該当値テキスト"/>
        <xdr:cNvSpPr txBox="1"/>
      </xdr:nvSpPr>
      <xdr:spPr>
        <a:xfrm>
          <a:off x="4673600" y="17155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131536</xdr:rowOff>
    </xdr:from>
    <xdr:to>
      <xdr:col>20</xdr:col>
      <xdr:colOff>38100</xdr:colOff>
      <xdr:row>101</xdr:row>
      <xdr:rowOff>61686</xdr:rowOff>
    </xdr:to>
    <xdr:sp macro="" textlink="">
      <xdr:nvSpPr>
        <xdr:cNvPr id="269" name="楕円 268"/>
        <xdr:cNvSpPr/>
      </xdr:nvSpPr>
      <xdr:spPr>
        <a:xfrm>
          <a:off x="3746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146413</xdr:rowOff>
    </xdr:from>
    <xdr:to>
      <xdr:col>24</xdr:col>
      <xdr:colOff>63500</xdr:colOff>
      <xdr:row>101</xdr:row>
      <xdr:rowOff>10886</xdr:rowOff>
    </xdr:to>
    <xdr:cxnSp macro="">
      <xdr:nvCxnSpPr>
        <xdr:cNvPr id="270" name="直線コネクタ 269"/>
        <xdr:cNvCxnSpPr/>
      </xdr:nvCxnSpPr>
      <xdr:spPr>
        <a:xfrm flipV="1">
          <a:off x="3797300" y="172914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271"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272"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78213</xdr:rowOff>
    </xdr:from>
    <xdr:ext cx="405111" cy="259045"/>
    <xdr:sp macro="" textlink="">
      <xdr:nvSpPr>
        <xdr:cNvPr id="273" name="n_1mainValue【市民会館】&#10;有形固定資産減価償却率"/>
        <xdr:cNvSpPr txBox="1"/>
      </xdr:nvSpPr>
      <xdr:spPr>
        <a:xfrm>
          <a:off x="3582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2" name="テキスト ボックス 2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3" name="直線コネクタ 2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4" name="直線コネクタ 28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5" name="テキスト ボックス 28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6" name="直線コネクタ 28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7" name="テキスト ボックス 28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8" name="直線コネクタ 28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9" name="テキスト ボックス 28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0" name="直線コネクタ 28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1" name="テキスト ボックス 29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2" name="直線コネクタ 29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3" name="テキスト ボックス 29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4" name="直線コネクタ 2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5" name="テキスト ボックス 2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297" name="直線コネクタ 296"/>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29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299" name="直線コネクタ 29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00"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01" name="直線コネクタ 300"/>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02"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03" name="フローチャート: 判断 302"/>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04" name="フローチャート: 判断 303"/>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05" name="フローチャート: 判断 304"/>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311" name="楕円 310"/>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312"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313" name="楕円 312"/>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83820</xdr:rowOff>
    </xdr:to>
    <xdr:cxnSp macro="">
      <xdr:nvCxnSpPr>
        <xdr:cNvPr id="314" name="直線コネクタ 313"/>
        <xdr:cNvCxnSpPr/>
      </xdr:nvCxnSpPr>
      <xdr:spPr>
        <a:xfrm>
          <a:off x="9639300" y="18253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15"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16"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121938</xdr:rowOff>
    </xdr:from>
    <xdr:ext cx="469744" cy="259045"/>
    <xdr:sp macro="" textlink="">
      <xdr:nvSpPr>
        <xdr:cNvPr id="317" name="n_1mainValue【市民会館】&#10;一人当たり面積"/>
        <xdr:cNvSpPr txBox="1"/>
      </xdr:nvSpPr>
      <xdr:spPr>
        <a:xfrm>
          <a:off x="9391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8" name="直線コネクタ 3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9" name="テキスト ボックス 32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0" name="直線コネクタ 3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1" name="テキスト ボックス 3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2" name="直線コネクタ 3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3" name="テキスト ボックス 3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4" name="直線コネクタ 3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5" name="テキスト ボックス 3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6" name="直線コネクタ 3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7" name="テキスト ボックス 3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8" name="直線コネクタ 3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9" name="テキスト ボックス 33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43" name="直線コネクタ 342"/>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44"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45" name="直線コネクタ 344"/>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46"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47" name="直線コネクタ 346"/>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48"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9" name="フローチャート: 判断 348"/>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50" name="フローチャート: 判断 349"/>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351" name="フローチャート: 判断 350"/>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152763</xdr:rowOff>
    </xdr:from>
    <xdr:to>
      <xdr:col>85</xdr:col>
      <xdr:colOff>177800</xdr:colOff>
      <xdr:row>37</xdr:row>
      <xdr:rowOff>82913</xdr:rowOff>
    </xdr:to>
    <xdr:sp macro="" textlink="">
      <xdr:nvSpPr>
        <xdr:cNvPr id="357" name="楕円 356"/>
        <xdr:cNvSpPr/>
      </xdr:nvSpPr>
      <xdr:spPr>
        <a:xfrm>
          <a:off x="16268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131190</xdr:rowOff>
    </xdr:from>
    <xdr:ext cx="405111" cy="259045"/>
    <xdr:sp macro="" textlink="">
      <xdr:nvSpPr>
        <xdr:cNvPr id="358" name="【一般廃棄物処理施設】&#10;有形固定資産減価償却率該当値テキスト"/>
        <xdr:cNvSpPr txBox="1"/>
      </xdr:nvSpPr>
      <xdr:spPr>
        <a:xfrm>
          <a:off x="16357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359" name="楕円 358"/>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74567</xdr:rowOff>
    </xdr:to>
    <xdr:cxnSp macro="">
      <xdr:nvCxnSpPr>
        <xdr:cNvPr id="360" name="直線コネクタ 359"/>
        <xdr:cNvCxnSpPr/>
      </xdr:nvCxnSpPr>
      <xdr:spPr>
        <a:xfrm flipV="1">
          <a:off x="15481300" y="63757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361"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362"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116494</xdr:rowOff>
    </xdr:from>
    <xdr:ext cx="405111" cy="259045"/>
    <xdr:sp macro="" textlink="">
      <xdr:nvSpPr>
        <xdr:cNvPr id="363" name="n_1mainValue【一般廃棄物処理施設】&#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4" name="直線コネクタ 3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5" name="テキスト ボックス 37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6" name="直線コネクタ 3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7" name="テキスト ボックス 37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8" name="直線コネクタ 3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9" name="テキスト ボックス 37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0" name="直線コネクタ 3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1" name="テキスト ボックス 38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2" name="直線コネクタ 3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3" name="テキスト ボックス 38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5" name="テキスト ボックス 38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87" name="直線コネクタ 386"/>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88"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89" name="直線コネクタ 388"/>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90"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91" name="直線コネクタ 390"/>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392"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93" name="フローチャート: 判断 392"/>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94" name="フローチャート: 判断 393"/>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395" name="フローチャート: 判断 394"/>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14184</xdr:rowOff>
    </xdr:from>
    <xdr:to>
      <xdr:col>116</xdr:col>
      <xdr:colOff>114300</xdr:colOff>
      <xdr:row>41</xdr:row>
      <xdr:rowOff>115784</xdr:rowOff>
    </xdr:to>
    <xdr:sp macro="" textlink="">
      <xdr:nvSpPr>
        <xdr:cNvPr id="401" name="楕円 400"/>
        <xdr:cNvSpPr/>
      </xdr:nvSpPr>
      <xdr:spPr>
        <a:xfrm>
          <a:off x="22110700" y="70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164061</xdr:rowOff>
    </xdr:from>
    <xdr:ext cx="534377" cy="259045"/>
    <xdr:sp macro="" textlink="">
      <xdr:nvSpPr>
        <xdr:cNvPr id="402" name="【一般廃棄物処理施設】&#10;一人当たり有形固定資産（償却資産）額該当値テキスト"/>
        <xdr:cNvSpPr txBox="1"/>
      </xdr:nvSpPr>
      <xdr:spPr>
        <a:xfrm>
          <a:off x="22199600" y="702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11715</xdr:rowOff>
    </xdr:from>
    <xdr:to>
      <xdr:col>112</xdr:col>
      <xdr:colOff>38100</xdr:colOff>
      <xdr:row>41</xdr:row>
      <xdr:rowOff>113315</xdr:rowOff>
    </xdr:to>
    <xdr:sp macro="" textlink="">
      <xdr:nvSpPr>
        <xdr:cNvPr id="403" name="楕円 402"/>
        <xdr:cNvSpPr/>
      </xdr:nvSpPr>
      <xdr:spPr>
        <a:xfrm>
          <a:off x="21272500" y="7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62515</xdr:rowOff>
    </xdr:from>
    <xdr:to>
      <xdr:col>116</xdr:col>
      <xdr:colOff>63500</xdr:colOff>
      <xdr:row>41</xdr:row>
      <xdr:rowOff>64984</xdr:rowOff>
    </xdr:to>
    <xdr:cxnSp macro="">
      <xdr:nvCxnSpPr>
        <xdr:cNvPr id="404" name="直線コネクタ 403"/>
        <xdr:cNvCxnSpPr/>
      </xdr:nvCxnSpPr>
      <xdr:spPr>
        <a:xfrm>
          <a:off x="21323300" y="7091965"/>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05"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0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104442</xdr:rowOff>
    </xdr:from>
    <xdr:ext cx="534377" cy="259045"/>
    <xdr:sp macro="" textlink="">
      <xdr:nvSpPr>
        <xdr:cNvPr id="407" name="n_1mainValue【一般廃棄物処理施設】&#10;一人当たり有形固定資産（償却資産）額"/>
        <xdr:cNvSpPr txBox="1"/>
      </xdr:nvSpPr>
      <xdr:spPr>
        <a:xfrm>
          <a:off x="21043411" y="71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9" name="テキスト ボックス 4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9" name="テキスト ボックス 4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33" name="直線コネクタ 432"/>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34"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5" name="直線コネクタ 434"/>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7" name="直線コネクタ 4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38"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9" name="フローチャート: 判断 438"/>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40" name="フローチャート: 判断 439"/>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41" name="フローチャート: 判断 440"/>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447" name="楕円 446"/>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83111</xdr:rowOff>
    </xdr:from>
    <xdr:ext cx="405111" cy="259045"/>
    <xdr:sp macro="" textlink="">
      <xdr:nvSpPr>
        <xdr:cNvPr id="448" name="【保健センター・保健所】&#10;有形固定資産減価償却率該当値テキスト"/>
        <xdr:cNvSpPr txBox="1"/>
      </xdr:nvSpPr>
      <xdr:spPr>
        <a:xfrm>
          <a:off x="16357600" y="1019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449" name="楕円 448"/>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155122</xdr:rowOff>
    </xdr:to>
    <xdr:cxnSp macro="">
      <xdr:nvCxnSpPr>
        <xdr:cNvPr id="450" name="直線コネクタ 449"/>
        <xdr:cNvCxnSpPr/>
      </xdr:nvCxnSpPr>
      <xdr:spPr>
        <a:xfrm flipV="1">
          <a:off x="15481300" y="1039803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51"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452"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50999</xdr:rowOff>
    </xdr:from>
    <xdr:ext cx="405111" cy="259045"/>
    <xdr:sp macro="" textlink="">
      <xdr:nvSpPr>
        <xdr:cNvPr id="453" name="n_1mainValue【保健センター・保健所】&#10;有形固定資産減価償却率"/>
        <xdr:cNvSpPr txBox="1"/>
      </xdr:nvSpPr>
      <xdr:spPr>
        <a:xfrm>
          <a:off x="15266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4" name="直線コネクタ 4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5" name="テキスト ボックス 4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6" name="直線コネクタ 4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7" name="テキスト ボックス 4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8" name="直線コネクタ 4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9" name="テキスト ボックス 4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0" name="直線コネクタ 4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1" name="テキスト ボックス 4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2" name="直線コネクタ 4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3" name="テキスト ボックス 4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4" name="直線コネクタ 4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5" name="テキスト ボックス 4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9" name="直線コネクタ 478"/>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80"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81" name="直線コネクタ 480"/>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82"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83" name="直線コネクタ 482"/>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84"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5" name="フローチャート: 判断 484"/>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6" name="フローチャート: 判断 485"/>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87" name="フローチャート: 判断 486"/>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28122</xdr:rowOff>
    </xdr:from>
    <xdr:to>
      <xdr:col>116</xdr:col>
      <xdr:colOff>114300</xdr:colOff>
      <xdr:row>61</xdr:row>
      <xdr:rowOff>129722</xdr:rowOff>
    </xdr:to>
    <xdr:sp macro="" textlink="">
      <xdr:nvSpPr>
        <xdr:cNvPr id="493" name="楕円 492"/>
        <xdr:cNvSpPr/>
      </xdr:nvSpPr>
      <xdr:spPr>
        <a:xfrm>
          <a:off x="221107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50999</xdr:rowOff>
    </xdr:from>
    <xdr:ext cx="469744" cy="259045"/>
    <xdr:sp macro="" textlink="">
      <xdr:nvSpPr>
        <xdr:cNvPr id="494" name="【保健センター・保健所】&#10;一人当たり面積該当値テキスト"/>
        <xdr:cNvSpPr txBox="1"/>
      </xdr:nvSpPr>
      <xdr:spPr>
        <a:xfrm>
          <a:off x="22199600"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28122</xdr:rowOff>
    </xdr:from>
    <xdr:to>
      <xdr:col>112</xdr:col>
      <xdr:colOff>38100</xdr:colOff>
      <xdr:row>61</xdr:row>
      <xdr:rowOff>129722</xdr:rowOff>
    </xdr:to>
    <xdr:sp macro="" textlink="">
      <xdr:nvSpPr>
        <xdr:cNvPr id="495" name="楕円 494"/>
        <xdr:cNvSpPr/>
      </xdr:nvSpPr>
      <xdr:spPr>
        <a:xfrm>
          <a:off x="212725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78922</xdr:rowOff>
    </xdr:from>
    <xdr:to>
      <xdr:col>116</xdr:col>
      <xdr:colOff>63500</xdr:colOff>
      <xdr:row>61</xdr:row>
      <xdr:rowOff>78922</xdr:rowOff>
    </xdr:to>
    <xdr:cxnSp macro="">
      <xdr:nvCxnSpPr>
        <xdr:cNvPr id="496" name="直線コネクタ 495"/>
        <xdr:cNvCxnSpPr/>
      </xdr:nvCxnSpPr>
      <xdr:spPr>
        <a:xfrm>
          <a:off x="21323300" y="1053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497"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498"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146249</xdr:rowOff>
    </xdr:from>
    <xdr:ext cx="469744" cy="259045"/>
    <xdr:sp macro="" textlink="">
      <xdr:nvSpPr>
        <xdr:cNvPr id="499" name="n_1mainValue【保健センター・保健所】&#10;一人当たり面積"/>
        <xdr:cNvSpPr txBox="1"/>
      </xdr:nvSpPr>
      <xdr:spPr>
        <a:xfrm>
          <a:off x="210757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1" name="テキスト ボックス 5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1" name="テキスト ボックス 5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5" name="直線コネクタ 524"/>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6"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7" name="直線コネクタ 526"/>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8"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9" name="直線コネクタ 528"/>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30"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31" name="フローチャート: 判断 530"/>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32" name="フローチャート: 判断 53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33" name="フローチャート: 判断 532"/>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68943</xdr:rowOff>
    </xdr:from>
    <xdr:to>
      <xdr:col>85</xdr:col>
      <xdr:colOff>177800</xdr:colOff>
      <xdr:row>80</xdr:row>
      <xdr:rowOff>170543</xdr:rowOff>
    </xdr:to>
    <xdr:sp macro="" textlink="">
      <xdr:nvSpPr>
        <xdr:cNvPr id="539" name="楕円 538"/>
        <xdr:cNvSpPr/>
      </xdr:nvSpPr>
      <xdr:spPr>
        <a:xfrm>
          <a:off x="16268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47370</xdr:rowOff>
    </xdr:from>
    <xdr:ext cx="405111" cy="259045"/>
    <xdr:sp macro="" textlink="">
      <xdr:nvSpPr>
        <xdr:cNvPr id="540" name="【消防施設】&#10;有形固定資産減価償却率該当値テキスト"/>
        <xdr:cNvSpPr txBox="1"/>
      </xdr:nvSpPr>
      <xdr:spPr>
        <a:xfrm>
          <a:off x="16357600" y="137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541" name="楕円 540"/>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157299</xdr:rowOff>
    </xdr:to>
    <xdr:cxnSp macro="">
      <xdr:nvCxnSpPr>
        <xdr:cNvPr id="542" name="直線コネクタ 541"/>
        <xdr:cNvCxnSpPr/>
      </xdr:nvCxnSpPr>
      <xdr:spPr>
        <a:xfrm flipV="1">
          <a:off x="15481300" y="138357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43"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44"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27776</xdr:rowOff>
    </xdr:from>
    <xdr:ext cx="405111" cy="259045"/>
    <xdr:sp macro="" textlink="">
      <xdr:nvSpPr>
        <xdr:cNvPr id="545" name="n_1mainValue【消防施設】&#10;有形固定資産減価償却率"/>
        <xdr:cNvSpPr txBox="1"/>
      </xdr:nvSpPr>
      <xdr:spPr>
        <a:xfrm>
          <a:off x="15266044"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6" name="直線コネクタ 5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7" name="テキスト ボックス 5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8" name="直線コネクタ 5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9" name="テキスト ボックス 5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0" name="直線コネクタ 5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1" name="テキスト ボックス 5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2" name="直線コネクタ 5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3" name="テキスト ボックス 5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7" name="直線コネクタ 566"/>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9" name="直線コネクタ 56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70"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71" name="直線コネクタ 570"/>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7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73" name="フローチャート: 判断 57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74" name="フローチャート: 判断 57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75" name="フローチャート: 判断 574"/>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581" name="楕円 580"/>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582"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583" name="楕円 582"/>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584" name="直線コネクタ 583"/>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85"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86"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587"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13" name="直線コネクタ 612"/>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14"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5" name="直線コネクタ 614"/>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6"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7" name="直線コネクタ 616"/>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618"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9" name="フローチャート: 判断 618"/>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20" name="フローチャート: 判断 619"/>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21" name="フローチャート: 判断 620"/>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165826</xdr:rowOff>
    </xdr:from>
    <xdr:to>
      <xdr:col>85</xdr:col>
      <xdr:colOff>177800</xdr:colOff>
      <xdr:row>104</xdr:row>
      <xdr:rowOff>95976</xdr:rowOff>
    </xdr:to>
    <xdr:sp macro="" textlink="">
      <xdr:nvSpPr>
        <xdr:cNvPr id="627" name="楕円 626"/>
        <xdr:cNvSpPr/>
      </xdr:nvSpPr>
      <xdr:spPr>
        <a:xfrm>
          <a:off x="16268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144253</xdr:rowOff>
    </xdr:from>
    <xdr:ext cx="405111" cy="259045"/>
    <xdr:sp macro="" textlink="">
      <xdr:nvSpPr>
        <xdr:cNvPr id="628" name="【庁舎】&#10;有形固定資産減価償却率該当値テキスト"/>
        <xdr:cNvSpPr txBox="1"/>
      </xdr:nvSpPr>
      <xdr:spPr>
        <a:xfrm>
          <a:off x="16357600"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629" name="楕円 628"/>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45176</xdr:rowOff>
    </xdr:from>
    <xdr:to>
      <xdr:col>85</xdr:col>
      <xdr:colOff>127000</xdr:colOff>
      <xdr:row>104</xdr:row>
      <xdr:rowOff>77832</xdr:rowOff>
    </xdr:to>
    <xdr:cxnSp macro="">
      <xdr:nvCxnSpPr>
        <xdr:cNvPr id="630" name="直線コネクタ 629"/>
        <xdr:cNvCxnSpPr/>
      </xdr:nvCxnSpPr>
      <xdr:spPr>
        <a:xfrm flipV="1">
          <a:off x="15481300" y="178759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631"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32"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119759</xdr:rowOff>
    </xdr:from>
    <xdr:ext cx="405111" cy="259045"/>
    <xdr:sp macro="" textlink="">
      <xdr:nvSpPr>
        <xdr:cNvPr id="633" name="n_1mainValue【庁舎】&#10;有形固定資産減価償却率"/>
        <xdr:cNvSpPr txBox="1"/>
      </xdr:nvSpPr>
      <xdr:spPr>
        <a:xfrm>
          <a:off x="152660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4" name="テキスト ボックス 6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58" name="直線コネクタ 657"/>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59"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60" name="直線コネクタ 659"/>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61"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62" name="直線コネクタ 661"/>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63"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4" name="フローチャート: 判断 663"/>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65" name="フローチャート: 判断 664"/>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66" name="フローチャート: 判断 665"/>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10161</xdr:rowOff>
    </xdr:from>
    <xdr:to>
      <xdr:col>116</xdr:col>
      <xdr:colOff>114300</xdr:colOff>
      <xdr:row>108</xdr:row>
      <xdr:rowOff>111761</xdr:rowOff>
    </xdr:to>
    <xdr:sp macro="" textlink="">
      <xdr:nvSpPr>
        <xdr:cNvPr id="672" name="楕円 671"/>
        <xdr:cNvSpPr/>
      </xdr:nvSpPr>
      <xdr:spPr>
        <a:xfrm>
          <a:off x="22110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96538</xdr:rowOff>
    </xdr:from>
    <xdr:ext cx="469744" cy="259045"/>
    <xdr:sp macro="" textlink="">
      <xdr:nvSpPr>
        <xdr:cNvPr id="673" name="【庁舎】&#10;一人当たり面積該当値テキスト"/>
        <xdr:cNvSpPr txBox="1"/>
      </xdr:nvSpPr>
      <xdr:spPr>
        <a:xfrm>
          <a:off x="22199600" y="1844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xdr:rowOff>
    </xdr:from>
    <xdr:to>
      <xdr:col>112</xdr:col>
      <xdr:colOff>38100</xdr:colOff>
      <xdr:row>108</xdr:row>
      <xdr:rowOff>107950</xdr:rowOff>
    </xdr:to>
    <xdr:sp macro="" textlink="">
      <xdr:nvSpPr>
        <xdr:cNvPr id="674" name="楕円 673"/>
        <xdr:cNvSpPr/>
      </xdr:nvSpPr>
      <xdr:spPr>
        <a:xfrm>
          <a:off x="21272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57150</xdr:rowOff>
    </xdr:from>
    <xdr:to>
      <xdr:col>116</xdr:col>
      <xdr:colOff>63500</xdr:colOff>
      <xdr:row>108</xdr:row>
      <xdr:rowOff>60961</xdr:rowOff>
    </xdr:to>
    <xdr:cxnSp macro="">
      <xdr:nvCxnSpPr>
        <xdr:cNvPr id="675" name="直線コネクタ 674"/>
        <xdr:cNvCxnSpPr/>
      </xdr:nvCxnSpPr>
      <xdr:spPr>
        <a:xfrm>
          <a:off x="21323300" y="185737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676"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77"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99077</xdr:rowOff>
    </xdr:from>
    <xdr:ext cx="469744" cy="259045"/>
    <xdr:sp macro="" textlink="">
      <xdr:nvSpPr>
        <xdr:cNvPr id="678" name="n_1mainValue【庁舎】&#10;一人当たり面積"/>
        <xdr:cNvSpPr txBox="1"/>
      </xdr:nvSpPr>
      <xdr:spPr>
        <a:xfrm>
          <a:off x="210757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図書館や体育館・プール、市民会館の類型において、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非常に高く、</a:t>
          </a:r>
          <a:r>
            <a:rPr kumimoji="1" lang="ja-JP" altLang="en-US" sz="1300">
              <a:latin typeface="ＭＳ Ｐゴシック" panose="020B0600070205080204" pitchFamily="50" charset="-128"/>
              <a:ea typeface="ＭＳ Ｐゴシック" panose="020B0600070205080204" pitchFamily="50" charset="-128"/>
            </a:rPr>
            <a:t>施設の老朽化が著しく進んでいる。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図書館・体育館は立地も近く、今後の再整備に向け検討を進めているところである。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その他施設についても、個別施設計画策定の際に、具体的な修繕計画を立て、計画的な資産管理を行っていく。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83,437
82,100
21.03
24,998,798
24,220,714
669,700
14,696,969
17,832,065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財政力指数は、類似団体内平均、全国市町村平均を大きく上回っている。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２９年度は昨年度と比べ、基準財政収入額と基準財政需要額が共に同程度減少したため、財政力指数は同数値となった。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基準財政需要額において、引き続き社会福祉費や高齢者保健福祉費が増加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状況が続くと見込まれるため、歳入確保を中心とした財政基盤の強化と行財政運営の効率化に努める。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37042</xdr:rowOff>
    </xdr:to>
    <xdr:cxnSp macro="">
      <xdr:nvCxnSpPr>
        <xdr:cNvPr id="69" name="直線コネクタ 68"/>
        <xdr:cNvCxnSpPr/>
      </xdr:nvCxnSpPr>
      <xdr:spPr>
        <a:xfrm>
          <a:off x="4114800" y="672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57150</xdr:rowOff>
    </xdr:to>
    <xdr:cxnSp macro="">
      <xdr:nvCxnSpPr>
        <xdr:cNvPr id="72" name="直線コネクタ 71"/>
        <xdr:cNvCxnSpPr/>
      </xdr:nvCxnSpPr>
      <xdr:spPr>
        <a:xfrm flipV="1">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97367</xdr:rowOff>
    </xdr:to>
    <xdr:cxnSp macro="">
      <xdr:nvCxnSpPr>
        <xdr:cNvPr id="75" name="直線コネクタ 74"/>
        <xdr:cNvCxnSpPr/>
      </xdr:nvCxnSpPr>
      <xdr:spPr>
        <a:xfrm flipV="1">
          <a:off x="2336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157692</xdr:rowOff>
    </xdr:from>
    <xdr:to>
      <xdr:col>23</xdr:col>
      <xdr:colOff>184150</xdr:colOff>
      <xdr:row>39</xdr:row>
      <xdr:rowOff>87842</xdr:rowOff>
    </xdr:to>
    <xdr:sp macro="" textlink="">
      <xdr:nvSpPr>
        <xdr:cNvPr id="88" name="楕円 87"/>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2769</xdr:rowOff>
    </xdr:from>
    <xdr:ext cx="762000" cy="259045"/>
    <xdr:sp macro="" textlink="">
      <xdr:nvSpPr>
        <xdr:cNvPr id="89"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依然として高率で推移しており、財政構造の硬直した状況が続いているため、ファシリティマネジネントの推進、事務事業の統廃合等による行政改革及び財政構造の健全化・弾力性の確保に努める。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60</xdr:row>
      <xdr:rowOff>166158</xdr:rowOff>
    </xdr:to>
    <xdr:cxnSp macro="">
      <xdr:nvCxnSpPr>
        <xdr:cNvPr id="132" name="直線コネクタ 131"/>
        <xdr:cNvCxnSpPr/>
      </xdr:nvCxnSpPr>
      <xdr:spPr>
        <a:xfrm flipV="1">
          <a:off x="4114800" y="1044511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166158</xdr:rowOff>
    </xdr:from>
    <xdr:to>
      <xdr:col>19</xdr:col>
      <xdr:colOff>133350</xdr:colOff>
      <xdr:row>61</xdr:row>
      <xdr:rowOff>10795</xdr:rowOff>
    </xdr:to>
    <xdr:cxnSp macro="">
      <xdr:nvCxnSpPr>
        <xdr:cNvPr id="135" name="直線コネクタ 134"/>
        <xdr:cNvCxnSpPr/>
      </xdr:nvCxnSpPr>
      <xdr:spPr>
        <a:xfrm flipV="1">
          <a:off x="3225800" y="1045315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10795</xdr:rowOff>
    </xdr:to>
    <xdr:cxnSp macro="">
      <xdr:nvCxnSpPr>
        <xdr:cNvPr id="138" name="直線コネクタ 137"/>
        <xdr:cNvCxnSpPr/>
      </xdr:nvCxnSpPr>
      <xdr:spPr>
        <a:xfrm>
          <a:off x="2336800" y="1039283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60</xdr:row>
      <xdr:rowOff>105833</xdr:rowOff>
    </xdr:to>
    <xdr:cxnSp macro="">
      <xdr:nvCxnSpPr>
        <xdr:cNvPr id="141" name="直線コネクタ 140"/>
        <xdr:cNvCxnSpPr/>
      </xdr:nvCxnSpPr>
      <xdr:spPr>
        <a:xfrm>
          <a:off x="1447800" y="1035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51" name="楕円 150"/>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52" name="財政構造の弾力性該当値テキスト"/>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115358</xdr:rowOff>
    </xdr:from>
    <xdr:to>
      <xdr:col>19</xdr:col>
      <xdr:colOff>184150</xdr:colOff>
      <xdr:row>61</xdr:row>
      <xdr:rowOff>45508</xdr:rowOff>
    </xdr:to>
    <xdr:sp macro="" textlink="">
      <xdr:nvSpPr>
        <xdr:cNvPr id="153" name="楕円 152"/>
        <xdr:cNvSpPr/>
      </xdr:nvSpPr>
      <xdr:spPr>
        <a:xfrm>
          <a:off x="4064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55685</xdr:rowOff>
    </xdr:from>
    <xdr:ext cx="736600" cy="259045"/>
    <xdr:sp macro="" textlink="">
      <xdr:nvSpPr>
        <xdr:cNvPr id="154" name="テキスト ボックス 153"/>
        <xdr:cNvSpPr txBox="1"/>
      </xdr:nvSpPr>
      <xdr:spPr>
        <a:xfrm>
          <a:off x="3733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131445</xdr:rowOff>
    </xdr:from>
    <xdr:to>
      <xdr:col>15</xdr:col>
      <xdr:colOff>133350</xdr:colOff>
      <xdr:row>61</xdr:row>
      <xdr:rowOff>61595</xdr:rowOff>
    </xdr:to>
    <xdr:sp macro="" textlink="">
      <xdr:nvSpPr>
        <xdr:cNvPr id="155" name="楕円 154"/>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46372</xdr:rowOff>
    </xdr:from>
    <xdr:ext cx="762000" cy="259045"/>
    <xdr:sp macro="" textlink="">
      <xdr:nvSpPr>
        <xdr:cNvPr id="156" name="テキスト ボックス 155"/>
        <xdr:cNvSpPr txBox="1"/>
      </xdr:nvSpPr>
      <xdr:spPr>
        <a:xfrm>
          <a:off x="2844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8" name="テキスト ボックス 157"/>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59" name="楕円 158"/>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0" name="テキスト ボックス 159"/>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人件費、物件費については、類似団体内平均、全国市町村平均、愛知県市町村平均の全てにおいて下回っている。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人事院勧告の影響等により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したものの、それ以上に文化会館の長期修繕・耐震化計画策定委託料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、臨時福祉給付金事務委託料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等により、物件費が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したため、総額で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した。今後も内部管理経費の見直しや、事務事業の統廃合等を図り、コスト削減を努める。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152747</xdr:rowOff>
    </xdr:from>
    <xdr:to>
      <xdr:col>23</xdr:col>
      <xdr:colOff>133350</xdr:colOff>
      <xdr:row>83</xdr:row>
      <xdr:rowOff>170900</xdr:rowOff>
    </xdr:to>
    <xdr:cxnSp macro="">
      <xdr:nvCxnSpPr>
        <xdr:cNvPr id="195" name="直線コネクタ 194"/>
        <xdr:cNvCxnSpPr/>
      </xdr:nvCxnSpPr>
      <xdr:spPr>
        <a:xfrm flipV="1">
          <a:off x="4114800" y="14383097"/>
          <a:ext cx="838200" cy="1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162655</xdr:rowOff>
    </xdr:from>
    <xdr:to>
      <xdr:col>19</xdr:col>
      <xdr:colOff>133350</xdr:colOff>
      <xdr:row>83</xdr:row>
      <xdr:rowOff>170900</xdr:rowOff>
    </xdr:to>
    <xdr:cxnSp macro="">
      <xdr:nvCxnSpPr>
        <xdr:cNvPr id="198" name="直線コネクタ 197"/>
        <xdr:cNvCxnSpPr/>
      </xdr:nvCxnSpPr>
      <xdr:spPr>
        <a:xfrm>
          <a:off x="3225800" y="14393005"/>
          <a:ext cx="8890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129087</xdr:rowOff>
    </xdr:from>
    <xdr:to>
      <xdr:col>15</xdr:col>
      <xdr:colOff>82550</xdr:colOff>
      <xdr:row>83</xdr:row>
      <xdr:rowOff>162655</xdr:rowOff>
    </xdr:to>
    <xdr:cxnSp macro="">
      <xdr:nvCxnSpPr>
        <xdr:cNvPr id="201" name="直線コネクタ 200"/>
        <xdr:cNvCxnSpPr/>
      </xdr:nvCxnSpPr>
      <xdr:spPr>
        <a:xfrm>
          <a:off x="2336800" y="14359437"/>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83603</xdr:rowOff>
    </xdr:from>
    <xdr:to>
      <xdr:col>11</xdr:col>
      <xdr:colOff>31750</xdr:colOff>
      <xdr:row>83</xdr:row>
      <xdr:rowOff>129087</xdr:rowOff>
    </xdr:to>
    <xdr:cxnSp macro="">
      <xdr:nvCxnSpPr>
        <xdr:cNvPr id="204" name="直線コネクタ 203"/>
        <xdr:cNvCxnSpPr/>
      </xdr:nvCxnSpPr>
      <xdr:spPr>
        <a:xfrm>
          <a:off x="1447800" y="14313953"/>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101947</xdr:rowOff>
    </xdr:from>
    <xdr:to>
      <xdr:col>23</xdr:col>
      <xdr:colOff>184150</xdr:colOff>
      <xdr:row>84</xdr:row>
      <xdr:rowOff>32097</xdr:rowOff>
    </xdr:to>
    <xdr:sp macro="" textlink="">
      <xdr:nvSpPr>
        <xdr:cNvPr id="214" name="楕円 213"/>
        <xdr:cNvSpPr/>
      </xdr:nvSpPr>
      <xdr:spPr>
        <a:xfrm>
          <a:off x="4902200" y="143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118474</xdr:rowOff>
    </xdr:from>
    <xdr:ext cx="762000" cy="259045"/>
    <xdr:sp macro="" textlink="">
      <xdr:nvSpPr>
        <xdr:cNvPr id="215" name="人件費・物件費等の状況該当値テキスト"/>
        <xdr:cNvSpPr txBox="1"/>
      </xdr:nvSpPr>
      <xdr:spPr>
        <a:xfrm>
          <a:off x="5041900" y="1417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120100</xdr:rowOff>
    </xdr:from>
    <xdr:to>
      <xdr:col>19</xdr:col>
      <xdr:colOff>184150</xdr:colOff>
      <xdr:row>84</xdr:row>
      <xdr:rowOff>50250</xdr:rowOff>
    </xdr:to>
    <xdr:sp macro="" textlink="">
      <xdr:nvSpPr>
        <xdr:cNvPr id="216" name="楕円 215"/>
        <xdr:cNvSpPr/>
      </xdr:nvSpPr>
      <xdr:spPr>
        <a:xfrm>
          <a:off x="4064000" y="14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60427</xdr:rowOff>
    </xdr:from>
    <xdr:ext cx="736600" cy="259045"/>
    <xdr:sp macro="" textlink="">
      <xdr:nvSpPr>
        <xdr:cNvPr id="217" name="テキスト ボックス 216"/>
        <xdr:cNvSpPr txBox="1"/>
      </xdr:nvSpPr>
      <xdr:spPr>
        <a:xfrm>
          <a:off x="3733800" y="1411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111855</xdr:rowOff>
    </xdr:from>
    <xdr:to>
      <xdr:col>15</xdr:col>
      <xdr:colOff>133350</xdr:colOff>
      <xdr:row>84</xdr:row>
      <xdr:rowOff>42005</xdr:rowOff>
    </xdr:to>
    <xdr:sp macro="" textlink="">
      <xdr:nvSpPr>
        <xdr:cNvPr id="218" name="楕円 217"/>
        <xdr:cNvSpPr/>
      </xdr:nvSpPr>
      <xdr:spPr>
        <a:xfrm>
          <a:off x="3175000" y="143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52182</xdr:rowOff>
    </xdr:from>
    <xdr:ext cx="762000" cy="259045"/>
    <xdr:sp macro="" textlink="">
      <xdr:nvSpPr>
        <xdr:cNvPr id="219" name="テキスト ボックス 218"/>
        <xdr:cNvSpPr txBox="1"/>
      </xdr:nvSpPr>
      <xdr:spPr>
        <a:xfrm>
          <a:off x="2844800" y="1411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78287</xdr:rowOff>
    </xdr:from>
    <xdr:to>
      <xdr:col>11</xdr:col>
      <xdr:colOff>82550</xdr:colOff>
      <xdr:row>84</xdr:row>
      <xdr:rowOff>8437</xdr:rowOff>
    </xdr:to>
    <xdr:sp macro="" textlink="">
      <xdr:nvSpPr>
        <xdr:cNvPr id="220" name="楕円 219"/>
        <xdr:cNvSpPr/>
      </xdr:nvSpPr>
      <xdr:spPr>
        <a:xfrm>
          <a:off x="2286000" y="143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18614</xdr:rowOff>
    </xdr:from>
    <xdr:ext cx="762000" cy="259045"/>
    <xdr:sp macro="" textlink="">
      <xdr:nvSpPr>
        <xdr:cNvPr id="221" name="テキスト ボックス 220"/>
        <xdr:cNvSpPr txBox="1"/>
      </xdr:nvSpPr>
      <xdr:spPr>
        <a:xfrm>
          <a:off x="1955800" y="1407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32803</xdr:rowOff>
    </xdr:from>
    <xdr:to>
      <xdr:col>7</xdr:col>
      <xdr:colOff>31750</xdr:colOff>
      <xdr:row>83</xdr:row>
      <xdr:rowOff>134403</xdr:rowOff>
    </xdr:to>
    <xdr:sp macro="" textlink="">
      <xdr:nvSpPr>
        <xdr:cNvPr id="222" name="楕円 221"/>
        <xdr:cNvSpPr/>
      </xdr:nvSpPr>
      <xdr:spPr>
        <a:xfrm>
          <a:off x="1397000" y="142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144580</xdr:rowOff>
    </xdr:from>
    <xdr:ext cx="762000" cy="259045"/>
    <xdr:sp macro="" textlink="">
      <xdr:nvSpPr>
        <xdr:cNvPr id="223" name="テキスト ボックス 222"/>
        <xdr:cNvSpPr txBox="1"/>
      </xdr:nvSpPr>
      <xdr:spPr>
        <a:xfrm>
          <a:off x="1066800" y="1403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ラスパイレス指数については、昨年度に比べ低下したものの、依然として類似団体、全国市との比較でも高い値となっている。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主な要因としては、退職者の増加や職員構成の偏りに伴い、課長級や課長補佐級への昇格の低年齢化が進んでおり、中間層の階層別の平均給与が大きく上昇していることなどが挙げられる。今後もこの傾向が続くことが予想されるため、昇任・昇格の抑制などの措置を講ずることにより、一層の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数値については、Ｈ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と同様、平成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日時点のものを引用している。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158045</xdr:rowOff>
    </xdr:to>
    <xdr:cxnSp macro="">
      <xdr:nvCxnSpPr>
        <xdr:cNvPr id="252" name="直線コネクタ 251"/>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130122</xdr:rowOff>
    </xdr:from>
    <xdr:ext cx="762000" cy="259045"/>
    <xdr:sp macro="" textlink="">
      <xdr:nvSpPr>
        <xdr:cNvPr id="253"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158045</xdr:rowOff>
    </xdr:from>
    <xdr:to>
      <xdr:col>81</xdr:col>
      <xdr:colOff>133350</xdr:colOff>
      <xdr:row>87</xdr:row>
      <xdr:rowOff>158045</xdr:rowOff>
    </xdr:to>
    <xdr:cxnSp macro="">
      <xdr:nvCxnSpPr>
        <xdr:cNvPr id="254" name="直線コネクタ 253"/>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26811</xdr:rowOff>
    </xdr:to>
    <xdr:cxnSp macro="">
      <xdr:nvCxnSpPr>
        <xdr:cNvPr id="260" name="直線コネクタ 259"/>
        <xdr:cNvCxnSpPr/>
      </xdr:nvCxnSpPr>
      <xdr:spPr>
        <a:xfrm flipV="1">
          <a:off x="15290800" y="1506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1" name="フローチャート: 判断 260"/>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2" name="テキスト ボックス 261"/>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88</xdr:row>
      <xdr:rowOff>26811</xdr:rowOff>
    </xdr:to>
    <xdr:cxnSp macro="">
      <xdr:nvCxnSpPr>
        <xdr:cNvPr id="263" name="直線コネクタ 262"/>
        <xdr:cNvCxnSpPr/>
      </xdr:nvCxnSpPr>
      <xdr:spPr>
        <a:xfrm>
          <a:off x="14401800" y="14886516"/>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141816</xdr:rowOff>
    </xdr:to>
    <xdr:cxnSp macro="">
      <xdr:nvCxnSpPr>
        <xdr:cNvPr id="266" name="直線コネクタ 265"/>
        <xdr:cNvCxnSpPr/>
      </xdr:nvCxnSpPr>
      <xdr:spPr>
        <a:xfrm>
          <a:off x="13512800" y="148328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161166</xdr:rowOff>
    </xdr:from>
    <xdr:ext cx="762000" cy="259045"/>
    <xdr:sp macro="" textlink="">
      <xdr:nvSpPr>
        <xdr:cNvPr id="277" name="給与水準   （国との比較）該当値テキスト"/>
        <xdr:cNvSpPr txBox="1"/>
      </xdr:nvSpPr>
      <xdr:spPr>
        <a:xfrm>
          <a:off x="17106900" y="1490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0" name="楕円 279"/>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1" name="テキスト ボックス 280"/>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4" name="楕円 283"/>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5" name="テキスト ボックス 284"/>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人口千人当たりの職員数については、類似団体平均より上回っているが、全国市町村平均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愛知県市町村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比べると下回っている。限られた職員による効率的な運営を行っていると認識しているが、育児休業者が増加してきていることにより、その代替職員を雇用するなどの措置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必要となってきている。今後も行政サービスの提供体制を工夫し、最適な組織規模で効率的・効果的な行政運営を行うよう努める。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5" name="直線コネクタ 314"/>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6"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7" name="直線コネクタ 316"/>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18"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19" name="直線コネクタ 318"/>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79163</xdr:rowOff>
    </xdr:from>
    <xdr:to>
      <xdr:col>81</xdr:col>
      <xdr:colOff>44450</xdr:colOff>
      <xdr:row>61</xdr:row>
      <xdr:rowOff>87206</xdr:rowOff>
    </xdr:to>
    <xdr:cxnSp macro="">
      <xdr:nvCxnSpPr>
        <xdr:cNvPr id="320" name="直線コネクタ 319"/>
        <xdr:cNvCxnSpPr/>
      </xdr:nvCxnSpPr>
      <xdr:spPr>
        <a:xfrm flipV="1">
          <a:off x="16179800" y="105376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1"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2" name="フローチャート: 判断 321"/>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73131</xdr:rowOff>
    </xdr:from>
    <xdr:to>
      <xdr:col>77</xdr:col>
      <xdr:colOff>44450</xdr:colOff>
      <xdr:row>61</xdr:row>
      <xdr:rowOff>87206</xdr:rowOff>
    </xdr:to>
    <xdr:cxnSp macro="">
      <xdr:nvCxnSpPr>
        <xdr:cNvPr id="323" name="直線コネクタ 322"/>
        <xdr:cNvCxnSpPr/>
      </xdr:nvCxnSpPr>
      <xdr:spPr>
        <a:xfrm>
          <a:off x="15290800" y="105315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4" name="フローチャート: 判断 323"/>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5" name="テキスト ボックス 324"/>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73131</xdr:rowOff>
    </xdr:to>
    <xdr:cxnSp macro="">
      <xdr:nvCxnSpPr>
        <xdr:cNvPr id="326" name="直線コネクタ 325"/>
        <xdr:cNvCxnSpPr/>
      </xdr:nvCxnSpPr>
      <xdr:spPr>
        <a:xfrm>
          <a:off x="14401800" y="1051750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7" name="フローチャート: 判断 326"/>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28" name="テキスト ボックス 327"/>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24871</xdr:rowOff>
    </xdr:from>
    <xdr:to>
      <xdr:col>68</xdr:col>
      <xdr:colOff>152400</xdr:colOff>
      <xdr:row>61</xdr:row>
      <xdr:rowOff>59055</xdr:rowOff>
    </xdr:to>
    <xdr:cxnSp macro="">
      <xdr:nvCxnSpPr>
        <xdr:cNvPr id="329" name="直線コネクタ 328"/>
        <xdr:cNvCxnSpPr/>
      </xdr:nvCxnSpPr>
      <xdr:spPr>
        <a:xfrm>
          <a:off x="13512800" y="1048332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1" name="テキスト ボックス 330"/>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3" name="テキスト ボックス 332"/>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28363</xdr:rowOff>
    </xdr:from>
    <xdr:to>
      <xdr:col>81</xdr:col>
      <xdr:colOff>95250</xdr:colOff>
      <xdr:row>61</xdr:row>
      <xdr:rowOff>129963</xdr:rowOff>
    </xdr:to>
    <xdr:sp macro="" textlink="">
      <xdr:nvSpPr>
        <xdr:cNvPr id="339" name="楕円 338"/>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440</xdr:rowOff>
    </xdr:from>
    <xdr:ext cx="762000" cy="259045"/>
    <xdr:sp macro="" textlink="">
      <xdr:nvSpPr>
        <xdr:cNvPr id="340" name="定員管理の状況該当値テキスト"/>
        <xdr:cNvSpPr txBox="1"/>
      </xdr:nvSpPr>
      <xdr:spPr>
        <a:xfrm>
          <a:off x="17106900" y="1045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41" name="楕円 340"/>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122783</xdr:rowOff>
    </xdr:from>
    <xdr:ext cx="736600" cy="259045"/>
    <xdr:sp macro="" textlink="">
      <xdr:nvSpPr>
        <xdr:cNvPr id="342" name="テキスト ボックス 341"/>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22331</xdr:rowOff>
    </xdr:from>
    <xdr:to>
      <xdr:col>73</xdr:col>
      <xdr:colOff>44450</xdr:colOff>
      <xdr:row>61</xdr:row>
      <xdr:rowOff>123931</xdr:rowOff>
    </xdr:to>
    <xdr:sp macro="" textlink="">
      <xdr:nvSpPr>
        <xdr:cNvPr id="343" name="楕円 342"/>
        <xdr:cNvSpPr/>
      </xdr:nvSpPr>
      <xdr:spPr>
        <a:xfrm>
          <a:off x="15240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108708</xdr:rowOff>
    </xdr:from>
    <xdr:ext cx="762000" cy="259045"/>
    <xdr:sp macro="" textlink="">
      <xdr:nvSpPr>
        <xdr:cNvPr id="344" name="テキスト ボックス 343"/>
        <xdr:cNvSpPr txBox="1"/>
      </xdr:nvSpPr>
      <xdr:spPr>
        <a:xfrm>
          <a:off x="14909800" y="1056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5" name="楕円 344"/>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46" name="テキスト ボックス 345"/>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145521</xdr:rowOff>
    </xdr:from>
    <xdr:to>
      <xdr:col>64</xdr:col>
      <xdr:colOff>152400</xdr:colOff>
      <xdr:row>61</xdr:row>
      <xdr:rowOff>75671</xdr:rowOff>
    </xdr:to>
    <xdr:sp macro="" textlink="">
      <xdr:nvSpPr>
        <xdr:cNvPr id="347" name="楕円 346"/>
        <xdr:cNvSpPr/>
      </xdr:nvSpPr>
      <xdr:spPr>
        <a:xfrm>
          <a:off x="13462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85848</xdr:rowOff>
    </xdr:from>
    <xdr:ext cx="762000" cy="259045"/>
    <xdr:sp macro="" textlink="">
      <xdr:nvSpPr>
        <xdr:cNvPr id="348" name="テキスト ボックス 347"/>
        <xdr:cNvSpPr txBox="1"/>
      </xdr:nvSpPr>
      <xdr:spPr>
        <a:xfrm>
          <a:off x="13131800" y="102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公営企業の地方債の補償金免除繰上償還による準元利償還金の抑制や、過去に高金利で借り入れた事業債の償還が進んだこともあり、類似団体内平均、全国市町村平均、愛知県市町村平均の全てにおいて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ものの、公立陶生病院の地方債に充てたと認められる負担金の増加により、比率が増加した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。今後は大型事業の実施に伴う新発債の償還額の増加により数値の上昇が予想される。今後も、世代間の負担の公平化と将来負担のバランスをとりながら、適切な地方債の発行管理に努める。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3" name="直線コネクタ 372"/>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4"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5" name="直線コネクタ 374"/>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6"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7" name="直線コネクタ 376"/>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71755</xdr:rowOff>
    </xdr:from>
    <xdr:to>
      <xdr:col>81</xdr:col>
      <xdr:colOff>44450</xdr:colOff>
      <xdr:row>38</xdr:row>
      <xdr:rowOff>95885</xdr:rowOff>
    </xdr:to>
    <xdr:cxnSp macro="">
      <xdr:nvCxnSpPr>
        <xdr:cNvPr id="378" name="直線コネクタ 377"/>
        <xdr:cNvCxnSpPr/>
      </xdr:nvCxnSpPr>
      <xdr:spPr>
        <a:xfrm>
          <a:off x="16179800" y="65868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79"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0" name="フローチャート: 判断 379"/>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71755</xdr:rowOff>
    </xdr:from>
    <xdr:to>
      <xdr:col>77</xdr:col>
      <xdr:colOff>44450</xdr:colOff>
      <xdr:row>38</xdr:row>
      <xdr:rowOff>71755</xdr:rowOff>
    </xdr:to>
    <xdr:cxnSp macro="">
      <xdr:nvCxnSpPr>
        <xdr:cNvPr id="381" name="直線コネクタ 380"/>
        <xdr:cNvCxnSpPr/>
      </xdr:nvCxnSpPr>
      <xdr:spPr>
        <a:xfrm>
          <a:off x="15290800" y="6586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2" name="フローチャート: 判断 381"/>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3" name="テキスト ボックス 382"/>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71755</xdr:rowOff>
    </xdr:from>
    <xdr:to>
      <xdr:col>72</xdr:col>
      <xdr:colOff>203200</xdr:colOff>
      <xdr:row>38</xdr:row>
      <xdr:rowOff>83820</xdr:rowOff>
    </xdr:to>
    <xdr:cxnSp macro="">
      <xdr:nvCxnSpPr>
        <xdr:cNvPr id="384" name="直線コネクタ 383"/>
        <xdr:cNvCxnSpPr/>
      </xdr:nvCxnSpPr>
      <xdr:spPr>
        <a:xfrm flipV="1">
          <a:off x="14401800" y="65868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5" name="フローチャート: 判断 384"/>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6" name="テキスト ボックス 385"/>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144145</xdr:rowOff>
    </xdr:to>
    <xdr:cxnSp macro="">
      <xdr:nvCxnSpPr>
        <xdr:cNvPr id="387" name="直線コネクタ 386"/>
        <xdr:cNvCxnSpPr/>
      </xdr:nvCxnSpPr>
      <xdr:spPr>
        <a:xfrm flipV="1">
          <a:off x="13512800" y="65989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88" name="フローチャート: 判断 387"/>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89" name="テキスト ボックス 388"/>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0" name="フローチャート: 判断 389"/>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1" name="テキスト ボックス 390"/>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45085</xdr:rowOff>
    </xdr:from>
    <xdr:to>
      <xdr:col>81</xdr:col>
      <xdr:colOff>95250</xdr:colOff>
      <xdr:row>38</xdr:row>
      <xdr:rowOff>146685</xdr:rowOff>
    </xdr:to>
    <xdr:sp macro="" textlink="">
      <xdr:nvSpPr>
        <xdr:cNvPr id="397" name="楕円 396"/>
        <xdr:cNvSpPr/>
      </xdr:nvSpPr>
      <xdr:spPr>
        <a:xfrm>
          <a:off x="169672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61612</xdr:rowOff>
    </xdr:from>
    <xdr:ext cx="762000" cy="259045"/>
    <xdr:sp macro="" textlink="">
      <xdr:nvSpPr>
        <xdr:cNvPr id="398" name="公債費負担の状況該当値テキスト"/>
        <xdr:cNvSpPr txBox="1"/>
      </xdr:nvSpPr>
      <xdr:spPr>
        <a:xfrm>
          <a:off x="171069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20955</xdr:rowOff>
    </xdr:from>
    <xdr:to>
      <xdr:col>77</xdr:col>
      <xdr:colOff>95250</xdr:colOff>
      <xdr:row>38</xdr:row>
      <xdr:rowOff>122555</xdr:rowOff>
    </xdr:to>
    <xdr:sp macro="" textlink="">
      <xdr:nvSpPr>
        <xdr:cNvPr id="399" name="楕円 398"/>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132732</xdr:rowOff>
    </xdr:from>
    <xdr:ext cx="736600" cy="259045"/>
    <xdr:sp macro="" textlink="">
      <xdr:nvSpPr>
        <xdr:cNvPr id="400" name="テキスト ボックス 399"/>
        <xdr:cNvSpPr txBox="1"/>
      </xdr:nvSpPr>
      <xdr:spPr>
        <a:xfrm>
          <a:off x="15798800" y="630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20955</xdr:rowOff>
    </xdr:from>
    <xdr:to>
      <xdr:col>73</xdr:col>
      <xdr:colOff>44450</xdr:colOff>
      <xdr:row>38</xdr:row>
      <xdr:rowOff>122555</xdr:rowOff>
    </xdr:to>
    <xdr:sp macro="" textlink="">
      <xdr:nvSpPr>
        <xdr:cNvPr id="401" name="楕円 400"/>
        <xdr:cNvSpPr/>
      </xdr:nvSpPr>
      <xdr:spPr>
        <a:xfrm>
          <a:off x="15240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132732</xdr:rowOff>
    </xdr:from>
    <xdr:ext cx="762000" cy="259045"/>
    <xdr:sp macro="" textlink="">
      <xdr:nvSpPr>
        <xdr:cNvPr id="402" name="テキスト ボックス 401"/>
        <xdr:cNvSpPr txBox="1"/>
      </xdr:nvSpPr>
      <xdr:spPr>
        <a:xfrm>
          <a:off x="14909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3" name="楕円 402"/>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4" name="テキスト ボックス 403"/>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93345</xdr:rowOff>
    </xdr:from>
    <xdr:to>
      <xdr:col>64</xdr:col>
      <xdr:colOff>152400</xdr:colOff>
      <xdr:row>39</xdr:row>
      <xdr:rowOff>23495</xdr:rowOff>
    </xdr:to>
    <xdr:sp macro="" textlink="">
      <xdr:nvSpPr>
        <xdr:cNvPr id="405" name="楕円 404"/>
        <xdr:cNvSpPr/>
      </xdr:nvSpPr>
      <xdr:spPr>
        <a:xfrm>
          <a:off x="13462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33672</xdr:rowOff>
    </xdr:from>
    <xdr:ext cx="762000" cy="259045"/>
    <xdr:sp macro="" textlink="">
      <xdr:nvSpPr>
        <xdr:cNvPr id="406" name="テキスト ボックス 405"/>
        <xdr:cNvSpPr txBox="1"/>
      </xdr:nvSpPr>
      <xdr:spPr>
        <a:xfrm>
          <a:off x="13131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将来負担比率は、類似団体内平均、全国市町村平均、愛知県市町村平均の全てにおいて大きく下回っている。これは、市債発行の抑制などにより、以前から将来負担額の低減に努めてきた結果である。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公立陶生病院の建設事業債の発行により地方債残高が増加したことで組合負担等見込額が増加したため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である。今後も市債発行の適正化、公営企業においては独立採算制の確保に努めるとともに、将来負担比率の動向に留意し、健全な財政運営を図る。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5" name="直線コネクタ 434"/>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6"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7" name="直線コネクタ 436"/>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0"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1" name="フローチャート: 判断 440"/>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149056</xdr:rowOff>
    </xdr:from>
    <xdr:to>
      <xdr:col>72</xdr:col>
      <xdr:colOff>203200</xdr:colOff>
      <xdr:row>14</xdr:row>
      <xdr:rowOff>65278</xdr:rowOff>
    </xdr:to>
    <xdr:cxnSp macro="">
      <xdr:nvCxnSpPr>
        <xdr:cNvPr id="442" name="直線コネクタ 441"/>
        <xdr:cNvCxnSpPr/>
      </xdr:nvCxnSpPr>
      <xdr:spPr>
        <a:xfrm flipV="1">
          <a:off x="14401800" y="2377906"/>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3" name="フローチャート: 判断 442"/>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4" name="テキスト ボックス 443"/>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65278</xdr:rowOff>
    </xdr:from>
    <xdr:to>
      <xdr:col>68</xdr:col>
      <xdr:colOff>152400</xdr:colOff>
      <xdr:row>14</xdr:row>
      <xdr:rowOff>115147</xdr:rowOff>
    </xdr:to>
    <xdr:cxnSp macro="">
      <xdr:nvCxnSpPr>
        <xdr:cNvPr id="445" name="直線コネクタ 444"/>
        <xdr:cNvCxnSpPr/>
      </xdr:nvCxnSpPr>
      <xdr:spPr>
        <a:xfrm flipV="1">
          <a:off x="13512800" y="2465578"/>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47" name="テキスト ボックス 446"/>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49" name="テキスト ボックス 448"/>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1" name="テキスト ボックス 450"/>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93430</xdr:rowOff>
    </xdr:from>
    <xdr:to>
      <xdr:col>81</xdr:col>
      <xdr:colOff>95250</xdr:colOff>
      <xdr:row>14</xdr:row>
      <xdr:rowOff>23580</xdr:rowOff>
    </xdr:to>
    <xdr:sp macro="" textlink="">
      <xdr:nvSpPr>
        <xdr:cNvPr id="457" name="楕円 456"/>
        <xdr:cNvSpPr/>
      </xdr:nvSpPr>
      <xdr:spPr>
        <a:xfrm>
          <a:off x="169672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14707</xdr:rowOff>
    </xdr:from>
    <xdr:ext cx="762000" cy="259045"/>
    <xdr:sp macro="" textlink="">
      <xdr:nvSpPr>
        <xdr:cNvPr id="458" name="将来負担の状況該当値テキスト"/>
        <xdr:cNvSpPr txBox="1"/>
      </xdr:nvSpPr>
      <xdr:spPr>
        <a:xfrm>
          <a:off x="17106900" y="224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98256</xdr:rowOff>
    </xdr:from>
    <xdr:to>
      <xdr:col>73</xdr:col>
      <xdr:colOff>44450</xdr:colOff>
      <xdr:row>14</xdr:row>
      <xdr:rowOff>28406</xdr:rowOff>
    </xdr:to>
    <xdr:sp macro="" textlink="">
      <xdr:nvSpPr>
        <xdr:cNvPr id="459" name="楕円 458"/>
        <xdr:cNvSpPr/>
      </xdr:nvSpPr>
      <xdr:spPr>
        <a:xfrm>
          <a:off x="152400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38583</xdr:rowOff>
    </xdr:from>
    <xdr:ext cx="762000" cy="259045"/>
    <xdr:sp macro="" textlink="">
      <xdr:nvSpPr>
        <xdr:cNvPr id="460" name="テキスト ボックス 459"/>
        <xdr:cNvSpPr txBox="1"/>
      </xdr:nvSpPr>
      <xdr:spPr>
        <a:xfrm>
          <a:off x="14909800" y="20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xdr:rowOff>
    </xdr:from>
    <xdr:to>
      <xdr:col>68</xdr:col>
      <xdr:colOff>203200</xdr:colOff>
      <xdr:row>14</xdr:row>
      <xdr:rowOff>116078</xdr:rowOff>
    </xdr:to>
    <xdr:sp macro="" textlink="">
      <xdr:nvSpPr>
        <xdr:cNvPr id="461" name="楕円 460"/>
        <xdr:cNvSpPr/>
      </xdr:nvSpPr>
      <xdr:spPr>
        <a:xfrm>
          <a:off x="14351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126255</xdr:rowOff>
    </xdr:from>
    <xdr:ext cx="762000" cy="259045"/>
    <xdr:sp macro="" textlink="">
      <xdr:nvSpPr>
        <xdr:cNvPr id="462" name="テキスト ボックス 461"/>
        <xdr:cNvSpPr txBox="1"/>
      </xdr:nvSpPr>
      <xdr:spPr>
        <a:xfrm>
          <a:off x="14020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64347</xdr:rowOff>
    </xdr:from>
    <xdr:to>
      <xdr:col>64</xdr:col>
      <xdr:colOff>152400</xdr:colOff>
      <xdr:row>14</xdr:row>
      <xdr:rowOff>165947</xdr:rowOff>
    </xdr:to>
    <xdr:sp macro="" textlink="">
      <xdr:nvSpPr>
        <xdr:cNvPr id="463" name="楕円 462"/>
        <xdr:cNvSpPr/>
      </xdr:nvSpPr>
      <xdr:spPr>
        <a:xfrm>
          <a:off x="13462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4674</xdr:rowOff>
    </xdr:from>
    <xdr:ext cx="762000" cy="259045"/>
    <xdr:sp macro="" textlink="">
      <xdr:nvSpPr>
        <xdr:cNvPr id="464" name="テキスト ボックス 463"/>
        <xdr:cNvSpPr txBox="1"/>
      </xdr:nvSpPr>
      <xdr:spPr>
        <a:xfrm>
          <a:off x="13131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83,437
82,100
21.03
24,998,798
24,220,714
669,700
14,696,969
17,832,065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人件費に係る経常収支比率は、類似団体内平均の値を３．３ポイント上回る結果となった。定員適正化計画に基づき職員数及び給与の適正化を進めて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職員共済組合負担金の率改定により分子となる人件費は増加したが、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それ以上に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株式等譲渡所得割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等により分母となる経常一般財源等が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したため、昨年度に比べ０．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今後とも行政サービスを維持しつつ、内部事務の見直しや組織の簡素化を進め、人件費の抑制に努める。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88900</xdr:rowOff>
    </xdr:to>
    <xdr:cxnSp macro="">
      <xdr:nvCxnSpPr>
        <xdr:cNvPr id="66" name="直線コネクタ 65"/>
        <xdr:cNvCxnSpPr/>
      </xdr:nvCxnSpPr>
      <xdr:spPr>
        <a:xfrm flipV="1">
          <a:off x="3987800" y="6588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88900</xdr:rowOff>
    </xdr:to>
    <xdr:cxnSp macro="">
      <xdr:nvCxnSpPr>
        <xdr:cNvPr id="69" name="直線コネクタ 68"/>
        <xdr:cNvCxnSpPr/>
      </xdr:nvCxnSpPr>
      <xdr:spPr>
        <a:xfrm>
          <a:off x="3098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81280</xdr:rowOff>
    </xdr:to>
    <xdr:cxnSp macro="">
      <xdr:nvCxnSpPr>
        <xdr:cNvPr id="72" name="直線コネクタ 71"/>
        <xdr:cNvCxnSpPr/>
      </xdr:nvCxnSpPr>
      <xdr:spPr>
        <a:xfrm>
          <a:off x="2209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12700</xdr:rowOff>
    </xdr:to>
    <xdr:cxnSp macro="">
      <xdr:nvCxnSpPr>
        <xdr:cNvPr id="75" name="直線コネクタ 74"/>
        <xdr:cNvCxnSpPr/>
      </xdr:nvCxnSpPr>
      <xdr:spPr>
        <a:xfrm>
          <a:off x="1320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物件費に係る経常収支比率が高率で推移しているのは、業務の民間委託化により職員人件費から物件費（委託料）へのシフトを進めてきたことによるものである。２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年度は文化会館の長期修繕・耐震化計画策定委託料、臨時福祉給付金事務委託料の皆減等により、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今後も内部管理経費の見直しや事務事業の統廃合等を図り、物件費の削減に努める。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62992</xdr:rowOff>
    </xdr:to>
    <xdr:cxnSp macro="">
      <xdr:nvCxnSpPr>
        <xdr:cNvPr id="125" name="直線コネクタ 124"/>
        <xdr:cNvCxnSpPr/>
      </xdr:nvCxnSpPr>
      <xdr:spPr>
        <a:xfrm flipV="1">
          <a:off x="15671800" y="3094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19</xdr:row>
      <xdr:rowOff>28702</xdr:rowOff>
    </xdr:to>
    <xdr:cxnSp macro="">
      <xdr:nvCxnSpPr>
        <xdr:cNvPr id="128" name="直線コネクタ 127"/>
        <xdr:cNvCxnSpPr/>
      </xdr:nvCxnSpPr>
      <xdr:spPr>
        <a:xfrm flipV="1">
          <a:off x="14782800" y="31490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19</xdr:row>
      <xdr:rowOff>28702</xdr:rowOff>
    </xdr:to>
    <xdr:cxnSp macro="">
      <xdr:nvCxnSpPr>
        <xdr:cNvPr id="131" name="直線コネクタ 130"/>
        <xdr:cNvCxnSpPr/>
      </xdr:nvCxnSpPr>
      <xdr:spPr>
        <a:xfrm>
          <a:off x="13893800" y="3240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154432</xdr:rowOff>
    </xdr:to>
    <xdr:cxnSp macro="">
      <xdr:nvCxnSpPr>
        <xdr:cNvPr id="134" name="直線コネクタ 133"/>
        <xdr:cNvCxnSpPr/>
      </xdr:nvCxnSpPr>
      <xdr:spPr>
        <a:xfrm>
          <a:off x="13004800" y="3185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4" name="楕円 143"/>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5"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6" name="楕円 145"/>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7" name="テキスト ボックス 146"/>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8" name="楕円 147"/>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9" name="テキスト ボックス 148"/>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50" name="楕円 149"/>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51" name="テキスト ボックス 150"/>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2" name="楕円 151"/>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3" name="テキスト ボックス 152"/>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ポイント増加したものの、類似団体内平均、全国市町村平均、愛知県市町村平均を下回っている。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増加した主な理由は、施設型給付費負担金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介護給付・訓練等給付費等が増加したためである。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今後も高齢化の進展により、扶助費は確実に増加してくことが見込まれる。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45357</xdr:rowOff>
    </xdr:to>
    <xdr:cxnSp macro="">
      <xdr:nvCxnSpPr>
        <xdr:cNvPr id="188" name="直線コネクタ 187"/>
        <xdr:cNvCxnSpPr/>
      </xdr:nvCxnSpPr>
      <xdr:spPr>
        <a:xfrm>
          <a:off x="3987800" y="963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34472</xdr:rowOff>
    </xdr:to>
    <xdr:cxnSp macro="">
      <xdr:nvCxnSpPr>
        <xdr:cNvPr id="191" name="直線コネクタ 190"/>
        <xdr:cNvCxnSpPr/>
      </xdr:nvCxnSpPr>
      <xdr:spPr>
        <a:xfrm>
          <a:off x="3098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140607</xdr:rowOff>
    </xdr:to>
    <xdr:cxnSp macro="">
      <xdr:nvCxnSpPr>
        <xdr:cNvPr id="194" name="直線コネクタ 193"/>
        <xdr:cNvCxnSpPr/>
      </xdr:nvCxnSpPr>
      <xdr:spPr>
        <a:xfrm>
          <a:off x="2209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86178</xdr:rowOff>
    </xdr:to>
    <xdr:cxnSp macro="">
      <xdr:nvCxnSpPr>
        <xdr:cNvPr id="197" name="直線コネクタ 196"/>
        <xdr:cNvCxnSpPr/>
      </xdr:nvCxnSpPr>
      <xdr:spPr>
        <a:xfrm>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9" name="楕円 208"/>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0" name="テキスト ボックス 209"/>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4" name="テキスト ボックス 213"/>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その他に係る経常収支比率は、類似団体内平均、全国市町村平均、愛知県市町村平均を下回って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公共下水道事業が公営企業会計へ移行したことにより、繰出金を補助費等に組み替えた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ため皆減したことが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事業の一層の効率化及び適正化を図ることなどにより、税収を主な財源とする普通会計からの繰出金の縮減に引き続き努める。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96520</xdr:rowOff>
    </xdr:to>
    <xdr:cxnSp macro="">
      <xdr:nvCxnSpPr>
        <xdr:cNvPr id="249" name="直線コネクタ 248"/>
        <xdr:cNvCxnSpPr/>
      </xdr:nvCxnSpPr>
      <xdr:spPr>
        <a:xfrm flipV="1">
          <a:off x="15671800" y="95224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104140</xdr:rowOff>
    </xdr:to>
    <xdr:cxnSp macro="">
      <xdr:nvCxnSpPr>
        <xdr:cNvPr id="252" name="直線コネクタ 251"/>
        <xdr:cNvCxnSpPr/>
      </xdr:nvCxnSpPr>
      <xdr:spPr>
        <a:xfrm flipV="1">
          <a:off x="14782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104140</xdr:rowOff>
    </xdr:to>
    <xdr:cxnSp macro="">
      <xdr:nvCxnSpPr>
        <xdr:cNvPr id="255" name="直線コネクタ 254"/>
        <xdr:cNvCxnSpPr/>
      </xdr:nvCxnSpPr>
      <xdr:spPr>
        <a:xfrm>
          <a:off x="13893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58420</xdr:rowOff>
    </xdr:to>
    <xdr:cxnSp macro="">
      <xdr:nvCxnSpPr>
        <xdr:cNvPr id="258" name="直線コネクタ 257"/>
        <xdr:cNvCxnSpPr/>
      </xdr:nvCxnSpPr>
      <xdr:spPr>
        <a:xfrm>
          <a:off x="13004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0" name="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1" name="テキスト ボックス 270"/>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4" name="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5" name="テキスト ボックス 274"/>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6" name="楕円 275"/>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7" name="テキスト ボックス 276"/>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補助費等に係る経常収支比率は、長期間に渡り経常的に支出されている補助金等の見直しを進めている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愛知県市町村平均を下回って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いるものの、公共下水道事業が公営企業会計へ移行したことにより、繰出金の一部を補助費等に組み替えたため、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今後も補助金の適正な見直しを行い、補助費等の削減に努める。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35560</xdr:rowOff>
    </xdr:to>
    <xdr:cxnSp macro="">
      <xdr:nvCxnSpPr>
        <xdr:cNvPr id="307" name="直線コネクタ 306"/>
        <xdr:cNvCxnSpPr/>
      </xdr:nvCxnSpPr>
      <xdr:spPr>
        <a:xfrm>
          <a:off x="15671800" y="6093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92710</xdr:rowOff>
    </xdr:to>
    <xdr:cxnSp macro="">
      <xdr:nvCxnSpPr>
        <xdr:cNvPr id="310" name="直線コネクタ 309"/>
        <xdr:cNvCxnSpPr/>
      </xdr:nvCxnSpPr>
      <xdr:spPr>
        <a:xfrm>
          <a:off x="14782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106426</xdr:rowOff>
    </xdr:to>
    <xdr:cxnSp macro="">
      <xdr:nvCxnSpPr>
        <xdr:cNvPr id="313" name="直線コネクタ 312"/>
        <xdr:cNvCxnSpPr/>
      </xdr:nvCxnSpPr>
      <xdr:spPr>
        <a:xfrm flipV="1">
          <a:off x="13893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110998</xdr:rowOff>
    </xdr:to>
    <xdr:cxnSp macro="">
      <xdr:nvCxnSpPr>
        <xdr:cNvPr id="316" name="直線コネクタ 315"/>
        <xdr:cNvCxnSpPr/>
      </xdr:nvCxnSpPr>
      <xdr:spPr>
        <a:xfrm flipV="1">
          <a:off x="13004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6" name="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8" name="楕円 327"/>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9" name="テキスト ボックス 328"/>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0" name="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2" name="楕円 331"/>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3" name="テキスト ボックス 332"/>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4" name="楕円 333"/>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5" name="テキスト ボックス 334"/>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地方債の償還元金が増加したため、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比べて０．３ポイント増加したものの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、類似団体内平均、全国市町村平均、愛知県市町村平均を下回っている。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これは、過去の高金利及び大型事業の地方債の償還が進む中で、新発債抑制を進めてきた結果によるものである。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今後も適切な地方債の発行管理に努める。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117856</xdr:rowOff>
    </xdr:to>
    <xdr:cxnSp macro="">
      <xdr:nvCxnSpPr>
        <xdr:cNvPr id="365" name="直線コネクタ 364"/>
        <xdr:cNvCxnSpPr/>
      </xdr:nvCxnSpPr>
      <xdr:spPr>
        <a:xfrm>
          <a:off x="3987800" y="131343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104139</xdr:rowOff>
    </xdr:to>
    <xdr:cxnSp macro="">
      <xdr:nvCxnSpPr>
        <xdr:cNvPr id="368" name="直線コネクタ 367"/>
        <xdr:cNvCxnSpPr/>
      </xdr:nvCxnSpPr>
      <xdr:spPr>
        <a:xfrm>
          <a:off x="3098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104139</xdr:rowOff>
    </xdr:to>
    <xdr:cxnSp macro="">
      <xdr:nvCxnSpPr>
        <xdr:cNvPr id="371" name="直線コネクタ 370"/>
        <xdr:cNvCxnSpPr/>
      </xdr:nvCxnSpPr>
      <xdr:spPr>
        <a:xfrm>
          <a:off x="2209800" y="131251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127000</xdr:rowOff>
    </xdr:to>
    <xdr:cxnSp macro="">
      <xdr:nvCxnSpPr>
        <xdr:cNvPr id="374" name="直線コネクタ 373"/>
        <xdr:cNvCxnSpPr/>
      </xdr:nvCxnSpPr>
      <xdr:spPr>
        <a:xfrm flipV="1">
          <a:off x="1320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6" name="楕円 385"/>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7" name="テキスト ボックス 38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8" name="楕円 387"/>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9" name="テキスト ボックス 38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0" name="楕円 389"/>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1" name="テキスト ボックス 390"/>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公債費以外に係る経常収支比率は、物件費及び人件費に占める経常一般財源等の割合が高いことから、類似団体内平均、全国市町村平均、愛知県市町村平均の全てを上回っている状況にある。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決算額で比較した場合の人件費、物件費等においては、類似団体内平均、全国市町村平均、愛知県市町村平均の全てにおいて下回っている。今後も引き続き、歳出削減を図るとともに、内部管理費の見直しや事務事業の統廃合を図り、物件費等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50800</xdr:rowOff>
    </xdr:to>
    <xdr:cxnSp macro="">
      <xdr:nvCxnSpPr>
        <xdr:cNvPr id="426" name="直線コネクタ 425"/>
        <xdr:cNvCxnSpPr/>
      </xdr:nvCxnSpPr>
      <xdr:spPr>
        <a:xfrm flipV="1">
          <a:off x="15671800" y="1323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66039</xdr:rowOff>
    </xdr:to>
    <xdr:cxnSp macro="">
      <xdr:nvCxnSpPr>
        <xdr:cNvPr id="429" name="直線コネクタ 428"/>
        <xdr:cNvCxnSpPr/>
      </xdr:nvCxnSpPr>
      <xdr:spPr>
        <a:xfrm flipV="1">
          <a:off x="14782800" y="13252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66039</xdr:rowOff>
    </xdr:to>
    <xdr:cxnSp macro="">
      <xdr:nvCxnSpPr>
        <xdr:cNvPr id="432" name="直線コネクタ 431"/>
        <xdr:cNvCxnSpPr/>
      </xdr:nvCxnSpPr>
      <xdr:spPr>
        <a:xfrm>
          <a:off x="13893800" y="13202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77</xdr:row>
      <xdr:rowOff>1270</xdr:rowOff>
    </xdr:to>
    <xdr:cxnSp macro="">
      <xdr:nvCxnSpPr>
        <xdr:cNvPr id="435" name="直線コネクタ 434"/>
        <xdr:cNvCxnSpPr/>
      </xdr:nvCxnSpPr>
      <xdr:spPr>
        <a:xfrm>
          <a:off x="13004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5" name="楕円 444"/>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6"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7" name="楕円 446"/>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8" name="テキスト ボックス 447"/>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49" name="楕円 448"/>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101616</xdr:rowOff>
    </xdr:from>
    <xdr:ext cx="762000" cy="259045"/>
    <xdr:sp macro="" textlink="">
      <xdr:nvSpPr>
        <xdr:cNvPr id="450" name="テキスト ボックス 449"/>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1" name="楕円 450"/>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2" name="テキスト ボックス 451"/>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53" name="楕円 452"/>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54" name="テキスト ボックス 453"/>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37941</xdr:rowOff>
    </xdr:from>
    <xdr:to>
      <xdr:col>29</xdr:col>
      <xdr:colOff>127000</xdr:colOff>
      <xdr:row>18</xdr:row>
      <xdr:rowOff>41313</xdr:rowOff>
    </xdr:to>
    <xdr:cxnSp macro="">
      <xdr:nvCxnSpPr>
        <xdr:cNvPr id="50" name="直線コネクタ 49"/>
        <xdr:cNvCxnSpPr/>
      </xdr:nvCxnSpPr>
      <xdr:spPr bwMode="auto">
        <a:xfrm flipV="1">
          <a:off x="5003800" y="3171666"/>
          <a:ext cx="6477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31502</xdr:rowOff>
    </xdr:from>
    <xdr:to>
      <xdr:col>26</xdr:col>
      <xdr:colOff>50800</xdr:colOff>
      <xdr:row>18</xdr:row>
      <xdr:rowOff>41313</xdr:rowOff>
    </xdr:to>
    <xdr:cxnSp macro="">
      <xdr:nvCxnSpPr>
        <xdr:cNvPr id="53" name="直線コネクタ 52"/>
        <xdr:cNvCxnSpPr/>
      </xdr:nvCxnSpPr>
      <xdr:spPr bwMode="auto">
        <a:xfrm>
          <a:off x="4305300" y="3165227"/>
          <a:ext cx="698500" cy="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31502</xdr:rowOff>
    </xdr:from>
    <xdr:to>
      <xdr:col>22</xdr:col>
      <xdr:colOff>114300</xdr:colOff>
      <xdr:row>18</xdr:row>
      <xdr:rowOff>57048</xdr:rowOff>
    </xdr:to>
    <xdr:cxnSp macro="">
      <xdr:nvCxnSpPr>
        <xdr:cNvPr id="56" name="直線コネクタ 55"/>
        <xdr:cNvCxnSpPr/>
      </xdr:nvCxnSpPr>
      <xdr:spPr bwMode="auto">
        <a:xfrm flipV="1">
          <a:off x="3606800" y="3165227"/>
          <a:ext cx="6985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57048</xdr:rowOff>
    </xdr:from>
    <xdr:to>
      <xdr:col>18</xdr:col>
      <xdr:colOff>177800</xdr:colOff>
      <xdr:row>18</xdr:row>
      <xdr:rowOff>77641</xdr:rowOff>
    </xdr:to>
    <xdr:cxnSp macro="">
      <xdr:nvCxnSpPr>
        <xdr:cNvPr id="59" name="直線コネクタ 58"/>
        <xdr:cNvCxnSpPr/>
      </xdr:nvCxnSpPr>
      <xdr:spPr bwMode="auto">
        <a:xfrm flipV="1">
          <a:off x="2908300" y="3190773"/>
          <a:ext cx="698500" cy="2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158591</xdr:rowOff>
    </xdr:from>
    <xdr:to>
      <xdr:col>29</xdr:col>
      <xdr:colOff>177800</xdr:colOff>
      <xdr:row>18</xdr:row>
      <xdr:rowOff>88741</xdr:rowOff>
    </xdr:to>
    <xdr:sp macro="" textlink="">
      <xdr:nvSpPr>
        <xdr:cNvPr id="69" name="楕円 68"/>
        <xdr:cNvSpPr/>
      </xdr:nvSpPr>
      <xdr:spPr bwMode="auto">
        <a:xfrm>
          <a:off x="5600700" y="312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130668</xdr:rowOff>
    </xdr:from>
    <xdr:ext cx="762000" cy="259045"/>
    <xdr:sp macro="" textlink="">
      <xdr:nvSpPr>
        <xdr:cNvPr id="70" name="人口1人当たり決算額の推移該当値テキスト130"/>
        <xdr:cNvSpPr txBox="1"/>
      </xdr:nvSpPr>
      <xdr:spPr>
        <a:xfrm>
          <a:off x="5740400" y="309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161963</xdr:rowOff>
    </xdr:from>
    <xdr:to>
      <xdr:col>26</xdr:col>
      <xdr:colOff>101600</xdr:colOff>
      <xdr:row>18</xdr:row>
      <xdr:rowOff>92113</xdr:rowOff>
    </xdr:to>
    <xdr:sp macro="" textlink="">
      <xdr:nvSpPr>
        <xdr:cNvPr id="71" name="楕円 70"/>
        <xdr:cNvSpPr/>
      </xdr:nvSpPr>
      <xdr:spPr bwMode="auto">
        <a:xfrm>
          <a:off x="49530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76890</xdr:rowOff>
    </xdr:from>
    <xdr:ext cx="736600" cy="259045"/>
    <xdr:sp macro="" textlink="">
      <xdr:nvSpPr>
        <xdr:cNvPr id="72" name="テキスト ボックス 71"/>
        <xdr:cNvSpPr txBox="1"/>
      </xdr:nvSpPr>
      <xdr:spPr>
        <a:xfrm>
          <a:off x="4622800" y="321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152152</xdr:rowOff>
    </xdr:from>
    <xdr:to>
      <xdr:col>22</xdr:col>
      <xdr:colOff>165100</xdr:colOff>
      <xdr:row>18</xdr:row>
      <xdr:rowOff>82302</xdr:rowOff>
    </xdr:to>
    <xdr:sp macro="" textlink="">
      <xdr:nvSpPr>
        <xdr:cNvPr id="73" name="楕円 72"/>
        <xdr:cNvSpPr/>
      </xdr:nvSpPr>
      <xdr:spPr bwMode="auto">
        <a:xfrm>
          <a:off x="4254500" y="311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67079</xdr:rowOff>
    </xdr:from>
    <xdr:ext cx="762000" cy="259045"/>
    <xdr:sp macro="" textlink="">
      <xdr:nvSpPr>
        <xdr:cNvPr id="74" name="テキスト ボックス 73"/>
        <xdr:cNvSpPr txBox="1"/>
      </xdr:nvSpPr>
      <xdr:spPr>
        <a:xfrm>
          <a:off x="3924300" y="320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6248</xdr:rowOff>
    </xdr:from>
    <xdr:to>
      <xdr:col>19</xdr:col>
      <xdr:colOff>38100</xdr:colOff>
      <xdr:row>18</xdr:row>
      <xdr:rowOff>107848</xdr:rowOff>
    </xdr:to>
    <xdr:sp macro="" textlink="">
      <xdr:nvSpPr>
        <xdr:cNvPr id="75" name="楕円 74"/>
        <xdr:cNvSpPr/>
      </xdr:nvSpPr>
      <xdr:spPr bwMode="auto">
        <a:xfrm>
          <a:off x="3556000" y="31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92625</xdr:rowOff>
    </xdr:from>
    <xdr:ext cx="762000" cy="259045"/>
    <xdr:sp macro="" textlink="">
      <xdr:nvSpPr>
        <xdr:cNvPr id="76" name="テキスト ボックス 75"/>
        <xdr:cNvSpPr txBox="1"/>
      </xdr:nvSpPr>
      <xdr:spPr>
        <a:xfrm>
          <a:off x="3225800" y="32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26841</xdr:rowOff>
    </xdr:from>
    <xdr:to>
      <xdr:col>15</xdr:col>
      <xdr:colOff>101600</xdr:colOff>
      <xdr:row>18</xdr:row>
      <xdr:rowOff>128441</xdr:rowOff>
    </xdr:to>
    <xdr:sp macro="" textlink="">
      <xdr:nvSpPr>
        <xdr:cNvPr id="77" name="楕円 76"/>
        <xdr:cNvSpPr/>
      </xdr:nvSpPr>
      <xdr:spPr bwMode="auto">
        <a:xfrm>
          <a:off x="2857500" y="316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113218</xdr:rowOff>
    </xdr:from>
    <xdr:ext cx="762000" cy="259045"/>
    <xdr:sp macro="" textlink="">
      <xdr:nvSpPr>
        <xdr:cNvPr id="78" name="テキスト ボックス 77"/>
        <xdr:cNvSpPr txBox="1"/>
      </xdr:nvSpPr>
      <xdr:spPr>
        <a:xfrm>
          <a:off x="2527300" y="32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129646</xdr:rowOff>
    </xdr:from>
    <xdr:to>
      <xdr:col>29</xdr:col>
      <xdr:colOff>127000</xdr:colOff>
      <xdr:row>36</xdr:row>
      <xdr:rowOff>167005</xdr:rowOff>
    </xdr:to>
    <xdr:cxnSp macro="">
      <xdr:nvCxnSpPr>
        <xdr:cNvPr id="113" name="直線コネクタ 112"/>
        <xdr:cNvCxnSpPr/>
      </xdr:nvCxnSpPr>
      <xdr:spPr bwMode="auto">
        <a:xfrm flipV="1">
          <a:off x="5003800" y="7082896"/>
          <a:ext cx="647700" cy="3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100613</xdr:rowOff>
    </xdr:from>
    <xdr:to>
      <xdr:col>26</xdr:col>
      <xdr:colOff>50800</xdr:colOff>
      <xdr:row>36</xdr:row>
      <xdr:rowOff>167005</xdr:rowOff>
    </xdr:to>
    <xdr:cxnSp macro="">
      <xdr:nvCxnSpPr>
        <xdr:cNvPr id="116" name="直線コネクタ 115"/>
        <xdr:cNvCxnSpPr/>
      </xdr:nvCxnSpPr>
      <xdr:spPr bwMode="auto">
        <a:xfrm>
          <a:off x="4305300" y="7053863"/>
          <a:ext cx="698500" cy="6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100613</xdr:rowOff>
    </xdr:from>
    <xdr:to>
      <xdr:col>22</xdr:col>
      <xdr:colOff>114300</xdr:colOff>
      <xdr:row>37</xdr:row>
      <xdr:rowOff>17435</xdr:rowOff>
    </xdr:to>
    <xdr:cxnSp macro="">
      <xdr:nvCxnSpPr>
        <xdr:cNvPr id="119" name="直線コネクタ 118"/>
        <xdr:cNvCxnSpPr/>
      </xdr:nvCxnSpPr>
      <xdr:spPr bwMode="auto">
        <a:xfrm flipV="1">
          <a:off x="3606800" y="7053863"/>
          <a:ext cx="698500" cy="8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168279</xdr:rowOff>
    </xdr:from>
    <xdr:to>
      <xdr:col>18</xdr:col>
      <xdr:colOff>177800</xdr:colOff>
      <xdr:row>37</xdr:row>
      <xdr:rowOff>17435</xdr:rowOff>
    </xdr:to>
    <xdr:cxnSp macro="">
      <xdr:nvCxnSpPr>
        <xdr:cNvPr id="122" name="直線コネクタ 121"/>
        <xdr:cNvCxnSpPr/>
      </xdr:nvCxnSpPr>
      <xdr:spPr bwMode="auto">
        <a:xfrm>
          <a:off x="2908300" y="7121529"/>
          <a:ext cx="698500" cy="2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78846</xdr:rowOff>
    </xdr:from>
    <xdr:to>
      <xdr:col>29</xdr:col>
      <xdr:colOff>177800</xdr:colOff>
      <xdr:row>37</xdr:row>
      <xdr:rowOff>8996</xdr:rowOff>
    </xdr:to>
    <xdr:sp macro="" textlink="">
      <xdr:nvSpPr>
        <xdr:cNvPr id="132" name="楕円 131"/>
        <xdr:cNvSpPr/>
      </xdr:nvSpPr>
      <xdr:spPr bwMode="auto">
        <a:xfrm>
          <a:off x="56007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50923</xdr:rowOff>
    </xdr:from>
    <xdr:ext cx="762000" cy="259045"/>
    <xdr:sp macro="" textlink="">
      <xdr:nvSpPr>
        <xdr:cNvPr id="133" name="人口1人当たり決算額の推移該当値テキスト445"/>
        <xdr:cNvSpPr txBox="1"/>
      </xdr:nvSpPr>
      <xdr:spPr>
        <a:xfrm>
          <a:off x="5740400" y="700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116205</xdr:rowOff>
    </xdr:from>
    <xdr:to>
      <xdr:col>26</xdr:col>
      <xdr:colOff>101600</xdr:colOff>
      <xdr:row>37</xdr:row>
      <xdr:rowOff>46355</xdr:rowOff>
    </xdr:to>
    <xdr:sp macro="" textlink="">
      <xdr:nvSpPr>
        <xdr:cNvPr id="134" name="楕円 133"/>
        <xdr:cNvSpPr/>
      </xdr:nvSpPr>
      <xdr:spPr bwMode="auto">
        <a:xfrm>
          <a:off x="49530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31132</xdr:rowOff>
    </xdr:from>
    <xdr:ext cx="736600" cy="259045"/>
    <xdr:sp macro="" textlink="">
      <xdr:nvSpPr>
        <xdr:cNvPr id="135" name="テキスト ボックス 134"/>
        <xdr:cNvSpPr txBox="1"/>
      </xdr:nvSpPr>
      <xdr:spPr>
        <a:xfrm>
          <a:off x="4622800" y="715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49813</xdr:rowOff>
    </xdr:from>
    <xdr:to>
      <xdr:col>22</xdr:col>
      <xdr:colOff>165100</xdr:colOff>
      <xdr:row>36</xdr:row>
      <xdr:rowOff>151413</xdr:rowOff>
    </xdr:to>
    <xdr:sp macro="" textlink="">
      <xdr:nvSpPr>
        <xdr:cNvPr id="136" name="楕円 135"/>
        <xdr:cNvSpPr/>
      </xdr:nvSpPr>
      <xdr:spPr bwMode="auto">
        <a:xfrm>
          <a:off x="4254500" y="700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136190</xdr:rowOff>
    </xdr:from>
    <xdr:ext cx="762000" cy="259045"/>
    <xdr:sp macro="" textlink="">
      <xdr:nvSpPr>
        <xdr:cNvPr id="137" name="テキスト ボックス 136"/>
        <xdr:cNvSpPr txBox="1"/>
      </xdr:nvSpPr>
      <xdr:spPr>
        <a:xfrm>
          <a:off x="3924300" y="70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138085</xdr:rowOff>
    </xdr:from>
    <xdr:to>
      <xdr:col>19</xdr:col>
      <xdr:colOff>38100</xdr:colOff>
      <xdr:row>37</xdr:row>
      <xdr:rowOff>68235</xdr:rowOff>
    </xdr:to>
    <xdr:sp macro="" textlink="">
      <xdr:nvSpPr>
        <xdr:cNvPr id="138" name="楕円 137"/>
        <xdr:cNvSpPr/>
      </xdr:nvSpPr>
      <xdr:spPr bwMode="auto">
        <a:xfrm>
          <a:off x="3556000" y="709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53012</xdr:rowOff>
    </xdr:from>
    <xdr:ext cx="762000" cy="259045"/>
    <xdr:sp macro="" textlink="">
      <xdr:nvSpPr>
        <xdr:cNvPr id="139" name="テキスト ボックス 138"/>
        <xdr:cNvSpPr txBox="1"/>
      </xdr:nvSpPr>
      <xdr:spPr>
        <a:xfrm>
          <a:off x="3225800" y="717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117479</xdr:rowOff>
    </xdr:from>
    <xdr:to>
      <xdr:col>15</xdr:col>
      <xdr:colOff>101600</xdr:colOff>
      <xdr:row>37</xdr:row>
      <xdr:rowOff>47629</xdr:rowOff>
    </xdr:to>
    <xdr:sp macro="" textlink="">
      <xdr:nvSpPr>
        <xdr:cNvPr id="140" name="楕円 139"/>
        <xdr:cNvSpPr/>
      </xdr:nvSpPr>
      <xdr:spPr bwMode="auto">
        <a:xfrm>
          <a:off x="2857500" y="7070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32406</xdr:rowOff>
    </xdr:from>
    <xdr:ext cx="762000" cy="259045"/>
    <xdr:sp macro="" textlink="">
      <xdr:nvSpPr>
        <xdr:cNvPr id="141" name="テキスト ボックス 140"/>
        <xdr:cNvSpPr txBox="1"/>
      </xdr:nvSpPr>
      <xdr:spPr>
        <a:xfrm>
          <a:off x="2527300" y="715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83,437
82,100
21.03
24,998,798
24,220,714
669,700
14,696,969
17,832,065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109048</xdr:rowOff>
    </xdr:from>
    <xdr:to>
      <xdr:col>24</xdr:col>
      <xdr:colOff>63500</xdr:colOff>
      <xdr:row>37</xdr:row>
      <xdr:rowOff>113106</xdr:rowOff>
    </xdr:to>
    <xdr:cxnSp macro="">
      <xdr:nvCxnSpPr>
        <xdr:cNvPr id="61" name="直線コネクタ 60"/>
        <xdr:cNvCxnSpPr/>
      </xdr:nvCxnSpPr>
      <xdr:spPr>
        <a:xfrm>
          <a:off x="3797300" y="6452698"/>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92608</xdr:rowOff>
    </xdr:from>
    <xdr:to>
      <xdr:col>19</xdr:col>
      <xdr:colOff>177800</xdr:colOff>
      <xdr:row>37</xdr:row>
      <xdr:rowOff>109048</xdr:rowOff>
    </xdr:to>
    <xdr:cxnSp macro="">
      <xdr:nvCxnSpPr>
        <xdr:cNvPr id="64" name="直線コネクタ 63"/>
        <xdr:cNvCxnSpPr/>
      </xdr:nvCxnSpPr>
      <xdr:spPr>
        <a:xfrm>
          <a:off x="2908300" y="6436258"/>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92608</xdr:rowOff>
    </xdr:from>
    <xdr:to>
      <xdr:col>15</xdr:col>
      <xdr:colOff>50800</xdr:colOff>
      <xdr:row>37</xdr:row>
      <xdr:rowOff>125812</xdr:rowOff>
    </xdr:to>
    <xdr:cxnSp macro="">
      <xdr:nvCxnSpPr>
        <xdr:cNvPr id="67" name="直線コネクタ 66"/>
        <xdr:cNvCxnSpPr/>
      </xdr:nvCxnSpPr>
      <xdr:spPr>
        <a:xfrm flipV="1">
          <a:off x="2019300" y="6436258"/>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125812</xdr:rowOff>
    </xdr:from>
    <xdr:to>
      <xdr:col>10</xdr:col>
      <xdr:colOff>114300</xdr:colOff>
      <xdr:row>37</xdr:row>
      <xdr:rowOff>152845</xdr:rowOff>
    </xdr:to>
    <xdr:cxnSp macro="">
      <xdr:nvCxnSpPr>
        <xdr:cNvPr id="70" name="直線コネクタ 69"/>
        <xdr:cNvCxnSpPr/>
      </xdr:nvCxnSpPr>
      <xdr:spPr>
        <a:xfrm flipV="1">
          <a:off x="1130300" y="6469462"/>
          <a:ext cx="8890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62306</xdr:rowOff>
    </xdr:from>
    <xdr:to>
      <xdr:col>24</xdr:col>
      <xdr:colOff>114300</xdr:colOff>
      <xdr:row>37</xdr:row>
      <xdr:rowOff>163906</xdr:rowOff>
    </xdr:to>
    <xdr:sp macro="" textlink="">
      <xdr:nvSpPr>
        <xdr:cNvPr id="80" name="楕円 79"/>
        <xdr:cNvSpPr/>
      </xdr:nvSpPr>
      <xdr:spPr>
        <a:xfrm>
          <a:off x="45847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40733</xdr:rowOff>
    </xdr:from>
    <xdr:ext cx="534377" cy="259045"/>
    <xdr:sp macro="" textlink="">
      <xdr:nvSpPr>
        <xdr:cNvPr id="81" name="人件費該当値テキスト"/>
        <xdr:cNvSpPr txBox="1"/>
      </xdr:nvSpPr>
      <xdr:spPr>
        <a:xfrm>
          <a:off x="4686300" y="63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58248</xdr:rowOff>
    </xdr:from>
    <xdr:to>
      <xdr:col>20</xdr:col>
      <xdr:colOff>38100</xdr:colOff>
      <xdr:row>37</xdr:row>
      <xdr:rowOff>159848</xdr:rowOff>
    </xdr:to>
    <xdr:sp macro="" textlink="">
      <xdr:nvSpPr>
        <xdr:cNvPr id="82" name="楕円 81"/>
        <xdr:cNvSpPr/>
      </xdr:nvSpPr>
      <xdr:spPr>
        <a:xfrm>
          <a:off x="37465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150975</xdr:rowOff>
    </xdr:from>
    <xdr:ext cx="534377" cy="259045"/>
    <xdr:sp macro="" textlink="">
      <xdr:nvSpPr>
        <xdr:cNvPr id="83" name="テキスト ボックス 82"/>
        <xdr:cNvSpPr txBox="1"/>
      </xdr:nvSpPr>
      <xdr:spPr>
        <a:xfrm>
          <a:off x="3530111" y="64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41808</xdr:rowOff>
    </xdr:from>
    <xdr:to>
      <xdr:col>15</xdr:col>
      <xdr:colOff>101600</xdr:colOff>
      <xdr:row>37</xdr:row>
      <xdr:rowOff>143408</xdr:rowOff>
    </xdr:to>
    <xdr:sp macro="" textlink="">
      <xdr:nvSpPr>
        <xdr:cNvPr id="84" name="楕円 83"/>
        <xdr:cNvSpPr/>
      </xdr:nvSpPr>
      <xdr:spPr>
        <a:xfrm>
          <a:off x="2857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134535</xdr:rowOff>
    </xdr:from>
    <xdr:ext cx="534377" cy="259045"/>
    <xdr:sp macro="" textlink="">
      <xdr:nvSpPr>
        <xdr:cNvPr id="85" name="テキスト ボックス 84"/>
        <xdr:cNvSpPr txBox="1"/>
      </xdr:nvSpPr>
      <xdr:spPr>
        <a:xfrm>
          <a:off x="2641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75012</xdr:rowOff>
    </xdr:from>
    <xdr:to>
      <xdr:col>10</xdr:col>
      <xdr:colOff>165100</xdr:colOff>
      <xdr:row>38</xdr:row>
      <xdr:rowOff>5162</xdr:rowOff>
    </xdr:to>
    <xdr:sp macro="" textlink="">
      <xdr:nvSpPr>
        <xdr:cNvPr id="86" name="楕円 85"/>
        <xdr:cNvSpPr/>
      </xdr:nvSpPr>
      <xdr:spPr>
        <a:xfrm>
          <a:off x="1968500" y="64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167739</xdr:rowOff>
    </xdr:from>
    <xdr:ext cx="534377" cy="259045"/>
    <xdr:sp macro="" textlink="">
      <xdr:nvSpPr>
        <xdr:cNvPr id="87" name="テキスト ボックス 86"/>
        <xdr:cNvSpPr txBox="1"/>
      </xdr:nvSpPr>
      <xdr:spPr>
        <a:xfrm>
          <a:off x="1752111" y="65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102045</xdr:rowOff>
    </xdr:from>
    <xdr:to>
      <xdr:col>6</xdr:col>
      <xdr:colOff>38100</xdr:colOff>
      <xdr:row>38</xdr:row>
      <xdr:rowOff>32195</xdr:rowOff>
    </xdr:to>
    <xdr:sp macro="" textlink="">
      <xdr:nvSpPr>
        <xdr:cNvPr id="88" name="楕円 87"/>
        <xdr:cNvSpPr/>
      </xdr:nvSpPr>
      <xdr:spPr>
        <a:xfrm>
          <a:off x="1079500" y="64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23321</xdr:rowOff>
    </xdr:from>
    <xdr:ext cx="534377" cy="259045"/>
    <xdr:sp macro="" textlink="">
      <xdr:nvSpPr>
        <xdr:cNvPr id="89" name="テキスト ボックス 88"/>
        <xdr:cNvSpPr txBox="1"/>
      </xdr:nvSpPr>
      <xdr:spPr>
        <a:xfrm>
          <a:off x="863111" y="65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91171</xdr:rowOff>
    </xdr:from>
    <xdr:to>
      <xdr:col>24</xdr:col>
      <xdr:colOff>63500</xdr:colOff>
      <xdr:row>55</xdr:row>
      <xdr:rowOff>126964</xdr:rowOff>
    </xdr:to>
    <xdr:cxnSp macro="">
      <xdr:nvCxnSpPr>
        <xdr:cNvPr id="121" name="直線コネクタ 120"/>
        <xdr:cNvCxnSpPr/>
      </xdr:nvCxnSpPr>
      <xdr:spPr>
        <a:xfrm>
          <a:off x="3797300" y="9520921"/>
          <a:ext cx="8382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91171</xdr:rowOff>
    </xdr:from>
    <xdr:to>
      <xdr:col>19</xdr:col>
      <xdr:colOff>177800</xdr:colOff>
      <xdr:row>55</xdr:row>
      <xdr:rowOff>131242</xdr:rowOff>
    </xdr:to>
    <xdr:cxnSp macro="">
      <xdr:nvCxnSpPr>
        <xdr:cNvPr id="124" name="直線コネクタ 123"/>
        <xdr:cNvCxnSpPr/>
      </xdr:nvCxnSpPr>
      <xdr:spPr>
        <a:xfrm flipV="1">
          <a:off x="2908300" y="9520921"/>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131242</xdr:rowOff>
    </xdr:from>
    <xdr:to>
      <xdr:col>15</xdr:col>
      <xdr:colOff>50800</xdr:colOff>
      <xdr:row>55</xdr:row>
      <xdr:rowOff>167720</xdr:rowOff>
    </xdr:to>
    <xdr:cxnSp macro="">
      <xdr:nvCxnSpPr>
        <xdr:cNvPr id="127" name="直線コネクタ 126"/>
        <xdr:cNvCxnSpPr/>
      </xdr:nvCxnSpPr>
      <xdr:spPr>
        <a:xfrm flipV="1">
          <a:off x="2019300" y="9560992"/>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167720</xdr:rowOff>
    </xdr:from>
    <xdr:to>
      <xdr:col>10</xdr:col>
      <xdr:colOff>114300</xdr:colOff>
      <xdr:row>56</xdr:row>
      <xdr:rowOff>49893</xdr:rowOff>
    </xdr:to>
    <xdr:cxnSp macro="">
      <xdr:nvCxnSpPr>
        <xdr:cNvPr id="130" name="直線コネクタ 129"/>
        <xdr:cNvCxnSpPr/>
      </xdr:nvCxnSpPr>
      <xdr:spPr>
        <a:xfrm flipV="1">
          <a:off x="1130300" y="9597470"/>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76164</xdr:rowOff>
    </xdr:from>
    <xdr:to>
      <xdr:col>24</xdr:col>
      <xdr:colOff>114300</xdr:colOff>
      <xdr:row>56</xdr:row>
      <xdr:rowOff>6314</xdr:rowOff>
    </xdr:to>
    <xdr:sp macro="" textlink="">
      <xdr:nvSpPr>
        <xdr:cNvPr id="140" name="楕円 139"/>
        <xdr:cNvSpPr/>
      </xdr:nvSpPr>
      <xdr:spPr>
        <a:xfrm>
          <a:off x="4584700" y="95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54591</xdr:rowOff>
    </xdr:from>
    <xdr:ext cx="534377" cy="259045"/>
    <xdr:sp macro="" textlink="">
      <xdr:nvSpPr>
        <xdr:cNvPr id="141" name="物件費該当値テキスト"/>
        <xdr:cNvSpPr txBox="1"/>
      </xdr:nvSpPr>
      <xdr:spPr>
        <a:xfrm>
          <a:off x="4686300" y="948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40371</xdr:rowOff>
    </xdr:from>
    <xdr:to>
      <xdr:col>20</xdr:col>
      <xdr:colOff>38100</xdr:colOff>
      <xdr:row>55</xdr:row>
      <xdr:rowOff>141971</xdr:rowOff>
    </xdr:to>
    <xdr:sp macro="" textlink="">
      <xdr:nvSpPr>
        <xdr:cNvPr id="142" name="楕円 141"/>
        <xdr:cNvSpPr/>
      </xdr:nvSpPr>
      <xdr:spPr>
        <a:xfrm>
          <a:off x="3746500" y="947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158498</xdr:rowOff>
    </xdr:from>
    <xdr:ext cx="534377" cy="259045"/>
    <xdr:sp macro="" textlink="">
      <xdr:nvSpPr>
        <xdr:cNvPr id="143" name="テキスト ボックス 142"/>
        <xdr:cNvSpPr txBox="1"/>
      </xdr:nvSpPr>
      <xdr:spPr>
        <a:xfrm>
          <a:off x="3530111" y="92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80442</xdr:rowOff>
    </xdr:from>
    <xdr:to>
      <xdr:col>15</xdr:col>
      <xdr:colOff>101600</xdr:colOff>
      <xdr:row>56</xdr:row>
      <xdr:rowOff>10592</xdr:rowOff>
    </xdr:to>
    <xdr:sp macro="" textlink="">
      <xdr:nvSpPr>
        <xdr:cNvPr id="144" name="楕円 143"/>
        <xdr:cNvSpPr/>
      </xdr:nvSpPr>
      <xdr:spPr>
        <a:xfrm>
          <a:off x="2857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27119</xdr:rowOff>
    </xdr:from>
    <xdr:ext cx="534377" cy="259045"/>
    <xdr:sp macro="" textlink="">
      <xdr:nvSpPr>
        <xdr:cNvPr id="145" name="テキスト ボックス 144"/>
        <xdr:cNvSpPr txBox="1"/>
      </xdr:nvSpPr>
      <xdr:spPr>
        <a:xfrm>
          <a:off x="2641111" y="92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116920</xdr:rowOff>
    </xdr:from>
    <xdr:to>
      <xdr:col>10</xdr:col>
      <xdr:colOff>165100</xdr:colOff>
      <xdr:row>56</xdr:row>
      <xdr:rowOff>47070</xdr:rowOff>
    </xdr:to>
    <xdr:sp macro="" textlink="">
      <xdr:nvSpPr>
        <xdr:cNvPr id="146" name="楕円 145"/>
        <xdr:cNvSpPr/>
      </xdr:nvSpPr>
      <xdr:spPr>
        <a:xfrm>
          <a:off x="1968500" y="95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38197</xdr:rowOff>
    </xdr:from>
    <xdr:ext cx="534377" cy="259045"/>
    <xdr:sp macro="" textlink="">
      <xdr:nvSpPr>
        <xdr:cNvPr id="147" name="テキスト ボックス 146"/>
        <xdr:cNvSpPr txBox="1"/>
      </xdr:nvSpPr>
      <xdr:spPr>
        <a:xfrm>
          <a:off x="1752111" y="963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170543</xdr:rowOff>
    </xdr:from>
    <xdr:to>
      <xdr:col>6</xdr:col>
      <xdr:colOff>38100</xdr:colOff>
      <xdr:row>56</xdr:row>
      <xdr:rowOff>100693</xdr:rowOff>
    </xdr:to>
    <xdr:sp macro="" textlink="">
      <xdr:nvSpPr>
        <xdr:cNvPr id="148" name="楕円 147"/>
        <xdr:cNvSpPr/>
      </xdr:nvSpPr>
      <xdr:spPr>
        <a:xfrm>
          <a:off x="1079500" y="96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91820</xdr:rowOff>
    </xdr:from>
    <xdr:ext cx="534377" cy="259045"/>
    <xdr:sp macro="" textlink="">
      <xdr:nvSpPr>
        <xdr:cNvPr id="149" name="テキスト ボックス 148"/>
        <xdr:cNvSpPr txBox="1"/>
      </xdr:nvSpPr>
      <xdr:spPr>
        <a:xfrm>
          <a:off x="863111" y="96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70526</xdr:rowOff>
    </xdr:from>
    <xdr:to>
      <xdr:col>24</xdr:col>
      <xdr:colOff>63500</xdr:colOff>
      <xdr:row>78</xdr:row>
      <xdr:rowOff>75921</xdr:rowOff>
    </xdr:to>
    <xdr:cxnSp macro="">
      <xdr:nvCxnSpPr>
        <xdr:cNvPr id="176" name="直線コネクタ 175"/>
        <xdr:cNvCxnSpPr/>
      </xdr:nvCxnSpPr>
      <xdr:spPr>
        <a:xfrm>
          <a:off x="3797300" y="13443626"/>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70526</xdr:rowOff>
    </xdr:from>
    <xdr:to>
      <xdr:col>19</xdr:col>
      <xdr:colOff>177800</xdr:colOff>
      <xdr:row>78</xdr:row>
      <xdr:rowOff>76789</xdr:rowOff>
    </xdr:to>
    <xdr:cxnSp macro="">
      <xdr:nvCxnSpPr>
        <xdr:cNvPr id="179" name="直線コネクタ 178"/>
        <xdr:cNvCxnSpPr/>
      </xdr:nvCxnSpPr>
      <xdr:spPr>
        <a:xfrm flipV="1">
          <a:off x="2908300" y="1344362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69611</xdr:rowOff>
    </xdr:from>
    <xdr:to>
      <xdr:col>15</xdr:col>
      <xdr:colOff>50800</xdr:colOff>
      <xdr:row>78</xdr:row>
      <xdr:rowOff>76789</xdr:rowOff>
    </xdr:to>
    <xdr:cxnSp macro="">
      <xdr:nvCxnSpPr>
        <xdr:cNvPr id="182" name="直線コネクタ 181"/>
        <xdr:cNvCxnSpPr/>
      </xdr:nvCxnSpPr>
      <xdr:spPr>
        <a:xfrm>
          <a:off x="2019300" y="1344271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69611</xdr:rowOff>
    </xdr:from>
    <xdr:to>
      <xdr:col>10</xdr:col>
      <xdr:colOff>114300</xdr:colOff>
      <xdr:row>78</xdr:row>
      <xdr:rowOff>82367</xdr:rowOff>
    </xdr:to>
    <xdr:cxnSp macro="">
      <xdr:nvCxnSpPr>
        <xdr:cNvPr id="185" name="直線コネクタ 184"/>
        <xdr:cNvCxnSpPr/>
      </xdr:nvCxnSpPr>
      <xdr:spPr>
        <a:xfrm flipV="1">
          <a:off x="1130300" y="13442711"/>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25121</xdr:rowOff>
    </xdr:from>
    <xdr:to>
      <xdr:col>24</xdr:col>
      <xdr:colOff>114300</xdr:colOff>
      <xdr:row>78</xdr:row>
      <xdr:rowOff>126721</xdr:rowOff>
    </xdr:to>
    <xdr:sp macro="" textlink="">
      <xdr:nvSpPr>
        <xdr:cNvPr id="195" name="楕円 194"/>
        <xdr:cNvSpPr/>
      </xdr:nvSpPr>
      <xdr:spPr>
        <a:xfrm>
          <a:off x="45847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111498</xdr:rowOff>
    </xdr:from>
    <xdr:ext cx="469744" cy="259045"/>
    <xdr:sp macro="" textlink="">
      <xdr:nvSpPr>
        <xdr:cNvPr id="196" name="維持補修費該当値テキスト"/>
        <xdr:cNvSpPr txBox="1"/>
      </xdr:nvSpPr>
      <xdr:spPr>
        <a:xfrm>
          <a:off x="4686300" y="133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19726</xdr:rowOff>
    </xdr:from>
    <xdr:to>
      <xdr:col>20</xdr:col>
      <xdr:colOff>38100</xdr:colOff>
      <xdr:row>78</xdr:row>
      <xdr:rowOff>121326</xdr:rowOff>
    </xdr:to>
    <xdr:sp macro="" textlink="">
      <xdr:nvSpPr>
        <xdr:cNvPr id="197" name="楕円 196"/>
        <xdr:cNvSpPr/>
      </xdr:nvSpPr>
      <xdr:spPr>
        <a:xfrm>
          <a:off x="3746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112453</xdr:rowOff>
    </xdr:from>
    <xdr:ext cx="469744" cy="259045"/>
    <xdr:sp macro="" textlink="">
      <xdr:nvSpPr>
        <xdr:cNvPr id="198" name="テキスト ボックス 197"/>
        <xdr:cNvSpPr txBox="1"/>
      </xdr:nvSpPr>
      <xdr:spPr>
        <a:xfrm>
          <a:off x="3562428" y="134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25989</xdr:rowOff>
    </xdr:from>
    <xdr:to>
      <xdr:col>15</xdr:col>
      <xdr:colOff>101600</xdr:colOff>
      <xdr:row>78</xdr:row>
      <xdr:rowOff>127589</xdr:rowOff>
    </xdr:to>
    <xdr:sp macro="" textlink="">
      <xdr:nvSpPr>
        <xdr:cNvPr id="199" name="楕円 198"/>
        <xdr:cNvSpPr/>
      </xdr:nvSpPr>
      <xdr:spPr>
        <a:xfrm>
          <a:off x="2857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118716</xdr:rowOff>
    </xdr:from>
    <xdr:ext cx="469744" cy="259045"/>
    <xdr:sp macro="" textlink="">
      <xdr:nvSpPr>
        <xdr:cNvPr id="200" name="テキスト ボックス 199"/>
        <xdr:cNvSpPr txBox="1"/>
      </xdr:nvSpPr>
      <xdr:spPr>
        <a:xfrm>
          <a:off x="2673428" y="134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18811</xdr:rowOff>
    </xdr:from>
    <xdr:to>
      <xdr:col>10</xdr:col>
      <xdr:colOff>165100</xdr:colOff>
      <xdr:row>78</xdr:row>
      <xdr:rowOff>120411</xdr:rowOff>
    </xdr:to>
    <xdr:sp macro="" textlink="">
      <xdr:nvSpPr>
        <xdr:cNvPr id="201" name="楕円 200"/>
        <xdr:cNvSpPr/>
      </xdr:nvSpPr>
      <xdr:spPr>
        <a:xfrm>
          <a:off x="1968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111538</xdr:rowOff>
    </xdr:from>
    <xdr:ext cx="469744" cy="259045"/>
    <xdr:sp macro="" textlink="">
      <xdr:nvSpPr>
        <xdr:cNvPr id="202" name="テキスト ボックス 201"/>
        <xdr:cNvSpPr txBox="1"/>
      </xdr:nvSpPr>
      <xdr:spPr>
        <a:xfrm>
          <a:off x="1784428"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31567</xdr:rowOff>
    </xdr:from>
    <xdr:to>
      <xdr:col>6</xdr:col>
      <xdr:colOff>38100</xdr:colOff>
      <xdr:row>78</xdr:row>
      <xdr:rowOff>133167</xdr:rowOff>
    </xdr:to>
    <xdr:sp macro="" textlink="">
      <xdr:nvSpPr>
        <xdr:cNvPr id="203" name="楕円 202"/>
        <xdr:cNvSpPr/>
      </xdr:nvSpPr>
      <xdr:spPr>
        <a:xfrm>
          <a:off x="1079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124294</xdr:rowOff>
    </xdr:from>
    <xdr:ext cx="469744" cy="259045"/>
    <xdr:sp macro="" textlink="">
      <xdr:nvSpPr>
        <xdr:cNvPr id="204" name="テキスト ボックス 203"/>
        <xdr:cNvSpPr txBox="1"/>
      </xdr:nvSpPr>
      <xdr:spPr>
        <a:xfrm>
          <a:off x="895428"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28487</xdr:rowOff>
    </xdr:from>
    <xdr:to>
      <xdr:col>24</xdr:col>
      <xdr:colOff>63500</xdr:colOff>
      <xdr:row>97</xdr:row>
      <xdr:rowOff>32765</xdr:rowOff>
    </xdr:to>
    <xdr:cxnSp macro="">
      <xdr:nvCxnSpPr>
        <xdr:cNvPr id="234" name="直線コネクタ 233"/>
        <xdr:cNvCxnSpPr/>
      </xdr:nvCxnSpPr>
      <xdr:spPr>
        <a:xfrm flipV="1">
          <a:off x="3797300" y="16659137"/>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32765</xdr:rowOff>
    </xdr:from>
    <xdr:to>
      <xdr:col>19</xdr:col>
      <xdr:colOff>177800</xdr:colOff>
      <xdr:row>97</xdr:row>
      <xdr:rowOff>78181</xdr:rowOff>
    </xdr:to>
    <xdr:cxnSp macro="">
      <xdr:nvCxnSpPr>
        <xdr:cNvPr id="237" name="直線コネクタ 236"/>
        <xdr:cNvCxnSpPr/>
      </xdr:nvCxnSpPr>
      <xdr:spPr>
        <a:xfrm flipV="1">
          <a:off x="2908300" y="16663415"/>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69355</xdr:rowOff>
    </xdr:from>
    <xdr:to>
      <xdr:col>15</xdr:col>
      <xdr:colOff>50800</xdr:colOff>
      <xdr:row>97</xdr:row>
      <xdr:rowOff>78181</xdr:rowOff>
    </xdr:to>
    <xdr:cxnSp macro="">
      <xdr:nvCxnSpPr>
        <xdr:cNvPr id="240" name="直線コネクタ 239"/>
        <xdr:cNvCxnSpPr/>
      </xdr:nvCxnSpPr>
      <xdr:spPr>
        <a:xfrm>
          <a:off x="2019300" y="16700005"/>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41" name="フローチャート: 判断 240"/>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90467</xdr:rowOff>
    </xdr:from>
    <xdr:ext cx="534377" cy="259045"/>
    <xdr:sp macro="" textlink="">
      <xdr:nvSpPr>
        <xdr:cNvPr id="242" name="テキスト ボックス 241"/>
        <xdr:cNvSpPr txBox="1"/>
      </xdr:nvSpPr>
      <xdr:spPr>
        <a:xfrm>
          <a:off x="2641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69355</xdr:rowOff>
    </xdr:from>
    <xdr:to>
      <xdr:col>10</xdr:col>
      <xdr:colOff>114300</xdr:colOff>
      <xdr:row>97</xdr:row>
      <xdr:rowOff>139788</xdr:rowOff>
    </xdr:to>
    <xdr:cxnSp macro="">
      <xdr:nvCxnSpPr>
        <xdr:cNvPr id="243" name="直線コネクタ 242"/>
        <xdr:cNvCxnSpPr/>
      </xdr:nvCxnSpPr>
      <xdr:spPr>
        <a:xfrm flipV="1">
          <a:off x="1130300" y="16700005"/>
          <a:ext cx="889000" cy="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149137</xdr:rowOff>
    </xdr:from>
    <xdr:to>
      <xdr:col>24</xdr:col>
      <xdr:colOff>114300</xdr:colOff>
      <xdr:row>97</xdr:row>
      <xdr:rowOff>79287</xdr:rowOff>
    </xdr:to>
    <xdr:sp macro="" textlink="">
      <xdr:nvSpPr>
        <xdr:cNvPr id="253" name="楕円 252"/>
        <xdr:cNvSpPr/>
      </xdr:nvSpPr>
      <xdr:spPr>
        <a:xfrm>
          <a:off x="4584700" y="166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64064</xdr:rowOff>
    </xdr:from>
    <xdr:ext cx="534377" cy="259045"/>
    <xdr:sp macro="" textlink="">
      <xdr:nvSpPr>
        <xdr:cNvPr id="254" name="扶助費該当値テキスト"/>
        <xdr:cNvSpPr txBox="1"/>
      </xdr:nvSpPr>
      <xdr:spPr>
        <a:xfrm>
          <a:off x="4686300" y="165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153415</xdr:rowOff>
    </xdr:from>
    <xdr:to>
      <xdr:col>20</xdr:col>
      <xdr:colOff>38100</xdr:colOff>
      <xdr:row>97</xdr:row>
      <xdr:rowOff>83565</xdr:rowOff>
    </xdr:to>
    <xdr:sp macro="" textlink="">
      <xdr:nvSpPr>
        <xdr:cNvPr id="255" name="楕円 254"/>
        <xdr:cNvSpPr/>
      </xdr:nvSpPr>
      <xdr:spPr>
        <a:xfrm>
          <a:off x="3746500" y="166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74692</xdr:rowOff>
    </xdr:from>
    <xdr:ext cx="534377" cy="259045"/>
    <xdr:sp macro="" textlink="">
      <xdr:nvSpPr>
        <xdr:cNvPr id="256" name="テキスト ボックス 255"/>
        <xdr:cNvSpPr txBox="1"/>
      </xdr:nvSpPr>
      <xdr:spPr>
        <a:xfrm>
          <a:off x="3530111" y="167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27381</xdr:rowOff>
    </xdr:from>
    <xdr:to>
      <xdr:col>15</xdr:col>
      <xdr:colOff>101600</xdr:colOff>
      <xdr:row>97</xdr:row>
      <xdr:rowOff>128981</xdr:rowOff>
    </xdr:to>
    <xdr:sp macro="" textlink="">
      <xdr:nvSpPr>
        <xdr:cNvPr id="257" name="楕円 256"/>
        <xdr:cNvSpPr/>
      </xdr:nvSpPr>
      <xdr:spPr>
        <a:xfrm>
          <a:off x="2857500" y="166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120108</xdr:rowOff>
    </xdr:from>
    <xdr:ext cx="534377" cy="259045"/>
    <xdr:sp macro="" textlink="">
      <xdr:nvSpPr>
        <xdr:cNvPr id="258" name="テキスト ボックス 257"/>
        <xdr:cNvSpPr txBox="1"/>
      </xdr:nvSpPr>
      <xdr:spPr>
        <a:xfrm>
          <a:off x="2641111" y="167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18555</xdr:rowOff>
    </xdr:from>
    <xdr:to>
      <xdr:col>10</xdr:col>
      <xdr:colOff>165100</xdr:colOff>
      <xdr:row>97</xdr:row>
      <xdr:rowOff>120155</xdr:rowOff>
    </xdr:to>
    <xdr:sp macro="" textlink="">
      <xdr:nvSpPr>
        <xdr:cNvPr id="259" name="楕円 258"/>
        <xdr:cNvSpPr/>
      </xdr:nvSpPr>
      <xdr:spPr>
        <a:xfrm>
          <a:off x="1968500" y="166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111282</xdr:rowOff>
    </xdr:from>
    <xdr:ext cx="534377" cy="259045"/>
    <xdr:sp macro="" textlink="">
      <xdr:nvSpPr>
        <xdr:cNvPr id="260" name="テキスト ボックス 259"/>
        <xdr:cNvSpPr txBox="1"/>
      </xdr:nvSpPr>
      <xdr:spPr>
        <a:xfrm>
          <a:off x="1752111" y="167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88988</xdr:rowOff>
    </xdr:from>
    <xdr:to>
      <xdr:col>6</xdr:col>
      <xdr:colOff>38100</xdr:colOff>
      <xdr:row>98</xdr:row>
      <xdr:rowOff>19138</xdr:rowOff>
    </xdr:to>
    <xdr:sp macro="" textlink="">
      <xdr:nvSpPr>
        <xdr:cNvPr id="261" name="楕円 260"/>
        <xdr:cNvSpPr/>
      </xdr:nvSpPr>
      <xdr:spPr>
        <a:xfrm>
          <a:off x="1079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10265</xdr:rowOff>
    </xdr:from>
    <xdr:ext cx="534377" cy="259045"/>
    <xdr:sp macro="" textlink="">
      <xdr:nvSpPr>
        <xdr:cNvPr id="262" name="テキスト ボックス 261"/>
        <xdr:cNvSpPr txBox="1"/>
      </xdr:nvSpPr>
      <xdr:spPr>
        <a:xfrm>
          <a:off x="863111" y="168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42926</xdr:rowOff>
    </xdr:from>
    <xdr:to>
      <xdr:col>55</xdr:col>
      <xdr:colOff>0</xdr:colOff>
      <xdr:row>37</xdr:row>
      <xdr:rowOff>148361</xdr:rowOff>
    </xdr:to>
    <xdr:cxnSp macro="">
      <xdr:nvCxnSpPr>
        <xdr:cNvPr id="291" name="直線コネクタ 290"/>
        <xdr:cNvCxnSpPr/>
      </xdr:nvCxnSpPr>
      <xdr:spPr>
        <a:xfrm flipV="1">
          <a:off x="9639300" y="6386576"/>
          <a:ext cx="838200" cy="1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2"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148361</xdr:rowOff>
    </xdr:from>
    <xdr:to>
      <xdr:col>50</xdr:col>
      <xdr:colOff>114300</xdr:colOff>
      <xdr:row>37</xdr:row>
      <xdr:rowOff>160109</xdr:rowOff>
    </xdr:to>
    <xdr:cxnSp macro="">
      <xdr:nvCxnSpPr>
        <xdr:cNvPr id="294" name="直線コネクタ 293"/>
        <xdr:cNvCxnSpPr/>
      </xdr:nvCxnSpPr>
      <xdr:spPr>
        <a:xfrm flipV="1">
          <a:off x="8750300" y="6492011"/>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6" name="テキスト ボックス 295"/>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160109</xdr:rowOff>
    </xdr:from>
    <xdr:to>
      <xdr:col>45</xdr:col>
      <xdr:colOff>177800</xdr:colOff>
      <xdr:row>37</xdr:row>
      <xdr:rowOff>169025</xdr:rowOff>
    </xdr:to>
    <xdr:cxnSp macro="">
      <xdr:nvCxnSpPr>
        <xdr:cNvPr id="297" name="直線コネクタ 296"/>
        <xdr:cNvCxnSpPr/>
      </xdr:nvCxnSpPr>
      <xdr:spPr>
        <a:xfrm flipV="1">
          <a:off x="7861300" y="6503759"/>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8" name="フローチャート: 判断 297"/>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9" name="テキスト ボックス 298"/>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161772</xdr:rowOff>
    </xdr:from>
    <xdr:to>
      <xdr:col>41</xdr:col>
      <xdr:colOff>50800</xdr:colOff>
      <xdr:row>37</xdr:row>
      <xdr:rowOff>169025</xdr:rowOff>
    </xdr:to>
    <xdr:cxnSp macro="">
      <xdr:nvCxnSpPr>
        <xdr:cNvPr id="300" name="直線コネクタ 299"/>
        <xdr:cNvCxnSpPr/>
      </xdr:nvCxnSpPr>
      <xdr:spPr>
        <a:xfrm>
          <a:off x="6972300" y="6505422"/>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2" name="テキスト ボックス 301"/>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4" name="テキスト ボックス 303"/>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163576</xdr:rowOff>
    </xdr:from>
    <xdr:to>
      <xdr:col>55</xdr:col>
      <xdr:colOff>50800</xdr:colOff>
      <xdr:row>37</xdr:row>
      <xdr:rowOff>93726</xdr:rowOff>
    </xdr:to>
    <xdr:sp macro="" textlink="">
      <xdr:nvSpPr>
        <xdr:cNvPr id="310" name="楕円 309"/>
        <xdr:cNvSpPr/>
      </xdr:nvSpPr>
      <xdr:spPr>
        <a:xfrm>
          <a:off x="10426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142003</xdr:rowOff>
    </xdr:from>
    <xdr:ext cx="534377" cy="259045"/>
    <xdr:sp macro="" textlink="">
      <xdr:nvSpPr>
        <xdr:cNvPr id="311" name="補助費等該当値テキスト"/>
        <xdr:cNvSpPr txBox="1"/>
      </xdr:nvSpPr>
      <xdr:spPr>
        <a:xfrm>
          <a:off x="10528300" y="63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97561</xdr:rowOff>
    </xdr:from>
    <xdr:to>
      <xdr:col>50</xdr:col>
      <xdr:colOff>165100</xdr:colOff>
      <xdr:row>38</xdr:row>
      <xdr:rowOff>27711</xdr:rowOff>
    </xdr:to>
    <xdr:sp macro="" textlink="">
      <xdr:nvSpPr>
        <xdr:cNvPr id="312" name="楕円 311"/>
        <xdr:cNvSpPr/>
      </xdr:nvSpPr>
      <xdr:spPr>
        <a:xfrm>
          <a:off x="9588500" y="64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18838</xdr:rowOff>
    </xdr:from>
    <xdr:ext cx="534377" cy="259045"/>
    <xdr:sp macro="" textlink="">
      <xdr:nvSpPr>
        <xdr:cNvPr id="313" name="テキスト ボックス 312"/>
        <xdr:cNvSpPr txBox="1"/>
      </xdr:nvSpPr>
      <xdr:spPr>
        <a:xfrm>
          <a:off x="9372111" y="65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109309</xdr:rowOff>
    </xdr:from>
    <xdr:to>
      <xdr:col>46</xdr:col>
      <xdr:colOff>38100</xdr:colOff>
      <xdr:row>38</xdr:row>
      <xdr:rowOff>39459</xdr:rowOff>
    </xdr:to>
    <xdr:sp macro="" textlink="">
      <xdr:nvSpPr>
        <xdr:cNvPr id="314" name="楕円 313"/>
        <xdr:cNvSpPr/>
      </xdr:nvSpPr>
      <xdr:spPr>
        <a:xfrm>
          <a:off x="8699500" y="64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30586</xdr:rowOff>
    </xdr:from>
    <xdr:ext cx="534377" cy="259045"/>
    <xdr:sp macro="" textlink="">
      <xdr:nvSpPr>
        <xdr:cNvPr id="315" name="テキスト ボックス 314"/>
        <xdr:cNvSpPr txBox="1"/>
      </xdr:nvSpPr>
      <xdr:spPr>
        <a:xfrm>
          <a:off x="8483111" y="65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118224</xdr:rowOff>
    </xdr:from>
    <xdr:to>
      <xdr:col>41</xdr:col>
      <xdr:colOff>101600</xdr:colOff>
      <xdr:row>38</xdr:row>
      <xdr:rowOff>48374</xdr:rowOff>
    </xdr:to>
    <xdr:sp macro="" textlink="">
      <xdr:nvSpPr>
        <xdr:cNvPr id="316" name="楕円 315"/>
        <xdr:cNvSpPr/>
      </xdr:nvSpPr>
      <xdr:spPr>
        <a:xfrm>
          <a:off x="7810500" y="6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39502</xdr:rowOff>
    </xdr:from>
    <xdr:ext cx="534377" cy="259045"/>
    <xdr:sp macro="" textlink="">
      <xdr:nvSpPr>
        <xdr:cNvPr id="317" name="テキスト ボックス 316"/>
        <xdr:cNvSpPr txBox="1"/>
      </xdr:nvSpPr>
      <xdr:spPr>
        <a:xfrm>
          <a:off x="7594111" y="65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110973</xdr:rowOff>
    </xdr:from>
    <xdr:to>
      <xdr:col>36</xdr:col>
      <xdr:colOff>165100</xdr:colOff>
      <xdr:row>38</xdr:row>
      <xdr:rowOff>41123</xdr:rowOff>
    </xdr:to>
    <xdr:sp macro="" textlink="">
      <xdr:nvSpPr>
        <xdr:cNvPr id="318" name="楕円 317"/>
        <xdr:cNvSpPr/>
      </xdr:nvSpPr>
      <xdr:spPr>
        <a:xfrm>
          <a:off x="6921500" y="64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32249</xdr:rowOff>
    </xdr:from>
    <xdr:ext cx="534377" cy="259045"/>
    <xdr:sp macro="" textlink="">
      <xdr:nvSpPr>
        <xdr:cNvPr id="319" name="テキスト ボックス 318"/>
        <xdr:cNvSpPr txBox="1"/>
      </xdr:nvSpPr>
      <xdr:spPr>
        <a:xfrm>
          <a:off x="6705111" y="65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129481</xdr:rowOff>
    </xdr:from>
    <xdr:to>
      <xdr:col>55</xdr:col>
      <xdr:colOff>0</xdr:colOff>
      <xdr:row>58</xdr:row>
      <xdr:rowOff>4845</xdr:rowOff>
    </xdr:to>
    <xdr:cxnSp macro="">
      <xdr:nvCxnSpPr>
        <xdr:cNvPr id="346" name="直線コネクタ 345"/>
        <xdr:cNvCxnSpPr/>
      </xdr:nvCxnSpPr>
      <xdr:spPr>
        <a:xfrm flipV="1">
          <a:off x="9639300" y="9902131"/>
          <a:ext cx="838200" cy="4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163886</xdr:rowOff>
    </xdr:from>
    <xdr:to>
      <xdr:col>50</xdr:col>
      <xdr:colOff>114300</xdr:colOff>
      <xdr:row>58</xdr:row>
      <xdr:rowOff>4845</xdr:rowOff>
    </xdr:to>
    <xdr:cxnSp macro="">
      <xdr:nvCxnSpPr>
        <xdr:cNvPr id="349" name="直線コネクタ 348"/>
        <xdr:cNvCxnSpPr/>
      </xdr:nvCxnSpPr>
      <xdr:spPr>
        <a:xfrm>
          <a:off x="8750300" y="993653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51" name="テキスト ボックス 350"/>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159575</xdr:rowOff>
    </xdr:from>
    <xdr:to>
      <xdr:col>45</xdr:col>
      <xdr:colOff>177800</xdr:colOff>
      <xdr:row>57</xdr:row>
      <xdr:rowOff>163886</xdr:rowOff>
    </xdr:to>
    <xdr:cxnSp macro="">
      <xdr:nvCxnSpPr>
        <xdr:cNvPr id="352" name="直線コネクタ 351"/>
        <xdr:cNvCxnSpPr/>
      </xdr:nvCxnSpPr>
      <xdr:spPr>
        <a:xfrm>
          <a:off x="7861300" y="993222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3" name="フローチャート: 判断 352"/>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4" name="テキスト ボックス 353"/>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159575</xdr:rowOff>
    </xdr:from>
    <xdr:to>
      <xdr:col>41</xdr:col>
      <xdr:colOff>50800</xdr:colOff>
      <xdr:row>57</xdr:row>
      <xdr:rowOff>160758</xdr:rowOff>
    </xdr:to>
    <xdr:cxnSp macro="">
      <xdr:nvCxnSpPr>
        <xdr:cNvPr id="355" name="直線コネクタ 354"/>
        <xdr:cNvCxnSpPr/>
      </xdr:nvCxnSpPr>
      <xdr:spPr>
        <a:xfrm flipV="1">
          <a:off x="6972300" y="9932225"/>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78681</xdr:rowOff>
    </xdr:from>
    <xdr:to>
      <xdr:col>55</xdr:col>
      <xdr:colOff>50800</xdr:colOff>
      <xdr:row>58</xdr:row>
      <xdr:rowOff>8831</xdr:rowOff>
    </xdr:to>
    <xdr:sp macro="" textlink="">
      <xdr:nvSpPr>
        <xdr:cNvPr id="365" name="楕円 364"/>
        <xdr:cNvSpPr/>
      </xdr:nvSpPr>
      <xdr:spPr>
        <a:xfrm>
          <a:off x="10426700" y="98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20143</xdr:rowOff>
    </xdr:from>
    <xdr:ext cx="534377" cy="259045"/>
    <xdr:sp macro="" textlink="">
      <xdr:nvSpPr>
        <xdr:cNvPr id="366" name="普通建設事業費該当値テキスト"/>
        <xdr:cNvSpPr txBox="1"/>
      </xdr:nvSpPr>
      <xdr:spPr>
        <a:xfrm>
          <a:off x="10528300" y="97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125495</xdr:rowOff>
    </xdr:from>
    <xdr:to>
      <xdr:col>50</xdr:col>
      <xdr:colOff>165100</xdr:colOff>
      <xdr:row>58</xdr:row>
      <xdr:rowOff>55645</xdr:rowOff>
    </xdr:to>
    <xdr:sp macro="" textlink="">
      <xdr:nvSpPr>
        <xdr:cNvPr id="367" name="楕円 366"/>
        <xdr:cNvSpPr/>
      </xdr:nvSpPr>
      <xdr:spPr>
        <a:xfrm>
          <a:off x="9588500" y="98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46772</xdr:rowOff>
    </xdr:from>
    <xdr:ext cx="534377" cy="259045"/>
    <xdr:sp macro="" textlink="">
      <xdr:nvSpPr>
        <xdr:cNvPr id="368" name="テキスト ボックス 367"/>
        <xdr:cNvSpPr txBox="1"/>
      </xdr:nvSpPr>
      <xdr:spPr>
        <a:xfrm>
          <a:off x="9372111" y="99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113086</xdr:rowOff>
    </xdr:from>
    <xdr:to>
      <xdr:col>46</xdr:col>
      <xdr:colOff>38100</xdr:colOff>
      <xdr:row>58</xdr:row>
      <xdr:rowOff>43236</xdr:rowOff>
    </xdr:to>
    <xdr:sp macro="" textlink="">
      <xdr:nvSpPr>
        <xdr:cNvPr id="369" name="楕円 368"/>
        <xdr:cNvSpPr/>
      </xdr:nvSpPr>
      <xdr:spPr>
        <a:xfrm>
          <a:off x="8699500" y="98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34363</xdr:rowOff>
    </xdr:from>
    <xdr:ext cx="534377" cy="259045"/>
    <xdr:sp macro="" textlink="">
      <xdr:nvSpPr>
        <xdr:cNvPr id="370" name="テキスト ボックス 369"/>
        <xdr:cNvSpPr txBox="1"/>
      </xdr:nvSpPr>
      <xdr:spPr>
        <a:xfrm>
          <a:off x="8483111" y="99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108775</xdr:rowOff>
    </xdr:from>
    <xdr:to>
      <xdr:col>41</xdr:col>
      <xdr:colOff>101600</xdr:colOff>
      <xdr:row>58</xdr:row>
      <xdr:rowOff>38925</xdr:rowOff>
    </xdr:to>
    <xdr:sp macro="" textlink="">
      <xdr:nvSpPr>
        <xdr:cNvPr id="371" name="楕円 370"/>
        <xdr:cNvSpPr/>
      </xdr:nvSpPr>
      <xdr:spPr>
        <a:xfrm>
          <a:off x="7810500" y="98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30052</xdr:rowOff>
    </xdr:from>
    <xdr:ext cx="534377" cy="259045"/>
    <xdr:sp macro="" textlink="">
      <xdr:nvSpPr>
        <xdr:cNvPr id="372" name="テキスト ボックス 371"/>
        <xdr:cNvSpPr txBox="1"/>
      </xdr:nvSpPr>
      <xdr:spPr>
        <a:xfrm>
          <a:off x="7594111" y="99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109958</xdr:rowOff>
    </xdr:from>
    <xdr:to>
      <xdr:col>36</xdr:col>
      <xdr:colOff>165100</xdr:colOff>
      <xdr:row>58</xdr:row>
      <xdr:rowOff>40108</xdr:rowOff>
    </xdr:to>
    <xdr:sp macro="" textlink="">
      <xdr:nvSpPr>
        <xdr:cNvPr id="373" name="楕円 372"/>
        <xdr:cNvSpPr/>
      </xdr:nvSpPr>
      <xdr:spPr>
        <a:xfrm>
          <a:off x="6921500" y="98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31235</xdr:rowOff>
    </xdr:from>
    <xdr:ext cx="534377" cy="259045"/>
    <xdr:sp macro="" textlink="">
      <xdr:nvSpPr>
        <xdr:cNvPr id="374" name="テキスト ボックス 373"/>
        <xdr:cNvSpPr txBox="1"/>
      </xdr:nvSpPr>
      <xdr:spPr>
        <a:xfrm>
          <a:off x="6705111" y="99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10140</xdr:rowOff>
    </xdr:from>
    <xdr:to>
      <xdr:col>55</xdr:col>
      <xdr:colOff>0</xdr:colOff>
      <xdr:row>78</xdr:row>
      <xdr:rowOff>16039</xdr:rowOff>
    </xdr:to>
    <xdr:cxnSp macro="">
      <xdr:nvCxnSpPr>
        <xdr:cNvPr id="399" name="直線コネクタ 398"/>
        <xdr:cNvCxnSpPr/>
      </xdr:nvCxnSpPr>
      <xdr:spPr>
        <a:xfrm flipV="1">
          <a:off x="9639300" y="13383240"/>
          <a:ext cx="8382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400"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14456</xdr:rowOff>
    </xdr:from>
    <xdr:to>
      <xdr:col>50</xdr:col>
      <xdr:colOff>114300</xdr:colOff>
      <xdr:row>78</xdr:row>
      <xdr:rowOff>16039</xdr:rowOff>
    </xdr:to>
    <xdr:cxnSp macro="">
      <xdr:nvCxnSpPr>
        <xdr:cNvPr id="402" name="直線コネクタ 401"/>
        <xdr:cNvCxnSpPr/>
      </xdr:nvCxnSpPr>
      <xdr:spPr>
        <a:xfrm>
          <a:off x="8750300" y="13387556"/>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4" name="テキスト ボックス 403"/>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2471</xdr:rowOff>
    </xdr:from>
    <xdr:to>
      <xdr:col>45</xdr:col>
      <xdr:colOff>177800</xdr:colOff>
      <xdr:row>78</xdr:row>
      <xdr:rowOff>14456</xdr:rowOff>
    </xdr:to>
    <xdr:cxnSp macro="">
      <xdr:nvCxnSpPr>
        <xdr:cNvPr id="405" name="直線コネクタ 404"/>
        <xdr:cNvCxnSpPr/>
      </xdr:nvCxnSpPr>
      <xdr:spPr>
        <a:xfrm>
          <a:off x="7861300" y="13375571"/>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7" name="テキスト ボックス 406"/>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9" name="テキスト ボックス 408"/>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130790</xdr:rowOff>
    </xdr:from>
    <xdr:to>
      <xdr:col>55</xdr:col>
      <xdr:colOff>50800</xdr:colOff>
      <xdr:row>78</xdr:row>
      <xdr:rowOff>60940</xdr:rowOff>
    </xdr:to>
    <xdr:sp macro="" textlink="">
      <xdr:nvSpPr>
        <xdr:cNvPr id="415" name="楕円 414"/>
        <xdr:cNvSpPr/>
      </xdr:nvSpPr>
      <xdr:spPr>
        <a:xfrm>
          <a:off x="10426700" y="133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6"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136689</xdr:rowOff>
    </xdr:from>
    <xdr:to>
      <xdr:col>50</xdr:col>
      <xdr:colOff>165100</xdr:colOff>
      <xdr:row>78</xdr:row>
      <xdr:rowOff>66839</xdr:rowOff>
    </xdr:to>
    <xdr:sp macro="" textlink="">
      <xdr:nvSpPr>
        <xdr:cNvPr id="417" name="楕円 416"/>
        <xdr:cNvSpPr/>
      </xdr:nvSpPr>
      <xdr:spPr>
        <a:xfrm>
          <a:off x="9588500" y="133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57966</xdr:rowOff>
    </xdr:from>
    <xdr:ext cx="469744" cy="259045"/>
    <xdr:sp macro="" textlink="">
      <xdr:nvSpPr>
        <xdr:cNvPr id="418" name="テキスト ボックス 417"/>
        <xdr:cNvSpPr txBox="1"/>
      </xdr:nvSpPr>
      <xdr:spPr>
        <a:xfrm>
          <a:off x="9404428" y="134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135106</xdr:rowOff>
    </xdr:from>
    <xdr:to>
      <xdr:col>46</xdr:col>
      <xdr:colOff>38100</xdr:colOff>
      <xdr:row>78</xdr:row>
      <xdr:rowOff>65256</xdr:rowOff>
    </xdr:to>
    <xdr:sp macro="" textlink="">
      <xdr:nvSpPr>
        <xdr:cNvPr id="419" name="楕円 418"/>
        <xdr:cNvSpPr/>
      </xdr:nvSpPr>
      <xdr:spPr>
        <a:xfrm>
          <a:off x="8699500" y="133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56383</xdr:rowOff>
    </xdr:from>
    <xdr:ext cx="469744" cy="259045"/>
    <xdr:sp macro="" textlink="">
      <xdr:nvSpPr>
        <xdr:cNvPr id="420" name="テキスト ボックス 419"/>
        <xdr:cNvSpPr txBox="1"/>
      </xdr:nvSpPr>
      <xdr:spPr>
        <a:xfrm>
          <a:off x="8515428" y="1342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123121</xdr:rowOff>
    </xdr:from>
    <xdr:to>
      <xdr:col>41</xdr:col>
      <xdr:colOff>101600</xdr:colOff>
      <xdr:row>78</xdr:row>
      <xdr:rowOff>53271</xdr:rowOff>
    </xdr:to>
    <xdr:sp macro="" textlink="">
      <xdr:nvSpPr>
        <xdr:cNvPr id="421" name="楕円 420"/>
        <xdr:cNvSpPr/>
      </xdr:nvSpPr>
      <xdr:spPr>
        <a:xfrm>
          <a:off x="7810500" y="133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44398</xdr:rowOff>
    </xdr:from>
    <xdr:ext cx="469744" cy="259045"/>
    <xdr:sp macro="" textlink="">
      <xdr:nvSpPr>
        <xdr:cNvPr id="422" name="テキスト ボックス 421"/>
        <xdr:cNvSpPr txBox="1"/>
      </xdr:nvSpPr>
      <xdr:spPr>
        <a:xfrm>
          <a:off x="7626428" y="134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18999</xdr:rowOff>
    </xdr:from>
    <xdr:to>
      <xdr:col>55</xdr:col>
      <xdr:colOff>0</xdr:colOff>
      <xdr:row>98</xdr:row>
      <xdr:rowOff>106145</xdr:rowOff>
    </xdr:to>
    <xdr:cxnSp macro="">
      <xdr:nvCxnSpPr>
        <xdr:cNvPr id="453" name="直線コネクタ 452"/>
        <xdr:cNvCxnSpPr/>
      </xdr:nvCxnSpPr>
      <xdr:spPr>
        <a:xfrm flipV="1">
          <a:off x="9639300" y="16821099"/>
          <a:ext cx="8382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54237</xdr:rowOff>
    </xdr:from>
    <xdr:to>
      <xdr:col>50</xdr:col>
      <xdr:colOff>114300</xdr:colOff>
      <xdr:row>98</xdr:row>
      <xdr:rowOff>106145</xdr:rowOff>
    </xdr:to>
    <xdr:cxnSp macro="">
      <xdr:nvCxnSpPr>
        <xdr:cNvPr id="456" name="直線コネクタ 455"/>
        <xdr:cNvCxnSpPr/>
      </xdr:nvCxnSpPr>
      <xdr:spPr>
        <a:xfrm>
          <a:off x="8750300" y="16856337"/>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8" name="テキスト ボックス 457"/>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167753</xdr:rowOff>
    </xdr:from>
    <xdr:to>
      <xdr:col>45</xdr:col>
      <xdr:colOff>177800</xdr:colOff>
      <xdr:row>98</xdr:row>
      <xdr:rowOff>54237</xdr:rowOff>
    </xdr:to>
    <xdr:cxnSp macro="">
      <xdr:nvCxnSpPr>
        <xdr:cNvPr id="459" name="直線コネクタ 458"/>
        <xdr:cNvCxnSpPr/>
      </xdr:nvCxnSpPr>
      <xdr:spPr>
        <a:xfrm>
          <a:off x="7861300" y="16798403"/>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61" name="テキスト ボックス 460"/>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139649</xdr:rowOff>
    </xdr:from>
    <xdr:to>
      <xdr:col>55</xdr:col>
      <xdr:colOff>50800</xdr:colOff>
      <xdr:row>98</xdr:row>
      <xdr:rowOff>69799</xdr:rowOff>
    </xdr:to>
    <xdr:sp macro="" textlink="">
      <xdr:nvSpPr>
        <xdr:cNvPr id="469" name="楕円 468"/>
        <xdr:cNvSpPr/>
      </xdr:nvSpPr>
      <xdr:spPr>
        <a:xfrm>
          <a:off x="104267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118076</xdr:rowOff>
    </xdr:from>
    <xdr:ext cx="534377" cy="259045"/>
    <xdr:sp macro="" textlink="">
      <xdr:nvSpPr>
        <xdr:cNvPr id="470" name="普通建設事業費 （ うち更新整備　）該当値テキスト"/>
        <xdr:cNvSpPr txBox="1"/>
      </xdr:nvSpPr>
      <xdr:spPr>
        <a:xfrm>
          <a:off x="10528300" y="167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55345</xdr:rowOff>
    </xdr:from>
    <xdr:to>
      <xdr:col>50</xdr:col>
      <xdr:colOff>165100</xdr:colOff>
      <xdr:row>98</xdr:row>
      <xdr:rowOff>156945</xdr:rowOff>
    </xdr:to>
    <xdr:sp macro="" textlink="">
      <xdr:nvSpPr>
        <xdr:cNvPr id="471" name="楕円 470"/>
        <xdr:cNvSpPr/>
      </xdr:nvSpPr>
      <xdr:spPr>
        <a:xfrm>
          <a:off x="9588500" y="168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148072</xdr:rowOff>
    </xdr:from>
    <xdr:ext cx="534377" cy="259045"/>
    <xdr:sp macro="" textlink="">
      <xdr:nvSpPr>
        <xdr:cNvPr id="472" name="テキスト ボックス 471"/>
        <xdr:cNvSpPr txBox="1"/>
      </xdr:nvSpPr>
      <xdr:spPr>
        <a:xfrm>
          <a:off x="9372111" y="169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3437</xdr:rowOff>
    </xdr:from>
    <xdr:to>
      <xdr:col>46</xdr:col>
      <xdr:colOff>38100</xdr:colOff>
      <xdr:row>98</xdr:row>
      <xdr:rowOff>105037</xdr:rowOff>
    </xdr:to>
    <xdr:sp macro="" textlink="">
      <xdr:nvSpPr>
        <xdr:cNvPr id="473" name="楕円 472"/>
        <xdr:cNvSpPr/>
      </xdr:nvSpPr>
      <xdr:spPr>
        <a:xfrm>
          <a:off x="8699500" y="168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96164</xdr:rowOff>
    </xdr:from>
    <xdr:ext cx="534377" cy="259045"/>
    <xdr:sp macro="" textlink="">
      <xdr:nvSpPr>
        <xdr:cNvPr id="474" name="テキスト ボックス 473"/>
        <xdr:cNvSpPr txBox="1"/>
      </xdr:nvSpPr>
      <xdr:spPr>
        <a:xfrm>
          <a:off x="8483111"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116953</xdr:rowOff>
    </xdr:from>
    <xdr:to>
      <xdr:col>41</xdr:col>
      <xdr:colOff>101600</xdr:colOff>
      <xdr:row>98</xdr:row>
      <xdr:rowOff>47103</xdr:rowOff>
    </xdr:to>
    <xdr:sp macro="" textlink="">
      <xdr:nvSpPr>
        <xdr:cNvPr id="475" name="楕円 474"/>
        <xdr:cNvSpPr/>
      </xdr:nvSpPr>
      <xdr:spPr>
        <a:xfrm>
          <a:off x="7810500" y="167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38230</xdr:rowOff>
    </xdr:from>
    <xdr:ext cx="534377" cy="259045"/>
    <xdr:sp macro="" textlink="">
      <xdr:nvSpPr>
        <xdr:cNvPr id="476" name="テキスト ボックス 475"/>
        <xdr:cNvSpPr txBox="1"/>
      </xdr:nvSpPr>
      <xdr:spPr>
        <a:xfrm>
          <a:off x="7594111" y="168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3" name="直線コネクタ 51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5" name="テキスト ボックス 514"/>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6" name="直線コネクタ 51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2" name="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3" name="テキスト ボックス 53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4" name="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5" name="テキスト ボックス 53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107328</xdr:rowOff>
    </xdr:from>
    <xdr:to>
      <xdr:col>85</xdr:col>
      <xdr:colOff>127000</xdr:colOff>
      <xdr:row>77</xdr:row>
      <xdr:rowOff>119838</xdr:rowOff>
    </xdr:to>
    <xdr:cxnSp macro="">
      <xdr:nvCxnSpPr>
        <xdr:cNvPr id="613" name="直線コネクタ 612"/>
        <xdr:cNvCxnSpPr/>
      </xdr:nvCxnSpPr>
      <xdr:spPr>
        <a:xfrm flipV="1">
          <a:off x="15481300" y="13308978"/>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115215</xdr:rowOff>
    </xdr:from>
    <xdr:to>
      <xdr:col>81</xdr:col>
      <xdr:colOff>50800</xdr:colOff>
      <xdr:row>77</xdr:row>
      <xdr:rowOff>119838</xdr:rowOff>
    </xdr:to>
    <xdr:cxnSp macro="">
      <xdr:nvCxnSpPr>
        <xdr:cNvPr id="616" name="直線コネクタ 615"/>
        <xdr:cNvCxnSpPr/>
      </xdr:nvCxnSpPr>
      <xdr:spPr>
        <a:xfrm>
          <a:off x="14592300" y="1331686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115215</xdr:rowOff>
    </xdr:from>
    <xdr:to>
      <xdr:col>76</xdr:col>
      <xdr:colOff>114300</xdr:colOff>
      <xdr:row>77</xdr:row>
      <xdr:rowOff>119723</xdr:rowOff>
    </xdr:to>
    <xdr:cxnSp macro="">
      <xdr:nvCxnSpPr>
        <xdr:cNvPr id="619" name="直線コネクタ 618"/>
        <xdr:cNvCxnSpPr/>
      </xdr:nvCxnSpPr>
      <xdr:spPr>
        <a:xfrm flipV="1">
          <a:off x="13703300" y="13316865"/>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21" name="テキスト ボックス 620"/>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108090</xdr:rowOff>
    </xdr:from>
    <xdr:to>
      <xdr:col>71</xdr:col>
      <xdr:colOff>177800</xdr:colOff>
      <xdr:row>77</xdr:row>
      <xdr:rowOff>119723</xdr:rowOff>
    </xdr:to>
    <xdr:cxnSp macro="">
      <xdr:nvCxnSpPr>
        <xdr:cNvPr id="622" name="直線コネクタ 621"/>
        <xdr:cNvCxnSpPr/>
      </xdr:nvCxnSpPr>
      <xdr:spPr>
        <a:xfrm>
          <a:off x="12814300" y="13309740"/>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56528</xdr:rowOff>
    </xdr:from>
    <xdr:to>
      <xdr:col>85</xdr:col>
      <xdr:colOff>177800</xdr:colOff>
      <xdr:row>77</xdr:row>
      <xdr:rowOff>158128</xdr:rowOff>
    </xdr:to>
    <xdr:sp macro="" textlink="">
      <xdr:nvSpPr>
        <xdr:cNvPr id="632" name="楕円 631"/>
        <xdr:cNvSpPr/>
      </xdr:nvSpPr>
      <xdr:spPr>
        <a:xfrm>
          <a:off x="16268700" y="132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34955</xdr:rowOff>
    </xdr:from>
    <xdr:ext cx="534377" cy="259045"/>
    <xdr:sp macro="" textlink="">
      <xdr:nvSpPr>
        <xdr:cNvPr id="633" name="公債費該当値テキスト"/>
        <xdr:cNvSpPr txBox="1"/>
      </xdr:nvSpPr>
      <xdr:spPr>
        <a:xfrm>
          <a:off x="16370300" y="132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69038</xdr:rowOff>
    </xdr:from>
    <xdr:to>
      <xdr:col>81</xdr:col>
      <xdr:colOff>101600</xdr:colOff>
      <xdr:row>77</xdr:row>
      <xdr:rowOff>170638</xdr:rowOff>
    </xdr:to>
    <xdr:sp macro="" textlink="">
      <xdr:nvSpPr>
        <xdr:cNvPr id="634" name="楕円 633"/>
        <xdr:cNvSpPr/>
      </xdr:nvSpPr>
      <xdr:spPr>
        <a:xfrm>
          <a:off x="15430500" y="132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161765</xdr:rowOff>
    </xdr:from>
    <xdr:ext cx="534377" cy="259045"/>
    <xdr:sp macro="" textlink="">
      <xdr:nvSpPr>
        <xdr:cNvPr id="635" name="テキスト ボックス 634"/>
        <xdr:cNvSpPr txBox="1"/>
      </xdr:nvSpPr>
      <xdr:spPr>
        <a:xfrm>
          <a:off x="15214111" y="133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64415</xdr:rowOff>
    </xdr:from>
    <xdr:to>
      <xdr:col>76</xdr:col>
      <xdr:colOff>165100</xdr:colOff>
      <xdr:row>77</xdr:row>
      <xdr:rowOff>166015</xdr:rowOff>
    </xdr:to>
    <xdr:sp macro="" textlink="">
      <xdr:nvSpPr>
        <xdr:cNvPr id="636" name="楕円 635"/>
        <xdr:cNvSpPr/>
      </xdr:nvSpPr>
      <xdr:spPr>
        <a:xfrm>
          <a:off x="14541500" y="13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157142</xdr:rowOff>
    </xdr:from>
    <xdr:ext cx="534377" cy="259045"/>
    <xdr:sp macro="" textlink="">
      <xdr:nvSpPr>
        <xdr:cNvPr id="637" name="テキスト ボックス 636"/>
        <xdr:cNvSpPr txBox="1"/>
      </xdr:nvSpPr>
      <xdr:spPr>
        <a:xfrm>
          <a:off x="14325111" y="133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68923</xdr:rowOff>
    </xdr:from>
    <xdr:to>
      <xdr:col>72</xdr:col>
      <xdr:colOff>38100</xdr:colOff>
      <xdr:row>77</xdr:row>
      <xdr:rowOff>170523</xdr:rowOff>
    </xdr:to>
    <xdr:sp macro="" textlink="">
      <xdr:nvSpPr>
        <xdr:cNvPr id="638" name="楕円 637"/>
        <xdr:cNvSpPr/>
      </xdr:nvSpPr>
      <xdr:spPr>
        <a:xfrm>
          <a:off x="13652500" y="132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161650</xdr:rowOff>
    </xdr:from>
    <xdr:ext cx="534377" cy="259045"/>
    <xdr:sp macro="" textlink="">
      <xdr:nvSpPr>
        <xdr:cNvPr id="639" name="テキスト ボックス 638"/>
        <xdr:cNvSpPr txBox="1"/>
      </xdr:nvSpPr>
      <xdr:spPr>
        <a:xfrm>
          <a:off x="13436111" y="133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57290</xdr:rowOff>
    </xdr:from>
    <xdr:to>
      <xdr:col>67</xdr:col>
      <xdr:colOff>101600</xdr:colOff>
      <xdr:row>77</xdr:row>
      <xdr:rowOff>158890</xdr:rowOff>
    </xdr:to>
    <xdr:sp macro="" textlink="">
      <xdr:nvSpPr>
        <xdr:cNvPr id="640" name="楕円 639"/>
        <xdr:cNvSpPr/>
      </xdr:nvSpPr>
      <xdr:spPr>
        <a:xfrm>
          <a:off x="12763500" y="132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150017</xdr:rowOff>
    </xdr:from>
    <xdr:ext cx="534377" cy="259045"/>
    <xdr:sp macro="" textlink="">
      <xdr:nvSpPr>
        <xdr:cNvPr id="641" name="テキスト ボックス 640"/>
        <xdr:cNvSpPr txBox="1"/>
      </xdr:nvSpPr>
      <xdr:spPr>
        <a:xfrm>
          <a:off x="12547111" y="1335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166870</xdr:rowOff>
    </xdr:from>
    <xdr:to>
      <xdr:col>85</xdr:col>
      <xdr:colOff>127000</xdr:colOff>
      <xdr:row>99</xdr:row>
      <xdr:rowOff>8565</xdr:rowOff>
    </xdr:to>
    <xdr:cxnSp macro="">
      <xdr:nvCxnSpPr>
        <xdr:cNvPr id="672" name="直線コネクタ 671"/>
        <xdr:cNvCxnSpPr/>
      </xdr:nvCxnSpPr>
      <xdr:spPr>
        <a:xfrm flipV="1">
          <a:off x="15481300" y="16968970"/>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3"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3683</xdr:rowOff>
    </xdr:from>
    <xdr:to>
      <xdr:col>81</xdr:col>
      <xdr:colOff>50800</xdr:colOff>
      <xdr:row>99</xdr:row>
      <xdr:rowOff>8565</xdr:rowOff>
    </xdr:to>
    <xdr:cxnSp macro="">
      <xdr:nvCxnSpPr>
        <xdr:cNvPr id="675" name="直線コネクタ 674"/>
        <xdr:cNvCxnSpPr/>
      </xdr:nvCxnSpPr>
      <xdr:spPr>
        <a:xfrm>
          <a:off x="14592300" y="16977233"/>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7" name="テキスト ボックス 676"/>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154395</xdr:rowOff>
    </xdr:from>
    <xdr:to>
      <xdr:col>76</xdr:col>
      <xdr:colOff>114300</xdr:colOff>
      <xdr:row>99</xdr:row>
      <xdr:rowOff>3683</xdr:rowOff>
    </xdr:to>
    <xdr:cxnSp macro="">
      <xdr:nvCxnSpPr>
        <xdr:cNvPr id="678" name="直線コネクタ 677"/>
        <xdr:cNvCxnSpPr/>
      </xdr:nvCxnSpPr>
      <xdr:spPr>
        <a:xfrm>
          <a:off x="13703300" y="16956495"/>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9" name="フローチャート: 判断 678"/>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80" name="テキスト ボックス 679"/>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154395</xdr:rowOff>
    </xdr:from>
    <xdr:to>
      <xdr:col>71</xdr:col>
      <xdr:colOff>177800</xdr:colOff>
      <xdr:row>98</xdr:row>
      <xdr:rowOff>161368</xdr:rowOff>
    </xdr:to>
    <xdr:cxnSp macro="">
      <xdr:nvCxnSpPr>
        <xdr:cNvPr id="681" name="直線コネクタ 680"/>
        <xdr:cNvCxnSpPr/>
      </xdr:nvCxnSpPr>
      <xdr:spPr>
        <a:xfrm flipV="1">
          <a:off x="12814300" y="16956495"/>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5" name="テキスト ボックス 684"/>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116070</xdr:rowOff>
    </xdr:from>
    <xdr:to>
      <xdr:col>85</xdr:col>
      <xdr:colOff>177800</xdr:colOff>
      <xdr:row>99</xdr:row>
      <xdr:rowOff>46220</xdr:rowOff>
    </xdr:to>
    <xdr:sp macro="" textlink="">
      <xdr:nvSpPr>
        <xdr:cNvPr id="691" name="楕円 690"/>
        <xdr:cNvSpPr/>
      </xdr:nvSpPr>
      <xdr:spPr>
        <a:xfrm>
          <a:off x="16268700" y="169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35616</xdr:rowOff>
    </xdr:from>
    <xdr:ext cx="469744" cy="259045"/>
    <xdr:sp macro="" textlink="">
      <xdr:nvSpPr>
        <xdr:cNvPr id="692" name="積立金該当値テキスト"/>
        <xdr:cNvSpPr txBox="1"/>
      </xdr:nvSpPr>
      <xdr:spPr>
        <a:xfrm>
          <a:off x="16370300" y="1683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129215</xdr:rowOff>
    </xdr:from>
    <xdr:to>
      <xdr:col>81</xdr:col>
      <xdr:colOff>101600</xdr:colOff>
      <xdr:row>99</xdr:row>
      <xdr:rowOff>59365</xdr:rowOff>
    </xdr:to>
    <xdr:sp macro="" textlink="">
      <xdr:nvSpPr>
        <xdr:cNvPr id="693" name="楕円 692"/>
        <xdr:cNvSpPr/>
      </xdr:nvSpPr>
      <xdr:spPr>
        <a:xfrm>
          <a:off x="15430500" y="169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50492</xdr:rowOff>
    </xdr:from>
    <xdr:ext cx="469744" cy="259045"/>
    <xdr:sp macro="" textlink="">
      <xdr:nvSpPr>
        <xdr:cNvPr id="694" name="テキスト ボックス 693"/>
        <xdr:cNvSpPr txBox="1"/>
      </xdr:nvSpPr>
      <xdr:spPr>
        <a:xfrm>
          <a:off x="15246428" y="1702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124333</xdr:rowOff>
    </xdr:from>
    <xdr:to>
      <xdr:col>76</xdr:col>
      <xdr:colOff>165100</xdr:colOff>
      <xdr:row>99</xdr:row>
      <xdr:rowOff>54483</xdr:rowOff>
    </xdr:to>
    <xdr:sp macro="" textlink="">
      <xdr:nvSpPr>
        <xdr:cNvPr id="695" name="楕円 694"/>
        <xdr:cNvSpPr/>
      </xdr:nvSpPr>
      <xdr:spPr>
        <a:xfrm>
          <a:off x="14541500" y="169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45610</xdr:rowOff>
    </xdr:from>
    <xdr:ext cx="469744" cy="259045"/>
    <xdr:sp macro="" textlink="">
      <xdr:nvSpPr>
        <xdr:cNvPr id="696" name="テキスト ボックス 695"/>
        <xdr:cNvSpPr txBox="1"/>
      </xdr:nvSpPr>
      <xdr:spPr>
        <a:xfrm>
          <a:off x="14357428" y="1701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103595</xdr:rowOff>
    </xdr:from>
    <xdr:to>
      <xdr:col>72</xdr:col>
      <xdr:colOff>38100</xdr:colOff>
      <xdr:row>99</xdr:row>
      <xdr:rowOff>33745</xdr:rowOff>
    </xdr:to>
    <xdr:sp macro="" textlink="">
      <xdr:nvSpPr>
        <xdr:cNvPr id="697" name="楕円 696"/>
        <xdr:cNvSpPr/>
      </xdr:nvSpPr>
      <xdr:spPr>
        <a:xfrm>
          <a:off x="13652500" y="169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24872</xdr:rowOff>
    </xdr:from>
    <xdr:ext cx="469744" cy="259045"/>
    <xdr:sp macro="" textlink="">
      <xdr:nvSpPr>
        <xdr:cNvPr id="698" name="テキスト ボックス 697"/>
        <xdr:cNvSpPr txBox="1"/>
      </xdr:nvSpPr>
      <xdr:spPr>
        <a:xfrm>
          <a:off x="13468428" y="1699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110568</xdr:rowOff>
    </xdr:from>
    <xdr:to>
      <xdr:col>67</xdr:col>
      <xdr:colOff>101600</xdr:colOff>
      <xdr:row>99</xdr:row>
      <xdr:rowOff>40718</xdr:rowOff>
    </xdr:to>
    <xdr:sp macro="" textlink="">
      <xdr:nvSpPr>
        <xdr:cNvPr id="699" name="楕円 698"/>
        <xdr:cNvSpPr/>
      </xdr:nvSpPr>
      <xdr:spPr>
        <a:xfrm>
          <a:off x="12763500" y="169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31845</xdr:rowOff>
    </xdr:from>
    <xdr:ext cx="469744" cy="259045"/>
    <xdr:sp macro="" textlink="">
      <xdr:nvSpPr>
        <xdr:cNvPr id="700" name="テキスト ボックス 699"/>
        <xdr:cNvSpPr txBox="1"/>
      </xdr:nvSpPr>
      <xdr:spPr>
        <a:xfrm>
          <a:off x="12579428" y="1700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54029</xdr:rowOff>
    </xdr:from>
    <xdr:to>
      <xdr:col>116</xdr:col>
      <xdr:colOff>63500</xdr:colOff>
      <xdr:row>39</xdr:row>
      <xdr:rowOff>98878</xdr:rowOff>
    </xdr:to>
    <xdr:cxnSp macro="">
      <xdr:nvCxnSpPr>
        <xdr:cNvPr id="731" name="直線コネクタ 730"/>
        <xdr:cNvCxnSpPr/>
      </xdr:nvCxnSpPr>
      <xdr:spPr>
        <a:xfrm flipV="1">
          <a:off x="21323300" y="6569129"/>
          <a:ext cx="838200" cy="2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2"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8" name="フローチャート: 判断 737"/>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9" name="テキスト ボックス 738"/>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0" name="直線コネクタ 73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41" name="フローチャート: 判断 740"/>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2" name="テキスト ボックス 741"/>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3" name="フローチャート: 判断 742"/>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4" name="テキスト ボックス 743"/>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3229</xdr:rowOff>
    </xdr:from>
    <xdr:to>
      <xdr:col>116</xdr:col>
      <xdr:colOff>114300</xdr:colOff>
      <xdr:row>38</xdr:row>
      <xdr:rowOff>104829</xdr:rowOff>
    </xdr:to>
    <xdr:sp macro="" textlink="">
      <xdr:nvSpPr>
        <xdr:cNvPr id="750" name="楕円 749"/>
        <xdr:cNvSpPr/>
      </xdr:nvSpPr>
      <xdr:spPr>
        <a:xfrm>
          <a:off x="22110700" y="65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26106</xdr:rowOff>
    </xdr:from>
    <xdr:ext cx="469744" cy="259045"/>
    <xdr:sp macro="" textlink="">
      <xdr:nvSpPr>
        <xdr:cNvPr id="751" name="投資及び出資金該当値テキスト"/>
        <xdr:cNvSpPr txBox="1"/>
      </xdr:nvSpPr>
      <xdr:spPr>
        <a:xfrm>
          <a:off x="22212300" y="636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38933</xdr:rowOff>
    </xdr:from>
    <xdr:to>
      <xdr:col>116</xdr:col>
      <xdr:colOff>63500</xdr:colOff>
      <xdr:row>58</xdr:row>
      <xdr:rowOff>39436</xdr:rowOff>
    </xdr:to>
    <xdr:cxnSp macro="">
      <xdr:nvCxnSpPr>
        <xdr:cNvPr id="786" name="直線コネクタ 785"/>
        <xdr:cNvCxnSpPr/>
      </xdr:nvCxnSpPr>
      <xdr:spPr>
        <a:xfrm>
          <a:off x="21323300" y="998303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7"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38430</xdr:rowOff>
    </xdr:from>
    <xdr:to>
      <xdr:col>111</xdr:col>
      <xdr:colOff>177800</xdr:colOff>
      <xdr:row>58</xdr:row>
      <xdr:rowOff>38933</xdr:rowOff>
    </xdr:to>
    <xdr:cxnSp macro="">
      <xdr:nvCxnSpPr>
        <xdr:cNvPr id="789" name="直線コネクタ 788"/>
        <xdr:cNvCxnSpPr/>
      </xdr:nvCxnSpPr>
      <xdr:spPr>
        <a:xfrm>
          <a:off x="20434300" y="998253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91" name="テキスト ボックス 790"/>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38110</xdr:rowOff>
    </xdr:from>
    <xdr:to>
      <xdr:col>107</xdr:col>
      <xdr:colOff>50800</xdr:colOff>
      <xdr:row>58</xdr:row>
      <xdr:rowOff>38430</xdr:rowOff>
    </xdr:to>
    <xdr:cxnSp macro="">
      <xdr:nvCxnSpPr>
        <xdr:cNvPr id="792" name="直線コネクタ 791"/>
        <xdr:cNvCxnSpPr/>
      </xdr:nvCxnSpPr>
      <xdr:spPr>
        <a:xfrm>
          <a:off x="19545300" y="998221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3" name="フローチャート: 判断 792"/>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4" name="テキスト ボックス 793"/>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37881</xdr:rowOff>
    </xdr:from>
    <xdr:to>
      <xdr:col>102</xdr:col>
      <xdr:colOff>114300</xdr:colOff>
      <xdr:row>58</xdr:row>
      <xdr:rowOff>38110</xdr:rowOff>
    </xdr:to>
    <xdr:cxnSp macro="">
      <xdr:nvCxnSpPr>
        <xdr:cNvPr id="795" name="直線コネクタ 794"/>
        <xdr:cNvCxnSpPr/>
      </xdr:nvCxnSpPr>
      <xdr:spPr>
        <a:xfrm>
          <a:off x="18656300" y="998198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6" name="フローチャート: 判断 795"/>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7" name="テキスト ボックス 796"/>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8" name="フローチャート: 判断 797"/>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9" name="テキスト ボックス 798"/>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160086</xdr:rowOff>
    </xdr:from>
    <xdr:to>
      <xdr:col>116</xdr:col>
      <xdr:colOff>114300</xdr:colOff>
      <xdr:row>58</xdr:row>
      <xdr:rowOff>90236</xdr:rowOff>
    </xdr:to>
    <xdr:sp macro="" textlink="">
      <xdr:nvSpPr>
        <xdr:cNvPr id="805" name="楕円 804"/>
        <xdr:cNvSpPr/>
      </xdr:nvSpPr>
      <xdr:spPr>
        <a:xfrm>
          <a:off x="221107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6"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159583</xdr:rowOff>
    </xdr:from>
    <xdr:to>
      <xdr:col>112</xdr:col>
      <xdr:colOff>38100</xdr:colOff>
      <xdr:row>58</xdr:row>
      <xdr:rowOff>89733</xdr:rowOff>
    </xdr:to>
    <xdr:sp macro="" textlink="">
      <xdr:nvSpPr>
        <xdr:cNvPr id="807" name="楕円 806"/>
        <xdr:cNvSpPr/>
      </xdr:nvSpPr>
      <xdr:spPr>
        <a:xfrm>
          <a:off x="21272500" y="99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80860</xdr:rowOff>
    </xdr:from>
    <xdr:ext cx="469744" cy="259045"/>
    <xdr:sp macro="" textlink="">
      <xdr:nvSpPr>
        <xdr:cNvPr id="808" name="テキスト ボックス 807"/>
        <xdr:cNvSpPr txBox="1"/>
      </xdr:nvSpPr>
      <xdr:spPr>
        <a:xfrm>
          <a:off x="21088428" y="100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159080</xdr:rowOff>
    </xdr:from>
    <xdr:to>
      <xdr:col>107</xdr:col>
      <xdr:colOff>101600</xdr:colOff>
      <xdr:row>58</xdr:row>
      <xdr:rowOff>89230</xdr:rowOff>
    </xdr:to>
    <xdr:sp macro="" textlink="">
      <xdr:nvSpPr>
        <xdr:cNvPr id="809" name="楕円 808"/>
        <xdr:cNvSpPr/>
      </xdr:nvSpPr>
      <xdr:spPr>
        <a:xfrm>
          <a:off x="20383500" y="99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80357</xdr:rowOff>
    </xdr:from>
    <xdr:ext cx="469744" cy="259045"/>
    <xdr:sp macro="" textlink="">
      <xdr:nvSpPr>
        <xdr:cNvPr id="810" name="テキスト ボックス 809"/>
        <xdr:cNvSpPr txBox="1"/>
      </xdr:nvSpPr>
      <xdr:spPr>
        <a:xfrm>
          <a:off x="20199428" y="100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158760</xdr:rowOff>
    </xdr:from>
    <xdr:to>
      <xdr:col>102</xdr:col>
      <xdr:colOff>165100</xdr:colOff>
      <xdr:row>58</xdr:row>
      <xdr:rowOff>88910</xdr:rowOff>
    </xdr:to>
    <xdr:sp macro="" textlink="">
      <xdr:nvSpPr>
        <xdr:cNvPr id="811" name="楕円 810"/>
        <xdr:cNvSpPr/>
      </xdr:nvSpPr>
      <xdr:spPr>
        <a:xfrm>
          <a:off x="19494500" y="99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80037</xdr:rowOff>
    </xdr:from>
    <xdr:ext cx="469744" cy="259045"/>
    <xdr:sp macro="" textlink="">
      <xdr:nvSpPr>
        <xdr:cNvPr id="812" name="テキスト ボックス 811"/>
        <xdr:cNvSpPr txBox="1"/>
      </xdr:nvSpPr>
      <xdr:spPr>
        <a:xfrm>
          <a:off x="19310428" y="1002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158531</xdr:rowOff>
    </xdr:from>
    <xdr:to>
      <xdr:col>98</xdr:col>
      <xdr:colOff>38100</xdr:colOff>
      <xdr:row>58</xdr:row>
      <xdr:rowOff>88681</xdr:rowOff>
    </xdr:to>
    <xdr:sp macro="" textlink="">
      <xdr:nvSpPr>
        <xdr:cNvPr id="813" name="楕円 812"/>
        <xdr:cNvSpPr/>
      </xdr:nvSpPr>
      <xdr:spPr>
        <a:xfrm>
          <a:off x="18605500" y="99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79808</xdr:rowOff>
    </xdr:from>
    <xdr:ext cx="469744" cy="259045"/>
    <xdr:sp macro="" textlink="">
      <xdr:nvSpPr>
        <xdr:cNvPr id="814" name="テキスト ボックス 813"/>
        <xdr:cNvSpPr txBox="1"/>
      </xdr:nvSpPr>
      <xdr:spPr>
        <a:xfrm>
          <a:off x="18421428" y="1002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164069</xdr:rowOff>
    </xdr:from>
    <xdr:to>
      <xdr:col>116</xdr:col>
      <xdr:colOff>63500</xdr:colOff>
      <xdr:row>77</xdr:row>
      <xdr:rowOff>158468</xdr:rowOff>
    </xdr:to>
    <xdr:cxnSp macro="">
      <xdr:nvCxnSpPr>
        <xdr:cNvPr id="842" name="直線コネクタ 841"/>
        <xdr:cNvCxnSpPr/>
      </xdr:nvCxnSpPr>
      <xdr:spPr>
        <a:xfrm>
          <a:off x="21323300" y="13194269"/>
          <a:ext cx="8382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3"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164069</xdr:rowOff>
    </xdr:from>
    <xdr:to>
      <xdr:col>111</xdr:col>
      <xdr:colOff>177800</xdr:colOff>
      <xdr:row>76</xdr:row>
      <xdr:rowOff>170583</xdr:rowOff>
    </xdr:to>
    <xdr:cxnSp macro="">
      <xdr:nvCxnSpPr>
        <xdr:cNvPr id="845" name="直線コネクタ 844"/>
        <xdr:cNvCxnSpPr/>
      </xdr:nvCxnSpPr>
      <xdr:spPr>
        <a:xfrm flipV="1">
          <a:off x="20434300" y="13194269"/>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7" name="テキスト ボックス 846"/>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170583</xdr:rowOff>
    </xdr:from>
    <xdr:to>
      <xdr:col>107</xdr:col>
      <xdr:colOff>50800</xdr:colOff>
      <xdr:row>77</xdr:row>
      <xdr:rowOff>33286</xdr:rowOff>
    </xdr:to>
    <xdr:cxnSp macro="">
      <xdr:nvCxnSpPr>
        <xdr:cNvPr id="848" name="直線コネクタ 847"/>
        <xdr:cNvCxnSpPr/>
      </xdr:nvCxnSpPr>
      <xdr:spPr>
        <a:xfrm flipV="1">
          <a:off x="19545300" y="13200783"/>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9" name="フローチャート: 判断 848"/>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50" name="テキスト ボックス 849"/>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33286</xdr:rowOff>
    </xdr:from>
    <xdr:to>
      <xdr:col>102</xdr:col>
      <xdr:colOff>114300</xdr:colOff>
      <xdr:row>77</xdr:row>
      <xdr:rowOff>56421</xdr:rowOff>
    </xdr:to>
    <xdr:cxnSp macro="">
      <xdr:nvCxnSpPr>
        <xdr:cNvPr id="851" name="直線コネクタ 850"/>
        <xdr:cNvCxnSpPr/>
      </xdr:nvCxnSpPr>
      <xdr:spPr>
        <a:xfrm flipV="1">
          <a:off x="18656300" y="13234936"/>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3" name="テキスト ボックス 852"/>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5" name="テキスト ボックス 854"/>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107668</xdr:rowOff>
    </xdr:from>
    <xdr:to>
      <xdr:col>116</xdr:col>
      <xdr:colOff>114300</xdr:colOff>
      <xdr:row>78</xdr:row>
      <xdr:rowOff>37818</xdr:rowOff>
    </xdr:to>
    <xdr:sp macro="" textlink="">
      <xdr:nvSpPr>
        <xdr:cNvPr id="861" name="楕円 860"/>
        <xdr:cNvSpPr/>
      </xdr:nvSpPr>
      <xdr:spPr>
        <a:xfrm>
          <a:off x="22110700" y="133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86095</xdr:rowOff>
    </xdr:from>
    <xdr:ext cx="534377" cy="259045"/>
    <xdr:sp macro="" textlink="">
      <xdr:nvSpPr>
        <xdr:cNvPr id="862" name="繰出金該当値テキスト"/>
        <xdr:cNvSpPr txBox="1"/>
      </xdr:nvSpPr>
      <xdr:spPr>
        <a:xfrm>
          <a:off x="22212300" y="132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113269</xdr:rowOff>
    </xdr:from>
    <xdr:to>
      <xdr:col>112</xdr:col>
      <xdr:colOff>38100</xdr:colOff>
      <xdr:row>77</xdr:row>
      <xdr:rowOff>43419</xdr:rowOff>
    </xdr:to>
    <xdr:sp macro="" textlink="">
      <xdr:nvSpPr>
        <xdr:cNvPr id="863" name="楕円 862"/>
        <xdr:cNvSpPr/>
      </xdr:nvSpPr>
      <xdr:spPr>
        <a:xfrm>
          <a:off x="21272500" y="131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34546</xdr:rowOff>
    </xdr:from>
    <xdr:ext cx="534377" cy="259045"/>
    <xdr:sp macro="" textlink="">
      <xdr:nvSpPr>
        <xdr:cNvPr id="864" name="テキスト ボックス 863"/>
        <xdr:cNvSpPr txBox="1"/>
      </xdr:nvSpPr>
      <xdr:spPr>
        <a:xfrm>
          <a:off x="21056111" y="1323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119783</xdr:rowOff>
    </xdr:from>
    <xdr:to>
      <xdr:col>107</xdr:col>
      <xdr:colOff>101600</xdr:colOff>
      <xdr:row>77</xdr:row>
      <xdr:rowOff>49933</xdr:rowOff>
    </xdr:to>
    <xdr:sp macro="" textlink="">
      <xdr:nvSpPr>
        <xdr:cNvPr id="865" name="楕円 864"/>
        <xdr:cNvSpPr/>
      </xdr:nvSpPr>
      <xdr:spPr>
        <a:xfrm>
          <a:off x="20383500" y="131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41060</xdr:rowOff>
    </xdr:from>
    <xdr:ext cx="534377" cy="259045"/>
    <xdr:sp macro="" textlink="">
      <xdr:nvSpPr>
        <xdr:cNvPr id="866" name="テキスト ボックス 865"/>
        <xdr:cNvSpPr txBox="1"/>
      </xdr:nvSpPr>
      <xdr:spPr>
        <a:xfrm>
          <a:off x="20167111" y="132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153936</xdr:rowOff>
    </xdr:from>
    <xdr:to>
      <xdr:col>102</xdr:col>
      <xdr:colOff>165100</xdr:colOff>
      <xdr:row>77</xdr:row>
      <xdr:rowOff>84086</xdr:rowOff>
    </xdr:to>
    <xdr:sp macro="" textlink="">
      <xdr:nvSpPr>
        <xdr:cNvPr id="867" name="楕円 866"/>
        <xdr:cNvSpPr/>
      </xdr:nvSpPr>
      <xdr:spPr>
        <a:xfrm>
          <a:off x="19494500" y="13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75213</xdr:rowOff>
    </xdr:from>
    <xdr:ext cx="534377" cy="259045"/>
    <xdr:sp macro="" textlink="">
      <xdr:nvSpPr>
        <xdr:cNvPr id="868" name="テキスト ボックス 867"/>
        <xdr:cNvSpPr txBox="1"/>
      </xdr:nvSpPr>
      <xdr:spPr>
        <a:xfrm>
          <a:off x="19278111" y="13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5621</xdr:rowOff>
    </xdr:from>
    <xdr:to>
      <xdr:col>98</xdr:col>
      <xdr:colOff>38100</xdr:colOff>
      <xdr:row>77</xdr:row>
      <xdr:rowOff>107221</xdr:rowOff>
    </xdr:to>
    <xdr:sp macro="" textlink="">
      <xdr:nvSpPr>
        <xdr:cNvPr id="869" name="楕円 868"/>
        <xdr:cNvSpPr/>
      </xdr:nvSpPr>
      <xdr:spPr>
        <a:xfrm>
          <a:off x="18605500" y="132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98348</xdr:rowOff>
    </xdr:from>
    <xdr:ext cx="534377" cy="259045"/>
    <xdr:sp macro="" textlink="">
      <xdr:nvSpPr>
        <xdr:cNvPr id="870" name="テキスト ボックス 869"/>
        <xdr:cNvSpPr txBox="1"/>
      </xdr:nvSpPr>
      <xdr:spPr>
        <a:xfrm>
          <a:off x="18389111" y="132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290,287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円となっている。構成項目の１つである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近年は支出がなかったものの、平成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住民１人当たり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、唯一類似団体内平均、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愛知県市町村平均、全国市町村平均を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主な要因は、公共下水道事業が公営企業会計へ移行したことにより、繰出金の一部を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に組み替えたためである。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83,437
82,100
21.03
24,998,798
24,220,714
669,700
14,696,969
17,832,065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141072</xdr:rowOff>
    </xdr:from>
    <xdr:to>
      <xdr:col>24</xdr:col>
      <xdr:colOff>63500</xdr:colOff>
      <xdr:row>35</xdr:row>
      <xdr:rowOff>147930</xdr:rowOff>
    </xdr:to>
    <xdr:cxnSp macro="">
      <xdr:nvCxnSpPr>
        <xdr:cNvPr id="59" name="直線コネクタ 58"/>
        <xdr:cNvCxnSpPr/>
      </xdr:nvCxnSpPr>
      <xdr:spPr>
        <a:xfrm>
          <a:off x="3797300" y="61418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96266</xdr:rowOff>
    </xdr:from>
    <xdr:to>
      <xdr:col>19</xdr:col>
      <xdr:colOff>177800</xdr:colOff>
      <xdr:row>35</xdr:row>
      <xdr:rowOff>141072</xdr:rowOff>
    </xdr:to>
    <xdr:cxnSp macro="">
      <xdr:nvCxnSpPr>
        <xdr:cNvPr id="62" name="直線コネクタ 61"/>
        <xdr:cNvCxnSpPr/>
      </xdr:nvCxnSpPr>
      <xdr:spPr>
        <a:xfrm>
          <a:off x="2908300" y="609701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96266</xdr:rowOff>
    </xdr:from>
    <xdr:to>
      <xdr:col>15</xdr:col>
      <xdr:colOff>50800</xdr:colOff>
      <xdr:row>35</xdr:row>
      <xdr:rowOff>150673</xdr:rowOff>
    </xdr:to>
    <xdr:cxnSp macro="">
      <xdr:nvCxnSpPr>
        <xdr:cNvPr id="65" name="直線コネクタ 64"/>
        <xdr:cNvCxnSpPr/>
      </xdr:nvCxnSpPr>
      <xdr:spPr>
        <a:xfrm flipV="1">
          <a:off x="2019300" y="6097016"/>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150673</xdr:rowOff>
    </xdr:from>
    <xdr:to>
      <xdr:col>10</xdr:col>
      <xdr:colOff>114300</xdr:colOff>
      <xdr:row>35</xdr:row>
      <xdr:rowOff>163017</xdr:rowOff>
    </xdr:to>
    <xdr:cxnSp macro="">
      <xdr:nvCxnSpPr>
        <xdr:cNvPr id="68" name="直線コネクタ 67"/>
        <xdr:cNvCxnSpPr/>
      </xdr:nvCxnSpPr>
      <xdr:spPr>
        <a:xfrm flipV="1">
          <a:off x="1130300" y="615142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97130</xdr:rowOff>
    </xdr:from>
    <xdr:to>
      <xdr:col>24</xdr:col>
      <xdr:colOff>114300</xdr:colOff>
      <xdr:row>36</xdr:row>
      <xdr:rowOff>27280</xdr:rowOff>
    </xdr:to>
    <xdr:sp macro="" textlink="">
      <xdr:nvSpPr>
        <xdr:cNvPr id="78" name="楕円 77"/>
        <xdr:cNvSpPr/>
      </xdr:nvSpPr>
      <xdr:spPr>
        <a:xfrm>
          <a:off x="45847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75557</xdr:rowOff>
    </xdr:from>
    <xdr:ext cx="469744" cy="259045"/>
    <xdr:sp macro="" textlink="">
      <xdr:nvSpPr>
        <xdr:cNvPr id="79" name="議会費該当値テキスト"/>
        <xdr:cNvSpPr txBox="1"/>
      </xdr:nvSpPr>
      <xdr:spPr>
        <a:xfrm>
          <a:off x="4686300"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90272</xdr:rowOff>
    </xdr:from>
    <xdr:to>
      <xdr:col>20</xdr:col>
      <xdr:colOff>38100</xdr:colOff>
      <xdr:row>36</xdr:row>
      <xdr:rowOff>20422</xdr:rowOff>
    </xdr:to>
    <xdr:sp macro="" textlink="">
      <xdr:nvSpPr>
        <xdr:cNvPr id="80" name="楕円 79"/>
        <xdr:cNvSpPr/>
      </xdr:nvSpPr>
      <xdr:spPr>
        <a:xfrm>
          <a:off x="3746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11549</xdr:rowOff>
    </xdr:from>
    <xdr:ext cx="469744" cy="259045"/>
    <xdr:sp macro="" textlink="">
      <xdr:nvSpPr>
        <xdr:cNvPr id="81" name="テキスト ボックス 80"/>
        <xdr:cNvSpPr txBox="1"/>
      </xdr:nvSpPr>
      <xdr:spPr>
        <a:xfrm>
          <a:off x="3562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45466</xdr:rowOff>
    </xdr:from>
    <xdr:to>
      <xdr:col>15</xdr:col>
      <xdr:colOff>101600</xdr:colOff>
      <xdr:row>35</xdr:row>
      <xdr:rowOff>147066</xdr:rowOff>
    </xdr:to>
    <xdr:sp macro="" textlink="">
      <xdr:nvSpPr>
        <xdr:cNvPr id="82" name="楕円 81"/>
        <xdr:cNvSpPr/>
      </xdr:nvSpPr>
      <xdr:spPr>
        <a:xfrm>
          <a:off x="2857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138193</xdr:rowOff>
    </xdr:from>
    <xdr:ext cx="469744" cy="259045"/>
    <xdr:sp macro="" textlink="">
      <xdr:nvSpPr>
        <xdr:cNvPr id="83" name="テキスト ボックス 82"/>
        <xdr:cNvSpPr txBox="1"/>
      </xdr:nvSpPr>
      <xdr:spPr>
        <a:xfrm>
          <a:off x="2673428"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99873</xdr:rowOff>
    </xdr:from>
    <xdr:to>
      <xdr:col>10</xdr:col>
      <xdr:colOff>165100</xdr:colOff>
      <xdr:row>36</xdr:row>
      <xdr:rowOff>30023</xdr:rowOff>
    </xdr:to>
    <xdr:sp macro="" textlink="">
      <xdr:nvSpPr>
        <xdr:cNvPr id="84" name="楕円 83"/>
        <xdr:cNvSpPr/>
      </xdr:nvSpPr>
      <xdr:spPr>
        <a:xfrm>
          <a:off x="1968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21150</xdr:rowOff>
    </xdr:from>
    <xdr:ext cx="469744" cy="259045"/>
    <xdr:sp macro="" textlink="">
      <xdr:nvSpPr>
        <xdr:cNvPr id="85" name="テキスト ボックス 84"/>
        <xdr:cNvSpPr txBox="1"/>
      </xdr:nvSpPr>
      <xdr:spPr>
        <a:xfrm>
          <a:off x="1784428"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112217</xdr:rowOff>
    </xdr:from>
    <xdr:to>
      <xdr:col>6</xdr:col>
      <xdr:colOff>38100</xdr:colOff>
      <xdr:row>36</xdr:row>
      <xdr:rowOff>42367</xdr:rowOff>
    </xdr:to>
    <xdr:sp macro="" textlink="">
      <xdr:nvSpPr>
        <xdr:cNvPr id="86" name="楕円 85"/>
        <xdr:cNvSpPr/>
      </xdr:nvSpPr>
      <xdr:spPr>
        <a:xfrm>
          <a:off x="1079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33494</xdr:rowOff>
    </xdr:from>
    <xdr:ext cx="469744" cy="259045"/>
    <xdr:sp macro="" textlink="">
      <xdr:nvSpPr>
        <xdr:cNvPr id="87" name="テキスト ボックス 86"/>
        <xdr:cNvSpPr txBox="1"/>
      </xdr:nvSpPr>
      <xdr:spPr>
        <a:xfrm>
          <a:off x="895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123482</xdr:rowOff>
    </xdr:from>
    <xdr:to>
      <xdr:col>24</xdr:col>
      <xdr:colOff>63500</xdr:colOff>
      <xdr:row>58</xdr:row>
      <xdr:rowOff>135979</xdr:rowOff>
    </xdr:to>
    <xdr:cxnSp macro="">
      <xdr:nvCxnSpPr>
        <xdr:cNvPr id="117" name="直線コネクタ 116"/>
        <xdr:cNvCxnSpPr/>
      </xdr:nvCxnSpPr>
      <xdr:spPr>
        <a:xfrm>
          <a:off x="3797300" y="10067582"/>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48819</xdr:rowOff>
    </xdr:from>
    <xdr:to>
      <xdr:col>19</xdr:col>
      <xdr:colOff>177800</xdr:colOff>
      <xdr:row>58</xdr:row>
      <xdr:rowOff>123482</xdr:rowOff>
    </xdr:to>
    <xdr:cxnSp macro="">
      <xdr:nvCxnSpPr>
        <xdr:cNvPr id="120" name="直線コネクタ 119"/>
        <xdr:cNvCxnSpPr/>
      </xdr:nvCxnSpPr>
      <xdr:spPr>
        <a:xfrm>
          <a:off x="2908300" y="9992919"/>
          <a:ext cx="889000" cy="7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48819</xdr:rowOff>
    </xdr:from>
    <xdr:to>
      <xdr:col>15</xdr:col>
      <xdr:colOff>50800</xdr:colOff>
      <xdr:row>58</xdr:row>
      <xdr:rowOff>114770</xdr:rowOff>
    </xdr:to>
    <xdr:cxnSp macro="">
      <xdr:nvCxnSpPr>
        <xdr:cNvPr id="123" name="直線コネクタ 122"/>
        <xdr:cNvCxnSpPr/>
      </xdr:nvCxnSpPr>
      <xdr:spPr>
        <a:xfrm flipV="1">
          <a:off x="2019300" y="9992919"/>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114770</xdr:rowOff>
    </xdr:from>
    <xdr:to>
      <xdr:col>10</xdr:col>
      <xdr:colOff>114300</xdr:colOff>
      <xdr:row>58</xdr:row>
      <xdr:rowOff>130226</xdr:rowOff>
    </xdr:to>
    <xdr:cxnSp macro="">
      <xdr:nvCxnSpPr>
        <xdr:cNvPr id="126" name="直線コネクタ 125"/>
        <xdr:cNvCxnSpPr/>
      </xdr:nvCxnSpPr>
      <xdr:spPr>
        <a:xfrm flipV="1">
          <a:off x="1130300" y="10058870"/>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85179</xdr:rowOff>
    </xdr:from>
    <xdr:to>
      <xdr:col>24</xdr:col>
      <xdr:colOff>114300</xdr:colOff>
      <xdr:row>59</xdr:row>
      <xdr:rowOff>15329</xdr:rowOff>
    </xdr:to>
    <xdr:sp macro="" textlink="">
      <xdr:nvSpPr>
        <xdr:cNvPr id="136" name="楕円 135"/>
        <xdr:cNvSpPr/>
      </xdr:nvSpPr>
      <xdr:spPr>
        <a:xfrm>
          <a:off x="4584700" y="100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106</xdr:rowOff>
    </xdr:from>
    <xdr:ext cx="534377" cy="259045"/>
    <xdr:sp macro="" textlink="">
      <xdr:nvSpPr>
        <xdr:cNvPr id="137" name="総務費該当値テキスト"/>
        <xdr:cNvSpPr txBox="1"/>
      </xdr:nvSpPr>
      <xdr:spPr>
        <a:xfrm>
          <a:off x="4686300" y="99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72682</xdr:rowOff>
    </xdr:from>
    <xdr:to>
      <xdr:col>20</xdr:col>
      <xdr:colOff>38100</xdr:colOff>
      <xdr:row>59</xdr:row>
      <xdr:rowOff>2832</xdr:rowOff>
    </xdr:to>
    <xdr:sp macro="" textlink="">
      <xdr:nvSpPr>
        <xdr:cNvPr id="138" name="楕円 137"/>
        <xdr:cNvSpPr/>
      </xdr:nvSpPr>
      <xdr:spPr>
        <a:xfrm>
          <a:off x="3746500" y="100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165409</xdr:rowOff>
    </xdr:from>
    <xdr:ext cx="534377" cy="259045"/>
    <xdr:sp macro="" textlink="">
      <xdr:nvSpPr>
        <xdr:cNvPr id="139" name="テキスト ボックス 138"/>
        <xdr:cNvSpPr txBox="1"/>
      </xdr:nvSpPr>
      <xdr:spPr>
        <a:xfrm>
          <a:off x="3530111" y="101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169469</xdr:rowOff>
    </xdr:from>
    <xdr:to>
      <xdr:col>15</xdr:col>
      <xdr:colOff>101600</xdr:colOff>
      <xdr:row>58</xdr:row>
      <xdr:rowOff>99619</xdr:rowOff>
    </xdr:to>
    <xdr:sp macro="" textlink="">
      <xdr:nvSpPr>
        <xdr:cNvPr id="140" name="楕円 139"/>
        <xdr:cNvSpPr/>
      </xdr:nvSpPr>
      <xdr:spPr>
        <a:xfrm>
          <a:off x="2857500" y="99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90746</xdr:rowOff>
    </xdr:from>
    <xdr:ext cx="534377" cy="259045"/>
    <xdr:sp macro="" textlink="">
      <xdr:nvSpPr>
        <xdr:cNvPr id="141" name="テキスト ボックス 140"/>
        <xdr:cNvSpPr txBox="1"/>
      </xdr:nvSpPr>
      <xdr:spPr>
        <a:xfrm>
          <a:off x="2641111" y="100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63970</xdr:rowOff>
    </xdr:from>
    <xdr:to>
      <xdr:col>10</xdr:col>
      <xdr:colOff>165100</xdr:colOff>
      <xdr:row>58</xdr:row>
      <xdr:rowOff>165570</xdr:rowOff>
    </xdr:to>
    <xdr:sp macro="" textlink="">
      <xdr:nvSpPr>
        <xdr:cNvPr id="142" name="楕円 141"/>
        <xdr:cNvSpPr/>
      </xdr:nvSpPr>
      <xdr:spPr>
        <a:xfrm>
          <a:off x="1968500" y="100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156697</xdr:rowOff>
    </xdr:from>
    <xdr:ext cx="534377" cy="259045"/>
    <xdr:sp macro="" textlink="">
      <xdr:nvSpPr>
        <xdr:cNvPr id="143" name="テキスト ボックス 142"/>
        <xdr:cNvSpPr txBox="1"/>
      </xdr:nvSpPr>
      <xdr:spPr>
        <a:xfrm>
          <a:off x="1752111" y="101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79426</xdr:rowOff>
    </xdr:from>
    <xdr:to>
      <xdr:col>6</xdr:col>
      <xdr:colOff>38100</xdr:colOff>
      <xdr:row>59</xdr:row>
      <xdr:rowOff>9576</xdr:rowOff>
    </xdr:to>
    <xdr:sp macro="" textlink="">
      <xdr:nvSpPr>
        <xdr:cNvPr id="144" name="楕円 143"/>
        <xdr:cNvSpPr/>
      </xdr:nvSpPr>
      <xdr:spPr>
        <a:xfrm>
          <a:off x="1079500" y="100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703</xdr:rowOff>
    </xdr:from>
    <xdr:ext cx="534377" cy="259045"/>
    <xdr:sp macro="" textlink="">
      <xdr:nvSpPr>
        <xdr:cNvPr id="145" name="テキスト ボックス 144"/>
        <xdr:cNvSpPr txBox="1"/>
      </xdr:nvSpPr>
      <xdr:spPr>
        <a:xfrm>
          <a:off x="863111" y="101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88812</xdr:rowOff>
    </xdr:from>
    <xdr:to>
      <xdr:col>24</xdr:col>
      <xdr:colOff>63500</xdr:colOff>
      <xdr:row>77</xdr:row>
      <xdr:rowOff>105194</xdr:rowOff>
    </xdr:to>
    <xdr:cxnSp macro="">
      <xdr:nvCxnSpPr>
        <xdr:cNvPr id="175" name="直線コネクタ 174"/>
        <xdr:cNvCxnSpPr/>
      </xdr:nvCxnSpPr>
      <xdr:spPr>
        <a:xfrm flipV="1">
          <a:off x="3797300" y="13290462"/>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105194</xdr:rowOff>
    </xdr:from>
    <xdr:to>
      <xdr:col>19</xdr:col>
      <xdr:colOff>177800</xdr:colOff>
      <xdr:row>77</xdr:row>
      <xdr:rowOff>166154</xdr:rowOff>
    </xdr:to>
    <xdr:cxnSp macro="">
      <xdr:nvCxnSpPr>
        <xdr:cNvPr id="178" name="直線コネクタ 177"/>
        <xdr:cNvCxnSpPr/>
      </xdr:nvCxnSpPr>
      <xdr:spPr>
        <a:xfrm flipV="1">
          <a:off x="2908300" y="13306844"/>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119011</xdr:rowOff>
    </xdr:from>
    <xdr:to>
      <xdr:col>15</xdr:col>
      <xdr:colOff>50800</xdr:colOff>
      <xdr:row>77</xdr:row>
      <xdr:rowOff>166154</xdr:rowOff>
    </xdr:to>
    <xdr:cxnSp macro="">
      <xdr:nvCxnSpPr>
        <xdr:cNvPr id="181" name="直線コネクタ 180"/>
        <xdr:cNvCxnSpPr/>
      </xdr:nvCxnSpPr>
      <xdr:spPr>
        <a:xfrm>
          <a:off x="2019300" y="13320661"/>
          <a:ext cx="889000" cy="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119011</xdr:rowOff>
    </xdr:from>
    <xdr:to>
      <xdr:col>10</xdr:col>
      <xdr:colOff>114300</xdr:colOff>
      <xdr:row>78</xdr:row>
      <xdr:rowOff>55614</xdr:rowOff>
    </xdr:to>
    <xdr:cxnSp macro="">
      <xdr:nvCxnSpPr>
        <xdr:cNvPr id="184" name="直線コネクタ 183"/>
        <xdr:cNvCxnSpPr/>
      </xdr:nvCxnSpPr>
      <xdr:spPr>
        <a:xfrm flipV="1">
          <a:off x="1130300" y="13320661"/>
          <a:ext cx="889000" cy="10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38012</xdr:rowOff>
    </xdr:from>
    <xdr:to>
      <xdr:col>24</xdr:col>
      <xdr:colOff>114300</xdr:colOff>
      <xdr:row>77</xdr:row>
      <xdr:rowOff>139612</xdr:rowOff>
    </xdr:to>
    <xdr:sp macro="" textlink="">
      <xdr:nvSpPr>
        <xdr:cNvPr id="194" name="楕円 193"/>
        <xdr:cNvSpPr/>
      </xdr:nvSpPr>
      <xdr:spPr>
        <a:xfrm>
          <a:off x="4584700" y="132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16439</xdr:rowOff>
    </xdr:from>
    <xdr:ext cx="599010" cy="259045"/>
    <xdr:sp macro="" textlink="">
      <xdr:nvSpPr>
        <xdr:cNvPr id="195" name="民生費該当値テキスト"/>
        <xdr:cNvSpPr txBox="1"/>
      </xdr:nvSpPr>
      <xdr:spPr>
        <a:xfrm>
          <a:off x="4686300" y="1321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54394</xdr:rowOff>
    </xdr:from>
    <xdr:to>
      <xdr:col>20</xdr:col>
      <xdr:colOff>38100</xdr:colOff>
      <xdr:row>77</xdr:row>
      <xdr:rowOff>155994</xdr:rowOff>
    </xdr:to>
    <xdr:sp macro="" textlink="">
      <xdr:nvSpPr>
        <xdr:cNvPr id="196" name="楕円 195"/>
        <xdr:cNvSpPr/>
      </xdr:nvSpPr>
      <xdr:spPr>
        <a:xfrm>
          <a:off x="3746500" y="132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147121</xdr:rowOff>
    </xdr:from>
    <xdr:ext cx="599010" cy="259045"/>
    <xdr:sp macro="" textlink="">
      <xdr:nvSpPr>
        <xdr:cNvPr id="197" name="テキスト ボックス 196"/>
        <xdr:cNvSpPr txBox="1"/>
      </xdr:nvSpPr>
      <xdr:spPr>
        <a:xfrm>
          <a:off x="3497795" y="133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115354</xdr:rowOff>
    </xdr:from>
    <xdr:to>
      <xdr:col>15</xdr:col>
      <xdr:colOff>101600</xdr:colOff>
      <xdr:row>78</xdr:row>
      <xdr:rowOff>45504</xdr:rowOff>
    </xdr:to>
    <xdr:sp macro="" textlink="">
      <xdr:nvSpPr>
        <xdr:cNvPr id="198" name="楕円 197"/>
        <xdr:cNvSpPr/>
      </xdr:nvSpPr>
      <xdr:spPr>
        <a:xfrm>
          <a:off x="2857500" y="133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36631</xdr:rowOff>
    </xdr:from>
    <xdr:ext cx="599010" cy="259045"/>
    <xdr:sp macro="" textlink="">
      <xdr:nvSpPr>
        <xdr:cNvPr id="199" name="テキスト ボックス 198"/>
        <xdr:cNvSpPr txBox="1"/>
      </xdr:nvSpPr>
      <xdr:spPr>
        <a:xfrm>
          <a:off x="2608795" y="1340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68211</xdr:rowOff>
    </xdr:from>
    <xdr:to>
      <xdr:col>10</xdr:col>
      <xdr:colOff>165100</xdr:colOff>
      <xdr:row>77</xdr:row>
      <xdr:rowOff>169811</xdr:rowOff>
    </xdr:to>
    <xdr:sp macro="" textlink="">
      <xdr:nvSpPr>
        <xdr:cNvPr id="200" name="楕円 199"/>
        <xdr:cNvSpPr/>
      </xdr:nvSpPr>
      <xdr:spPr>
        <a:xfrm>
          <a:off x="1968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160938</xdr:rowOff>
    </xdr:from>
    <xdr:ext cx="599010" cy="259045"/>
    <xdr:sp macro="" textlink="">
      <xdr:nvSpPr>
        <xdr:cNvPr id="201" name="テキスト ボックス 200"/>
        <xdr:cNvSpPr txBox="1"/>
      </xdr:nvSpPr>
      <xdr:spPr>
        <a:xfrm>
          <a:off x="1719795" y="1336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4814</xdr:rowOff>
    </xdr:from>
    <xdr:to>
      <xdr:col>6</xdr:col>
      <xdr:colOff>38100</xdr:colOff>
      <xdr:row>78</xdr:row>
      <xdr:rowOff>106414</xdr:rowOff>
    </xdr:to>
    <xdr:sp macro="" textlink="">
      <xdr:nvSpPr>
        <xdr:cNvPr id="202" name="楕円 201"/>
        <xdr:cNvSpPr/>
      </xdr:nvSpPr>
      <xdr:spPr>
        <a:xfrm>
          <a:off x="1079500" y="133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97541</xdr:rowOff>
    </xdr:from>
    <xdr:ext cx="599010" cy="259045"/>
    <xdr:sp macro="" textlink="">
      <xdr:nvSpPr>
        <xdr:cNvPr id="203" name="テキスト ボックス 202"/>
        <xdr:cNvSpPr txBox="1"/>
      </xdr:nvSpPr>
      <xdr:spPr>
        <a:xfrm>
          <a:off x="830795" y="134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147149</xdr:rowOff>
    </xdr:from>
    <xdr:to>
      <xdr:col>24</xdr:col>
      <xdr:colOff>63500</xdr:colOff>
      <xdr:row>98</xdr:row>
      <xdr:rowOff>151740</xdr:rowOff>
    </xdr:to>
    <xdr:cxnSp macro="">
      <xdr:nvCxnSpPr>
        <xdr:cNvPr id="233" name="直線コネクタ 232"/>
        <xdr:cNvCxnSpPr/>
      </xdr:nvCxnSpPr>
      <xdr:spPr>
        <a:xfrm flipV="1">
          <a:off x="3797300" y="16949249"/>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151740</xdr:rowOff>
    </xdr:from>
    <xdr:to>
      <xdr:col>19</xdr:col>
      <xdr:colOff>177800</xdr:colOff>
      <xdr:row>99</xdr:row>
      <xdr:rowOff>11531</xdr:rowOff>
    </xdr:to>
    <xdr:cxnSp macro="">
      <xdr:nvCxnSpPr>
        <xdr:cNvPr id="236" name="直線コネクタ 235"/>
        <xdr:cNvCxnSpPr/>
      </xdr:nvCxnSpPr>
      <xdr:spPr>
        <a:xfrm flipV="1">
          <a:off x="2908300" y="16953840"/>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4197</xdr:rowOff>
    </xdr:from>
    <xdr:to>
      <xdr:col>15</xdr:col>
      <xdr:colOff>50800</xdr:colOff>
      <xdr:row>99</xdr:row>
      <xdr:rowOff>11531</xdr:rowOff>
    </xdr:to>
    <xdr:cxnSp macro="">
      <xdr:nvCxnSpPr>
        <xdr:cNvPr id="239" name="直線コネクタ 238"/>
        <xdr:cNvCxnSpPr/>
      </xdr:nvCxnSpPr>
      <xdr:spPr>
        <a:xfrm>
          <a:off x="2019300" y="16977747"/>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4197</xdr:rowOff>
    </xdr:from>
    <xdr:to>
      <xdr:col>10</xdr:col>
      <xdr:colOff>114300</xdr:colOff>
      <xdr:row>99</xdr:row>
      <xdr:rowOff>23819</xdr:rowOff>
    </xdr:to>
    <xdr:cxnSp macro="">
      <xdr:nvCxnSpPr>
        <xdr:cNvPr id="242" name="直線コネクタ 241"/>
        <xdr:cNvCxnSpPr/>
      </xdr:nvCxnSpPr>
      <xdr:spPr>
        <a:xfrm flipV="1">
          <a:off x="1130300" y="1697774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96349</xdr:rowOff>
    </xdr:from>
    <xdr:to>
      <xdr:col>24</xdr:col>
      <xdr:colOff>114300</xdr:colOff>
      <xdr:row>99</xdr:row>
      <xdr:rowOff>26499</xdr:rowOff>
    </xdr:to>
    <xdr:sp macro="" textlink="">
      <xdr:nvSpPr>
        <xdr:cNvPr id="252" name="楕円 251"/>
        <xdr:cNvSpPr/>
      </xdr:nvSpPr>
      <xdr:spPr>
        <a:xfrm>
          <a:off x="4584700" y="168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11276</xdr:rowOff>
    </xdr:from>
    <xdr:ext cx="534377" cy="259045"/>
    <xdr:sp macro="" textlink="">
      <xdr:nvSpPr>
        <xdr:cNvPr id="253" name="衛生費該当値テキスト"/>
        <xdr:cNvSpPr txBox="1"/>
      </xdr:nvSpPr>
      <xdr:spPr>
        <a:xfrm>
          <a:off x="4686300" y="168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100940</xdr:rowOff>
    </xdr:from>
    <xdr:to>
      <xdr:col>20</xdr:col>
      <xdr:colOff>38100</xdr:colOff>
      <xdr:row>99</xdr:row>
      <xdr:rowOff>31090</xdr:rowOff>
    </xdr:to>
    <xdr:sp macro="" textlink="">
      <xdr:nvSpPr>
        <xdr:cNvPr id="254" name="楕円 253"/>
        <xdr:cNvSpPr/>
      </xdr:nvSpPr>
      <xdr:spPr>
        <a:xfrm>
          <a:off x="3746500" y="169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22217</xdr:rowOff>
    </xdr:from>
    <xdr:ext cx="534377" cy="259045"/>
    <xdr:sp macro="" textlink="">
      <xdr:nvSpPr>
        <xdr:cNvPr id="255" name="テキスト ボックス 254"/>
        <xdr:cNvSpPr txBox="1"/>
      </xdr:nvSpPr>
      <xdr:spPr>
        <a:xfrm>
          <a:off x="3530111" y="1699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132181</xdr:rowOff>
    </xdr:from>
    <xdr:to>
      <xdr:col>15</xdr:col>
      <xdr:colOff>101600</xdr:colOff>
      <xdr:row>99</xdr:row>
      <xdr:rowOff>62331</xdr:rowOff>
    </xdr:to>
    <xdr:sp macro="" textlink="">
      <xdr:nvSpPr>
        <xdr:cNvPr id="256" name="楕円 255"/>
        <xdr:cNvSpPr/>
      </xdr:nvSpPr>
      <xdr:spPr>
        <a:xfrm>
          <a:off x="2857500" y="169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53458</xdr:rowOff>
    </xdr:from>
    <xdr:ext cx="534377" cy="259045"/>
    <xdr:sp macro="" textlink="">
      <xdr:nvSpPr>
        <xdr:cNvPr id="257" name="テキスト ボックス 256"/>
        <xdr:cNvSpPr txBox="1"/>
      </xdr:nvSpPr>
      <xdr:spPr>
        <a:xfrm>
          <a:off x="2641111" y="170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124847</xdr:rowOff>
    </xdr:from>
    <xdr:to>
      <xdr:col>10</xdr:col>
      <xdr:colOff>165100</xdr:colOff>
      <xdr:row>99</xdr:row>
      <xdr:rowOff>54997</xdr:rowOff>
    </xdr:to>
    <xdr:sp macro="" textlink="">
      <xdr:nvSpPr>
        <xdr:cNvPr id="258" name="楕円 257"/>
        <xdr:cNvSpPr/>
      </xdr:nvSpPr>
      <xdr:spPr>
        <a:xfrm>
          <a:off x="1968500" y="169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46124</xdr:rowOff>
    </xdr:from>
    <xdr:ext cx="534377" cy="259045"/>
    <xdr:sp macro="" textlink="">
      <xdr:nvSpPr>
        <xdr:cNvPr id="259" name="テキスト ボックス 258"/>
        <xdr:cNvSpPr txBox="1"/>
      </xdr:nvSpPr>
      <xdr:spPr>
        <a:xfrm>
          <a:off x="1752111" y="170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144469</xdr:rowOff>
    </xdr:from>
    <xdr:to>
      <xdr:col>6</xdr:col>
      <xdr:colOff>38100</xdr:colOff>
      <xdr:row>99</xdr:row>
      <xdr:rowOff>74619</xdr:rowOff>
    </xdr:to>
    <xdr:sp macro="" textlink="">
      <xdr:nvSpPr>
        <xdr:cNvPr id="260" name="楕円 259"/>
        <xdr:cNvSpPr/>
      </xdr:nvSpPr>
      <xdr:spPr>
        <a:xfrm>
          <a:off x="1079500" y="169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65746</xdr:rowOff>
    </xdr:from>
    <xdr:ext cx="534377" cy="259045"/>
    <xdr:sp macro="" textlink="">
      <xdr:nvSpPr>
        <xdr:cNvPr id="261" name="テキスト ボックス 260"/>
        <xdr:cNvSpPr txBox="1"/>
      </xdr:nvSpPr>
      <xdr:spPr>
        <a:xfrm>
          <a:off x="863111" y="170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9969</xdr:rowOff>
    </xdr:from>
    <xdr:to>
      <xdr:col>55</xdr:col>
      <xdr:colOff>0</xdr:colOff>
      <xdr:row>38</xdr:row>
      <xdr:rowOff>13018</xdr:rowOff>
    </xdr:to>
    <xdr:cxnSp macro="">
      <xdr:nvCxnSpPr>
        <xdr:cNvPr id="290" name="直線コネクタ 289"/>
        <xdr:cNvCxnSpPr/>
      </xdr:nvCxnSpPr>
      <xdr:spPr>
        <a:xfrm flipV="1">
          <a:off x="9639300" y="6525069"/>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166751</xdr:rowOff>
    </xdr:from>
    <xdr:to>
      <xdr:col>50</xdr:col>
      <xdr:colOff>114300</xdr:colOff>
      <xdr:row>38</xdr:row>
      <xdr:rowOff>13018</xdr:rowOff>
    </xdr:to>
    <xdr:cxnSp macro="">
      <xdr:nvCxnSpPr>
        <xdr:cNvPr id="293" name="直線コネクタ 292"/>
        <xdr:cNvCxnSpPr/>
      </xdr:nvCxnSpPr>
      <xdr:spPr>
        <a:xfrm>
          <a:off x="8750300" y="651040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118554</xdr:rowOff>
    </xdr:from>
    <xdr:to>
      <xdr:col>45</xdr:col>
      <xdr:colOff>177800</xdr:colOff>
      <xdr:row>37</xdr:row>
      <xdr:rowOff>166751</xdr:rowOff>
    </xdr:to>
    <xdr:cxnSp macro="">
      <xdr:nvCxnSpPr>
        <xdr:cNvPr id="296" name="直線コネクタ 295"/>
        <xdr:cNvCxnSpPr/>
      </xdr:nvCxnSpPr>
      <xdr:spPr>
        <a:xfrm>
          <a:off x="7861300" y="6290754"/>
          <a:ext cx="8890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118554</xdr:rowOff>
    </xdr:from>
    <xdr:to>
      <xdr:col>41</xdr:col>
      <xdr:colOff>50800</xdr:colOff>
      <xdr:row>37</xdr:row>
      <xdr:rowOff>159893</xdr:rowOff>
    </xdr:to>
    <xdr:cxnSp macro="">
      <xdr:nvCxnSpPr>
        <xdr:cNvPr id="299" name="直線コネクタ 298"/>
        <xdr:cNvCxnSpPr/>
      </xdr:nvCxnSpPr>
      <xdr:spPr>
        <a:xfrm flipV="1">
          <a:off x="6972300" y="6290754"/>
          <a:ext cx="889000" cy="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130620</xdr:rowOff>
    </xdr:from>
    <xdr:to>
      <xdr:col>55</xdr:col>
      <xdr:colOff>50800</xdr:colOff>
      <xdr:row>38</xdr:row>
      <xdr:rowOff>60770</xdr:rowOff>
    </xdr:to>
    <xdr:sp macro="" textlink="">
      <xdr:nvSpPr>
        <xdr:cNvPr id="309" name="楕円 308"/>
        <xdr:cNvSpPr/>
      </xdr:nvSpPr>
      <xdr:spPr>
        <a:xfrm>
          <a:off x="104267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153497</xdr:rowOff>
    </xdr:from>
    <xdr:ext cx="469744" cy="259045"/>
    <xdr:sp macro="" textlink="">
      <xdr:nvSpPr>
        <xdr:cNvPr id="310" name="労働費該当値テキスト"/>
        <xdr:cNvSpPr txBox="1"/>
      </xdr:nvSpPr>
      <xdr:spPr>
        <a:xfrm>
          <a:off x="10528300" y="632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133667</xdr:rowOff>
    </xdr:from>
    <xdr:to>
      <xdr:col>50</xdr:col>
      <xdr:colOff>165100</xdr:colOff>
      <xdr:row>38</xdr:row>
      <xdr:rowOff>63818</xdr:rowOff>
    </xdr:to>
    <xdr:sp macro="" textlink="">
      <xdr:nvSpPr>
        <xdr:cNvPr id="311" name="楕円 310"/>
        <xdr:cNvSpPr/>
      </xdr:nvSpPr>
      <xdr:spPr>
        <a:xfrm>
          <a:off x="9588500" y="647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80344</xdr:rowOff>
    </xdr:from>
    <xdr:ext cx="469744" cy="259045"/>
    <xdr:sp macro="" textlink="">
      <xdr:nvSpPr>
        <xdr:cNvPr id="312" name="テキスト ボックス 311"/>
        <xdr:cNvSpPr txBox="1"/>
      </xdr:nvSpPr>
      <xdr:spPr>
        <a:xfrm>
          <a:off x="9404428" y="62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115951</xdr:rowOff>
    </xdr:from>
    <xdr:to>
      <xdr:col>46</xdr:col>
      <xdr:colOff>38100</xdr:colOff>
      <xdr:row>38</xdr:row>
      <xdr:rowOff>46101</xdr:rowOff>
    </xdr:to>
    <xdr:sp macro="" textlink="">
      <xdr:nvSpPr>
        <xdr:cNvPr id="313" name="楕円 312"/>
        <xdr:cNvSpPr/>
      </xdr:nvSpPr>
      <xdr:spPr>
        <a:xfrm>
          <a:off x="8699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62628</xdr:rowOff>
    </xdr:from>
    <xdr:ext cx="469744" cy="259045"/>
    <xdr:sp macro="" textlink="">
      <xdr:nvSpPr>
        <xdr:cNvPr id="314" name="テキスト ボックス 313"/>
        <xdr:cNvSpPr txBox="1"/>
      </xdr:nvSpPr>
      <xdr:spPr>
        <a:xfrm>
          <a:off x="8515428" y="62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67754</xdr:rowOff>
    </xdr:from>
    <xdr:to>
      <xdr:col>41</xdr:col>
      <xdr:colOff>101600</xdr:colOff>
      <xdr:row>36</xdr:row>
      <xdr:rowOff>169354</xdr:rowOff>
    </xdr:to>
    <xdr:sp macro="" textlink="">
      <xdr:nvSpPr>
        <xdr:cNvPr id="315" name="楕円 314"/>
        <xdr:cNvSpPr/>
      </xdr:nvSpPr>
      <xdr:spPr>
        <a:xfrm>
          <a:off x="7810500" y="62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14431</xdr:rowOff>
    </xdr:from>
    <xdr:ext cx="469744" cy="259045"/>
    <xdr:sp macro="" textlink="">
      <xdr:nvSpPr>
        <xdr:cNvPr id="316" name="テキスト ボックス 315"/>
        <xdr:cNvSpPr txBox="1"/>
      </xdr:nvSpPr>
      <xdr:spPr>
        <a:xfrm>
          <a:off x="7626428" y="60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109093</xdr:rowOff>
    </xdr:from>
    <xdr:to>
      <xdr:col>36</xdr:col>
      <xdr:colOff>165100</xdr:colOff>
      <xdr:row>38</xdr:row>
      <xdr:rowOff>39243</xdr:rowOff>
    </xdr:to>
    <xdr:sp macro="" textlink="">
      <xdr:nvSpPr>
        <xdr:cNvPr id="317" name="楕円 316"/>
        <xdr:cNvSpPr/>
      </xdr:nvSpPr>
      <xdr:spPr>
        <a:xfrm>
          <a:off x="6921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30370</xdr:rowOff>
    </xdr:from>
    <xdr:ext cx="469744" cy="259045"/>
    <xdr:sp macro="" textlink="">
      <xdr:nvSpPr>
        <xdr:cNvPr id="318" name="テキスト ボックス 317"/>
        <xdr:cNvSpPr txBox="1"/>
      </xdr:nvSpPr>
      <xdr:spPr>
        <a:xfrm>
          <a:off x="6737428" y="65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107079</xdr:rowOff>
    </xdr:from>
    <xdr:to>
      <xdr:col>55</xdr:col>
      <xdr:colOff>0</xdr:colOff>
      <xdr:row>58</xdr:row>
      <xdr:rowOff>108839</xdr:rowOff>
    </xdr:to>
    <xdr:cxnSp macro="">
      <xdr:nvCxnSpPr>
        <xdr:cNvPr id="345" name="直線コネクタ 344"/>
        <xdr:cNvCxnSpPr/>
      </xdr:nvCxnSpPr>
      <xdr:spPr>
        <a:xfrm flipV="1">
          <a:off x="9639300" y="10051179"/>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108839</xdr:rowOff>
    </xdr:from>
    <xdr:to>
      <xdr:col>50</xdr:col>
      <xdr:colOff>114300</xdr:colOff>
      <xdr:row>58</xdr:row>
      <xdr:rowOff>110896</xdr:rowOff>
    </xdr:to>
    <xdr:cxnSp macro="">
      <xdr:nvCxnSpPr>
        <xdr:cNvPr id="348" name="直線コネクタ 347"/>
        <xdr:cNvCxnSpPr/>
      </xdr:nvCxnSpPr>
      <xdr:spPr>
        <a:xfrm flipV="1">
          <a:off x="8750300" y="1005293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110896</xdr:rowOff>
    </xdr:from>
    <xdr:to>
      <xdr:col>45</xdr:col>
      <xdr:colOff>177800</xdr:colOff>
      <xdr:row>58</xdr:row>
      <xdr:rowOff>117891</xdr:rowOff>
    </xdr:to>
    <xdr:cxnSp macro="">
      <xdr:nvCxnSpPr>
        <xdr:cNvPr id="351" name="直線コネクタ 350"/>
        <xdr:cNvCxnSpPr/>
      </xdr:nvCxnSpPr>
      <xdr:spPr>
        <a:xfrm flipV="1">
          <a:off x="7861300" y="1005499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114463</xdr:rowOff>
    </xdr:from>
    <xdr:to>
      <xdr:col>41</xdr:col>
      <xdr:colOff>50800</xdr:colOff>
      <xdr:row>58</xdr:row>
      <xdr:rowOff>117891</xdr:rowOff>
    </xdr:to>
    <xdr:cxnSp macro="">
      <xdr:nvCxnSpPr>
        <xdr:cNvPr id="354" name="直線コネクタ 353"/>
        <xdr:cNvCxnSpPr/>
      </xdr:nvCxnSpPr>
      <xdr:spPr>
        <a:xfrm>
          <a:off x="6972300" y="10058563"/>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56279</xdr:rowOff>
    </xdr:from>
    <xdr:to>
      <xdr:col>55</xdr:col>
      <xdr:colOff>50800</xdr:colOff>
      <xdr:row>58</xdr:row>
      <xdr:rowOff>157879</xdr:rowOff>
    </xdr:to>
    <xdr:sp macro="" textlink="">
      <xdr:nvSpPr>
        <xdr:cNvPr id="364" name="楕円 363"/>
        <xdr:cNvSpPr/>
      </xdr:nvSpPr>
      <xdr:spPr>
        <a:xfrm>
          <a:off x="104267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142656</xdr:rowOff>
    </xdr:from>
    <xdr:ext cx="469744" cy="259045"/>
    <xdr:sp macro="" textlink="">
      <xdr:nvSpPr>
        <xdr:cNvPr id="365" name="農林水産業費該当値テキスト"/>
        <xdr:cNvSpPr txBox="1"/>
      </xdr:nvSpPr>
      <xdr:spPr>
        <a:xfrm>
          <a:off x="10528300" y="99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58039</xdr:rowOff>
    </xdr:from>
    <xdr:to>
      <xdr:col>50</xdr:col>
      <xdr:colOff>165100</xdr:colOff>
      <xdr:row>58</xdr:row>
      <xdr:rowOff>159639</xdr:rowOff>
    </xdr:to>
    <xdr:sp macro="" textlink="">
      <xdr:nvSpPr>
        <xdr:cNvPr id="366" name="楕円 365"/>
        <xdr:cNvSpPr/>
      </xdr:nvSpPr>
      <xdr:spPr>
        <a:xfrm>
          <a:off x="9588500" y="100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150766</xdr:rowOff>
    </xdr:from>
    <xdr:ext cx="469744" cy="259045"/>
    <xdr:sp macro="" textlink="">
      <xdr:nvSpPr>
        <xdr:cNvPr id="367" name="テキスト ボックス 366"/>
        <xdr:cNvSpPr txBox="1"/>
      </xdr:nvSpPr>
      <xdr:spPr>
        <a:xfrm>
          <a:off x="9404428" y="100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60096</xdr:rowOff>
    </xdr:from>
    <xdr:to>
      <xdr:col>46</xdr:col>
      <xdr:colOff>38100</xdr:colOff>
      <xdr:row>58</xdr:row>
      <xdr:rowOff>161696</xdr:rowOff>
    </xdr:to>
    <xdr:sp macro="" textlink="">
      <xdr:nvSpPr>
        <xdr:cNvPr id="368" name="楕円 367"/>
        <xdr:cNvSpPr/>
      </xdr:nvSpPr>
      <xdr:spPr>
        <a:xfrm>
          <a:off x="8699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152823</xdr:rowOff>
    </xdr:from>
    <xdr:ext cx="469744" cy="259045"/>
    <xdr:sp macro="" textlink="">
      <xdr:nvSpPr>
        <xdr:cNvPr id="369" name="テキスト ボックス 368"/>
        <xdr:cNvSpPr txBox="1"/>
      </xdr:nvSpPr>
      <xdr:spPr>
        <a:xfrm>
          <a:off x="8515428" y="1009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67091</xdr:rowOff>
    </xdr:from>
    <xdr:to>
      <xdr:col>41</xdr:col>
      <xdr:colOff>101600</xdr:colOff>
      <xdr:row>58</xdr:row>
      <xdr:rowOff>168691</xdr:rowOff>
    </xdr:to>
    <xdr:sp macro="" textlink="">
      <xdr:nvSpPr>
        <xdr:cNvPr id="370" name="楕円 369"/>
        <xdr:cNvSpPr/>
      </xdr:nvSpPr>
      <xdr:spPr>
        <a:xfrm>
          <a:off x="78105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159818</xdr:rowOff>
    </xdr:from>
    <xdr:ext cx="378565" cy="259045"/>
    <xdr:sp macro="" textlink="">
      <xdr:nvSpPr>
        <xdr:cNvPr id="371" name="テキスト ボックス 370"/>
        <xdr:cNvSpPr txBox="1"/>
      </xdr:nvSpPr>
      <xdr:spPr>
        <a:xfrm>
          <a:off x="7672017" y="10103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63663</xdr:rowOff>
    </xdr:from>
    <xdr:to>
      <xdr:col>36</xdr:col>
      <xdr:colOff>165100</xdr:colOff>
      <xdr:row>58</xdr:row>
      <xdr:rowOff>165263</xdr:rowOff>
    </xdr:to>
    <xdr:sp macro="" textlink="">
      <xdr:nvSpPr>
        <xdr:cNvPr id="372" name="楕円 371"/>
        <xdr:cNvSpPr/>
      </xdr:nvSpPr>
      <xdr:spPr>
        <a:xfrm>
          <a:off x="6921500" y="100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156390</xdr:rowOff>
    </xdr:from>
    <xdr:ext cx="469744" cy="259045"/>
    <xdr:sp macro="" textlink="">
      <xdr:nvSpPr>
        <xdr:cNvPr id="373" name="テキスト ボックス 372"/>
        <xdr:cNvSpPr txBox="1"/>
      </xdr:nvSpPr>
      <xdr:spPr>
        <a:xfrm>
          <a:off x="6737428" y="1010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98323</xdr:rowOff>
    </xdr:from>
    <xdr:to>
      <xdr:col>55</xdr:col>
      <xdr:colOff>0</xdr:colOff>
      <xdr:row>78</xdr:row>
      <xdr:rowOff>98513</xdr:rowOff>
    </xdr:to>
    <xdr:cxnSp macro="">
      <xdr:nvCxnSpPr>
        <xdr:cNvPr id="402" name="直線コネクタ 401"/>
        <xdr:cNvCxnSpPr/>
      </xdr:nvCxnSpPr>
      <xdr:spPr>
        <a:xfrm>
          <a:off x="9639300" y="1347142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56832</xdr:rowOff>
    </xdr:from>
    <xdr:to>
      <xdr:col>50</xdr:col>
      <xdr:colOff>114300</xdr:colOff>
      <xdr:row>78</xdr:row>
      <xdr:rowOff>98323</xdr:rowOff>
    </xdr:to>
    <xdr:cxnSp macro="">
      <xdr:nvCxnSpPr>
        <xdr:cNvPr id="405" name="直線コネクタ 404"/>
        <xdr:cNvCxnSpPr/>
      </xdr:nvCxnSpPr>
      <xdr:spPr>
        <a:xfrm>
          <a:off x="8750300" y="1342993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56832</xdr:rowOff>
    </xdr:from>
    <xdr:to>
      <xdr:col>45</xdr:col>
      <xdr:colOff>177800</xdr:colOff>
      <xdr:row>78</xdr:row>
      <xdr:rowOff>95428</xdr:rowOff>
    </xdr:to>
    <xdr:cxnSp macro="">
      <xdr:nvCxnSpPr>
        <xdr:cNvPr id="408" name="直線コネクタ 407"/>
        <xdr:cNvCxnSpPr/>
      </xdr:nvCxnSpPr>
      <xdr:spPr>
        <a:xfrm flipV="1">
          <a:off x="7861300" y="13429932"/>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94932</xdr:rowOff>
    </xdr:from>
    <xdr:to>
      <xdr:col>41</xdr:col>
      <xdr:colOff>50800</xdr:colOff>
      <xdr:row>78</xdr:row>
      <xdr:rowOff>95428</xdr:rowOff>
    </xdr:to>
    <xdr:cxnSp macro="">
      <xdr:nvCxnSpPr>
        <xdr:cNvPr id="411" name="直線コネクタ 410"/>
        <xdr:cNvCxnSpPr/>
      </xdr:nvCxnSpPr>
      <xdr:spPr>
        <a:xfrm>
          <a:off x="6972300" y="1346803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47713</xdr:rowOff>
    </xdr:from>
    <xdr:to>
      <xdr:col>55</xdr:col>
      <xdr:colOff>50800</xdr:colOff>
      <xdr:row>78</xdr:row>
      <xdr:rowOff>149313</xdr:rowOff>
    </xdr:to>
    <xdr:sp macro="" textlink="">
      <xdr:nvSpPr>
        <xdr:cNvPr id="421" name="楕円 420"/>
        <xdr:cNvSpPr/>
      </xdr:nvSpPr>
      <xdr:spPr>
        <a:xfrm>
          <a:off x="10426700" y="13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134090</xdr:rowOff>
    </xdr:from>
    <xdr:ext cx="469744" cy="259045"/>
    <xdr:sp macro="" textlink="">
      <xdr:nvSpPr>
        <xdr:cNvPr id="422" name="商工費該当値テキスト"/>
        <xdr:cNvSpPr txBox="1"/>
      </xdr:nvSpPr>
      <xdr:spPr>
        <a:xfrm>
          <a:off x="10528300" y="133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47523</xdr:rowOff>
    </xdr:from>
    <xdr:to>
      <xdr:col>50</xdr:col>
      <xdr:colOff>165100</xdr:colOff>
      <xdr:row>78</xdr:row>
      <xdr:rowOff>149123</xdr:rowOff>
    </xdr:to>
    <xdr:sp macro="" textlink="">
      <xdr:nvSpPr>
        <xdr:cNvPr id="423" name="楕円 422"/>
        <xdr:cNvSpPr/>
      </xdr:nvSpPr>
      <xdr:spPr>
        <a:xfrm>
          <a:off x="9588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140250</xdr:rowOff>
    </xdr:from>
    <xdr:ext cx="469744" cy="259045"/>
    <xdr:sp macro="" textlink="">
      <xdr:nvSpPr>
        <xdr:cNvPr id="424" name="テキスト ボックス 423"/>
        <xdr:cNvSpPr txBox="1"/>
      </xdr:nvSpPr>
      <xdr:spPr>
        <a:xfrm>
          <a:off x="9404428" y="135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6032</xdr:rowOff>
    </xdr:from>
    <xdr:to>
      <xdr:col>46</xdr:col>
      <xdr:colOff>38100</xdr:colOff>
      <xdr:row>78</xdr:row>
      <xdr:rowOff>107632</xdr:rowOff>
    </xdr:to>
    <xdr:sp macro="" textlink="">
      <xdr:nvSpPr>
        <xdr:cNvPr id="425" name="楕円 424"/>
        <xdr:cNvSpPr/>
      </xdr:nvSpPr>
      <xdr:spPr>
        <a:xfrm>
          <a:off x="86995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98759</xdr:rowOff>
    </xdr:from>
    <xdr:ext cx="469744" cy="259045"/>
    <xdr:sp macro="" textlink="">
      <xdr:nvSpPr>
        <xdr:cNvPr id="426" name="テキスト ボックス 425"/>
        <xdr:cNvSpPr txBox="1"/>
      </xdr:nvSpPr>
      <xdr:spPr>
        <a:xfrm>
          <a:off x="8515428" y="134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44628</xdr:rowOff>
    </xdr:from>
    <xdr:to>
      <xdr:col>41</xdr:col>
      <xdr:colOff>101600</xdr:colOff>
      <xdr:row>78</xdr:row>
      <xdr:rowOff>146228</xdr:rowOff>
    </xdr:to>
    <xdr:sp macro="" textlink="">
      <xdr:nvSpPr>
        <xdr:cNvPr id="427" name="楕円 426"/>
        <xdr:cNvSpPr/>
      </xdr:nvSpPr>
      <xdr:spPr>
        <a:xfrm>
          <a:off x="7810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137355</xdr:rowOff>
    </xdr:from>
    <xdr:ext cx="469744" cy="259045"/>
    <xdr:sp macro="" textlink="">
      <xdr:nvSpPr>
        <xdr:cNvPr id="428" name="テキスト ボックス 427"/>
        <xdr:cNvSpPr txBox="1"/>
      </xdr:nvSpPr>
      <xdr:spPr>
        <a:xfrm>
          <a:off x="7626428"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44132</xdr:rowOff>
    </xdr:from>
    <xdr:to>
      <xdr:col>36</xdr:col>
      <xdr:colOff>165100</xdr:colOff>
      <xdr:row>78</xdr:row>
      <xdr:rowOff>145732</xdr:rowOff>
    </xdr:to>
    <xdr:sp macro="" textlink="">
      <xdr:nvSpPr>
        <xdr:cNvPr id="429" name="楕円 428"/>
        <xdr:cNvSpPr/>
      </xdr:nvSpPr>
      <xdr:spPr>
        <a:xfrm>
          <a:off x="6921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136859</xdr:rowOff>
    </xdr:from>
    <xdr:ext cx="469744" cy="259045"/>
    <xdr:sp macro="" textlink="">
      <xdr:nvSpPr>
        <xdr:cNvPr id="430" name="テキスト ボックス 429"/>
        <xdr:cNvSpPr txBox="1"/>
      </xdr:nvSpPr>
      <xdr:spPr>
        <a:xfrm>
          <a:off x="6737428"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122152</xdr:rowOff>
    </xdr:from>
    <xdr:to>
      <xdr:col>55</xdr:col>
      <xdr:colOff>0</xdr:colOff>
      <xdr:row>97</xdr:row>
      <xdr:rowOff>155290</xdr:rowOff>
    </xdr:to>
    <xdr:cxnSp macro="">
      <xdr:nvCxnSpPr>
        <xdr:cNvPr id="457" name="直線コネクタ 456"/>
        <xdr:cNvCxnSpPr/>
      </xdr:nvCxnSpPr>
      <xdr:spPr>
        <a:xfrm flipV="1">
          <a:off x="9639300" y="16752802"/>
          <a:ext cx="838200" cy="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155290</xdr:rowOff>
    </xdr:from>
    <xdr:to>
      <xdr:col>50</xdr:col>
      <xdr:colOff>114300</xdr:colOff>
      <xdr:row>97</xdr:row>
      <xdr:rowOff>163553</xdr:rowOff>
    </xdr:to>
    <xdr:cxnSp macro="">
      <xdr:nvCxnSpPr>
        <xdr:cNvPr id="460" name="直線コネクタ 459"/>
        <xdr:cNvCxnSpPr/>
      </xdr:nvCxnSpPr>
      <xdr:spPr>
        <a:xfrm flipV="1">
          <a:off x="8750300" y="16785940"/>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163553</xdr:rowOff>
    </xdr:from>
    <xdr:to>
      <xdr:col>45</xdr:col>
      <xdr:colOff>177800</xdr:colOff>
      <xdr:row>97</xdr:row>
      <xdr:rowOff>170799</xdr:rowOff>
    </xdr:to>
    <xdr:cxnSp macro="">
      <xdr:nvCxnSpPr>
        <xdr:cNvPr id="463" name="直線コネクタ 462"/>
        <xdr:cNvCxnSpPr/>
      </xdr:nvCxnSpPr>
      <xdr:spPr>
        <a:xfrm flipV="1">
          <a:off x="7861300" y="1679420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159863</xdr:rowOff>
    </xdr:from>
    <xdr:to>
      <xdr:col>41</xdr:col>
      <xdr:colOff>50800</xdr:colOff>
      <xdr:row>97</xdr:row>
      <xdr:rowOff>170799</xdr:rowOff>
    </xdr:to>
    <xdr:cxnSp macro="">
      <xdr:nvCxnSpPr>
        <xdr:cNvPr id="466" name="直線コネクタ 465"/>
        <xdr:cNvCxnSpPr/>
      </xdr:nvCxnSpPr>
      <xdr:spPr>
        <a:xfrm>
          <a:off x="6972300" y="16790513"/>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71352</xdr:rowOff>
    </xdr:from>
    <xdr:to>
      <xdr:col>55</xdr:col>
      <xdr:colOff>50800</xdr:colOff>
      <xdr:row>98</xdr:row>
      <xdr:rowOff>1502</xdr:rowOff>
    </xdr:to>
    <xdr:sp macro="" textlink="">
      <xdr:nvSpPr>
        <xdr:cNvPr id="476" name="楕円 475"/>
        <xdr:cNvSpPr/>
      </xdr:nvSpPr>
      <xdr:spPr>
        <a:xfrm>
          <a:off x="10426700" y="167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30729</xdr:rowOff>
    </xdr:from>
    <xdr:ext cx="534377" cy="259045"/>
    <xdr:sp macro="" textlink="">
      <xdr:nvSpPr>
        <xdr:cNvPr id="477" name="土木費該当値テキスト"/>
        <xdr:cNvSpPr txBox="1"/>
      </xdr:nvSpPr>
      <xdr:spPr>
        <a:xfrm>
          <a:off x="10528300" y="164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104490</xdr:rowOff>
    </xdr:from>
    <xdr:to>
      <xdr:col>50</xdr:col>
      <xdr:colOff>165100</xdr:colOff>
      <xdr:row>98</xdr:row>
      <xdr:rowOff>34640</xdr:rowOff>
    </xdr:to>
    <xdr:sp macro="" textlink="">
      <xdr:nvSpPr>
        <xdr:cNvPr id="478" name="楕円 477"/>
        <xdr:cNvSpPr/>
      </xdr:nvSpPr>
      <xdr:spPr>
        <a:xfrm>
          <a:off x="95885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25767</xdr:rowOff>
    </xdr:from>
    <xdr:ext cx="534377" cy="259045"/>
    <xdr:sp macro="" textlink="">
      <xdr:nvSpPr>
        <xdr:cNvPr id="479" name="テキスト ボックス 478"/>
        <xdr:cNvSpPr txBox="1"/>
      </xdr:nvSpPr>
      <xdr:spPr>
        <a:xfrm>
          <a:off x="9372111" y="168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112753</xdr:rowOff>
    </xdr:from>
    <xdr:to>
      <xdr:col>46</xdr:col>
      <xdr:colOff>38100</xdr:colOff>
      <xdr:row>98</xdr:row>
      <xdr:rowOff>42903</xdr:rowOff>
    </xdr:to>
    <xdr:sp macro="" textlink="">
      <xdr:nvSpPr>
        <xdr:cNvPr id="480" name="楕円 479"/>
        <xdr:cNvSpPr/>
      </xdr:nvSpPr>
      <xdr:spPr>
        <a:xfrm>
          <a:off x="8699500" y="167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34030</xdr:rowOff>
    </xdr:from>
    <xdr:ext cx="534377" cy="259045"/>
    <xdr:sp macro="" textlink="">
      <xdr:nvSpPr>
        <xdr:cNvPr id="481" name="テキスト ボックス 480"/>
        <xdr:cNvSpPr txBox="1"/>
      </xdr:nvSpPr>
      <xdr:spPr>
        <a:xfrm>
          <a:off x="8483111" y="168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119999</xdr:rowOff>
    </xdr:from>
    <xdr:to>
      <xdr:col>41</xdr:col>
      <xdr:colOff>101600</xdr:colOff>
      <xdr:row>98</xdr:row>
      <xdr:rowOff>50149</xdr:rowOff>
    </xdr:to>
    <xdr:sp macro="" textlink="">
      <xdr:nvSpPr>
        <xdr:cNvPr id="482" name="楕円 481"/>
        <xdr:cNvSpPr/>
      </xdr:nvSpPr>
      <xdr:spPr>
        <a:xfrm>
          <a:off x="7810500" y="167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41276</xdr:rowOff>
    </xdr:from>
    <xdr:ext cx="534377" cy="259045"/>
    <xdr:sp macro="" textlink="">
      <xdr:nvSpPr>
        <xdr:cNvPr id="483" name="テキスト ボックス 482"/>
        <xdr:cNvSpPr txBox="1"/>
      </xdr:nvSpPr>
      <xdr:spPr>
        <a:xfrm>
          <a:off x="7594111" y="168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109063</xdr:rowOff>
    </xdr:from>
    <xdr:to>
      <xdr:col>36</xdr:col>
      <xdr:colOff>165100</xdr:colOff>
      <xdr:row>98</xdr:row>
      <xdr:rowOff>39213</xdr:rowOff>
    </xdr:to>
    <xdr:sp macro="" textlink="">
      <xdr:nvSpPr>
        <xdr:cNvPr id="484" name="楕円 483"/>
        <xdr:cNvSpPr/>
      </xdr:nvSpPr>
      <xdr:spPr>
        <a:xfrm>
          <a:off x="6921500" y="167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30340</xdr:rowOff>
    </xdr:from>
    <xdr:ext cx="534377" cy="259045"/>
    <xdr:sp macro="" textlink="">
      <xdr:nvSpPr>
        <xdr:cNvPr id="485" name="テキスト ボックス 484"/>
        <xdr:cNvSpPr txBox="1"/>
      </xdr:nvSpPr>
      <xdr:spPr>
        <a:xfrm>
          <a:off x="6705111" y="168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110485</xdr:rowOff>
    </xdr:from>
    <xdr:to>
      <xdr:col>85</xdr:col>
      <xdr:colOff>127000</xdr:colOff>
      <xdr:row>38</xdr:row>
      <xdr:rowOff>141803</xdr:rowOff>
    </xdr:to>
    <xdr:cxnSp macro="">
      <xdr:nvCxnSpPr>
        <xdr:cNvPr id="513" name="直線コネクタ 512"/>
        <xdr:cNvCxnSpPr/>
      </xdr:nvCxnSpPr>
      <xdr:spPr>
        <a:xfrm flipV="1">
          <a:off x="15481300" y="6625585"/>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141803</xdr:rowOff>
    </xdr:from>
    <xdr:to>
      <xdr:col>81</xdr:col>
      <xdr:colOff>50800</xdr:colOff>
      <xdr:row>39</xdr:row>
      <xdr:rowOff>9992</xdr:rowOff>
    </xdr:to>
    <xdr:cxnSp macro="">
      <xdr:nvCxnSpPr>
        <xdr:cNvPr id="516" name="直線コネクタ 515"/>
        <xdr:cNvCxnSpPr/>
      </xdr:nvCxnSpPr>
      <xdr:spPr>
        <a:xfrm flipV="1">
          <a:off x="14592300" y="665690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129962</xdr:rowOff>
    </xdr:from>
    <xdr:to>
      <xdr:col>76</xdr:col>
      <xdr:colOff>114300</xdr:colOff>
      <xdr:row>39</xdr:row>
      <xdr:rowOff>9992</xdr:rowOff>
    </xdr:to>
    <xdr:cxnSp macro="">
      <xdr:nvCxnSpPr>
        <xdr:cNvPr id="519" name="直線コネクタ 518"/>
        <xdr:cNvCxnSpPr/>
      </xdr:nvCxnSpPr>
      <xdr:spPr>
        <a:xfrm>
          <a:off x="13703300" y="6645062"/>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107102</xdr:rowOff>
    </xdr:from>
    <xdr:to>
      <xdr:col>71</xdr:col>
      <xdr:colOff>177800</xdr:colOff>
      <xdr:row>38</xdr:row>
      <xdr:rowOff>129962</xdr:rowOff>
    </xdr:to>
    <xdr:cxnSp macro="">
      <xdr:nvCxnSpPr>
        <xdr:cNvPr id="522" name="直線コネクタ 521"/>
        <xdr:cNvCxnSpPr/>
      </xdr:nvCxnSpPr>
      <xdr:spPr>
        <a:xfrm>
          <a:off x="12814300" y="662220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59685</xdr:rowOff>
    </xdr:from>
    <xdr:to>
      <xdr:col>85</xdr:col>
      <xdr:colOff>177800</xdr:colOff>
      <xdr:row>38</xdr:row>
      <xdr:rowOff>161285</xdr:rowOff>
    </xdr:to>
    <xdr:sp macro="" textlink="">
      <xdr:nvSpPr>
        <xdr:cNvPr id="532" name="楕円 531"/>
        <xdr:cNvSpPr/>
      </xdr:nvSpPr>
      <xdr:spPr>
        <a:xfrm>
          <a:off x="162687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146062</xdr:rowOff>
    </xdr:from>
    <xdr:ext cx="534377" cy="259045"/>
    <xdr:sp macro="" textlink="">
      <xdr:nvSpPr>
        <xdr:cNvPr id="533" name="消防費該当値テキスト"/>
        <xdr:cNvSpPr txBox="1"/>
      </xdr:nvSpPr>
      <xdr:spPr>
        <a:xfrm>
          <a:off x="16370300" y="64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91003</xdr:rowOff>
    </xdr:from>
    <xdr:to>
      <xdr:col>81</xdr:col>
      <xdr:colOff>101600</xdr:colOff>
      <xdr:row>39</xdr:row>
      <xdr:rowOff>21153</xdr:rowOff>
    </xdr:to>
    <xdr:sp macro="" textlink="">
      <xdr:nvSpPr>
        <xdr:cNvPr id="534" name="楕円 533"/>
        <xdr:cNvSpPr/>
      </xdr:nvSpPr>
      <xdr:spPr>
        <a:xfrm>
          <a:off x="154305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12280</xdr:rowOff>
    </xdr:from>
    <xdr:ext cx="469744" cy="259045"/>
    <xdr:sp macro="" textlink="">
      <xdr:nvSpPr>
        <xdr:cNvPr id="535" name="テキスト ボックス 534"/>
        <xdr:cNvSpPr txBox="1"/>
      </xdr:nvSpPr>
      <xdr:spPr>
        <a:xfrm>
          <a:off x="15246428" y="66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130642</xdr:rowOff>
    </xdr:from>
    <xdr:to>
      <xdr:col>76</xdr:col>
      <xdr:colOff>165100</xdr:colOff>
      <xdr:row>39</xdr:row>
      <xdr:rowOff>60792</xdr:rowOff>
    </xdr:to>
    <xdr:sp macro="" textlink="">
      <xdr:nvSpPr>
        <xdr:cNvPr id="536" name="楕円 535"/>
        <xdr:cNvSpPr/>
      </xdr:nvSpPr>
      <xdr:spPr>
        <a:xfrm>
          <a:off x="14541500" y="66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51919</xdr:rowOff>
    </xdr:from>
    <xdr:ext cx="469744" cy="259045"/>
    <xdr:sp macro="" textlink="">
      <xdr:nvSpPr>
        <xdr:cNvPr id="537" name="テキスト ボックス 536"/>
        <xdr:cNvSpPr txBox="1"/>
      </xdr:nvSpPr>
      <xdr:spPr>
        <a:xfrm>
          <a:off x="14357428" y="67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79162</xdr:rowOff>
    </xdr:from>
    <xdr:to>
      <xdr:col>72</xdr:col>
      <xdr:colOff>38100</xdr:colOff>
      <xdr:row>39</xdr:row>
      <xdr:rowOff>9312</xdr:rowOff>
    </xdr:to>
    <xdr:sp macro="" textlink="">
      <xdr:nvSpPr>
        <xdr:cNvPr id="538" name="楕円 537"/>
        <xdr:cNvSpPr/>
      </xdr:nvSpPr>
      <xdr:spPr>
        <a:xfrm>
          <a:off x="13652500" y="65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439</xdr:rowOff>
    </xdr:from>
    <xdr:ext cx="534377" cy="259045"/>
    <xdr:sp macro="" textlink="">
      <xdr:nvSpPr>
        <xdr:cNvPr id="539" name="テキスト ボックス 538"/>
        <xdr:cNvSpPr txBox="1"/>
      </xdr:nvSpPr>
      <xdr:spPr>
        <a:xfrm>
          <a:off x="13436111" y="66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56302</xdr:rowOff>
    </xdr:from>
    <xdr:to>
      <xdr:col>67</xdr:col>
      <xdr:colOff>101600</xdr:colOff>
      <xdr:row>38</xdr:row>
      <xdr:rowOff>157902</xdr:rowOff>
    </xdr:to>
    <xdr:sp macro="" textlink="">
      <xdr:nvSpPr>
        <xdr:cNvPr id="540" name="楕円 539"/>
        <xdr:cNvSpPr/>
      </xdr:nvSpPr>
      <xdr:spPr>
        <a:xfrm>
          <a:off x="12763500" y="65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149029</xdr:rowOff>
    </xdr:from>
    <xdr:ext cx="534377" cy="259045"/>
    <xdr:sp macro="" textlink="">
      <xdr:nvSpPr>
        <xdr:cNvPr id="541" name="テキスト ボックス 540"/>
        <xdr:cNvSpPr txBox="1"/>
      </xdr:nvSpPr>
      <xdr:spPr>
        <a:xfrm>
          <a:off x="12547111" y="66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158994</xdr:rowOff>
    </xdr:from>
    <xdr:to>
      <xdr:col>85</xdr:col>
      <xdr:colOff>127000</xdr:colOff>
      <xdr:row>57</xdr:row>
      <xdr:rowOff>88722</xdr:rowOff>
    </xdr:to>
    <xdr:cxnSp macro="">
      <xdr:nvCxnSpPr>
        <xdr:cNvPr id="569" name="直線コネクタ 568"/>
        <xdr:cNvCxnSpPr/>
      </xdr:nvCxnSpPr>
      <xdr:spPr>
        <a:xfrm flipV="1">
          <a:off x="15481300" y="9760194"/>
          <a:ext cx="8382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88722</xdr:rowOff>
    </xdr:from>
    <xdr:to>
      <xdr:col>81</xdr:col>
      <xdr:colOff>50800</xdr:colOff>
      <xdr:row>57</xdr:row>
      <xdr:rowOff>93637</xdr:rowOff>
    </xdr:to>
    <xdr:cxnSp macro="">
      <xdr:nvCxnSpPr>
        <xdr:cNvPr id="572" name="直線コネクタ 571"/>
        <xdr:cNvCxnSpPr/>
      </xdr:nvCxnSpPr>
      <xdr:spPr>
        <a:xfrm flipV="1">
          <a:off x="14592300" y="9861372"/>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93637</xdr:rowOff>
    </xdr:from>
    <xdr:to>
      <xdr:col>76</xdr:col>
      <xdr:colOff>114300</xdr:colOff>
      <xdr:row>57</xdr:row>
      <xdr:rowOff>96975</xdr:rowOff>
    </xdr:to>
    <xdr:cxnSp macro="">
      <xdr:nvCxnSpPr>
        <xdr:cNvPr id="575" name="直線コネクタ 574"/>
        <xdr:cNvCxnSpPr/>
      </xdr:nvCxnSpPr>
      <xdr:spPr>
        <a:xfrm flipV="1">
          <a:off x="13703300" y="986628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96975</xdr:rowOff>
    </xdr:from>
    <xdr:to>
      <xdr:col>71</xdr:col>
      <xdr:colOff>177800</xdr:colOff>
      <xdr:row>57</xdr:row>
      <xdr:rowOff>123561</xdr:rowOff>
    </xdr:to>
    <xdr:cxnSp macro="">
      <xdr:nvCxnSpPr>
        <xdr:cNvPr id="578" name="直線コネクタ 577"/>
        <xdr:cNvCxnSpPr/>
      </xdr:nvCxnSpPr>
      <xdr:spPr>
        <a:xfrm flipV="1">
          <a:off x="12814300" y="9869625"/>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108194</xdr:rowOff>
    </xdr:from>
    <xdr:to>
      <xdr:col>85</xdr:col>
      <xdr:colOff>177800</xdr:colOff>
      <xdr:row>57</xdr:row>
      <xdr:rowOff>38344</xdr:rowOff>
    </xdr:to>
    <xdr:sp macro="" textlink="">
      <xdr:nvSpPr>
        <xdr:cNvPr id="588" name="楕円 587"/>
        <xdr:cNvSpPr/>
      </xdr:nvSpPr>
      <xdr:spPr>
        <a:xfrm>
          <a:off x="16268700" y="9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86621</xdr:rowOff>
    </xdr:from>
    <xdr:ext cx="534377" cy="259045"/>
    <xdr:sp macro="" textlink="">
      <xdr:nvSpPr>
        <xdr:cNvPr id="589" name="教育費該当値テキスト"/>
        <xdr:cNvSpPr txBox="1"/>
      </xdr:nvSpPr>
      <xdr:spPr>
        <a:xfrm>
          <a:off x="16370300" y="96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37922</xdr:rowOff>
    </xdr:from>
    <xdr:to>
      <xdr:col>81</xdr:col>
      <xdr:colOff>101600</xdr:colOff>
      <xdr:row>57</xdr:row>
      <xdr:rowOff>139522</xdr:rowOff>
    </xdr:to>
    <xdr:sp macro="" textlink="">
      <xdr:nvSpPr>
        <xdr:cNvPr id="590" name="楕円 589"/>
        <xdr:cNvSpPr/>
      </xdr:nvSpPr>
      <xdr:spPr>
        <a:xfrm>
          <a:off x="15430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130649</xdr:rowOff>
    </xdr:from>
    <xdr:ext cx="534377" cy="259045"/>
    <xdr:sp macro="" textlink="">
      <xdr:nvSpPr>
        <xdr:cNvPr id="591" name="テキスト ボックス 590"/>
        <xdr:cNvSpPr txBox="1"/>
      </xdr:nvSpPr>
      <xdr:spPr>
        <a:xfrm>
          <a:off x="15214111" y="99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42837</xdr:rowOff>
    </xdr:from>
    <xdr:to>
      <xdr:col>76</xdr:col>
      <xdr:colOff>165100</xdr:colOff>
      <xdr:row>57</xdr:row>
      <xdr:rowOff>144437</xdr:rowOff>
    </xdr:to>
    <xdr:sp macro="" textlink="">
      <xdr:nvSpPr>
        <xdr:cNvPr id="592" name="楕円 591"/>
        <xdr:cNvSpPr/>
      </xdr:nvSpPr>
      <xdr:spPr>
        <a:xfrm>
          <a:off x="14541500" y="98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135564</xdr:rowOff>
    </xdr:from>
    <xdr:ext cx="534377" cy="259045"/>
    <xdr:sp macro="" textlink="">
      <xdr:nvSpPr>
        <xdr:cNvPr id="593" name="テキスト ボックス 592"/>
        <xdr:cNvSpPr txBox="1"/>
      </xdr:nvSpPr>
      <xdr:spPr>
        <a:xfrm>
          <a:off x="14325111" y="99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46175</xdr:rowOff>
    </xdr:from>
    <xdr:to>
      <xdr:col>72</xdr:col>
      <xdr:colOff>38100</xdr:colOff>
      <xdr:row>57</xdr:row>
      <xdr:rowOff>147775</xdr:rowOff>
    </xdr:to>
    <xdr:sp macro="" textlink="">
      <xdr:nvSpPr>
        <xdr:cNvPr id="594" name="楕円 593"/>
        <xdr:cNvSpPr/>
      </xdr:nvSpPr>
      <xdr:spPr>
        <a:xfrm>
          <a:off x="13652500" y="98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138902</xdr:rowOff>
    </xdr:from>
    <xdr:ext cx="534377" cy="259045"/>
    <xdr:sp macro="" textlink="">
      <xdr:nvSpPr>
        <xdr:cNvPr id="595" name="テキスト ボックス 594"/>
        <xdr:cNvSpPr txBox="1"/>
      </xdr:nvSpPr>
      <xdr:spPr>
        <a:xfrm>
          <a:off x="13436111" y="99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72761</xdr:rowOff>
    </xdr:from>
    <xdr:to>
      <xdr:col>67</xdr:col>
      <xdr:colOff>101600</xdr:colOff>
      <xdr:row>58</xdr:row>
      <xdr:rowOff>2911</xdr:rowOff>
    </xdr:to>
    <xdr:sp macro="" textlink="">
      <xdr:nvSpPr>
        <xdr:cNvPr id="596" name="楕円 595"/>
        <xdr:cNvSpPr/>
      </xdr:nvSpPr>
      <xdr:spPr>
        <a:xfrm>
          <a:off x="12763500" y="9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165488</xdr:rowOff>
    </xdr:from>
    <xdr:ext cx="534377" cy="259045"/>
    <xdr:sp macro="" textlink="">
      <xdr:nvSpPr>
        <xdr:cNvPr id="597" name="テキスト ボックス 596"/>
        <xdr:cNvSpPr txBox="1"/>
      </xdr:nvSpPr>
      <xdr:spPr>
        <a:xfrm>
          <a:off x="12547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107328</xdr:rowOff>
    </xdr:from>
    <xdr:to>
      <xdr:col>85</xdr:col>
      <xdr:colOff>127000</xdr:colOff>
      <xdr:row>97</xdr:row>
      <xdr:rowOff>119838</xdr:rowOff>
    </xdr:to>
    <xdr:cxnSp macro="">
      <xdr:nvCxnSpPr>
        <xdr:cNvPr id="685" name="直線コネクタ 684"/>
        <xdr:cNvCxnSpPr/>
      </xdr:nvCxnSpPr>
      <xdr:spPr>
        <a:xfrm flipV="1">
          <a:off x="15481300" y="16737978"/>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115215</xdr:rowOff>
    </xdr:from>
    <xdr:to>
      <xdr:col>81</xdr:col>
      <xdr:colOff>50800</xdr:colOff>
      <xdr:row>97</xdr:row>
      <xdr:rowOff>119838</xdr:rowOff>
    </xdr:to>
    <xdr:cxnSp macro="">
      <xdr:nvCxnSpPr>
        <xdr:cNvPr id="688" name="直線コネクタ 687"/>
        <xdr:cNvCxnSpPr/>
      </xdr:nvCxnSpPr>
      <xdr:spPr>
        <a:xfrm>
          <a:off x="14592300" y="1674586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115215</xdr:rowOff>
    </xdr:from>
    <xdr:to>
      <xdr:col>76</xdr:col>
      <xdr:colOff>114300</xdr:colOff>
      <xdr:row>97</xdr:row>
      <xdr:rowOff>119723</xdr:rowOff>
    </xdr:to>
    <xdr:cxnSp macro="">
      <xdr:nvCxnSpPr>
        <xdr:cNvPr id="691" name="直線コネクタ 690"/>
        <xdr:cNvCxnSpPr/>
      </xdr:nvCxnSpPr>
      <xdr:spPr>
        <a:xfrm flipV="1">
          <a:off x="13703300" y="16745865"/>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108090</xdr:rowOff>
    </xdr:from>
    <xdr:to>
      <xdr:col>71</xdr:col>
      <xdr:colOff>177800</xdr:colOff>
      <xdr:row>97</xdr:row>
      <xdr:rowOff>119723</xdr:rowOff>
    </xdr:to>
    <xdr:cxnSp macro="">
      <xdr:nvCxnSpPr>
        <xdr:cNvPr id="694" name="直線コネクタ 693"/>
        <xdr:cNvCxnSpPr/>
      </xdr:nvCxnSpPr>
      <xdr:spPr>
        <a:xfrm>
          <a:off x="12814300" y="16738740"/>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56528</xdr:rowOff>
    </xdr:from>
    <xdr:to>
      <xdr:col>85</xdr:col>
      <xdr:colOff>177800</xdr:colOff>
      <xdr:row>97</xdr:row>
      <xdr:rowOff>158128</xdr:rowOff>
    </xdr:to>
    <xdr:sp macro="" textlink="">
      <xdr:nvSpPr>
        <xdr:cNvPr id="704" name="楕円 703"/>
        <xdr:cNvSpPr/>
      </xdr:nvSpPr>
      <xdr:spPr>
        <a:xfrm>
          <a:off x="162687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34955</xdr:rowOff>
    </xdr:from>
    <xdr:ext cx="534377" cy="259045"/>
    <xdr:sp macro="" textlink="">
      <xdr:nvSpPr>
        <xdr:cNvPr id="705" name="公債費該当値テキスト"/>
        <xdr:cNvSpPr txBox="1"/>
      </xdr:nvSpPr>
      <xdr:spPr>
        <a:xfrm>
          <a:off x="16370300" y="166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69038</xdr:rowOff>
    </xdr:from>
    <xdr:to>
      <xdr:col>81</xdr:col>
      <xdr:colOff>101600</xdr:colOff>
      <xdr:row>97</xdr:row>
      <xdr:rowOff>170638</xdr:rowOff>
    </xdr:to>
    <xdr:sp macro="" textlink="">
      <xdr:nvSpPr>
        <xdr:cNvPr id="706" name="楕円 705"/>
        <xdr:cNvSpPr/>
      </xdr:nvSpPr>
      <xdr:spPr>
        <a:xfrm>
          <a:off x="15430500" y="166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161765</xdr:rowOff>
    </xdr:from>
    <xdr:ext cx="534377" cy="259045"/>
    <xdr:sp macro="" textlink="">
      <xdr:nvSpPr>
        <xdr:cNvPr id="707" name="テキスト ボックス 706"/>
        <xdr:cNvSpPr txBox="1"/>
      </xdr:nvSpPr>
      <xdr:spPr>
        <a:xfrm>
          <a:off x="15214111" y="167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64415</xdr:rowOff>
    </xdr:from>
    <xdr:to>
      <xdr:col>76</xdr:col>
      <xdr:colOff>165100</xdr:colOff>
      <xdr:row>97</xdr:row>
      <xdr:rowOff>166015</xdr:rowOff>
    </xdr:to>
    <xdr:sp macro="" textlink="">
      <xdr:nvSpPr>
        <xdr:cNvPr id="708" name="楕円 707"/>
        <xdr:cNvSpPr/>
      </xdr:nvSpPr>
      <xdr:spPr>
        <a:xfrm>
          <a:off x="14541500" y="166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157142</xdr:rowOff>
    </xdr:from>
    <xdr:ext cx="534377" cy="259045"/>
    <xdr:sp macro="" textlink="">
      <xdr:nvSpPr>
        <xdr:cNvPr id="709" name="テキスト ボックス 708"/>
        <xdr:cNvSpPr txBox="1"/>
      </xdr:nvSpPr>
      <xdr:spPr>
        <a:xfrm>
          <a:off x="14325111" y="167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68923</xdr:rowOff>
    </xdr:from>
    <xdr:to>
      <xdr:col>72</xdr:col>
      <xdr:colOff>38100</xdr:colOff>
      <xdr:row>97</xdr:row>
      <xdr:rowOff>170523</xdr:rowOff>
    </xdr:to>
    <xdr:sp macro="" textlink="">
      <xdr:nvSpPr>
        <xdr:cNvPr id="710" name="楕円 709"/>
        <xdr:cNvSpPr/>
      </xdr:nvSpPr>
      <xdr:spPr>
        <a:xfrm>
          <a:off x="13652500" y="166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161650</xdr:rowOff>
    </xdr:from>
    <xdr:ext cx="534377" cy="259045"/>
    <xdr:sp macro="" textlink="">
      <xdr:nvSpPr>
        <xdr:cNvPr id="711" name="テキスト ボックス 710"/>
        <xdr:cNvSpPr txBox="1"/>
      </xdr:nvSpPr>
      <xdr:spPr>
        <a:xfrm>
          <a:off x="13436111" y="167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57290</xdr:rowOff>
    </xdr:from>
    <xdr:to>
      <xdr:col>67</xdr:col>
      <xdr:colOff>101600</xdr:colOff>
      <xdr:row>97</xdr:row>
      <xdr:rowOff>158890</xdr:rowOff>
    </xdr:to>
    <xdr:sp macro="" textlink="">
      <xdr:nvSpPr>
        <xdr:cNvPr id="712" name="楕円 711"/>
        <xdr:cNvSpPr/>
      </xdr:nvSpPr>
      <xdr:spPr>
        <a:xfrm>
          <a:off x="12763500" y="166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150017</xdr:rowOff>
    </xdr:from>
    <xdr:ext cx="534377" cy="259045"/>
    <xdr:sp macro="" textlink="">
      <xdr:nvSpPr>
        <xdr:cNvPr id="713" name="テキスト ボックス 712"/>
        <xdr:cNvSpPr txBox="1"/>
      </xdr:nvSpPr>
      <xdr:spPr>
        <a:xfrm>
          <a:off x="12547111" y="167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目的別歳出の住民１人当たりのコストについては、労働費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く全ての項目において、類似団体内平均より下回っている。労働費が類似団体内平均より上回っている主な要因は、施設（東部市民センター・勤労福祉会館）の指定管理料であり、今後も同水準で続く見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土木費が昨年度と比べて増加し、類似団体内平均より上回っている主な要因は、公共用地先行取得費が増加したためである。今後の公共用地先行取得費については、土地の取得状況によって変動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・実質収支比率</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年度により増減はあるものの、概ね４～６％前後の間で推移しており、健全な財政運営が維持されている。　</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交付団体となったことを受け、財源確保を臨時財政対策債の発行によること、及び今後に備え財政調整基金の取崩しを抑制することを方針としてきたため、標準財政規模に占める財政調整基金の割合も増加傾向であった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財政調整基金残高の減少及び標準財政規模の増加により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減少傾向であり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実質収支の減少及び財政調整基金を積立額以上に取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崩したため、</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すべての会計において赤字は発生しておらず、早期健全化基準を上回っている。各会計において今後も引き続き適正な財政運営・経営に努める。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24998798</v>
      </c>
      <c r="BO4" s="441"/>
      <c r="BP4" s="441"/>
      <c r="BQ4" s="441"/>
      <c r="BR4" s="441"/>
      <c r="BS4" s="441"/>
      <c r="BT4" s="441"/>
      <c r="BU4" s="442"/>
      <c r="BV4" s="440">
        <v>23712668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4.5999999999999996</v>
      </c>
      <c r="CU4" s="622"/>
      <c r="CV4" s="622"/>
      <c r="CW4" s="622"/>
      <c r="CX4" s="622"/>
      <c r="CY4" s="622"/>
      <c r="CZ4" s="622"/>
      <c r="DA4" s="623"/>
      <c r="DB4" s="621">
        <v>4.7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24220714</v>
      </c>
      <c r="BO5" s="446"/>
      <c r="BP5" s="446"/>
      <c r="BQ5" s="446"/>
      <c r="BR5" s="446"/>
      <c r="BS5" s="446"/>
      <c r="BT5" s="446"/>
      <c r="BU5" s="447"/>
      <c r="BV5" s="445">
        <v>22944050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91.3</v>
      </c>
      <c r="CU5" s="416"/>
      <c r="CV5" s="416"/>
      <c r="CW5" s="416"/>
      <c r="CX5" s="416"/>
      <c r="CY5" s="416"/>
      <c r="CZ5" s="416"/>
      <c r="DA5" s="417"/>
      <c r="DB5" s="415">
        <v>91.5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778084</v>
      </c>
      <c r="BO6" s="446"/>
      <c r="BP6" s="446"/>
      <c r="BQ6" s="446"/>
      <c r="BR6" s="446"/>
      <c r="BS6" s="446"/>
      <c r="BT6" s="446"/>
      <c r="BU6" s="447"/>
      <c r="BV6" s="445">
        <v>768618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96.2</v>
      </c>
      <c r="CU6" s="596"/>
      <c r="CV6" s="596"/>
      <c r="CW6" s="596"/>
      <c r="CX6" s="596"/>
      <c r="CY6" s="596"/>
      <c r="CZ6" s="596"/>
      <c r="DA6" s="597"/>
      <c r="DB6" s="595">
        <v>95.4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108384</v>
      </c>
      <c r="BO7" s="446"/>
      <c r="BP7" s="446"/>
      <c r="BQ7" s="446"/>
      <c r="BR7" s="446"/>
      <c r="BS7" s="446"/>
      <c r="BT7" s="446"/>
      <c r="BU7" s="447"/>
      <c r="BV7" s="445">
        <v>83968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14696969</v>
      </c>
      <c r="CU7" s="446"/>
      <c r="CV7" s="446"/>
      <c r="CW7" s="446"/>
      <c r="CX7" s="446"/>
      <c r="CY7" s="446"/>
      <c r="CZ7" s="446"/>
      <c r="DA7" s="447"/>
      <c r="DB7" s="445">
        <v>14651194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669700</v>
      </c>
      <c r="BO8" s="446"/>
      <c r="BP8" s="446"/>
      <c r="BQ8" s="446"/>
      <c r="BR8" s="446"/>
      <c r="BS8" s="446"/>
      <c r="BT8" s="446"/>
      <c r="BU8" s="447"/>
      <c r="BV8" s="445">
        <v>684650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0.93</v>
      </c>
      <c r="CU8" s="559"/>
      <c r="CV8" s="559"/>
      <c r="CW8" s="559"/>
      <c r="CX8" s="559"/>
      <c r="CY8" s="559"/>
      <c r="CZ8" s="559"/>
      <c r="DA8" s="560"/>
      <c r="DB8" s="558">
        <v>0.93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80787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-14950</v>
      </c>
      <c r="BO9" s="446"/>
      <c r="BP9" s="446"/>
      <c r="BQ9" s="446"/>
      <c r="BR9" s="446"/>
      <c r="BS9" s="446"/>
      <c r="BT9" s="446"/>
      <c r="BU9" s="447"/>
      <c r="BV9" s="445">
        <v>-76370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10.3</v>
      </c>
      <c r="CU9" s="416"/>
      <c r="CV9" s="416"/>
      <c r="CW9" s="416"/>
      <c r="CX9" s="416"/>
      <c r="CY9" s="416"/>
      <c r="CZ9" s="416"/>
      <c r="DA9" s="417"/>
      <c r="DB9" s="415">
        <v>10.1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81140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342822</v>
      </c>
      <c r="BO10" s="446"/>
      <c r="BP10" s="446"/>
      <c r="BQ10" s="446"/>
      <c r="BR10" s="446"/>
      <c r="BS10" s="446"/>
      <c r="BT10" s="446"/>
      <c r="BU10" s="447"/>
      <c r="BV10" s="445">
        <v>381585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87</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230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83437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470000</v>
      </c>
      <c r="BO12" s="446"/>
      <c r="BP12" s="446"/>
      <c r="BQ12" s="446"/>
      <c r="BR12" s="446"/>
      <c r="BS12" s="446"/>
      <c r="BT12" s="446"/>
      <c r="BU12" s="447"/>
      <c r="BV12" s="445">
        <v>400000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82100</v>
      </c>
      <c r="S13" s="549"/>
      <c r="T13" s="549"/>
      <c r="U13" s="549"/>
      <c r="V13" s="550"/>
      <c r="W13" s="536" t="s">
        <v>134</v>
      </c>
      <c r="X13" s="458"/>
      <c r="Y13" s="458"/>
      <c r="Z13" s="458"/>
      <c r="AA13" s="458"/>
      <c r="AB13" s="459"/>
      <c r="AC13" s="421">
        <v>195</v>
      </c>
      <c r="AD13" s="422"/>
      <c r="AE13" s="422"/>
      <c r="AF13" s="422"/>
      <c r="AG13" s="423"/>
      <c r="AH13" s="421">
        <v>178</v>
      </c>
      <c r="AI13" s="422"/>
      <c r="AJ13" s="422"/>
      <c r="AK13" s="422"/>
      <c r="AL13" s="424"/>
      <c r="AM13" s="514" t="s">
        <v>135</v>
      </c>
      <c r="AN13" s="419"/>
      <c r="AO13" s="419"/>
      <c r="AP13" s="419"/>
      <c r="AQ13" s="419"/>
      <c r="AR13" s="419"/>
      <c r="AS13" s="419"/>
      <c r="AT13" s="420"/>
      <c r="AU13" s="502" t="s">
        <v>109</v>
      </c>
      <c r="AV13" s="503"/>
      <c r="AW13" s="503"/>
      <c r="AX13" s="503"/>
      <c r="AY13" s="425" t="s">
        <v>136</v>
      </c>
      <c r="AZ13" s="426"/>
      <c r="BA13" s="426"/>
      <c r="BB13" s="426"/>
      <c r="BC13" s="426"/>
      <c r="BD13" s="426"/>
      <c r="BE13" s="426"/>
      <c r="BF13" s="426"/>
      <c r="BG13" s="426"/>
      <c r="BH13" s="426"/>
      <c r="BI13" s="426"/>
      <c r="BJ13" s="426"/>
      <c r="BK13" s="426"/>
      <c r="BL13" s="426"/>
      <c r="BM13" s="427"/>
      <c r="BN13" s="445">
        <v>-142128</v>
      </c>
      <c r="BO13" s="446"/>
      <c r="BP13" s="446"/>
      <c r="BQ13" s="446"/>
      <c r="BR13" s="446"/>
      <c r="BS13" s="446"/>
      <c r="BT13" s="446"/>
      <c r="BU13" s="447"/>
      <c r="BV13" s="445">
        <v>-94555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3.8</v>
      </c>
      <c r="CU13" s="416"/>
      <c r="CV13" s="416"/>
      <c r="CW13" s="416"/>
      <c r="CX13" s="416"/>
      <c r="CY13" s="416"/>
      <c r="CZ13" s="416"/>
      <c r="DA13" s="417"/>
      <c r="DB13" s="415">
        <v>3.4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83033</v>
      </c>
      <c r="S14" s="549"/>
      <c r="T14" s="549"/>
      <c r="U14" s="549"/>
      <c r="V14" s="550"/>
      <c r="W14" s="551"/>
      <c r="X14" s="461"/>
      <c r="Y14" s="461"/>
      <c r="Z14" s="461"/>
      <c r="AA14" s="461"/>
      <c r="AB14" s="462"/>
      <c r="AC14" s="541">
        <v>0.5</v>
      </c>
      <c r="AD14" s="542"/>
      <c r="AE14" s="542"/>
      <c r="AF14" s="542"/>
      <c r="AG14" s="543"/>
      <c r="AH14" s="541">
        <v>0.5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0.3</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81849</v>
      </c>
      <c r="S15" s="549"/>
      <c r="T15" s="549"/>
      <c r="U15" s="549"/>
      <c r="V15" s="550"/>
      <c r="W15" s="536" t="s">
        <v>142</v>
      </c>
      <c r="X15" s="458"/>
      <c r="Y15" s="458"/>
      <c r="Z15" s="458"/>
      <c r="AA15" s="458"/>
      <c r="AB15" s="459"/>
      <c r="AC15" s="421">
        <v>9973</v>
      </c>
      <c r="AD15" s="422"/>
      <c r="AE15" s="422"/>
      <c r="AF15" s="422"/>
      <c r="AG15" s="423"/>
      <c r="AH15" s="421">
        <v>9654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10146608</v>
      </c>
      <c r="BO15" s="441"/>
      <c r="BP15" s="441"/>
      <c r="BQ15" s="441"/>
      <c r="BR15" s="441"/>
      <c r="BS15" s="441"/>
      <c r="BT15" s="441"/>
      <c r="BU15" s="442"/>
      <c r="BV15" s="440">
        <v>10254947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26.9</v>
      </c>
      <c r="AD16" s="542"/>
      <c r="AE16" s="542"/>
      <c r="AF16" s="542"/>
      <c r="AG16" s="543"/>
      <c r="AH16" s="541">
        <v>26.6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10918593</v>
      </c>
      <c r="BO16" s="446"/>
      <c r="BP16" s="446"/>
      <c r="BQ16" s="446"/>
      <c r="BR16" s="446"/>
      <c r="BS16" s="446"/>
      <c r="BT16" s="446"/>
      <c r="BU16" s="447"/>
      <c r="BV16" s="445">
        <v>10997174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26972</v>
      </c>
      <c r="AD17" s="422"/>
      <c r="AE17" s="422"/>
      <c r="AF17" s="422"/>
      <c r="AG17" s="423"/>
      <c r="AH17" s="421">
        <v>26448</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13015619</v>
      </c>
      <c r="BO17" s="446"/>
      <c r="BP17" s="446"/>
      <c r="BQ17" s="446"/>
      <c r="BR17" s="446"/>
      <c r="BS17" s="446"/>
      <c r="BT17" s="446"/>
      <c r="BU17" s="447"/>
      <c r="BV17" s="445">
        <v>13182413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21.03</v>
      </c>
      <c r="M18" s="510"/>
      <c r="N18" s="510"/>
      <c r="O18" s="510"/>
      <c r="P18" s="510"/>
      <c r="Q18" s="510"/>
      <c r="R18" s="511"/>
      <c r="S18" s="511"/>
      <c r="T18" s="511"/>
      <c r="U18" s="511"/>
      <c r="V18" s="512"/>
      <c r="W18" s="526"/>
      <c r="X18" s="527"/>
      <c r="Y18" s="527"/>
      <c r="Z18" s="527"/>
      <c r="AA18" s="527"/>
      <c r="AB18" s="537"/>
      <c r="AC18" s="409">
        <v>72.599999999999994</v>
      </c>
      <c r="AD18" s="410"/>
      <c r="AE18" s="410"/>
      <c r="AF18" s="410"/>
      <c r="AG18" s="513"/>
      <c r="AH18" s="409">
        <v>72.900000000000006</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13601366</v>
      </c>
      <c r="BO18" s="446"/>
      <c r="BP18" s="446"/>
      <c r="BQ18" s="446"/>
      <c r="BR18" s="446"/>
      <c r="BS18" s="446"/>
      <c r="BT18" s="446"/>
      <c r="BU18" s="447"/>
      <c r="BV18" s="445">
        <v>13308703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3842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17702496</v>
      </c>
      <c r="BO19" s="446"/>
      <c r="BP19" s="446"/>
      <c r="BQ19" s="446"/>
      <c r="BR19" s="446"/>
      <c r="BS19" s="446"/>
      <c r="BT19" s="446"/>
      <c r="BU19" s="447"/>
      <c r="BV19" s="445">
        <v>17263414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31806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17832065</v>
      </c>
      <c r="BO23" s="446"/>
      <c r="BP23" s="446"/>
      <c r="BQ23" s="446"/>
      <c r="BR23" s="446"/>
      <c r="BS23" s="446"/>
      <c r="BT23" s="446"/>
      <c r="BU23" s="447"/>
      <c r="BV23" s="445">
        <v>17561671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9830</v>
      </c>
      <c r="R24" s="422"/>
      <c r="S24" s="422"/>
      <c r="T24" s="422"/>
      <c r="U24" s="422"/>
      <c r="V24" s="423"/>
      <c r="W24" s="487"/>
      <c r="X24" s="478"/>
      <c r="Y24" s="479"/>
      <c r="Z24" s="418" t="s">
        <v>166</v>
      </c>
      <c r="AA24" s="419"/>
      <c r="AB24" s="419"/>
      <c r="AC24" s="419"/>
      <c r="AD24" s="419"/>
      <c r="AE24" s="419"/>
      <c r="AF24" s="419"/>
      <c r="AG24" s="420"/>
      <c r="AH24" s="421">
        <v>561</v>
      </c>
      <c r="AI24" s="422"/>
      <c r="AJ24" s="422"/>
      <c r="AK24" s="422"/>
      <c r="AL24" s="423"/>
      <c r="AM24" s="421">
        <v>1655511</v>
      </c>
      <c r="AN24" s="422"/>
      <c r="AO24" s="422"/>
      <c r="AP24" s="422"/>
      <c r="AQ24" s="422"/>
      <c r="AR24" s="423"/>
      <c r="AS24" s="421">
        <v>2951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13710340</v>
      </c>
      <c r="BO24" s="446"/>
      <c r="BP24" s="446"/>
      <c r="BQ24" s="446"/>
      <c r="BR24" s="446"/>
      <c r="BS24" s="446"/>
      <c r="BT24" s="446"/>
      <c r="BU24" s="447"/>
      <c r="BV24" s="445">
        <v>13687530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7880</v>
      </c>
      <c r="R25" s="422"/>
      <c r="S25" s="422"/>
      <c r="T25" s="422"/>
      <c r="U25" s="422"/>
      <c r="V25" s="423"/>
      <c r="W25" s="487"/>
      <c r="X25" s="478"/>
      <c r="Y25" s="479"/>
      <c r="Z25" s="418" t="s">
        <v>169</v>
      </c>
      <c r="AA25" s="419"/>
      <c r="AB25" s="419"/>
      <c r="AC25" s="419"/>
      <c r="AD25" s="419"/>
      <c r="AE25" s="419"/>
      <c r="AF25" s="419"/>
      <c r="AG25" s="420"/>
      <c r="AH25" s="421">
        <v>84</v>
      </c>
      <c r="AI25" s="422"/>
      <c r="AJ25" s="422"/>
      <c r="AK25" s="422"/>
      <c r="AL25" s="423"/>
      <c r="AM25" s="421">
        <v>249648</v>
      </c>
      <c r="AN25" s="422"/>
      <c r="AO25" s="422"/>
      <c r="AP25" s="422"/>
      <c r="AQ25" s="422"/>
      <c r="AR25" s="423"/>
      <c r="AS25" s="421">
        <v>2972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5322419</v>
      </c>
      <c r="BO25" s="441"/>
      <c r="BP25" s="441"/>
      <c r="BQ25" s="441"/>
      <c r="BR25" s="441"/>
      <c r="BS25" s="441"/>
      <c r="BT25" s="441"/>
      <c r="BU25" s="442"/>
      <c r="BV25" s="440">
        <v>4031074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7070</v>
      </c>
      <c r="R26" s="422"/>
      <c r="S26" s="422"/>
      <c r="T26" s="422"/>
      <c r="U26" s="422"/>
      <c r="V26" s="423"/>
      <c r="W26" s="487"/>
      <c r="X26" s="478"/>
      <c r="Y26" s="479"/>
      <c r="Z26" s="418" t="s">
        <v>172</v>
      </c>
      <c r="AA26" s="500"/>
      <c r="AB26" s="500"/>
      <c r="AC26" s="500"/>
      <c r="AD26" s="500"/>
      <c r="AE26" s="500"/>
      <c r="AF26" s="500"/>
      <c r="AG26" s="501"/>
      <c r="AH26" s="421">
        <v>35</v>
      </c>
      <c r="AI26" s="422"/>
      <c r="AJ26" s="422"/>
      <c r="AK26" s="422"/>
      <c r="AL26" s="423"/>
      <c r="AM26" s="421">
        <v>104265</v>
      </c>
      <c r="AN26" s="422"/>
      <c r="AO26" s="422"/>
      <c r="AP26" s="422"/>
      <c r="AQ26" s="422"/>
      <c r="AR26" s="423"/>
      <c r="AS26" s="421">
        <v>2979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5330</v>
      </c>
      <c r="R27" s="422"/>
      <c r="S27" s="422"/>
      <c r="T27" s="422"/>
      <c r="U27" s="422"/>
      <c r="V27" s="423"/>
      <c r="W27" s="487"/>
      <c r="X27" s="478"/>
      <c r="Y27" s="479"/>
      <c r="Z27" s="418" t="s">
        <v>175</v>
      </c>
      <c r="AA27" s="419"/>
      <c r="AB27" s="419"/>
      <c r="AC27" s="419"/>
      <c r="AD27" s="419"/>
      <c r="AE27" s="419"/>
      <c r="AF27" s="419"/>
      <c r="AG27" s="420"/>
      <c r="AH27" s="421" t="s">
        <v>132</v>
      </c>
      <c r="AI27" s="422"/>
      <c r="AJ27" s="422"/>
      <c r="AK27" s="422"/>
      <c r="AL27" s="423"/>
      <c r="AM27" s="421" t="s">
        <v>132</v>
      </c>
      <c r="AN27" s="422"/>
      <c r="AO27" s="422"/>
      <c r="AP27" s="422"/>
      <c r="AQ27" s="422"/>
      <c r="AR27" s="423"/>
      <c r="AS27" s="421" t="s">
        <v>140</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306111</v>
      </c>
      <c r="BO27" s="449"/>
      <c r="BP27" s="449"/>
      <c r="BQ27" s="449"/>
      <c r="BR27" s="449"/>
      <c r="BS27" s="449"/>
      <c r="BT27" s="449"/>
      <c r="BU27" s="450"/>
      <c r="BV27" s="448">
        <v>305088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4630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140</v>
      </c>
      <c r="AN28" s="422"/>
      <c r="AO28" s="422"/>
      <c r="AP28" s="422"/>
      <c r="AQ28" s="422"/>
      <c r="AR28" s="423"/>
      <c r="AS28" s="421" t="s">
        <v>122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2121363</v>
      </c>
      <c r="BO28" s="441"/>
      <c r="BP28" s="441"/>
      <c r="BQ28" s="441"/>
      <c r="BR28" s="441"/>
      <c r="BS28" s="441"/>
      <c r="BT28" s="441"/>
      <c r="BU28" s="442"/>
      <c r="BV28" s="440">
        <v>2248541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19</v>
      </c>
      <c r="M29" s="422"/>
      <c r="N29" s="422"/>
      <c r="O29" s="422"/>
      <c r="P29" s="423"/>
      <c r="Q29" s="421">
        <v>4250</v>
      </c>
      <c r="R29" s="422"/>
      <c r="S29" s="422"/>
      <c r="T29" s="422"/>
      <c r="U29" s="422"/>
      <c r="V29" s="423"/>
      <c r="W29" s="488"/>
      <c r="X29" s="489"/>
      <c r="Y29" s="490"/>
      <c r="Z29" s="418" t="s">
        <v>181</v>
      </c>
      <c r="AA29" s="419"/>
      <c r="AB29" s="419"/>
      <c r="AC29" s="419"/>
      <c r="AD29" s="419"/>
      <c r="AE29" s="419"/>
      <c r="AF29" s="419"/>
      <c r="AG29" s="420"/>
      <c r="AH29" s="421">
        <v>561</v>
      </c>
      <c r="AI29" s="422"/>
      <c r="AJ29" s="422"/>
      <c r="AK29" s="422"/>
      <c r="AL29" s="423"/>
      <c r="AM29" s="421">
        <v>1655511</v>
      </c>
      <c r="AN29" s="422"/>
      <c r="AO29" s="422"/>
      <c r="AP29" s="422"/>
      <c r="AQ29" s="422"/>
      <c r="AR29" s="423"/>
      <c r="AS29" s="421">
        <v>2951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11150</v>
      </c>
      <c r="BO29" s="446"/>
      <c r="BP29" s="446"/>
      <c r="BQ29" s="446"/>
      <c r="BR29" s="446"/>
      <c r="BS29" s="446"/>
      <c r="BT29" s="446"/>
      <c r="BU29" s="447"/>
      <c r="BV29" s="445">
        <v>11148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102.4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1650640</v>
      </c>
      <c r="BO30" s="449"/>
      <c r="BP30" s="449"/>
      <c r="BQ30" s="449"/>
      <c r="BR30" s="449"/>
      <c r="BS30" s="449"/>
      <c r="BT30" s="449"/>
      <c r="BU30" s="450"/>
      <c r="BV30" s="448">
        <v>1575690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公立陶生病院組合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尾張旭市土地開発公社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愛知県後期高齢者医療広域連合（一般会計）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旭平和墓園事業特別会計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愛知県後期高齢者医療広域連合（後期高齢者医療特別会計）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愛知県市町村職員退職手当組合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尾張東部衛生組合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尾張旭市長久手市衛生組合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尾張市町交通災害共済組合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瀬戸旭看護専門学校組合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9u46+kSQrx+u1NLbkursZsOxhhjxw8EFZ6SlZBuKVlqjZVF4Jn64sa/lUZqGnfctuwT2vCenqSIOf6oaWSLZQ==" saltValue="ubbh0COiXJseQybkpcv0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24" t="s">
        <v>542</v>
      </c>
      <c r="D34" s="1224"/>
      <c r="E34" s="1225"/>
      <c r="F34" s="32">
        <v>10.67</v>
      </c>
      <c r="G34" s="33">
        <v>11.32</v>
      </c>
      <c r="H34" s="33">
        <v>11.04</v>
      </c>
      <c r="I34" s="33">
        <v>10.57</v>
      </c>
      <c r="J34" s="34">
        <v>10.32</v>
      </c>
      <c r="K34" s="22"/>
      <c r="L34" s="22"/>
      <c r="M34" s="22"/>
      <c r="N34" s="22"/>
      <c r="O34" s="22"/>
      <c r="P34" s="22"/>
    </row>
    <row r="35" spans="1:16" ht="39" customHeight="1" x14ac:dyDescent="0.15">
      <c r="A35" s="22"/>
      <c r="B35" s="35"/>
      <c r="C35" s="1218" t="s">
        <v>543</v>
      </c>
      <c r="D35" s="1219"/>
      <c r="E35" s="1220"/>
      <c r="F35" s="36">
        <v>6.2</v>
      </c>
      <c r="G35" s="37">
        <v>5.56</v>
      </c>
      <c r="H35" s="37">
        <v>5.17</v>
      </c>
      <c r="I35" s="37">
        <v>4.6500000000000004</v>
      </c>
      <c r="J35" s="38">
        <v>4.54</v>
      </c>
      <c r="K35" s="22"/>
      <c r="L35" s="22"/>
      <c r="M35" s="22"/>
      <c r="N35" s="22"/>
      <c r="O35" s="22"/>
      <c r="P35" s="22"/>
    </row>
    <row r="36" spans="1:16" ht="39" customHeight="1" x14ac:dyDescent="0.15">
      <c r="A36" s="22"/>
      <c r="B36" s="35"/>
      <c r="C36" s="1218" t="s">
        <v>544</v>
      </c>
      <c r="D36" s="1219"/>
      <c r="E36" s="1220"/>
      <c r="F36" s="36">
        <v>0.65</v>
      </c>
      <c r="G36" s="37">
        <v>0.69</v>
      </c>
      <c r="H36" s="37">
        <v>0.5</v>
      </c>
      <c r="I36" s="37">
        <v>1.01</v>
      </c>
      <c r="J36" s="38">
        <v>2.8</v>
      </c>
      <c r="K36" s="22"/>
      <c r="L36" s="22"/>
      <c r="M36" s="22"/>
      <c r="N36" s="22"/>
      <c r="O36" s="22"/>
      <c r="P36" s="22"/>
    </row>
    <row r="37" spans="1:16" ht="39" customHeight="1" x14ac:dyDescent="0.15">
      <c r="A37" s="22"/>
      <c r="B37" s="35"/>
      <c r="C37" s="1218" t="s">
        <v>545</v>
      </c>
      <c r="D37" s="1219"/>
      <c r="E37" s="1220"/>
      <c r="F37" s="36">
        <v>0.81</v>
      </c>
      <c r="G37" s="37">
        <v>0.6</v>
      </c>
      <c r="H37" s="37">
        <v>1.1399999999999999</v>
      </c>
      <c r="I37" s="37">
        <v>1.43</v>
      </c>
      <c r="J37" s="38">
        <v>1.38</v>
      </c>
      <c r="K37" s="22"/>
      <c r="L37" s="22"/>
      <c r="M37" s="22"/>
      <c r="N37" s="22"/>
      <c r="O37" s="22"/>
      <c r="P37" s="22"/>
    </row>
    <row r="38" spans="1:16" ht="39" customHeight="1" x14ac:dyDescent="0.15">
      <c r="A38" s="22"/>
      <c r="B38" s="35"/>
      <c r="C38" s="1218" t="s">
        <v>546</v>
      </c>
      <c r="D38" s="1219"/>
      <c r="E38" s="1220"/>
      <c r="F38" s="36" t="s">
        <v>492</v>
      </c>
      <c r="G38" s="37" t="s">
        <v>492</v>
      </c>
      <c r="H38" s="37" t="s">
        <v>492</v>
      </c>
      <c r="I38" s="37" t="s">
        <v>492</v>
      </c>
      <c r="J38" s="38">
        <v>1.1100000000000001</v>
      </c>
      <c r="K38" s="22"/>
      <c r="L38" s="22"/>
      <c r="M38" s="22"/>
      <c r="N38" s="22"/>
      <c r="O38" s="22"/>
      <c r="P38" s="22"/>
    </row>
    <row r="39" spans="1:16" ht="39" customHeight="1" x14ac:dyDescent="0.15">
      <c r="A39" s="22"/>
      <c r="B39" s="35"/>
      <c r="C39" s="1218" t="s">
        <v>547</v>
      </c>
      <c r="D39" s="1219"/>
      <c r="E39" s="1220"/>
      <c r="F39" s="36">
        <v>0.01</v>
      </c>
      <c r="G39" s="37">
        <v>0.02</v>
      </c>
      <c r="H39" s="37">
        <v>0.02</v>
      </c>
      <c r="I39" s="37">
        <v>0.02</v>
      </c>
      <c r="J39" s="38">
        <v>0.05</v>
      </c>
      <c r="K39" s="22"/>
      <c r="L39" s="22"/>
      <c r="M39" s="22"/>
      <c r="N39" s="22"/>
      <c r="O39" s="22"/>
      <c r="P39" s="22"/>
    </row>
    <row r="40" spans="1:16" ht="39" customHeight="1" x14ac:dyDescent="0.15">
      <c r="A40" s="22"/>
      <c r="B40" s="35"/>
      <c r="C40" s="1218" t="s">
        <v>548</v>
      </c>
      <c r="D40" s="1219"/>
      <c r="E40" s="1220"/>
      <c r="F40" s="36">
        <v>0.01</v>
      </c>
      <c r="G40" s="37">
        <v>0.01</v>
      </c>
      <c r="H40" s="37">
        <v>0.01</v>
      </c>
      <c r="I40" s="37">
        <v>0.01</v>
      </c>
      <c r="J40" s="38">
        <v>0</v>
      </c>
      <c r="K40" s="22"/>
      <c r="L40" s="22"/>
      <c r="M40" s="22"/>
      <c r="N40" s="22"/>
      <c r="O40" s="22"/>
      <c r="P40" s="22"/>
    </row>
    <row r="41" spans="1:16" ht="39" customHeight="1" x14ac:dyDescent="0.15">
      <c r="A41" s="22"/>
      <c r="B41" s="35"/>
      <c r="C41" s="1218" t="s">
        <v>549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550</v>
      </c>
      <c r="D42" s="1219"/>
      <c r="E42" s="1220"/>
      <c r="F42" s="36" t="s">
        <v>492</v>
      </c>
      <c r="G42" s="37" t="s">
        <v>492</v>
      </c>
      <c r="H42" s="37" t="s">
        <v>492</v>
      </c>
      <c r="I42" s="37" t="s">
        <v>492</v>
      </c>
      <c r="J42" s="38" t="s">
        <v>492</v>
      </c>
      <c r="K42" s="22"/>
      <c r="L42" s="22"/>
      <c r="M42" s="22"/>
      <c r="N42" s="22"/>
      <c r="O42" s="22"/>
      <c r="P42" s="22"/>
    </row>
    <row r="43" spans="1:16" ht="39" customHeight="1" thickBot="1" x14ac:dyDescent="0.2">
      <c r="A43" s="22"/>
      <c r="B43" s="40"/>
      <c r="C43" s="1221" t="s">
        <v>551</v>
      </c>
      <c r="D43" s="1222"/>
      <c r="E43" s="1223"/>
      <c r="F43" s="41">
        <v>0.16</v>
      </c>
      <c r="G43" s="42">
        <v>0.14000000000000001</v>
      </c>
      <c r="H43" s="42">
        <v>0.13</v>
      </c>
      <c r="I43" s="42">
        <v>0.87</v>
      </c>
      <c r="J43" s="43" t="s">
        <v>492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CWVnYCF0NmUaM/WnvSh3i/oxtge1ci/uVJTKXQDBMwb8vAslSg39ZVtv4bapoX0fRw2JTduo/vp8wSuQo/WJA==" saltValue="LR8ohwVXd81Ba+j3HKv8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1806</v>
      </c>
      <c r="L45" s="60">
        <v>1736</v>
      </c>
      <c r="M45" s="60">
        <v>1770</v>
      </c>
      <c r="N45" s="60">
        <v>1749</v>
      </c>
      <c r="O45" s="61">
        <v>1840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492</v>
      </c>
      <c r="L46" s="64" t="s">
        <v>492</v>
      </c>
      <c r="M46" s="64" t="s">
        <v>492</v>
      </c>
      <c r="N46" s="64" t="s">
        <v>492</v>
      </c>
      <c r="O46" s="65" t="s">
        <v>492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492</v>
      </c>
      <c r="L47" s="64" t="s">
        <v>492</v>
      </c>
      <c r="M47" s="64" t="s">
        <v>492</v>
      </c>
      <c r="N47" s="64" t="s">
        <v>492</v>
      </c>
      <c r="O47" s="65" t="s">
        <v>492</v>
      </c>
      <c r="P47" s="48"/>
      <c r="Q47" s="48"/>
      <c r="R47" s="48"/>
      <c r="S47" s="48"/>
      <c r="T47" s="48"/>
      <c r="U47" s="48"/>
    </row>
    <row r="48" spans="1:21" ht="30.75" customHeight="1" x14ac:dyDescent="0.15">
      <c r="A48" s="48"/>
      <c r="B48" s="1236"/>
      <c r="C48" s="1237"/>
      <c r="D48" s="62"/>
      <c r="E48" s="1228" t="s">
        <v>15</v>
      </c>
      <c r="F48" s="1228"/>
      <c r="G48" s="1228"/>
      <c r="H48" s="1228"/>
      <c r="I48" s="1228"/>
      <c r="J48" s="1229"/>
      <c r="K48" s="63">
        <v>503</v>
      </c>
      <c r="L48" s="64">
        <v>462</v>
      </c>
      <c r="M48" s="64">
        <v>480</v>
      </c>
      <c r="N48" s="64">
        <v>477</v>
      </c>
      <c r="O48" s="65">
        <v>355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177</v>
      </c>
      <c r="L49" s="64">
        <v>208</v>
      </c>
      <c r="M49" s="64">
        <v>151</v>
      </c>
      <c r="N49" s="64">
        <v>125</v>
      </c>
      <c r="O49" s="65">
        <v>230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492</v>
      </c>
      <c r="L50" s="64" t="s">
        <v>492</v>
      </c>
      <c r="M50" s="64" t="s">
        <v>492</v>
      </c>
      <c r="N50" s="64" t="s">
        <v>492</v>
      </c>
      <c r="O50" s="65" t="s">
        <v>492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492</v>
      </c>
      <c r="L51" s="64" t="s">
        <v>492</v>
      </c>
      <c r="M51" s="64" t="s">
        <v>492</v>
      </c>
      <c r="N51" s="64" t="s">
        <v>492</v>
      </c>
      <c r="O51" s="65" t="s">
        <v>492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2077</v>
      </c>
      <c r="L52" s="64">
        <v>2048</v>
      </c>
      <c r="M52" s="64">
        <v>1817</v>
      </c>
      <c r="N52" s="64">
        <v>1935</v>
      </c>
      <c r="O52" s="65">
        <v>1910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409</v>
      </c>
      <c r="L53" s="69">
        <v>358</v>
      </c>
      <c r="M53" s="69">
        <v>584</v>
      </c>
      <c r="N53" s="69">
        <v>416</v>
      </c>
      <c r="O53" s="70">
        <v>515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LMv1GnPlqvVPutNC3kUetvy4CRNWtWBK8MvoZsaHe5jslTHzr1I9MmRGsSBzDIekJ9pnjZOUinXqBTcEKZngA==" saltValue="Kcrlap/XX4tMOfdQO/qX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254" t="s">
        <v>24</v>
      </c>
      <c r="C41" s="1255"/>
      <c r="D41" s="81"/>
      <c r="E41" s="1256" t="s">
        <v>25</v>
      </c>
      <c r="F41" s="1256"/>
      <c r="G41" s="1256"/>
      <c r="H41" s="1257"/>
      <c r="I41" s="82">
        <v>17641</v>
      </c>
      <c r="J41" s="83">
        <v>17781</v>
      </c>
      <c r="K41" s="83">
        <v>17704</v>
      </c>
      <c r="L41" s="83">
        <v>17562</v>
      </c>
      <c r="M41" s="84">
        <v>17832</v>
      </c>
    </row>
    <row r="42" spans="2:13" ht="27.75" customHeight="1" x14ac:dyDescent="0.15">
      <c r="B42" s="1244"/>
      <c r="C42" s="1245"/>
      <c r="D42" s="85"/>
      <c r="E42" s="1248" t="s">
        <v>26</v>
      </c>
      <c r="F42" s="1248"/>
      <c r="G42" s="1248"/>
      <c r="H42" s="1249"/>
      <c r="I42" s="86">
        <v>1154</v>
      </c>
      <c r="J42" s="87">
        <v>838</v>
      </c>
      <c r="K42" s="87">
        <v>485</v>
      </c>
      <c r="L42" s="87">
        <v>301</v>
      </c>
      <c r="M42" s="88" t="s">
        <v>492</v>
      </c>
    </row>
    <row r="43" spans="2:13" ht="27.75" customHeight="1" x14ac:dyDescent="0.15">
      <c r="B43" s="1244"/>
      <c r="C43" s="1245"/>
      <c r="D43" s="85"/>
      <c r="E43" s="1248" t="s">
        <v>27</v>
      </c>
      <c r="F43" s="1248"/>
      <c r="G43" s="1248"/>
      <c r="H43" s="1249"/>
      <c r="I43" s="86">
        <v>6060</v>
      </c>
      <c r="J43" s="87">
        <v>5770</v>
      </c>
      <c r="K43" s="87">
        <v>5622</v>
      </c>
      <c r="L43" s="87">
        <v>5726</v>
      </c>
      <c r="M43" s="88">
        <v>5433</v>
      </c>
    </row>
    <row r="44" spans="2:13" ht="27.75" customHeight="1" x14ac:dyDescent="0.15">
      <c r="B44" s="1244"/>
      <c r="C44" s="1245"/>
      <c r="D44" s="85"/>
      <c r="E44" s="1248" t="s">
        <v>28</v>
      </c>
      <c r="F44" s="1248"/>
      <c r="G44" s="1248"/>
      <c r="H44" s="1249"/>
      <c r="I44" s="86">
        <v>2028</v>
      </c>
      <c r="J44" s="87">
        <v>1747</v>
      </c>
      <c r="K44" s="87">
        <v>1137</v>
      </c>
      <c r="L44" s="87">
        <v>937</v>
      </c>
      <c r="M44" s="88">
        <v>2215</v>
      </c>
    </row>
    <row r="45" spans="2:13" ht="27.75" customHeight="1" x14ac:dyDescent="0.15">
      <c r="B45" s="1244"/>
      <c r="C45" s="1245"/>
      <c r="D45" s="85"/>
      <c r="E45" s="1248" t="s">
        <v>29</v>
      </c>
      <c r="F45" s="1248"/>
      <c r="G45" s="1248"/>
      <c r="H45" s="1249"/>
      <c r="I45" s="86">
        <v>2579</v>
      </c>
      <c r="J45" s="87">
        <v>2852</v>
      </c>
      <c r="K45" s="87">
        <v>2328</v>
      </c>
      <c r="L45" s="87">
        <v>2673</v>
      </c>
      <c r="M45" s="88">
        <v>2717</v>
      </c>
    </row>
    <row r="46" spans="2:13" ht="27.75" customHeight="1" x14ac:dyDescent="0.15">
      <c r="B46" s="1244"/>
      <c r="C46" s="1245"/>
      <c r="D46" s="89"/>
      <c r="E46" s="1248" t="s">
        <v>30</v>
      </c>
      <c r="F46" s="1248"/>
      <c r="G46" s="1248"/>
      <c r="H46" s="1249"/>
      <c r="I46" s="86" t="s">
        <v>492</v>
      </c>
      <c r="J46" s="87" t="s">
        <v>492</v>
      </c>
      <c r="K46" s="87" t="s">
        <v>492</v>
      </c>
      <c r="L46" s="87" t="s">
        <v>492</v>
      </c>
      <c r="M46" s="88" t="s">
        <v>492</v>
      </c>
    </row>
    <row r="47" spans="2:13" ht="27.75" customHeight="1" x14ac:dyDescent="0.15">
      <c r="B47" s="1244"/>
      <c r="C47" s="1245"/>
      <c r="D47" s="90"/>
      <c r="E47" s="1258" t="s">
        <v>31</v>
      </c>
      <c r="F47" s="1259"/>
      <c r="G47" s="1259"/>
      <c r="H47" s="1260"/>
      <c r="I47" s="86" t="s">
        <v>492</v>
      </c>
      <c r="J47" s="87" t="s">
        <v>492</v>
      </c>
      <c r="K47" s="87" t="s">
        <v>492</v>
      </c>
      <c r="L47" s="87" t="s">
        <v>492</v>
      </c>
      <c r="M47" s="88" t="s">
        <v>492</v>
      </c>
    </row>
    <row r="48" spans="2:13" ht="27.75" customHeight="1" x14ac:dyDescent="0.15">
      <c r="B48" s="1244"/>
      <c r="C48" s="1245"/>
      <c r="D48" s="85"/>
      <c r="E48" s="1248" t="s">
        <v>32</v>
      </c>
      <c r="F48" s="1248"/>
      <c r="G48" s="1248"/>
      <c r="H48" s="1249"/>
      <c r="I48" s="86" t="s">
        <v>492</v>
      </c>
      <c r="J48" s="87" t="s">
        <v>492</v>
      </c>
      <c r="K48" s="87" t="s">
        <v>492</v>
      </c>
      <c r="L48" s="87" t="s">
        <v>492</v>
      </c>
      <c r="M48" s="88" t="s">
        <v>492</v>
      </c>
    </row>
    <row r="49" spans="2:13" ht="27.75" customHeight="1" x14ac:dyDescent="0.15">
      <c r="B49" s="1246"/>
      <c r="C49" s="1247"/>
      <c r="D49" s="85"/>
      <c r="E49" s="1248" t="s">
        <v>33</v>
      </c>
      <c r="F49" s="1248"/>
      <c r="G49" s="1248"/>
      <c r="H49" s="1249"/>
      <c r="I49" s="86" t="s">
        <v>492</v>
      </c>
      <c r="J49" s="87" t="s">
        <v>492</v>
      </c>
      <c r="K49" s="87" t="s">
        <v>492</v>
      </c>
      <c r="L49" s="87" t="s">
        <v>492</v>
      </c>
      <c r="M49" s="88" t="s">
        <v>492</v>
      </c>
    </row>
    <row r="50" spans="2:13" ht="27.75" customHeight="1" x14ac:dyDescent="0.15">
      <c r="B50" s="1242" t="s">
        <v>34</v>
      </c>
      <c r="C50" s="1243"/>
      <c r="D50" s="91"/>
      <c r="E50" s="1248" t="s">
        <v>35</v>
      </c>
      <c r="F50" s="1248"/>
      <c r="G50" s="1248"/>
      <c r="H50" s="1249"/>
      <c r="I50" s="86">
        <v>4128</v>
      </c>
      <c r="J50" s="87">
        <v>4421</v>
      </c>
      <c r="K50" s="87">
        <v>4445</v>
      </c>
      <c r="L50" s="87">
        <v>4478</v>
      </c>
      <c r="M50" s="88">
        <v>4516</v>
      </c>
    </row>
    <row r="51" spans="2:13" ht="27.75" customHeight="1" x14ac:dyDescent="0.15">
      <c r="B51" s="1244"/>
      <c r="C51" s="1245"/>
      <c r="D51" s="85"/>
      <c r="E51" s="1248" t="s">
        <v>36</v>
      </c>
      <c r="F51" s="1248"/>
      <c r="G51" s="1248"/>
      <c r="H51" s="1249"/>
      <c r="I51" s="86">
        <v>5556</v>
      </c>
      <c r="J51" s="87">
        <v>5707</v>
      </c>
      <c r="K51" s="87">
        <v>5598</v>
      </c>
      <c r="L51" s="87">
        <v>5734</v>
      </c>
      <c r="M51" s="88">
        <v>5702</v>
      </c>
    </row>
    <row r="52" spans="2:13" ht="27.75" customHeight="1" x14ac:dyDescent="0.15">
      <c r="B52" s="1246"/>
      <c r="C52" s="1247"/>
      <c r="D52" s="85"/>
      <c r="E52" s="1248" t="s">
        <v>37</v>
      </c>
      <c r="F52" s="1248"/>
      <c r="G52" s="1248"/>
      <c r="H52" s="1249"/>
      <c r="I52" s="86">
        <v>17478</v>
      </c>
      <c r="J52" s="87">
        <v>17368</v>
      </c>
      <c r="K52" s="87">
        <v>17105</v>
      </c>
      <c r="L52" s="87">
        <v>17245</v>
      </c>
      <c r="M52" s="88">
        <v>17935</v>
      </c>
    </row>
    <row r="53" spans="2:13" ht="27.75" customHeight="1" thickBot="1" x14ac:dyDescent="0.2">
      <c r="B53" s="1250" t="s">
        <v>38</v>
      </c>
      <c r="C53" s="1251"/>
      <c r="D53" s="92"/>
      <c r="E53" s="1252" t="s">
        <v>39</v>
      </c>
      <c r="F53" s="1252"/>
      <c r="G53" s="1252"/>
      <c r="H53" s="1253"/>
      <c r="I53" s="93">
        <v>2300</v>
      </c>
      <c r="J53" s="94">
        <v>1492</v>
      </c>
      <c r="K53" s="94">
        <v>128</v>
      </c>
      <c r="L53" s="94">
        <v>-258</v>
      </c>
      <c r="M53" s="95">
        <v>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bJKcaSXhTgACjMxPoV1pm3rUAtDD/Kuky+SKFScJwqNsrIhR1X6SFvo3sqipqSEfjAB1zOEI2WJIFbiljimw==" saltValue="/SWK1l+x3AsU995sHo5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69" t="s">
        <v>42</v>
      </c>
      <c r="D55" s="1269"/>
      <c r="E55" s="1270"/>
      <c r="F55" s="107">
        <v>2267</v>
      </c>
      <c r="G55" s="107">
        <v>2249</v>
      </c>
      <c r="H55" s="108">
        <v>2121</v>
      </c>
    </row>
    <row r="56" spans="2:8" ht="52.5" customHeight="1" x14ac:dyDescent="0.15">
      <c r="B56" s="109"/>
      <c r="C56" s="1271" t="s">
        <v>43</v>
      </c>
      <c r="D56" s="1271"/>
      <c r="E56" s="1272"/>
      <c r="F56" s="110">
        <v>11</v>
      </c>
      <c r="G56" s="110">
        <v>11</v>
      </c>
      <c r="H56" s="111">
        <v>11</v>
      </c>
    </row>
    <row r="57" spans="2:8" ht="53.25" customHeight="1" x14ac:dyDescent="0.15">
      <c r="B57" s="109"/>
      <c r="C57" s="1273" t="s">
        <v>44</v>
      </c>
      <c r="D57" s="1273"/>
      <c r="E57" s="1274"/>
      <c r="F57" s="112">
        <v>1646</v>
      </c>
      <c r="G57" s="112">
        <v>1576</v>
      </c>
      <c r="H57" s="113">
        <v>1651</v>
      </c>
    </row>
    <row r="58" spans="2:8" ht="45.75" customHeight="1" x14ac:dyDescent="0.15">
      <c r="B58" s="114"/>
      <c r="C58" s="1261" t="s">
        <v>563</v>
      </c>
      <c r="D58" s="1262"/>
      <c r="E58" s="1263"/>
      <c r="F58" s="115">
        <v>1283</v>
      </c>
      <c r="G58" s="115">
        <v>1212</v>
      </c>
      <c r="H58" s="116">
        <v>1286</v>
      </c>
    </row>
    <row r="59" spans="2:8" ht="45.75" customHeight="1" x14ac:dyDescent="0.15">
      <c r="B59" s="114"/>
      <c r="C59" s="1261" t="s">
        <v>564</v>
      </c>
      <c r="D59" s="1262"/>
      <c r="E59" s="1263"/>
      <c r="F59" s="115">
        <v>181</v>
      </c>
      <c r="G59" s="115">
        <v>184</v>
      </c>
      <c r="H59" s="116">
        <v>185</v>
      </c>
    </row>
    <row r="60" spans="2:8" ht="45.75" customHeight="1" x14ac:dyDescent="0.15">
      <c r="B60" s="114"/>
      <c r="C60" s="1261" t="s">
        <v>565</v>
      </c>
      <c r="D60" s="1262"/>
      <c r="E60" s="1263"/>
      <c r="F60" s="115">
        <v>86</v>
      </c>
      <c r="G60" s="115">
        <v>86</v>
      </c>
      <c r="H60" s="116">
        <v>86</v>
      </c>
    </row>
    <row r="61" spans="2:8" ht="45.75" customHeight="1" x14ac:dyDescent="0.15">
      <c r="B61" s="114"/>
      <c r="C61" s="1261" t="s">
        <v>566</v>
      </c>
      <c r="D61" s="1262"/>
      <c r="E61" s="1263"/>
      <c r="F61" s="115">
        <v>87</v>
      </c>
      <c r="G61" s="115">
        <v>84</v>
      </c>
      <c r="H61" s="116">
        <v>81</v>
      </c>
    </row>
    <row r="62" spans="2:8" ht="45.75" customHeight="1" thickBot="1" x14ac:dyDescent="0.2">
      <c r="B62" s="117"/>
      <c r="C62" s="1264" t="s">
        <v>567</v>
      </c>
      <c r="D62" s="1265"/>
      <c r="E62" s="1266"/>
      <c r="F62" s="118">
        <v>9</v>
      </c>
      <c r="G62" s="118">
        <v>9</v>
      </c>
      <c r="H62" s="119">
        <v>9</v>
      </c>
    </row>
    <row r="63" spans="2:8" ht="52.5" customHeight="1" thickBot="1" x14ac:dyDescent="0.2">
      <c r="B63" s="120"/>
      <c r="C63" s="1267" t="s">
        <v>45</v>
      </c>
      <c r="D63" s="1267"/>
      <c r="E63" s="1268"/>
      <c r="F63" s="121">
        <v>3924</v>
      </c>
      <c r="G63" s="121">
        <v>3835</v>
      </c>
      <c r="H63" s="122">
        <v>3783</v>
      </c>
    </row>
    <row r="64" spans="2:8" ht="15" customHeight="1" x14ac:dyDescent="0.15"/>
    <row r="65" ht="0" hidden="1" customHeight="1" x14ac:dyDescent="0.15"/>
    <row r="66" ht="0" hidden="1" customHeight="1" x14ac:dyDescent="0.15"/>
  </sheetData>
  <sheetProtection algorithmName="SHA-512" hashValue="e1wTfneAjM1/yuU2uziLcs6+igw2Tkau1j1Z4LjjNmk0tVmctZaYA8Y9zZRoNPPa+PPiDNnk2VQqfUvoMYkDsQ==" saltValue="FJ/Wz5NYz3jmgAGKF8PH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571</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535</v>
      </c>
      <c r="BQ50" s="1279"/>
      <c r="BR50" s="1279"/>
      <c r="BS50" s="1279"/>
      <c r="BT50" s="1279"/>
      <c r="BU50" s="1279"/>
      <c r="BV50" s="1279"/>
      <c r="BW50" s="1279"/>
      <c r="BX50" s="1279" t="s">
        <v>536</v>
      </c>
      <c r="BY50" s="1279"/>
      <c r="BZ50" s="1279"/>
      <c r="CA50" s="1279"/>
      <c r="CB50" s="1279"/>
      <c r="CC50" s="1279"/>
      <c r="CD50" s="1279"/>
      <c r="CE50" s="1279"/>
      <c r="CF50" s="1279" t="s">
        <v>537</v>
      </c>
      <c r="CG50" s="1279"/>
      <c r="CH50" s="1279"/>
      <c r="CI50" s="1279"/>
      <c r="CJ50" s="1279"/>
      <c r="CK50" s="1279"/>
      <c r="CL50" s="1279"/>
      <c r="CM50" s="1279"/>
      <c r="CN50" s="1279" t="s">
        <v>538</v>
      </c>
      <c r="CO50" s="1279"/>
      <c r="CP50" s="1279"/>
      <c r="CQ50" s="1279"/>
      <c r="CR50" s="1279"/>
      <c r="CS50" s="1279"/>
      <c r="CT50" s="1279"/>
      <c r="CU50" s="1279"/>
      <c r="CV50" s="1279" t="s">
        <v>539</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572</v>
      </c>
      <c r="AO51" s="1282"/>
      <c r="AP51" s="1282"/>
      <c r="AQ51" s="1282"/>
      <c r="AR51" s="1282"/>
      <c r="AS51" s="1282"/>
      <c r="AT51" s="1282"/>
      <c r="AU51" s="1282"/>
      <c r="AV51" s="1282"/>
      <c r="AW51" s="1282"/>
      <c r="AX51" s="1282"/>
      <c r="AY51" s="1282"/>
      <c r="AZ51" s="1282"/>
      <c r="BA51" s="1282"/>
      <c r="BB51" s="1282" t="s">
        <v>573</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v>0.3</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574</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57</v>
      </c>
      <c r="CO53" s="1280"/>
      <c r="CP53" s="1280"/>
      <c r="CQ53" s="1280"/>
      <c r="CR53" s="1280"/>
      <c r="CS53" s="1280"/>
      <c r="CT53" s="1280"/>
      <c r="CU53" s="1280"/>
      <c r="CV53" s="1280">
        <v>58.3</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575</v>
      </c>
      <c r="AO55" s="1279"/>
      <c r="AP55" s="1279"/>
      <c r="AQ55" s="1279"/>
      <c r="AR55" s="1279"/>
      <c r="AS55" s="1279"/>
      <c r="AT55" s="1279"/>
      <c r="AU55" s="1279"/>
      <c r="AV55" s="1279"/>
      <c r="AW55" s="1279"/>
      <c r="AX55" s="1279"/>
      <c r="AY55" s="1279"/>
      <c r="AZ55" s="1279"/>
      <c r="BA55" s="1279"/>
      <c r="BB55" s="1282" t="s">
        <v>573</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35.299999999999997</v>
      </c>
      <c r="CO55" s="1280"/>
      <c r="CP55" s="1280"/>
      <c r="CQ55" s="1280"/>
      <c r="CR55" s="1280"/>
      <c r="CS55" s="1280"/>
      <c r="CT55" s="1280"/>
      <c r="CU55" s="1280"/>
      <c r="CV55" s="1280">
        <v>31.9</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574</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60.4</v>
      </c>
      <c r="CO57" s="1280"/>
      <c r="CP57" s="1280"/>
      <c r="CQ57" s="1280"/>
      <c r="CR57" s="1280"/>
      <c r="CS57" s="1280"/>
      <c r="CT57" s="1280"/>
      <c r="CU57" s="1280"/>
      <c r="CV57" s="1280">
        <v>60.8</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576</v>
      </c>
    </row>
    <row r="64" spans="1:109" x14ac:dyDescent="0.15">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577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571</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535</v>
      </c>
      <c r="BQ72" s="1279"/>
      <c r="BR72" s="1279"/>
      <c r="BS72" s="1279"/>
      <c r="BT72" s="1279"/>
      <c r="BU72" s="1279"/>
      <c r="BV72" s="1279"/>
      <c r="BW72" s="1279"/>
      <c r="BX72" s="1279" t="s">
        <v>536</v>
      </c>
      <c r="BY72" s="1279"/>
      <c r="BZ72" s="1279"/>
      <c r="CA72" s="1279"/>
      <c r="CB72" s="1279"/>
      <c r="CC72" s="1279"/>
      <c r="CD72" s="1279"/>
      <c r="CE72" s="1279"/>
      <c r="CF72" s="1279" t="s">
        <v>537</v>
      </c>
      <c r="CG72" s="1279"/>
      <c r="CH72" s="1279"/>
      <c r="CI72" s="1279"/>
      <c r="CJ72" s="1279"/>
      <c r="CK72" s="1279"/>
      <c r="CL72" s="1279"/>
      <c r="CM72" s="1279"/>
      <c r="CN72" s="1279" t="s">
        <v>538</v>
      </c>
      <c r="CO72" s="1279"/>
      <c r="CP72" s="1279"/>
      <c r="CQ72" s="1279"/>
      <c r="CR72" s="1279"/>
      <c r="CS72" s="1279"/>
      <c r="CT72" s="1279"/>
      <c r="CU72" s="1279"/>
      <c r="CV72" s="1279" t="s">
        <v>539</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572</v>
      </c>
      <c r="AO73" s="1282"/>
      <c r="AP73" s="1282"/>
      <c r="AQ73" s="1282"/>
      <c r="AR73" s="1282"/>
      <c r="AS73" s="1282"/>
      <c r="AT73" s="1282"/>
      <c r="AU73" s="1282"/>
      <c r="AV73" s="1282"/>
      <c r="AW73" s="1282"/>
      <c r="AX73" s="1282"/>
      <c r="AY73" s="1282"/>
      <c r="AZ73" s="1282"/>
      <c r="BA73" s="1282"/>
      <c r="BB73" s="1282" t="s">
        <v>573</v>
      </c>
      <c r="BC73" s="1282"/>
      <c r="BD73" s="1282"/>
      <c r="BE73" s="1282"/>
      <c r="BF73" s="1282"/>
      <c r="BG73" s="1282"/>
      <c r="BH73" s="1282"/>
      <c r="BI73" s="1282"/>
      <c r="BJ73" s="1282"/>
      <c r="BK73" s="1282"/>
      <c r="BL73" s="1282"/>
      <c r="BM73" s="1282"/>
      <c r="BN73" s="1282"/>
      <c r="BO73" s="1282"/>
      <c r="BP73" s="1280">
        <v>18</v>
      </c>
      <c r="BQ73" s="1280"/>
      <c r="BR73" s="1280"/>
      <c r="BS73" s="1280"/>
      <c r="BT73" s="1280"/>
      <c r="BU73" s="1280"/>
      <c r="BV73" s="1280"/>
      <c r="BW73" s="1280"/>
      <c r="BX73" s="1280">
        <v>11.8</v>
      </c>
      <c r="BY73" s="1280"/>
      <c r="BZ73" s="1280"/>
      <c r="CA73" s="1280"/>
      <c r="CB73" s="1280"/>
      <c r="CC73" s="1280"/>
      <c r="CD73" s="1280"/>
      <c r="CE73" s="1280"/>
      <c r="CF73" s="1280">
        <v>0.9</v>
      </c>
      <c r="CG73" s="1280"/>
      <c r="CH73" s="1280"/>
      <c r="CI73" s="1280"/>
      <c r="CJ73" s="1280"/>
      <c r="CK73" s="1280"/>
      <c r="CL73" s="1280"/>
      <c r="CM73" s="1280"/>
      <c r="CN73" s="1280"/>
      <c r="CO73" s="1280"/>
      <c r="CP73" s="1280"/>
      <c r="CQ73" s="1280"/>
      <c r="CR73" s="1280"/>
      <c r="CS73" s="1280"/>
      <c r="CT73" s="1280"/>
      <c r="CU73" s="1280"/>
      <c r="CV73" s="1280">
        <v>0.3</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578</v>
      </c>
      <c r="BC75" s="1282"/>
      <c r="BD75" s="1282"/>
      <c r="BE75" s="1282"/>
      <c r="BF75" s="1282"/>
      <c r="BG75" s="1282"/>
      <c r="BH75" s="1282"/>
      <c r="BI75" s="1282"/>
      <c r="BJ75" s="1282"/>
      <c r="BK75" s="1282"/>
      <c r="BL75" s="1282"/>
      <c r="BM75" s="1282"/>
      <c r="BN75" s="1282"/>
      <c r="BO75" s="1282"/>
      <c r="BP75" s="1280">
        <v>4.5999999999999996</v>
      </c>
      <c r="BQ75" s="1280"/>
      <c r="BR75" s="1280"/>
      <c r="BS75" s="1280"/>
      <c r="BT75" s="1280"/>
      <c r="BU75" s="1280"/>
      <c r="BV75" s="1280"/>
      <c r="BW75" s="1280"/>
      <c r="BX75" s="1280">
        <v>3.6</v>
      </c>
      <c r="BY75" s="1280"/>
      <c r="BZ75" s="1280"/>
      <c r="CA75" s="1280"/>
      <c r="CB75" s="1280"/>
      <c r="CC75" s="1280"/>
      <c r="CD75" s="1280"/>
      <c r="CE75" s="1280"/>
      <c r="CF75" s="1280">
        <v>3.4</v>
      </c>
      <c r="CG75" s="1280"/>
      <c r="CH75" s="1280"/>
      <c r="CI75" s="1280"/>
      <c r="CJ75" s="1280"/>
      <c r="CK75" s="1280"/>
      <c r="CL75" s="1280"/>
      <c r="CM75" s="1280"/>
      <c r="CN75" s="1280">
        <v>3.4</v>
      </c>
      <c r="CO75" s="1280"/>
      <c r="CP75" s="1280"/>
      <c r="CQ75" s="1280"/>
      <c r="CR75" s="1280"/>
      <c r="CS75" s="1280"/>
      <c r="CT75" s="1280"/>
      <c r="CU75" s="1280"/>
      <c r="CV75" s="1280">
        <v>3.8</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575</v>
      </c>
      <c r="AO77" s="1279"/>
      <c r="AP77" s="1279"/>
      <c r="AQ77" s="1279"/>
      <c r="AR77" s="1279"/>
      <c r="AS77" s="1279"/>
      <c r="AT77" s="1279"/>
      <c r="AU77" s="1279"/>
      <c r="AV77" s="1279"/>
      <c r="AW77" s="1279"/>
      <c r="AX77" s="1279"/>
      <c r="AY77" s="1279"/>
      <c r="AZ77" s="1279"/>
      <c r="BA77" s="1279"/>
      <c r="BB77" s="1282" t="s">
        <v>573</v>
      </c>
      <c r="BC77" s="1282"/>
      <c r="BD77" s="1282"/>
      <c r="BE77" s="1282"/>
      <c r="BF77" s="1282"/>
      <c r="BG77" s="1282"/>
      <c r="BH77" s="1282"/>
      <c r="BI77" s="1282"/>
      <c r="BJ77" s="1282"/>
      <c r="BK77" s="1282"/>
      <c r="BL77" s="1282"/>
      <c r="BM77" s="1282"/>
      <c r="BN77" s="1282"/>
      <c r="BO77" s="1282"/>
      <c r="BP77" s="1280">
        <v>50.3</v>
      </c>
      <c r="BQ77" s="1280"/>
      <c r="BR77" s="1280"/>
      <c r="BS77" s="1280"/>
      <c r="BT77" s="1280"/>
      <c r="BU77" s="1280"/>
      <c r="BV77" s="1280"/>
      <c r="BW77" s="1280"/>
      <c r="BX77" s="1280">
        <v>45.9</v>
      </c>
      <c r="BY77" s="1280"/>
      <c r="BZ77" s="1280"/>
      <c r="CA77" s="1280"/>
      <c r="CB77" s="1280"/>
      <c r="CC77" s="1280"/>
      <c r="CD77" s="1280"/>
      <c r="CE77" s="1280"/>
      <c r="CF77" s="1280">
        <v>33.6</v>
      </c>
      <c r="CG77" s="1280"/>
      <c r="CH77" s="1280"/>
      <c r="CI77" s="1280"/>
      <c r="CJ77" s="1280"/>
      <c r="CK77" s="1280"/>
      <c r="CL77" s="1280"/>
      <c r="CM77" s="1280"/>
      <c r="CN77" s="1280">
        <v>35.299999999999997</v>
      </c>
      <c r="CO77" s="1280"/>
      <c r="CP77" s="1280"/>
      <c r="CQ77" s="1280"/>
      <c r="CR77" s="1280"/>
      <c r="CS77" s="1280"/>
      <c r="CT77" s="1280"/>
      <c r="CU77" s="1280"/>
      <c r="CV77" s="1280">
        <v>31.9</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578</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8.8000000000000007</v>
      </c>
      <c r="BY79" s="1280"/>
      <c r="BZ79" s="1280"/>
      <c r="CA79" s="1280"/>
      <c r="CB79" s="1280"/>
      <c r="CC79" s="1280"/>
      <c r="CD79" s="1280"/>
      <c r="CE79" s="1280"/>
      <c r="CF79" s="1280">
        <v>7</v>
      </c>
      <c r="CG79" s="1280"/>
      <c r="CH79" s="1280"/>
      <c r="CI79" s="1280"/>
      <c r="CJ79" s="1280"/>
      <c r="CK79" s="1280"/>
      <c r="CL79" s="1280"/>
      <c r="CM79" s="1280"/>
      <c r="CN79" s="1280">
        <v>6.9</v>
      </c>
      <c r="CO79" s="1280"/>
      <c r="CP79" s="1280"/>
      <c r="CQ79" s="1280"/>
      <c r="CR79" s="1280"/>
      <c r="CS79" s="1280"/>
      <c r="CT79" s="1280"/>
      <c r="CU79" s="1280"/>
      <c r="CV79" s="1280">
        <v>6.6</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uguza0a7mZJbm4EeS4X9d5zzXLn2UCNGQUJKz36f/lBTBjRcsTMY+P20pNsjxLh9DWAvnDS+lXaS1GILUniHg==" saltValue="1BkXfgXBKKQmtJ8zvYoI9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F3oss9StrMPvZM/B37kYcoDzjHWM37EbjwJui0J+63m7vhcWMSTqbtLKnnFGKIb8ZLiANsC9CsJUGf213a2Q==" saltValue="LmXfhe4IhRUR4MvptWn1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QomIk0NukEcmSVuI84EPNr8ItT6nwW4qCRwASN4eeogaPL9SITvpbZ4xQ9Lj/Ck/Y1Wf6Bn2IzOIngjpLN9rA==" saltValue="snQKuecpEOQONAmanHTP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532</v>
      </c>
      <c r="G2" s="136"/>
      <c r="H2" s="137"/>
    </row>
    <row r="3" spans="1:8" x14ac:dyDescent="0.15">
      <c r="A3" s="133" t="s">
        <v>525</v>
      </c>
      <c r="B3" s="138"/>
      <c r="C3" s="139"/>
      <c r="D3" s="140">
        <v>32894</v>
      </c>
      <c r="E3" s="141"/>
      <c r="F3" s="142">
        <v>63956</v>
      </c>
      <c r="G3" s="143"/>
      <c r="H3" s="144"/>
    </row>
    <row r="4" spans="1:8" x14ac:dyDescent="0.15">
      <c r="A4" s="145"/>
      <c r="B4" s="146"/>
      <c r="C4" s="147"/>
      <c r="D4" s="148">
        <v>18829</v>
      </c>
      <c r="E4" s="149"/>
      <c r="F4" s="150">
        <v>29239</v>
      </c>
      <c r="G4" s="151"/>
      <c r="H4" s="152"/>
    </row>
    <row r="5" spans="1:8" x14ac:dyDescent="0.15">
      <c r="A5" s="133" t="s">
        <v>527</v>
      </c>
      <c r="B5" s="138"/>
      <c r="C5" s="139"/>
      <c r="D5" s="140">
        <v>33153</v>
      </c>
      <c r="E5" s="141"/>
      <c r="F5" s="142">
        <v>66255</v>
      </c>
      <c r="G5" s="143"/>
      <c r="H5" s="144"/>
    </row>
    <row r="6" spans="1:8" x14ac:dyDescent="0.15">
      <c r="A6" s="145"/>
      <c r="B6" s="146"/>
      <c r="C6" s="147"/>
      <c r="D6" s="148">
        <v>21118</v>
      </c>
      <c r="E6" s="149"/>
      <c r="F6" s="150">
        <v>31822</v>
      </c>
      <c r="G6" s="151"/>
      <c r="H6" s="152"/>
    </row>
    <row r="7" spans="1:8" x14ac:dyDescent="0.15">
      <c r="A7" s="133" t="s">
        <v>528</v>
      </c>
      <c r="B7" s="138"/>
      <c r="C7" s="139"/>
      <c r="D7" s="140">
        <v>32210</v>
      </c>
      <c r="E7" s="141"/>
      <c r="F7" s="142">
        <v>47278</v>
      </c>
      <c r="G7" s="143"/>
      <c r="H7" s="144"/>
    </row>
    <row r="8" spans="1:8" x14ac:dyDescent="0.15">
      <c r="A8" s="145"/>
      <c r="B8" s="146"/>
      <c r="C8" s="147"/>
      <c r="D8" s="148">
        <v>18906</v>
      </c>
      <c r="E8" s="149"/>
      <c r="F8" s="150">
        <v>24096</v>
      </c>
      <c r="G8" s="151"/>
      <c r="H8" s="152"/>
    </row>
    <row r="9" spans="1:8" x14ac:dyDescent="0.15">
      <c r="A9" s="133" t="s">
        <v>529</v>
      </c>
      <c r="B9" s="138"/>
      <c r="C9" s="139"/>
      <c r="D9" s="140">
        <v>29496</v>
      </c>
      <c r="E9" s="141"/>
      <c r="F9" s="142">
        <v>44504</v>
      </c>
      <c r="G9" s="143"/>
      <c r="H9" s="144"/>
    </row>
    <row r="10" spans="1:8" x14ac:dyDescent="0.15">
      <c r="A10" s="145"/>
      <c r="B10" s="146"/>
      <c r="C10" s="147"/>
      <c r="D10" s="148">
        <v>15455</v>
      </c>
      <c r="E10" s="149"/>
      <c r="F10" s="150">
        <v>25876</v>
      </c>
      <c r="G10" s="151"/>
      <c r="H10" s="152"/>
    </row>
    <row r="11" spans="1:8" x14ac:dyDescent="0.15">
      <c r="A11" s="133" t="s">
        <v>530</v>
      </c>
      <c r="B11" s="138"/>
      <c r="C11" s="139"/>
      <c r="D11" s="140">
        <v>39735</v>
      </c>
      <c r="E11" s="141"/>
      <c r="F11" s="142">
        <v>47820</v>
      </c>
      <c r="G11" s="143"/>
      <c r="H11" s="144"/>
    </row>
    <row r="12" spans="1:8" x14ac:dyDescent="0.15">
      <c r="A12" s="145"/>
      <c r="B12" s="146"/>
      <c r="C12" s="153"/>
      <c r="D12" s="148">
        <v>20877</v>
      </c>
      <c r="E12" s="149"/>
      <c r="F12" s="150">
        <v>25855</v>
      </c>
      <c r="G12" s="151"/>
      <c r="H12" s="152"/>
    </row>
    <row r="13" spans="1:8" x14ac:dyDescent="0.15">
      <c r="A13" s="133"/>
      <c r="B13" s="138"/>
      <c r="C13" s="154"/>
      <c r="D13" s="155">
        <v>33498</v>
      </c>
      <c r="E13" s="156"/>
      <c r="F13" s="157">
        <v>53963</v>
      </c>
      <c r="G13" s="158"/>
      <c r="H13" s="144"/>
    </row>
    <row r="14" spans="1:8" x14ac:dyDescent="0.15">
      <c r="A14" s="145"/>
      <c r="B14" s="146"/>
      <c r="C14" s="147"/>
      <c r="D14" s="148">
        <v>19037</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6.22</v>
      </c>
      <c r="C19" s="159">
        <f>ROUND(VALUE(SUBSTITUTE(実質収支比率等に係る経年分析!G$48,"▲","-")),2)</f>
        <v>5.58</v>
      </c>
      <c r="D19" s="159">
        <f>ROUND(VALUE(SUBSTITUTE(実質収支比率等に係る経年分析!H$48,"▲","-")),2)</f>
        <v>5.19</v>
      </c>
      <c r="E19" s="159">
        <f>ROUND(VALUE(SUBSTITUTE(実質収支比率等に係る経年分析!I$48,"▲","-")),2)</f>
        <v>4.67</v>
      </c>
      <c r="F19" s="159">
        <f>ROUND(VALUE(SUBSTITUTE(実質収支比率等に係る経年分析!J$48,"▲","-")),2)</f>
        <v>4.5599999999999996</v>
      </c>
    </row>
    <row r="20" spans="1:11" x14ac:dyDescent="0.15">
      <c r="A20" s="159" t="s">
        <v>49</v>
      </c>
      <c r="B20" s="159">
        <f>ROUND(VALUE(SUBSTITUTE(実質収支比率等に係る経年分析!F$47,"▲","-")),2)</f>
        <v>13.47</v>
      </c>
      <c r="C20" s="159">
        <f>ROUND(VALUE(SUBSTITUTE(実質収支比率等に係る経年分析!G$47,"▲","-")),2)</f>
        <v>15.33</v>
      </c>
      <c r="D20" s="159">
        <f>ROUND(VALUE(SUBSTITUTE(実質収支比率等に係る経年分析!H$47,"▲","-")),2)</f>
        <v>15.47</v>
      </c>
      <c r="E20" s="159">
        <f>ROUND(VALUE(SUBSTITUTE(実質収支比率等に係る経年分析!I$47,"▲","-")),2)</f>
        <v>15.35</v>
      </c>
      <c r="F20" s="159">
        <f>ROUND(VALUE(SUBSTITUTE(実質収支比率等に係る経年分析!J$47,"▲","-")),2)</f>
        <v>14.43</v>
      </c>
    </row>
    <row r="21" spans="1:11" x14ac:dyDescent="0.15">
      <c r="A21" s="159" t="s">
        <v>50</v>
      </c>
      <c r="B21" s="159">
        <f>IF(ISNUMBER(VALUE(SUBSTITUTE(実質収支比率等に係る経年分析!F$49,"▲","-"))),ROUND(VALUE(SUBSTITUTE(実質収支比率等に係る経年分析!F$49,"▲","-")),2),NA())</f>
        <v>1.19</v>
      </c>
      <c r="C21" s="159">
        <f>IF(ISNUMBER(VALUE(SUBSTITUTE(実質収支比率等に係る経年分析!G$49,"▲","-"))),ROUND(VALUE(SUBSTITUTE(実質収支比率等に係る経年分析!G$49,"▲","-")),2),NA())</f>
        <v>1.03</v>
      </c>
      <c r="D21" s="159">
        <f>IF(ISNUMBER(VALUE(SUBSTITUTE(実質収支比率等に係る経年分析!H$49,"▲","-"))),ROUND(VALUE(SUBSTITUTE(実質収支比率等に係る経年分析!H$49,"▲","-")),2),NA())</f>
        <v>0.46</v>
      </c>
      <c r="E21" s="159">
        <f>IF(ISNUMBER(VALUE(SUBSTITUTE(実質収支比率等に係る経年分析!I$49,"▲","-"))),ROUND(VALUE(SUBSTITUTE(実質収支比率等に係る経年分析!I$49,"▲","-")),2),NA())</f>
        <v>-0.65</v>
      </c>
      <c r="F21" s="159">
        <f>IF(ISNUMBER(VALUE(SUBSTITUTE(実質収支比率等に係る経年分析!J$49,"▲","-"))),ROUND(VALUE(SUBSTITUTE(実質収支比率等に係る経年分析!J$49,"▲","-")),2),NA())</f>
        <v>-0.97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0.87</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旭平和墓園事業特別会計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1.1100000000000001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1.1399999999999999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4.6500000000000004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2077</v>
      </c>
      <c r="E42" s="161"/>
      <c r="F42" s="161"/>
      <c r="G42" s="161">
        <f>'実質公債費比率（分子）の構造'!L$52</f>
        <v>2048</v>
      </c>
      <c r="H42" s="161"/>
      <c r="I42" s="161"/>
      <c r="J42" s="161">
        <f>'実質公債費比率（分子）の構造'!M$52</f>
        <v>1817</v>
      </c>
      <c r="K42" s="161"/>
      <c r="L42" s="161"/>
      <c r="M42" s="161">
        <f>'実質公債費比率（分子）の構造'!N$52</f>
        <v>1935</v>
      </c>
      <c r="N42" s="161"/>
      <c r="O42" s="161"/>
      <c r="P42" s="161">
        <f>'実質公債費比率（分子）の構造'!O$52</f>
        <v>1910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177</v>
      </c>
      <c r="C45" s="161"/>
      <c r="D45" s="161"/>
      <c r="E45" s="161">
        <f>'実質公債費比率（分子）の構造'!L$49</f>
        <v>208</v>
      </c>
      <c r="F45" s="161"/>
      <c r="G45" s="161"/>
      <c r="H45" s="161">
        <f>'実質公債費比率（分子）の構造'!M$49</f>
        <v>151</v>
      </c>
      <c r="I45" s="161"/>
      <c r="J45" s="161"/>
      <c r="K45" s="161">
        <f>'実質公債費比率（分子）の構造'!N$49</f>
        <v>125</v>
      </c>
      <c r="L45" s="161"/>
      <c r="M45" s="161"/>
      <c r="N45" s="161">
        <f>'実質公債費比率（分子）の構造'!O$49</f>
        <v>230</v>
      </c>
      <c r="O45" s="161"/>
      <c r="P45" s="161"/>
    </row>
    <row r="46" spans="1:16" x14ac:dyDescent="0.15">
      <c r="A46" s="161" t="s">
        <v>61</v>
      </c>
      <c r="B46" s="161">
        <f>'実質公債費比率（分子）の構造'!K$48</f>
        <v>503</v>
      </c>
      <c r="C46" s="161"/>
      <c r="D46" s="161"/>
      <c r="E46" s="161">
        <f>'実質公債費比率（分子）の構造'!L$48</f>
        <v>462</v>
      </c>
      <c r="F46" s="161"/>
      <c r="G46" s="161"/>
      <c r="H46" s="161">
        <f>'実質公債費比率（分子）の構造'!M$48</f>
        <v>480</v>
      </c>
      <c r="I46" s="161"/>
      <c r="J46" s="161"/>
      <c r="K46" s="161">
        <f>'実質公債費比率（分子）の構造'!N$48</f>
        <v>477</v>
      </c>
      <c r="L46" s="161"/>
      <c r="M46" s="161"/>
      <c r="N46" s="161">
        <f>'実質公債費比率（分子）の構造'!O$48</f>
        <v>355</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1806</v>
      </c>
      <c r="C49" s="161"/>
      <c r="D49" s="161"/>
      <c r="E49" s="161">
        <f>'実質公債費比率（分子）の構造'!L$45</f>
        <v>1736</v>
      </c>
      <c r="F49" s="161"/>
      <c r="G49" s="161"/>
      <c r="H49" s="161">
        <f>'実質公債費比率（分子）の構造'!M$45</f>
        <v>1770</v>
      </c>
      <c r="I49" s="161"/>
      <c r="J49" s="161"/>
      <c r="K49" s="161">
        <f>'実質公債費比率（分子）の構造'!N$45</f>
        <v>1749</v>
      </c>
      <c r="L49" s="161"/>
      <c r="M49" s="161"/>
      <c r="N49" s="161">
        <f>'実質公債費比率（分子）の構造'!O$45</f>
        <v>1840</v>
      </c>
      <c r="O49" s="161"/>
      <c r="P49" s="161"/>
    </row>
    <row r="50" spans="1:16" x14ac:dyDescent="0.15">
      <c r="A50" s="161" t="s">
        <v>64</v>
      </c>
      <c r="B50" s="161" t="e">
        <f>NA()</f>
        <v>#N/A</v>
      </c>
      <c r="C50" s="161">
        <f>IF(ISNUMBER('実質公債費比率（分子）の構造'!K$53),'実質公債費比率（分子）の構造'!K$53,NA())</f>
        <v>409</v>
      </c>
      <c r="D50" s="161" t="e">
        <f>NA()</f>
        <v>#N/A</v>
      </c>
      <c r="E50" s="161" t="e">
        <f>NA()</f>
        <v>#N/A</v>
      </c>
      <c r="F50" s="161">
        <f>IF(ISNUMBER('実質公債費比率（分子）の構造'!L$53),'実質公債費比率（分子）の構造'!L$53,NA())</f>
        <v>358</v>
      </c>
      <c r="G50" s="161" t="e">
        <f>NA()</f>
        <v>#N/A</v>
      </c>
      <c r="H50" s="161" t="e">
        <f>NA()</f>
        <v>#N/A</v>
      </c>
      <c r="I50" s="161">
        <f>IF(ISNUMBER('実質公債費比率（分子）の構造'!M$53),'実質公債費比率（分子）の構造'!M$53,NA())</f>
        <v>584</v>
      </c>
      <c r="J50" s="161" t="e">
        <f>NA()</f>
        <v>#N/A</v>
      </c>
      <c r="K50" s="161" t="e">
        <f>NA()</f>
        <v>#N/A</v>
      </c>
      <c r="L50" s="161">
        <f>IF(ISNUMBER('実質公債費比率（分子）の構造'!N$53),'実質公債費比率（分子）の構造'!N$53,NA())</f>
        <v>416</v>
      </c>
      <c r="M50" s="161" t="e">
        <f>NA()</f>
        <v>#N/A</v>
      </c>
      <c r="N50" s="161" t="e">
        <f>NA()</f>
        <v>#N/A</v>
      </c>
      <c r="O50" s="161">
        <f>IF(ISNUMBER('実質公債費比率（分子）の構造'!O$53),'実質公債費比率（分子）の構造'!O$53,NA())</f>
        <v>515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17478</v>
      </c>
      <c r="E56" s="160"/>
      <c r="F56" s="160"/>
      <c r="G56" s="160">
        <f>'将来負担比率（分子）の構造'!J$52</f>
        <v>17368</v>
      </c>
      <c r="H56" s="160"/>
      <c r="I56" s="160"/>
      <c r="J56" s="160">
        <f>'将来負担比率（分子）の構造'!K$52</f>
        <v>17105</v>
      </c>
      <c r="K56" s="160"/>
      <c r="L56" s="160"/>
      <c r="M56" s="160">
        <f>'将来負担比率（分子）の構造'!L$52</f>
        <v>17245</v>
      </c>
      <c r="N56" s="160"/>
      <c r="O56" s="160"/>
      <c r="P56" s="160">
        <f>'将来負担比率（分子）の構造'!M$52</f>
        <v>17935</v>
      </c>
    </row>
    <row r="57" spans="1:16" x14ac:dyDescent="0.15">
      <c r="A57" s="160" t="s">
        <v>36</v>
      </c>
      <c r="B57" s="160"/>
      <c r="C57" s="160"/>
      <c r="D57" s="160">
        <f>'将来負担比率（分子）の構造'!I$51</f>
        <v>5556</v>
      </c>
      <c r="E57" s="160"/>
      <c r="F57" s="160"/>
      <c r="G57" s="160">
        <f>'将来負担比率（分子）の構造'!J$51</f>
        <v>5707</v>
      </c>
      <c r="H57" s="160"/>
      <c r="I57" s="160"/>
      <c r="J57" s="160">
        <f>'将来負担比率（分子）の構造'!K$51</f>
        <v>5598</v>
      </c>
      <c r="K57" s="160"/>
      <c r="L57" s="160"/>
      <c r="M57" s="160">
        <f>'将来負担比率（分子）の構造'!L$51</f>
        <v>5734</v>
      </c>
      <c r="N57" s="160"/>
      <c r="O57" s="160"/>
      <c r="P57" s="160">
        <f>'将来負担比率（分子）の構造'!M$51</f>
        <v>5702</v>
      </c>
    </row>
    <row r="58" spans="1:16" x14ac:dyDescent="0.15">
      <c r="A58" s="160" t="s">
        <v>35</v>
      </c>
      <c r="B58" s="160"/>
      <c r="C58" s="160"/>
      <c r="D58" s="160">
        <f>'将来負担比率（分子）の構造'!I$50</f>
        <v>4128</v>
      </c>
      <c r="E58" s="160"/>
      <c r="F58" s="160"/>
      <c r="G58" s="160">
        <f>'将来負担比率（分子）の構造'!J$50</f>
        <v>4421</v>
      </c>
      <c r="H58" s="160"/>
      <c r="I58" s="160"/>
      <c r="J58" s="160">
        <f>'将来負担比率（分子）の構造'!K$50</f>
        <v>4445</v>
      </c>
      <c r="K58" s="160"/>
      <c r="L58" s="160"/>
      <c r="M58" s="160">
        <f>'将来負担比率（分子）の構造'!L$50</f>
        <v>4478</v>
      </c>
      <c r="N58" s="160"/>
      <c r="O58" s="160"/>
      <c r="P58" s="160">
        <f>'将来負担比率（分子）の構造'!M$50</f>
        <v>4516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2579</v>
      </c>
      <c r="C62" s="160"/>
      <c r="D62" s="160"/>
      <c r="E62" s="160">
        <f>'将来負担比率（分子）の構造'!J$45</f>
        <v>2852</v>
      </c>
      <c r="F62" s="160"/>
      <c r="G62" s="160"/>
      <c r="H62" s="160">
        <f>'将来負担比率（分子）の構造'!K$45</f>
        <v>2328</v>
      </c>
      <c r="I62" s="160"/>
      <c r="J62" s="160"/>
      <c r="K62" s="160">
        <f>'将来負担比率（分子）の構造'!L$45</f>
        <v>2673</v>
      </c>
      <c r="L62" s="160"/>
      <c r="M62" s="160"/>
      <c r="N62" s="160">
        <f>'将来負担比率（分子）の構造'!M$45</f>
        <v>2717</v>
      </c>
      <c r="O62" s="160"/>
      <c r="P62" s="160"/>
    </row>
    <row r="63" spans="1:16" x14ac:dyDescent="0.15">
      <c r="A63" s="160" t="s">
        <v>28</v>
      </c>
      <c r="B63" s="160">
        <f>'将来負担比率（分子）の構造'!I$44</f>
        <v>2028</v>
      </c>
      <c r="C63" s="160"/>
      <c r="D63" s="160"/>
      <c r="E63" s="160">
        <f>'将来負担比率（分子）の構造'!J$44</f>
        <v>1747</v>
      </c>
      <c r="F63" s="160"/>
      <c r="G63" s="160"/>
      <c r="H63" s="160">
        <f>'将来負担比率（分子）の構造'!K$44</f>
        <v>1137</v>
      </c>
      <c r="I63" s="160"/>
      <c r="J63" s="160"/>
      <c r="K63" s="160">
        <f>'将来負担比率（分子）の構造'!L$44</f>
        <v>937</v>
      </c>
      <c r="L63" s="160"/>
      <c r="M63" s="160"/>
      <c r="N63" s="160">
        <f>'将来負担比率（分子）の構造'!M$44</f>
        <v>2215</v>
      </c>
      <c r="O63" s="160"/>
      <c r="P63" s="160"/>
    </row>
    <row r="64" spans="1:16" x14ac:dyDescent="0.15">
      <c r="A64" s="160" t="s">
        <v>27</v>
      </c>
      <c r="B64" s="160">
        <f>'将来負担比率（分子）の構造'!I$43</f>
        <v>6060</v>
      </c>
      <c r="C64" s="160"/>
      <c r="D64" s="160"/>
      <c r="E64" s="160">
        <f>'将来負担比率（分子）の構造'!J$43</f>
        <v>5770</v>
      </c>
      <c r="F64" s="160"/>
      <c r="G64" s="160"/>
      <c r="H64" s="160">
        <f>'将来負担比率（分子）の構造'!K$43</f>
        <v>5622</v>
      </c>
      <c r="I64" s="160"/>
      <c r="J64" s="160"/>
      <c r="K64" s="160">
        <f>'将来負担比率（分子）の構造'!L$43</f>
        <v>5726</v>
      </c>
      <c r="L64" s="160"/>
      <c r="M64" s="160"/>
      <c r="N64" s="160">
        <f>'将来負担比率（分子）の構造'!M$43</f>
        <v>5433</v>
      </c>
      <c r="O64" s="160"/>
      <c r="P64" s="160"/>
    </row>
    <row r="65" spans="1:16" x14ac:dyDescent="0.15">
      <c r="A65" s="160" t="s">
        <v>26</v>
      </c>
      <c r="B65" s="160">
        <f>'将来負担比率（分子）の構造'!I$42</f>
        <v>1154</v>
      </c>
      <c r="C65" s="160"/>
      <c r="D65" s="160"/>
      <c r="E65" s="160">
        <f>'将来負担比率（分子）の構造'!J$42</f>
        <v>838</v>
      </c>
      <c r="F65" s="160"/>
      <c r="G65" s="160"/>
      <c r="H65" s="160">
        <f>'将来負担比率（分子）の構造'!K$42</f>
        <v>485</v>
      </c>
      <c r="I65" s="160"/>
      <c r="J65" s="160"/>
      <c r="K65" s="160">
        <f>'将来負担比率（分子）の構造'!L$42</f>
        <v>301</v>
      </c>
      <c r="L65" s="160"/>
      <c r="M65" s="160"/>
      <c r="N65" s="160" t="str">
        <f>'将来負担比率（分子）の構造'!M$42</f>
        <v>-</v>
      </c>
      <c r="O65" s="160"/>
      <c r="P65" s="160"/>
    </row>
    <row r="66" spans="1:16" x14ac:dyDescent="0.15">
      <c r="A66" s="160" t="s">
        <v>25</v>
      </c>
      <c r="B66" s="160">
        <f>'将来負担比率（分子）の構造'!I$41</f>
        <v>17641</v>
      </c>
      <c r="C66" s="160"/>
      <c r="D66" s="160"/>
      <c r="E66" s="160">
        <f>'将来負担比率（分子）の構造'!J$41</f>
        <v>17781</v>
      </c>
      <c r="F66" s="160"/>
      <c r="G66" s="160"/>
      <c r="H66" s="160">
        <f>'将来負担比率（分子）の構造'!K$41</f>
        <v>17704</v>
      </c>
      <c r="I66" s="160"/>
      <c r="J66" s="160"/>
      <c r="K66" s="160">
        <f>'将来負担比率（分子）の構造'!L$41</f>
        <v>17562</v>
      </c>
      <c r="L66" s="160"/>
      <c r="M66" s="160"/>
      <c r="N66" s="160">
        <f>'将来負担比率（分子）の構造'!M$41</f>
        <v>17832</v>
      </c>
      <c r="O66" s="160"/>
      <c r="P66" s="160"/>
    </row>
    <row r="67" spans="1:16" x14ac:dyDescent="0.15">
      <c r="A67" s="160" t="s">
        <v>68</v>
      </c>
      <c r="B67" s="160" t="e">
        <f>NA()</f>
        <v>#N/A</v>
      </c>
      <c r="C67" s="160">
        <f>IF(ISNUMBER('将来負担比率（分子）の構造'!I$53), IF('将来負担比率（分子）の構造'!I$53 &lt; 0, 0, '将来負担比率（分子）の構造'!I$53), NA())</f>
        <v>2300</v>
      </c>
      <c r="D67" s="160" t="e">
        <f>NA()</f>
        <v>#N/A</v>
      </c>
      <c r="E67" s="160" t="e">
        <f>NA()</f>
        <v>#N/A</v>
      </c>
      <c r="F67" s="160">
        <f>IF(ISNUMBER('将来負担比率（分子）の構造'!J$53), IF('将来負担比率（分子）の構造'!J$53 &lt; 0, 0, '将来負担比率（分子）の構造'!J$53), NA())</f>
        <v>1492</v>
      </c>
      <c r="G67" s="160" t="e">
        <f>NA()</f>
        <v>#N/A</v>
      </c>
      <c r="H67" s="160" t="e">
        <f>NA()</f>
        <v>#N/A</v>
      </c>
      <c r="I67" s="160">
        <f>IF(ISNUMBER('将来負担比率（分子）の構造'!K$53), IF('将来負担比率（分子）の構造'!K$53 &lt; 0, 0, '将来負担比率（分子）の構造'!K$53), NA())</f>
        <v>128</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43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2267</v>
      </c>
      <c r="C72" s="164">
        <f>基金残高に係る経年分析!G55</f>
        <v>2249</v>
      </c>
      <c r="D72" s="164">
        <f>基金残高に係る経年分析!H55</f>
        <v>2121</v>
      </c>
    </row>
    <row r="73" spans="1:16" x14ac:dyDescent="0.15">
      <c r="A73" s="163" t="s">
        <v>71</v>
      </c>
      <c r="B73" s="164">
        <f>基金残高に係る経年分析!F56</f>
        <v>11</v>
      </c>
      <c r="C73" s="164">
        <f>基金残高に係る経年分析!G56</f>
        <v>11</v>
      </c>
      <c r="D73" s="164">
        <f>基金残高に係る経年分析!H56</f>
        <v>11</v>
      </c>
    </row>
    <row r="74" spans="1:16" x14ac:dyDescent="0.15">
      <c r="A74" s="163" t="s">
        <v>72</v>
      </c>
      <c r="B74" s="164">
        <f>基金残高に係る経年分析!F57</f>
        <v>1646</v>
      </c>
      <c r="C74" s="164">
        <f>基金残高に係る経年分析!G57</f>
        <v>1576</v>
      </c>
      <c r="D74" s="164">
        <f>基金残高に係る経年分析!H57</f>
        <v>1651</v>
      </c>
    </row>
  </sheetData>
  <sheetProtection algorithmName="SHA-512" hashValue="gJPGBiCoDYuB/tnfvynBYOApoemm4AB215Gp7kX/ecwYt2awxShq+uSz8v/3jXC5FZAoVs5Cq3OZdkOdBgz1PQ==" saltValue="9BpcJk2TtHB4lMJ6PyZl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12304889</v>
      </c>
      <c r="S5" s="707"/>
      <c r="T5" s="707"/>
      <c r="U5" s="707"/>
      <c r="V5" s="707"/>
      <c r="W5" s="707"/>
      <c r="X5" s="707"/>
      <c r="Y5" s="753"/>
      <c r="Z5" s="771">
        <v>49.2</v>
      </c>
      <c r="AA5" s="771"/>
      <c r="AB5" s="771"/>
      <c r="AC5" s="771"/>
      <c r="AD5" s="772">
        <v>11244777</v>
      </c>
      <c r="AE5" s="772"/>
      <c r="AF5" s="772"/>
      <c r="AG5" s="772"/>
      <c r="AH5" s="772"/>
      <c r="AI5" s="772"/>
      <c r="AJ5" s="772"/>
      <c r="AK5" s="772"/>
      <c r="AL5" s="754">
        <v>79.5</v>
      </c>
      <c r="AM5" s="723"/>
      <c r="AN5" s="723"/>
      <c r="AO5" s="755"/>
      <c r="AP5" s="740" t="s">
        <v>221</v>
      </c>
      <c r="AQ5" s="741"/>
      <c r="AR5" s="741"/>
      <c r="AS5" s="741"/>
      <c r="AT5" s="741"/>
      <c r="AU5" s="741"/>
      <c r="AV5" s="741"/>
      <c r="AW5" s="741"/>
      <c r="AX5" s="741"/>
      <c r="AY5" s="741"/>
      <c r="AZ5" s="741"/>
      <c r="BA5" s="741"/>
      <c r="BB5" s="741"/>
      <c r="BC5" s="741"/>
      <c r="BD5" s="741"/>
      <c r="BE5" s="741"/>
      <c r="BF5" s="742"/>
      <c r="BG5" s="641">
        <v>11244778</v>
      </c>
      <c r="BH5" s="644"/>
      <c r="BI5" s="644"/>
      <c r="BJ5" s="644"/>
      <c r="BK5" s="644"/>
      <c r="BL5" s="644"/>
      <c r="BM5" s="644"/>
      <c r="BN5" s="645"/>
      <c r="BO5" s="703">
        <v>91.4</v>
      </c>
      <c r="BP5" s="703"/>
      <c r="BQ5" s="703"/>
      <c r="BR5" s="703"/>
      <c r="BS5" s="704" t="s">
        <v>140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172103</v>
      </c>
      <c r="S6" s="644"/>
      <c r="T6" s="644"/>
      <c r="U6" s="644"/>
      <c r="V6" s="644"/>
      <c r="W6" s="644"/>
      <c r="X6" s="644"/>
      <c r="Y6" s="645"/>
      <c r="Z6" s="703">
        <v>0.7</v>
      </c>
      <c r="AA6" s="703"/>
      <c r="AB6" s="703"/>
      <c r="AC6" s="703"/>
      <c r="AD6" s="704">
        <v>172103</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11244778</v>
      </c>
      <c r="BH6" s="644"/>
      <c r="BI6" s="644"/>
      <c r="BJ6" s="644"/>
      <c r="BK6" s="644"/>
      <c r="BL6" s="644"/>
      <c r="BM6" s="644"/>
      <c r="BN6" s="645"/>
      <c r="BO6" s="703">
        <v>91.4</v>
      </c>
      <c r="BP6" s="703"/>
      <c r="BQ6" s="703"/>
      <c r="BR6" s="703"/>
      <c r="BS6" s="704" t="s">
        <v>140</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259270</v>
      </c>
      <c r="CS6" s="644"/>
      <c r="CT6" s="644"/>
      <c r="CU6" s="644"/>
      <c r="CV6" s="644"/>
      <c r="CW6" s="644"/>
      <c r="CX6" s="644"/>
      <c r="CY6" s="645"/>
      <c r="CZ6" s="754">
        <v>1.1000000000000001</v>
      </c>
      <c r="DA6" s="723"/>
      <c r="DB6" s="723"/>
      <c r="DC6" s="757"/>
      <c r="DD6" s="649" t="s">
        <v>140</v>
      </c>
      <c r="DE6" s="644"/>
      <c r="DF6" s="644"/>
      <c r="DG6" s="644"/>
      <c r="DH6" s="644"/>
      <c r="DI6" s="644"/>
      <c r="DJ6" s="644"/>
      <c r="DK6" s="644"/>
      <c r="DL6" s="644"/>
      <c r="DM6" s="644"/>
      <c r="DN6" s="644"/>
      <c r="DO6" s="644"/>
      <c r="DP6" s="645"/>
      <c r="DQ6" s="649">
        <v>259270</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27348</v>
      </c>
      <c r="S7" s="644"/>
      <c r="T7" s="644"/>
      <c r="U7" s="644"/>
      <c r="V7" s="644"/>
      <c r="W7" s="644"/>
      <c r="X7" s="644"/>
      <c r="Y7" s="645"/>
      <c r="Z7" s="703">
        <v>0.1</v>
      </c>
      <c r="AA7" s="703"/>
      <c r="AB7" s="703"/>
      <c r="AC7" s="703"/>
      <c r="AD7" s="704">
        <v>27348</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5923067</v>
      </c>
      <c r="BH7" s="644"/>
      <c r="BI7" s="644"/>
      <c r="BJ7" s="644"/>
      <c r="BK7" s="644"/>
      <c r="BL7" s="644"/>
      <c r="BM7" s="644"/>
      <c r="BN7" s="645"/>
      <c r="BO7" s="703">
        <v>48.1</v>
      </c>
      <c r="BP7" s="703"/>
      <c r="BQ7" s="703"/>
      <c r="BR7" s="703"/>
      <c r="BS7" s="704" t="s">
        <v>230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3028201</v>
      </c>
      <c r="CS7" s="644"/>
      <c r="CT7" s="644"/>
      <c r="CU7" s="644"/>
      <c r="CV7" s="644"/>
      <c r="CW7" s="644"/>
      <c r="CX7" s="644"/>
      <c r="CY7" s="645"/>
      <c r="CZ7" s="703">
        <v>12.5</v>
      </c>
      <c r="DA7" s="703"/>
      <c r="DB7" s="703"/>
      <c r="DC7" s="703"/>
      <c r="DD7" s="649">
        <v>169259</v>
      </c>
      <c r="DE7" s="644"/>
      <c r="DF7" s="644"/>
      <c r="DG7" s="644"/>
      <c r="DH7" s="644"/>
      <c r="DI7" s="644"/>
      <c r="DJ7" s="644"/>
      <c r="DK7" s="644"/>
      <c r="DL7" s="644"/>
      <c r="DM7" s="644"/>
      <c r="DN7" s="644"/>
      <c r="DO7" s="644"/>
      <c r="DP7" s="645"/>
      <c r="DQ7" s="649">
        <v>2581704</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93416</v>
      </c>
      <c r="S8" s="644"/>
      <c r="T8" s="644"/>
      <c r="U8" s="644"/>
      <c r="V8" s="644"/>
      <c r="W8" s="644"/>
      <c r="X8" s="644"/>
      <c r="Y8" s="645"/>
      <c r="Z8" s="703">
        <v>0.4</v>
      </c>
      <c r="AA8" s="703"/>
      <c r="AB8" s="703"/>
      <c r="AC8" s="703"/>
      <c r="AD8" s="704">
        <v>93416</v>
      </c>
      <c r="AE8" s="704"/>
      <c r="AF8" s="704"/>
      <c r="AG8" s="704"/>
      <c r="AH8" s="704"/>
      <c r="AI8" s="704"/>
      <c r="AJ8" s="704"/>
      <c r="AK8" s="704"/>
      <c r="AL8" s="646">
        <v>0.7</v>
      </c>
      <c r="AM8" s="647"/>
      <c r="AN8" s="647"/>
      <c r="AO8" s="705"/>
      <c r="AP8" s="638" t="s">
        <v>233</v>
      </c>
      <c r="AQ8" s="639"/>
      <c r="AR8" s="639"/>
      <c r="AS8" s="639"/>
      <c r="AT8" s="639"/>
      <c r="AU8" s="639"/>
      <c r="AV8" s="639"/>
      <c r="AW8" s="639"/>
      <c r="AX8" s="639"/>
      <c r="AY8" s="639"/>
      <c r="AZ8" s="639"/>
      <c r="BA8" s="639"/>
      <c r="BB8" s="639"/>
      <c r="BC8" s="639"/>
      <c r="BD8" s="639"/>
      <c r="BE8" s="639"/>
      <c r="BF8" s="640"/>
      <c r="BG8" s="641">
        <v>146272</v>
      </c>
      <c r="BH8" s="644"/>
      <c r="BI8" s="644"/>
      <c r="BJ8" s="644"/>
      <c r="BK8" s="644"/>
      <c r="BL8" s="644"/>
      <c r="BM8" s="644"/>
      <c r="BN8" s="645"/>
      <c r="BO8" s="703">
        <v>1.2</v>
      </c>
      <c r="BP8" s="703"/>
      <c r="BQ8" s="703"/>
      <c r="BR8" s="703"/>
      <c r="BS8" s="649" t="s">
        <v>140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9470707</v>
      </c>
      <c r="CS8" s="644"/>
      <c r="CT8" s="644"/>
      <c r="CU8" s="644"/>
      <c r="CV8" s="644"/>
      <c r="CW8" s="644"/>
      <c r="CX8" s="644"/>
      <c r="CY8" s="645"/>
      <c r="CZ8" s="703">
        <v>39.1</v>
      </c>
      <c r="DA8" s="703"/>
      <c r="DB8" s="703"/>
      <c r="DC8" s="703"/>
      <c r="DD8" s="649">
        <v>37653</v>
      </c>
      <c r="DE8" s="644"/>
      <c r="DF8" s="644"/>
      <c r="DG8" s="644"/>
      <c r="DH8" s="644"/>
      <c r="DI8" s="644"/>
      <c r="DJ8" s="644"/>
      <c r="DK8" s="644"/>
      <c r="DL8" s="644"/>
      <c r="DM8" s="644"/>
      <c r="DN8" s="644"/>
      <c r="DO8" s="644"/>
      <c r="DP8" s="645"/>
      <c r="DQ8" s="649">
        <v>5411718</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90223</v>
      </c>
      <c r="S9" s="644"/>
      <c r="T9" s="644"/>
      <c r="U9" s="644"/>
      <c r="V9" s="644"/>
      <c r="W9" s="644"/>
      <c r="X9" s="644"/>
      <c r="Y9" s="645"/>
      <c r="Z9" s="703">
        <v>0.4</v>
      </c>
      <c r="AA9" s="703"/>
      <c r="AB9" s="703"/>
      <c r="AC9" s="703"/>
      <c r="AD9" s="704">
        <v>90223</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5260740</v>
      </c>
      <c r="BH9" s="644"/>
      <c r="BI9" s="644"/>
      <c r="BJ9" s="644"/>
      <c r="BK9" s="644"/>
      <c r="BL9" s="644"/>
      <c r="BM9" s="644"/>
      <c r="BN9" s="645"/>
      <c r="BO9" s="703">
        <v>42.8</v>
      </c>
      <c r="BP9" s="703"/>
      <c r="BQ9" s="703"/>
      <c r="BR9" s="703"/>
      <c r="BS9" s="649" t="s">
        <v>230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1969835</v>
      </c>
      <c r="CS9" s="644"/>
      <c r="CT9" s="644"/>
      <c r="CU9" s="644"/>
      <c r="CV9" s="644"/>
      <c r="CW9" s="644"/>
      <c r="CX9" s="644"/>
      <c r="CY9" s="645"/>
      <c r="CZ9" s="703">
        <v>8.1</v>
      </c>
      <c r="DA9" s="703"/>
      <c r="DB9" s="703"/>
      <c r="DC9" s="703"/>
      <c r="DD9" s="649">
        <v>13251</v>
      </c>
      <c r="DE9" s="644"/>
      <c r="DF9" s="644"/>
      <c r="DG9" s="644"/>
      <c r="DH9" s="644"/>
      <c r="DI9" s="644"/>
      <c r="DJ9" s="644"/>
      <c r="DK9" s="644"/>
      <c r="DL9" s="644"/>
      <c r="DM9" s="644"/>
      <c r="DN9" s="644"/>
      <c r="DO9" s="644"/>
      <c r="DP9" s="645"/>
      <c r="DQ9" s="649">
        <v>1902301</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140</v>
      </c>
      <c r="S10" s="644"/>
      <c r="T10" s="644"/>
      <c r="U10" s="644"/>
      <c r="V10" s="644"/>
      <c r="W10" s="644"/>
      <c r="X10" s="644"/>
      <c r="Y10" s="645"/>
      <c r="Z10" s="703" t="s">
        <v>140</v>
      </c>
      <c r="AA10" s="703"/>
      <c r="AB10" s="703"/>
      <c r="AC10" s="703"/>
      <c r="AD10" s="704" t="s">
        <v>140</v>
      </c>
      <c r="AE10" s="704"/>
      <c r="AF10" s="704"/>
      <c r="AG10" s="704"/>
      <c r="AH10" s="704"/>
      <c r="AI10" s="704"/>
      <c r="AJ10" s="704"/>
      <c r="AK10" s="704"/>
      <c r="AL10" s="646" t="s">
        <v>230</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187454</v>
      </c>
      <c r="BH10" s="644"/>
      <c r="BI10" s="644"/>
      <c r="BJ10" s="644"/>
      <c r="BK10" s="644"/>
      <c r="BL10" s="644"/>
      <c r="BM10" s="644"/>
      <c r="BN10" s="645"/>
      <c r="BO10" s="703">
        <v>1.5</v>
      </c>
      <c r="BP10" s="703"/>
      <c r="BQ10" s="703"/>
      <c r="BR10" s="703"/>
      <c r="BS10" s="649" t="s">
        <v>230</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90168</v>
      </c>
      <c r="CS10" s="644"/>
      <c r="CT10" s="644"/>
      <c r="CU10" s="644"/>
      <c r="CV10" s="644"/>
      <c r="CW10" s="644"/>
      <c r="CX10" s="644"/>
      <c r="CY10" s="645"/>
      <c r="CZ10" s="703">
        <v>0.4</v>
      </c>
      <c r="DA10" s="703"/>
      <c r="DB10" s="703"/>
      <c r="DC10" s="703"/>
      <c r="DD10" s="649">
        <v>2372</v>
      </c>
      <c r="DE10" s="644"/>
      <c r="DF10" s="644"/>
      <c r="DG10" s="644"/>
      <c r="DH10" s="644"/>
      <c r="DI10" s="644"/>
      <c r="DJ10" s="644"/>
      <c r="DK10" s="644"/>
      <c r="DL10" s="644"/>
      <c r="DM10" s="644"/>
      <c r="DN10" s="644"/>
      <c r="DO10" s="644"/>
      <c r="DP10" s="645"/>
      <c r="DQ10" s="649">
        <v>90106</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140</v>
      </c>
      <c r="AA11" s="703"/>
      <c r="AB11" s="703"/>
      <c r="AC11" s="703"/>
      <c r="AD11" s="704" t="s">
        <v>140</v>
      </c>
      <c r="AE11" s="704"/>
      <c r="AF11" s="704"/>
      <c r="AG11" s="704"/>
      <c r="AH11" s="704"/>
      <c r="AI11" s="704"/>
      <c r="AJ11" s="704"/>
      <c r="AK11" s="704"/>
      <c r="AL11" s="646" t="s">
        <v>140</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328601</v>
      </c>
      <c r="BH11" s="644"/>
      <c r="BI11" s="644"/>
      <c r="BJ11" s="644"/>
      <c r="BK11" s="644"/>
      <c r="BL11" s="644"/>
      <c r="BM11" s="644"/>
      <c r="BN11" s="645"/>
      <c r="BO11" s="703">
        <v>2.7</v>
      </c>
      <c r="BP11" s="703"/>
      <c r="BQ11" s="703"/>
      <c r="BR11" s="703"/>
      <c r="BS11" s="649" t="s">
        <v>230</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119076</v>
      </c>
      <c r="CS11" s="644"/>
      <c r="CT11" s="644"/>
      <c r="CU11" s="644"/>
      <c r="CV11" s="644"/>
      <c r="CW11" s="644"/>
      <c r="CX11" s="644"/>
      <c r="CY11" s="645"/>
      <c r="CZ11" s="703">
        <v>0.5</v>
      </c>
      <c r="DA11" s="703"/>
      <c r="DB11" s="703"/>
      <c r="DC11" s="703"/>
      <c r="DD11" s="649">
        <v>14788</v>
      </c>
      <c r="DE11" s="644"/>
      <c r="DF11" s="644"/>
      <c r="DG11" s="644"/>
      <c r="DH11" s="644"/>
      <c r="DI11" s="644"/>
      <c r="DJ11" s="644"/>
      <c r="DK11" s="644"/>
      <c r="DL11" s="644"/>
      <c r="DM11" s="644"/>
      <c r="DN11" s="644"/>
      <c r="DO11" s="644"/>
      <c r="DP11" s="645"/>
      <c r="DQ11" s="649">
        <v>110168</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1369019</v>
      </c>
      <c r="S12" s="644"/>
      <c r="T12" s="644"/>
      <c r="U12" s="644"/>
      <c r="V12" s="644"/>
      <c r="W12" s="644"/>
      <c r="X12" s="644"/>
      <c r="Y12" s="645"/>
      <c r="Z12" s="703">
        <v>5.5</v>
      </c>
      <c r="AA12" s="703"/>
      <c r="AB12" s="703"/>
      <c r="AC12" s="703"/>
      <c r="AD12" s="704">
        <v>1369019</v>
      </c>
      <c r="AE12" s="704"/>
      <c r="AF12" s="704"/>
      <c r="AG12" s="704"/>
      <c r="AH12" s="704"/>
      <c r="AI12" s="704"/>
      <c r="AJ12" s="704"/>
      <c r="AK12" s="704"/>
      <c r="AL12" s="646">
        <v>9.6999999999999993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4748027</v>
      </c>
      <c r="BH12" s="644"/>
      <c r="BI12" s="644"/>
      <c r="BJ12" s="644"/>
      <c r="BK12" s="644"/>
      <c r="BL12" s="644"/>
      <c r="BM12" s="644"/>
      <c r="BN12" s="645"/>
      <c r="BO12" s="703">
        <v>38.6</v>
      </c>
      <c r="BP12" s="703"/>
      <c r="BQ12" s="703"/>
      <c r="BR12" s="703"/>
      <c r="BS12" s="649" t="s">
        <v>140</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257082</v>
      </c>
      <c r="CS12" s="644"/>
      <c r="CT12" s="644"/>
      <c r="CU12" s="644"/>
      <c r="CV12" s="644"/>
      <c r="CW12" s="644"/>
      <c r="CX12" s="644"/>
      <c r="CY12" s="645"/>
      <c r="CZ12" s="703">
        <v>1.1000000000000001</v>
      </c>
      <c r="DA12" s="703"/>
      <c r="DB12" s="703"/>
      <c r="DC12" s="703"/>
      <c r="DD12" s="649" t="s">
        <v>230</v>
      </c>
      <c r="DE12" s="644"/>
      <c r="DF12" s="644"/>
      <c r="DG12" s="644"/>
      <c r="DH12" s="644"/>
      <c r="DI12" s="644"/>
      <c r="DJ12" s="644"/>
      <c r="DK12" s="644"/>
      <c r="DL12" s="644"/>
      <c r="DM12" s="644"/>
      <c r="DN12" s="644"/>
      <c r="DO12" s="644"/>
      <c r="DP12" s="645"/>
      <c r="DQ12" s="649">
        <v>255902</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19204</v>
      </c>
      <c r="S13" s="644"/>
      <c r="T13" s="644"/>
      <c r="U13" s="644"/>
      <c r="V13" s="644"/>
      <c r="W13" s="644"/>
      <c r="X13" s="644"/>
      <c r="Y13" s="645"/>
      <c r="Z13" s="703">
        <v>0.1</v>
      </c>
      <c r="AA13" s="703"/>
      <c r="AB13" s="703"/>
      <c r="AC13" s="703"/>
      <c r="AD13" s="704">
        <v>19204</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4736015</v>
      </c>
      <c r="BH13" s="644"/>
      <c r="BI13" s="644"/>
      <c r="BJ13" s="644"/>
      <c r="BK13" s="644"/>
      <c r="BL13" s="644"/>
      <c r="BM13" s="644"/>
      <c r="BN13" s="645"/>
      <c r="BO13" s="703">
        <v>38.5</v>
      </c>
      <c r="BP13" s="703"/>
      <c r="BQ13" s="703"/>
      <c r="BR13" s="703"/>
      <c r="BS13" s="649" t="s">
        <v>230</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3449121</v>
      </c>
      <c r="CS13" s="644"/>
      <c r="CT13" s="644"/>
      <c r="CU13" s="644"/>
      <c r="CV13" s="644"/>
      <c r="CW13" s="644"/>
      <c r="CX13" s="644"/>
      <c r="CY13" s="645"/>
      <c r="CZ13" s="703">
        <v>14.2</v>
      </c>
      <c r="DA13" s="703"/>
      <c r="DB13" s="703"/>
      <c r="DC13" s="703"/>
      <c r="DD13" s="649">
        <v>2184731</v>
      </c>
      <c r="DE13" s="644"/>
      <c r="DF13" s="644"/>
      <c r="DG13" s="644"/>
      <c r="DH13" s="644"/>
      <c r="DI13" s="644"/>
      <c r="DJ13" s="644"/>
      <c r="DK13" s="644"/>
      <c r="DL13" s="644"/>
      <c r="DM13" s="644"/>
      <c r="DN13" s="644"/>
      <c r="DO13" s="644"/>
      <c r="DP13" s="645"/>
      <c r="DQ13" s="649">
        <v>1993878</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140</v>
      </c>
      <c r="AA14" s="703"/>
      <c r="AB14" s="703"/>
      <c r="AC14" s="703"/>
      <c r="AD14" s="704" t="s">
        <v>132</v>
      </c>
      <c r="AE14" s="704"/>
      <c r="AF14" s="704"/>
      <c r="AG14" s="704"/>
      <c r="AH14" s="704"/>
      <c r="AI14" s="704"/>
      <c r="AJ14" s="704"/>
      <c r="AK14" s="704"/>
      <c r="AL14" s="646" t="s">
        <v>140</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131351</v>
      </c>
      <c r="BH14" s="644"/>
      <c r="BI14" s="644"/>
      <c r="BJ14" s="644"/>
      <c r="BK14" s="644"/>
      <c r="BL14" s="644"/>
      <c r="BM14" s="644"/>
      <c r="BN14" s="645"/>
      <c r="BO14" s="703">
        <v>1.1000000000000001</v>
      </c>
      <c r="BP14" s="703"/>
      <c r="BQ14" s="703"/>
      <c r="BR14" s="703"/>
      <c r="BS14" s="649" t="s">
        <v>140</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887719</v>
      </c>
      <c r="CS14" s="644"/>
      <c r="CT14" s="644"/>
      <c r="CU14" s="644"/>
      <c r="CV14" s="644"/>
      <c r="CW14" s="644"/>
      <c r="CX14" s="644"/>
      <c r="CY14" s="645"/>
      <c r="CZ14" s="703">
        <v>3.7</v>
      </c>
      <c r="DA14" s="703"/>
      <c r="DB14" s="703"/>
      <c r="DC14" s="703"/>
      <c r="DD14" s="649">
        <v>95058</v>
      </c>
      <c r="DE14" s="644"/>
      <c r="DF14" s="644"/>
      <c r="DG14" s="644"/>
      <c r="DH14" s="644"/>
      <c r="DI14" s="644"/>
      <c r="DJ14" s="644"/>
      <c r="DK14" s="644"/>
      <c r="DL14" s="644"/>
      <c r="DM14" s="644"/>
      <c r="DN14" s="644"/>
      <c r="DO14" s="644"/>
      <c r="DP14" s="645"/>
      <c r="DQ14" s="649">
        <v>832077</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91859</v>
      </c>
      <c r="S15" s="644"/>
      <c r="T15" s="644"/>
      <c r="U15" s="644"/>
      <c r="V15" s="644"/>
      <c r="W15" s="644"/>
      <c r="X15" s="644"/>
      <c r="Y15" s="645"/>
      <c r="Z15" s="703">
        <v>0.4</v>
      </c>
      <c r="AA15" s="703"/>
      <c r="AB15" s="703"/>
      <c r="AC15" s="703"/>
      <c r="AD15" s="704">
        <v>91859</v>
      </c>
      <c r="AE15" s="704"/>
      <c r="AF15" s="704"/>
      <c r="AG15" s="704"/>
      <c r="AH15" s="704"/>
      <c r="AI15" s="704"/>
      <c r="AJ15" s="704"/>
      <c r="AK15" s="704"/>
      <c r="AL15" s="646">
        <v>0.6</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442333</v>
      </c>
      <c r="BH15" s="644"/>
      <c r="BI15" s="644"/>
      <c r="BJ15" s="644"/>
      <c r="BK15" s="644"/>
      <c r="BL15" s="644"/>
      <c r="BM15" s="644"/>
      <c r="BN15" s="645"/>
      <c r="BO15" s="703">
        <v>3.6</v>
      </c>
      <c r="BP15" s="703"/>
      <c r="BQ15" s="703"/>
      <c r="BR15" s="703"/>
      <c r="BS15" s="649" t="s">
        <v>230</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2849839</v>
      </c>
      <c r="CS15" s="644"/>
      <c r="CT15" s="644"/>
      <c r="CU15" s="644"/>
      <c r="CV15" s="644"/>
      <c r="CW15" s="644"/>
      <c r="CX15" s="644"/>
      <c r="CY15" s="645"/>
      <c r="CZ15" s="703">
        <v>11.8</v>
      </c>
      <c r="DA15" s="703"/>
      <c r="DB15" s="703"/>
      <c r="DC15" s="703"/>
      <c r="DD15" s="649">
        <v>798278</v>
      </c>
      <c r="DE15" s="644"/>
      <c r="DF15" s="644"/>
      <c r="DG15" s="644"/>
      <c r="DH15" s="644"/>
      <c r="DI15" s="644"/>
      <c r="DJ15" s="644"/>
      <c r="DK15" s="644"/>
      <c r="DL15" s="644"/>
      <c r="DM15" s="644"/>
      <c r="DN15" s="644"/>
      <c r="DO15" s="644"/>
      <c r="DP15" s="645"/>
      <c r="DQ15" s="649">
        <v>1656142</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140</v>
      </c>
      <c r="AE16" s="704"/>
      <c r="AF16" s="704"/>
      <c r="AG16" s="704"/>
      <c r="AH16" s="704"/>
      <c r="AI16" s="704"/>
      <c r="AJ16" s="704"/>
      <c r="AK16" s="704"/>
      <c r="AL16" s="646" t="s">
        <v>140</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140</v>
      </c>
      <c r="BH16" s="644"/>
      <c r="BI16" s="644"/>
      <c r="BJ16" s="644"/>
      <c r="BK16" s="644"/>
      <c r="BL16" s="644"/>
      <c r="BM16" s="644"/>
      <c r="BN16" s="645"/>
      <c r="BO16" s="703" t="s">
        <v>140</v>
      </c>
      <c r="BP16" s="703"/>
      <c r="BQ16" s="703"/>
      <c r="BR16" s="703"/>
      <c r="BS16" s="649" t="s">
        <v>140</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230</v>
      </c>
      <c r="CS16" s="644"/>
      <c r="CT16" s="644"/>
      <c r="CU16" s="644"/>
      <c r="CV16" s="644"/>
      <c r="CW16" s="644"/>
      <c r="CX16" s="644"/>
      <c r="CY16" s="645"/>
      <c r="CZ16" s="703" t="s">
        <v>140</v>
      </c>
      <c r="DA16" s="703"/>
      <c r="DB16" s="703"/>
      <c r="DC16" s="703"/>
      <c r="DD16" s="649" t="s">
        <v>140</v>
      </c>
      <c r="DE16" s="644"/>
      <c r="DF16" s="644"/>
      <c r="DG16" s="644"/>
      <c r="DH16" s="644"/>
      <c r="DI16" s="644"/>
      <c r="DJ16" s="644"/>
      <c r="DK16" s="644"/>
      <c r="DL16" s="644"/>
      <c r="DM16" s="644"/>
      <c r="DN16" s="644"/>
      <c r="DO16" s="644"/>
      <c r="DP16" s="645"/>
      <c r="DQ16" s="649" t="s">
        <v>132</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76089</v>
      </c>
      <c r="S17" s="644"/>
      <c r="T17" s="644"/>
      <c r="U17" s="644"/>
      <c r="V17" s="644"/>
      <c r="W17" s="644"/>
      <c r="X17" s="644"/>
      <c r="Y17" s="645"/>
      <c r="Z17" s="703">
        <v>0.3</v>
      </c>
      <c r="AA17" s="703"/>
      <c r="AB17" s="703"/>
      <c r="AC17" s="703"/>
      <c r="AD17" s="704">
        <v>76089</v>
      </c>
      <c r="AE17" s="704"/>
      <c r="AF17" s="704"/>
      <c r="AG17" s="704"/>
      <c r="AH17" s="704"/>
      <c r="AI17" s="704"/>
      <c r="AJ17" s="704"/>
      <c r="AK17" s="704"/>
      <c r="AL17" s="646">
        <v>0.5</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140</v>
      </c>
      <c r="BH17" s="644"/>
      <c r="BI17" s="644"/>
      <c r="BJ17" s="644"/>
      <c r="BK17" s="644"/>
      <c r="BL17" s="644"/>
      <c r="BM17" s="644"/>
      <c r="BN17" s="645"/>
      <c r="BO17" s="703" t="s">
        <v>140</v>
      </c>
      <c r="BP17" s="703"/>
      <c r="BQ17" s="703"/>
      <c r="BR17" s="703"/>
      <c r="BS17" s="649" t="s">
        <v>132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1839696</v>
      </c>
      <c r="CS17" s="644"/>
      <c r="CT17" s="644"/>
      <c r="CU17" s="644"/>
      <c r="CV17" s="644"/>
      <c r="CW17" s="644"/>
      <c r="CX17" s="644"/>
      <c r="CY17" s="645"/>
      <c r="CZ17" s="703">
        <v>7.6</v>
      </c>
      <c r="DA17" s="703"/>
      <c r="DB17" s="703"/>
      <c r="DC17" s="703"/>
      <c r="DD17" s="649" t="s">
        <v>230</v>
      </c>
      <c r="DE17" s="644"/>
      <c r="DF17" s="644"/>
      <c r="DG17" s="644"/>
      <c r="DH17" s="644"/>
      <c r="DI17" s="644"/>
      <c r="DJ17" s="644"/>
      <c r="DK17" s="644"/>
      <c r="DL17" s="644"/>
      <c r="DM17" s="644"/>
      <c r="DN17" s="644"/>
      <c r="DO17" s="644"/>
      <c r="DP17" s="645"/>
      <c r="DQ17" s="649">
        <v>1831146</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946786</v>
      </c>
      <c r="S18" s="644"/>
      <c r="T18" s="644"/>
      <c r="U18" s="644"/>
      <c r="V18" s="644"/>
      <c r="W18" s="644"/>
      <c r="X18" s="644"/>
      <c r="Y18" s="645"/>
      <c r="Z18" s="703">
        <v>3.8</v>
      </c>
      <c r="AA18" s="703"/>
      <c r="AB18" s="703"/>
      <c r="AC18" s="703"/>
      <c r="AD18" s="704">
        <v>763371</v>
      </c>
      <c r="AE18" s="704"/>
      <c r="AF18" s="704"/>
      <c r="AG18" s="704"/>
      <c r="AH18" s="704"/>
      <c r="AI18" s="704"/>
      <c r="AJ18" s="704"/>
      <c r="AK18" s="704"/>
      <c r="AL18" s="646">
        <v>5.4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140</v>
      </c>
      <c r="BH18" s="644"/>
      <c r="BI18" s="644"/>
      <c r="BJ18" s="644"/>
      <c r="BK18" s="644"/>
      <c r="BL18" s="644"/>
      <c r="BM18" s="644"/>
      <c r="BN18" s="645"/>
      <c r="BO18" s="703" t="s">
        <v>140</v>
      </c>
      <c r="BP18" s="703"/>
      <c r="BQ18" s="703"/>
      <c r="BR18" s="703"/>
      <c r="BS18" s="649" t="s">
        <v>230</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140</v>
      </c>
      <c r="CS18" s="644"/>
      <c r="CT18" s="644"/>
      <c r="CU18" s="644"/>
      <c r="CV18" s="644"/>
      <c r="CW18" s="644"/>
      <c r="CX18" s="644"/>
      <c r="CY18" s="645"/>
      <c r="CZ18" s="703" t="s">
        <v>140</v>
      </c>
      <c r="DA18" s="703"/>
      <c r="DB18" s="703"/>
      <c r="DC18" s="703"/>
      <c r="DD18" s="649" t="s">
        <v>230</v>
      </c>
      <c r="DE18" s="644"/>
      <c r="DF18" s="644"/>
      <c r="DG18" s="644"/>
      <c r="DH18" s="644"/>
      <c r="DI18" s="644"/>
      <c r="DJ18" s="644"/>
      <c r="DK18" s="644"/>
      <c r="DL18" s="644"/>
      <c r="DM18" s="644"/>
      <c r="DN18" s="644"/>
      <c r="DO18" s="644"/>
      <c r="DP18" s="645"/>
      <c r="DQ18" s="649" t="s">
        <v>140</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763371</v>
      </c>
      <c r="S19" s="644"/>
      <c r="T19" s="644"/>
      <c r="U19" s="644"/>
      <c r="V19" s="644"/>
      <c r="W19" s="644"/>
      <c r="X19" s="644"/>
      <c r="Y19" s="645"/>
      <c r="Z19" s="703">
        <v>3.1</v>
      </c>
      <c r="AA19" s="703"/>
      <c r="AB19" s="703"/>
      <c r="AC19" s="703"/>
      <c r="AD19" s="704">
        <v>763371</v>
      </c>
      <c r="AE19" s="704"/>
      <c r="AF19" s="704"/>
      <c r="AG19" s="704"/>
      <c r="AH19" s="704"/>
      <c r="AI19" s="704"/>
      <c r="AJ19" s="704"/>
      <c r="AK19" s="704"/>
      <c r="AL19" s="646">
        <v>5.4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1060111</v>
      </c>
      <c r="BH19" s="644"/>
      <c r="BI19" s="644"/>
      <c r="BJ19" s="644"/>
      <c r="BK19" s="644"/>
      <c r="BL19" s="644"/>
      <c r="BM19" s="644"/>
      <c r="BN19" s="645"/>
      <c r="BO19" s="703">
        <v>8.6</v>
      </c>
      <c r="BP19" s="703"/>
      <c r="BQ19" s="703"/>
      <c r="BR19" s="703"/>
      <c r="BS19" s="649" t="s">
        <v>140</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230</v>
      </c>
      <c r="DA19" s="703"/>
      <c r="DB19" s="703"/>
      <c r="DC19" s="703"/>
      <c r="DD19" s="649" t="s">
        <v>140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183415</v>
      </c>
      <c r="S20" s="644"/>
      <c r="T20" s="644"/>
      <c r="U20" s="644"/>
      <c r="V20" s="644"/>
      <c r="W20" s="644"/>
      <c r="X20" s="644"/>
      <c r="Y20" s="645"/>
      <c r="Z20" s="703">
        <v>0.7</v>
      </c>
      <c r="AA20" s="703"/>
      <c r="AB20" s="703"/>
      <c r="AC20" s="703"/>
      <c r="AD20" s="704" t="s">
        <v>140</v>
      </c>
      <c r="AE20" s="704"/>
      <c r="AF20" s="704"/>
      <c r="AG20" s="704"/>
      <c r="AH20" s="704"/>
      <c r="AI20" s="704"/>
      <c r="AJ20" s="704"/>
      <c r="AK20" s="704"/>
      <c r="AL20" s="646" t="s">
        <v>140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1060111</v>
      </c>
      <c r="BH20" s="644"/>
      <c r="BI20" s="644"/>
      <c r="BJ20" s="644"/>
      <c r="BK20" s="644"/>
      <c r="BL20" s="644"/>
      <c r="BM20" s="644"/>
      <c r="BN20" s="645"/>
      <c r="BO20" s="703">
        <v>8.6</v>
      </c>
      <c r="BP20" s="703"/>
      <c r="BQ20" s="703"/>
      <c r="BR20" s="703"/>
      <c r="BS20" s="649" t="s">
        <v>230</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24220714</v>
      </c>
      <c r="CS20" s="644"/>
      <c r="CT20" s="644"/>
      <c r="CU20" s="644"/>
      <c r="CV20" s="644"/>
      <c r="CW20" s="644"/>
      <c r="CX20" s="644"/>
      <c r="CY20" s="645"/>
      <c r="CZ20" s="703">
        <v>100</v>
      </c>
      <c r="DA20" s="703"/>
      <c r="DB20" s="703"/>
      <c r="DC20" s="703"/>
      <c r="DD20" s="649">
        <v>3315390</v>
      </c>
      <c r="DE20" s="644"/>
      <c r="DF20" s="644"/>
      <c r="DG20" s="644"/>
      <c r="DH20" s="644"/>
      <c r="DI20" s="644"/>
      <c r="DJ20" s="644"/>
      <c r="DK20" s="644"/>
      <c r="DL20" s="644"/>
      <c r="DM20" s="644"/>
      <c r="DN20" s="644"/>
      <c r="DO20" s="644"/>
      <c r="DP20" s="645"/>
      <c r="DQ20" s="649">
        <v>16924412</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140</v>
      </c>
      <c r="S21" s="644"/>
      <c r="T21" s="644"/>
      <c r="U21" s="644"/>
      <c r="V21" s="644"/>
      <c r="W21" s="644"/>
      <c r="X21" s="644"/>
      <c r="Y21" s="645"/>
      <c r="Z21" s="703" t="s">
        <v>132</v>
      </c>
      <c r="AA21" s="703"/>
      <c r="AB21" s="703"/>
      <c r="AC21" s="703"/>
      <c r="AD21" s="704" t="s">
        <v>140</v>
      </c>
      <c r="AE21" s="704"/>
      <c r="AF21" s="704"/>
      <c r="AG21" s="704"/>
      <c r="AH21" s="704"/>
      <c r="AI21" s="704"/>
      <c r="AJ21" s="704"/>
      <c r="AK21" s="704"/>
      <c r="AL21" s="646" t="s">
        <v>230</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230</v>
      </c>
      <c r="BP21" s="703"/>
      <c r="BQ21" s="703"/>
      <c r="BR21" s="703"/>
      <c r="BS21" s="649" t="s">
        <v>140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15190936</v>
      </c>
      <c r="S22" s="644"/>
      <c r="T22" s="644"/>
      <c r="U22" s="644"/>
      <c r="V22" s="644"/>
      <c r="W22" s="644"/>
      <c r="X22" s="644"/>
      <c r="Y22" s="645"/>
      <c r="Z22" s="703">
        <v>60.8</v>
      </c>
      <c r="AA22" s="703"/>
      <c r="AB22" s="703"/>
      <c r="AC22" s="703"/>
      <c r="AD22" s="704">
        <v>13947409</v>
      </c>
      <c r="AE22" s="704"/>
      <c r="AF22" s="704"/>
      <c r="AG22" s="704"/>
      <c r="AH22" s="704"/>
      <c r="AI22" s="704"/>
      <c r="AJ22" s="704"/>
      <c r="AK22" s="704"/>
      <c r="AL22" s="646">
        <v>98.6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140</v>
      </c>
      <c r="BH22" s="644"/>
      <c r="BI22" s="644"/>
      <c r="BJ22" s="644"/>
      <c r="BK22" s="644"/>
      <c r="BL22" s="644"/>
      <c r="BM22" s="644"/>
      <c r="BN22" s="645"/>
      <c r="BO22" s="703" t="s">
        <v>140</v>
      </c>
      <c r="BP22" s="703"/>
      <c r="BQ22" s="703"/>
      <c r="BR22" s="703"/>
      <c r="BS22" s="649" t="s">
        <v>140</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12696</v>
      </c>
      <c r="S23" s="644"/>
      <c r="T23" s="644"/>
      <c r="U23" s="644"/>
      <c r="V23" s="644"/>
      <c r="W23" s="644"/>
      <c r="X23" s="644"/>
      <c r="Y23" s="645"/>
      <c r="Z23" s="703">
        <v>0.1</v>
      </c>
      <c r="AA23" s="703"/>
      <c r="AB23" s="703"/>
      <c r="AC23" s="703"/>
      <c r="AD23" s="704">
        <v>12696</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1060111</v>
      </c>
      <c r="BH23" s="644"/>
      <c r="BI23" s="644"/>
      <c r="BJ23" s="644"/>
      <c r="BK23" s="644"/>
      <c r="BL23" s="644"/>
      <c r="BM23" s="644"/>
      <c r="BN23" s="645"/>
      <c r="BO23" s="703">
        <v>8.6</v>
      </c>
      <c r="BP23" s="703"/>
      <c r="BQ23" s="703"/>
      <c r="BR23" s="703"/>
      <c r="BS23" s="649" t="s">
        <v>140</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78099</v>
      </c>
      <c r="S24" s="644"/>
      <c r="T24" s="644"/>
      <c r="U24" s="644"/>
      <c r="V24" s="644"/>
      <c r="W24" s="644"/>
      <c r="X24" s="644"/>
      <c r="Y24" s="645"/>
      <c r="Z24" s="703">
        <v>0.3</v>
      </c>
      <c r="AA24" s="703"/>
      <c r="AB24" s="703"/>
      <c r="AC24" s="703"/>
      <c r="AD24" s="704" t="s">
        <v>230</v>
      </c>
      <c r="AE24" s="704"/>
      <c r="AF24" s="704"/>
      <c r="AG24" s="704"/>
      <c r="AH24" s="704"/>
      <c r="AI24" s="704"/>
      <c r="AJ24" s="704"/>
      <c r="AK24" s="704"/>
      <c r="AL24" s="646" t="s">
        <v>230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140</v>
      </c>
      <c r="BP24" s="703"/>
      <c r="BQ24" s="703"/>
      <c r="BR24" s="703"/>
      <c r="BS24" s="649" t="s">
        <v>132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11239077</v>
      </c>
      <c r="CS24" s="707"/>
      <c r="CT24" s="707"/>
      <c r="CU24" s="707"/>
      <c r="CV24" s="707"/>
      <c r="CW24" s="707"/>
      <c r="CX24" s="707"/>
      <c r="CY24" s="753"/>
      <c r="CZ24" s="754">
        <v>46.4</v>
      </c>
      <c r="DA24" s="723"/>
      <c r="DB24" s="723"/>
      <c r="DC24" s="757"/>
      <c r="DD24" s="752">
        <v>7659980</v>
      </c>
      <c r="DE24" s="707"/>
      <c r="DF24" s="707"/>
      <c r="DG24" s="707"/>
      <c r="DH24" s="707"/>
      <c r="DI24" s="707"/>
      <c r="DJ24" s="707"/>
      <c r="DK24" s="753"/>
      <c r="DL24" s="752">
        <v>7638173</v>
      </c>
      <c r="DM24" s="707"/>
      <c r="DN24" s="707"/>
      <c r="DO24" s="707"/>
      <c r="DP24" s="707"/>
      <c r="DQ24" s="707"/>
      <c r="DR24" s="707"/>
      <c r="DS24" s="707"/>
      <c r="DT24" s="707"/>
      <c r="DU24" s="707"/>
      <c r="DV24" s="753"/>
      <c r="DW24" s="754">
        <v>51.3</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450853</v>
      </c>
      <c r="S25" s="644"/>
      <c r="T25" s="644"/>
      <c r="U25" s="644"/>
      <c r="V25" s="644"/>
      <c r="W25" s="644"/>
      <c r="X25" s="644"/>
      <c r="Y25" s="645"/>
      <c r="Z25" s="703">
        <v>1.8</v>
      </c>
      <c r="AA25" s="703"/>
      <c r="AB25" s="703"/>
      <c r="AC25" s="703"/>
      <c r="AD25" s="704">
        <v>54865</v>
      </c>
      <c r="AE25" s="704"/>
      <c r="AF25" s="704"/>
      <c r="AG25" s="704"/>
      <c r="AH25" s="704"/>
      <c r="AI25" s="704"/>
      <c r="AJ25" s="704"/>
      <c r="AK25" s="704"/>
      <c r="AL25" s="646">
        <v>0.4</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230</v>
      </c>
      <c r="BP25" s="703"/>
      <c r="BQ25" s="703"/>
      <c r="BR25" s="703"/>
      <c r="BS25" s="649" t="s">
        <v>140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4538614</v>
      </c>
      <c r="CS25" s="642"/>
      <c r="CT25" s="642"/>
      <c r="CU25" s="642"/>
      <c r="CV25" s="642"/>
      <c r="CW25" s="642"/>
      <c r="CX25" s="642"/>
      <c r="CY25" s="643"/>
      <c r="CZ25" s="646">
        <v>18.7</v>
      </c>
      <c r="DA25" s="675"/>
      <c r="DB25" s="675"/>
      <c r="DC25" s="676"/>
      <c r="DD25" s="649">
        <v>4079895</v>
      </c>
      <c r="DE25" s="642"/>
      <c r="DF25" s="642"/>
      <c r="DG25" s="642"/>
      <c r="DH25" s="642"/>
      <c r="DI25" s="642"/>
      <c r="DJ25" s="642"/>
      <c r="DK25" s="643"/>
      <c r="DL25" s="649">
        <v>4066305</v>
      </c>
      <c r="DM25" s="642"/>
      <c r="DN25" s="642"/>
      <c r="DO25" s="642"/>
      <c r="DP25" s="642"/>
      <c r="DQ25" s="642"/>
      <c r="DR25" s="642"/>
      <c r="DS25" s="642"/>
      <c r="DT25" s="642"/>
      <c r="DU25" s="642"/>
      <c r="DV25" s="643"/>
      <c r="DW25" s="646">
        <v>27.3</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55570</v>
      </c>
      <c r="S26" s="644"/>
      <c r="T26" s="644"/>
      <c r="U26" s="644"/>
      <c r="V26" s="644"/>
      <c r="W26" s="644"/>
      <c r="X26" s="644"/>
      <c r="Y26" s="645"/>
      <c r="Z26" s="703">
        <v>0.2</v>
      </c>
      <c r="AA26" s="703"/>
      <c r="AB26" s="703"/>
      <c r="AC26" s="703"/>
      <c r="AD26" s="704" t="s">
        <v>230</v>
      </c>
      <c r="AE26" s="704"/>
      <c r="AF26" s="704"/>
      <c r="AG26" s="704"/>
      <c r="AH26" s="704"/>
      <c r="AI26" s="704"/>
      <c r="AJ26" s="704"/>
      <c r="AK26" s="704"/>
      <c r="AL26" s="646" t="s">
        <v>140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140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3035844</v>
      </c>
      <c r="CS26" s="644"/>
      <c r="CT26" s="644"/>
      <c r="CU26" s="644"/>
      <c r="CV26" s="644"/>
      <c r="CW26" s="644"/>
      <c r="CX26" s="644"/>
      <c r="CY26" s="645"/>
      <c r="CZ26" s="646">
        <v>12.5</v>
      </c>
      <c r="DA26" s="675"/>
      <c r="DB26" s="675"/>
      <c r="DC26" s="676"/>
      <c r="DD26" s="649">
        <v>2621939</v>
      </c>
      <c r="DE26" s="644"/>
      <c r="DF26" s="644"/>
      <c r="DG26" s="644"/>
      <c r="DH26" s="644"/>
      <c r="DI26" s="644"/>
      <c r="DJ26" s="644"/>
      <c r="DK26" s="645"/>
      <c r="DL26" s="649" t="s">
        <v>230</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3279646</v>
      </c>
      <c r="S27" s="644"/>
      <c r="T27" s="644"/>
      <c r="U27" s="644"/>
      <c r="V27" s="644"/>
      <c r="W27" s="644"/>
      <c r="X27" s="644"/>
      <c r="Y27" s="645"/>
      <c r="Z27" s="703">
        <v>13.1</v>
      </c>
      <c r="AA27" s="703"/>
      <c r="AB27" s="703"/>
      <c r="AC27" s="703"/>
      <c r="AD27" s="704" t="s">
        <v>132</v>
      </c>
      <c r="AE27" s="704"/>
      <c r="AF27" s="704"/>
      <c r="AG27" s="704"/>
      <c r="AH27" s="704"/>
      <c r="AI27" s="704"/>
      <c r="AJ27" s="704"/>
      <c r="AK27" s="704"/>
      <c r="AL27" s="646" t="s">
        <v>132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12304889</v>
      </c>
      <c r="BH27" s="644"/>
      <c r="BI27" s="644"/>
      <c r="BJ27" s="644"/>
      <c r="BK27" s="644"/>
      <c r="BL27" s="644"/>
      <c r="BM27" s="644"/>
      <c r="BN27" s="645"/>
      <c r="BO27" s="703">
        <v>100</v>
      </c>
      <c r="BP27" s="703"/>
      <c r="BQ27" s="703"/>
      <c r="BR27" s="703"/>
      <c r="BS27" s="649" t="s">
        <v>140</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4860767</v>
      </c>
      <c r="CS27" s="642"/>
      <c r="CT27" s="642"/>
      <c r="CU27" s="642"/>
      <c r="CV27" s="642"/>
      <c r="CW27" s="642"/>
      <c r="CX27" s="642"/>
      <c r="CY27" s="643"/>
      <c r="CZ27" s="646">
        <v>20.100000000000001</v>
      </c>
      <c r="DA27" s="675"/>
      <c r="DB27" s="675"/>
      <c r="DC27" s="676"/>
      <c r="DD27" s="649">
        <v>1748939</v>
      </c>
      <c r="DE27" s="642"/>
      <c r="DF27" s="642"/>
      <c r="DG27" s="642"/>
      <c r="DH27" s="642"/>
      <c r="DI27" s="642"/>
      <c r="DJ27" s="642"/>
      <c r="DK27" s="643"/>
      <c r="DL27" s="649">
        <v>1740722</v>
      </c>
      <c r="DM27" s="642"/>
      <c r="DN27" s="642"/>
      <c r="DO27" s="642"/>
      <c r="DP27" s="642"/>
      <c r="DQ27" s="642"/>
      <c r="DR27" s="642"/>
      <c r="DS27" s="642"/>
      <c r="DT27" s="642"/>
      <c r="DU27" s="642"/>
      <c r="DV27" s="643"/>
      <c r="DW27" s="646">
        <v>11.7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140</v>
      </c>
      <c r="AA28" s="703"/>
      <c r="AB28" s="703"/>
      <c r="AC28" s="703"/>
      <c r="AD28" s="704" t="s">
        <v>140</v>
      </c>
      <c r="AE28" s="704"/>
      <c r="AF28" s="704"/>
      <c r="AG28" s="704"/>
      <c r="AH28" s="704"/>
      <c r="AI28" s="704"/>
      <c r="AJ28" s="704"/>
      <c r="AK28" s="704"/>
      <c r="AL28" s="646" t="s">
        <v>140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1839696</v>
      </c>
      <c r="CS28" s="644"/>
      <c r="CT28" s="644"/>
      <c r="CU28" s="644"/>
      <c r="CV28" s="644"/>
      <c r="CW28" s="644"/>
      <c r="CX28" s="644"/>
      <c r="CY28" s="645"/>
      <c r="CZ28" s="646">
        <v>7.6</v>
      </c>
      <c r="DA28" s="675"/>
      <c r="DB28" s="675"/>
      <c r="DC28" s="676"/>
      <c r="DD28" s="649">
        <v>1831146</v>
      </c>
      <c r="DE28" s="644"/>
      <c r="DF28" s="644"/>
      <c r="DG28" s="644"/>
      <c r="DH28" s="644"/>
      <c r="DI28" s="644"/>
      <c r="DJ28" s="644"/>
      <c r="DK28" s="645"/>
      <c r="DL28" s="649">
        <v>1831146</v>
      </c>
      <c r="DM28" s="644"/>
      <c r="DN28" s="644"/>
      <c r="DO28" s="644"/>
      <c r="DP28" s="644"/>
      <c r="DQ28" s="644"/>
      <c r="DR28" s="644"/>
      <c r="DS28" s="644"/>
      <c r="DT28" s="644"/>
      <c r="DU28" s="644"/>
      <c r="DV28" s="645"/>
      <c r="DW28" s="646">
        <v>12.3</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1418594</v>
      </c>
      <c r="S29" s="644"/>
      <c r="T29" s="644"/>
      <c r="U29" s="644"/>
      <c r="V29" s="644"/>
      <c r="W29" s="644"/>
      <c r="X29" s="644"/>
      <c r="Y29" s="645"/>
      <c r="Z29" s="703">
        <v>5.7</v>
      </c>
      <c r="AA29" s="703"/>
      <c r="AB29" s="703"/>
      <c r="AC29" s="703"/>
      <c r="AD29" s="704" t="s">
        <v>140</v>
      </c>
      <c r="AE29" s="704"/>
      <c r="AF29" s="704"/>
      <c r="AG29" s="704"/>
      <c r="AH29" s="704"/>
      <c r="AI29" s="704"/>
      <c r="AJ29" s="704"/>
      <c r="AK29" s="704"/>
      <c r="AL29" s="646" t="s">
        <v>230</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1839696</v>
      </c>
      <c r="CS29" s="642"/>
      <c r="CT29" s="642"/>
      <c r="CU29" s="642"/>
      <c r="CV29" s="642"/>
      <c r="CW29" s="642"/>
      <c r="CX29" s="642"/>
      <c r="CY29" s="643"/>
      <c r="CZ29" s="646">
        <v>7.6</v>
      </c>
      <c r="DA29" s="675"/>
      <c r="DB29" s="675"/>
      <c r="DC29" s="676"/>
      <c r="DD29" s="649">
        <v>1831146</v>
      </c>
      <c r="DE29" s="642"/>
      <c r="DF29" s="642"/>
      <c r="DG29" s="642"/>
      <c r="DH29" s="642"/>
      <c r="DI29" s="642"/>
      <c r="DJ29" s="642"/>
      <c r="DK29" s="643"/>
      <c r="DL29" s="649">
        <v>1831146</v>
      </c>
      <c r="DM29" s="642"/>
      <c r="DN29" s="642"/>
      <c r="DO29" s="642"/>
      <c r="DP29" s="642"/>
      <c r="DQ29" s="642"/>
      <c r="DR29" s="642"/>
      <c r="DS29" s="642"/>
      <c r="DT29" s="642"/>
      <c r="DU29" s="642"/>
      <c r="DV29" s="643"/>
      <c r="DW29" s="646">
        <v>12.3</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207818</v>
      </c>
      <c r="S30" s="644"/>
      <c r="T30" s="644"/>
      <c r="U30" s="644"/>
      <c r="V30" s="644"/>
      <c r="W30" s="644"/>
      <c r="X30" s="644"/>
      <c r="Y30" s="645"/>
      <c r="Z30" s="703">
        <v>0.8</v>
      </c>
      <c r="AA30" s="703"/>
      <c r="AB30" s="703"/>
      <c r="AC30" s="703"/>
      <c r="AD30" s="704">
        <v>32328</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99.4</v>
      </c>
      <c r="BH30" s="722"/>
      <c r="BI30" s="722"/>
      <c r="BJ30" s="722"/>
      <c r="BK30" s="722"/>
      <c r="BL30" s="722"/>
      <c r="BM30" s="723">
        <v>98</v>
      </c>
      <c r="BN30" s="722"/>
      <c r="BO30" s="722"/>
      <c r="BP30" s="722"/>
      <c r="BQ30" s="724"/>
      <c r="BR30" s="721">
        <v>99.2</v>
      </c>
      <c r="BS30" s="722"/>
      <c r="BT30" s="722"/>
      <c r="BU30" s="722"/>
      <c r="BV30" s="722"/>
      <c r="BW30" s="722"/>
      <c r="BX30" s="723">
        <v>97.3</v>
      </c>
      <c r="BY30" s="722"/>
      <c r="BZ30" s="722"/>
      <c r="CA30" s="722"/>
      <c r="CB30" s="724"/>
      <c r="CD30" s="727"/>
      <c r="CE30" s="728"/>
      <c r="CF30" s="685" t="s">
        <v>304</v>
      </c>
      <c r="CG30" s="682"/>
      <c r="CH30" s="682"/>
      <c r="CI30" s="682"/>
      <c r="CJ30" s="682"/>
      <c r="CK30" s="682"/>
      <c r="CL30" s="682"/>
      <c r="CM30" s="682"/>
      <c r="CN30" s="682"/>
      <c r="CO30" s="682"/>
      <c r="CP30" s="682"/>
      <c r="CQ30" s="683"/>
      <c r="CR30" s="641">
        <v>1703806</v>
      </c>
      <c r="CS30" s="644"/>
      <c r="CT30" s="644"/>
      <c r="CU30" s="644"/>
      <c r="CV30" s="644"/>
      <c r="CW30" s="644"/>
      <c r="CX30" s="644"/>
      <c r="CY30" s="645"/>
      <c r="CZ30" s="646">
        <v>7</v>
      </c>
      <c r="DA30" s="675"/>
      <c r="DB30" s="675"/>
      <c r="DC30" s="676"/>
      <c r="DD30" s="649">
        <v>1695256</v>
      </c>
      <c r="DE30" s="644"/>
      <c r="DF30" s="644"/>
      <c r="DG30" s="644"/>
      <c r="DH30" s="644"/>
      <c r="DI30" s="644"/>
      <c r="DJ30" s="644"/>
      <c r="DK30" s="645"/>
      <c r="DL30" s="649">
        <v>1695256</v>
      </c>
      <c r="DM30" s="644"/>
      <c r="DN30" s="644"/>
      <c r="DO30" s="644"/>
      <c r="DP30" s="644"/>
      <c r="DQ30" s="644"/>
      <c r="DR30" s="644"/>
      <c r="DS30" s="644"/>
      <c r="DT30" s="644"/>
      <c r="DU30" s="644"/>
      <c r="DV30" s="645"/>
      <c r="DW30" s="646">
        <v>11.4</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6000</v>
      </c>
      <c r="S31" s="644"/>
      <c r="T31" s="644"/>
      <c r="U31" s="644"/>
      <c r="V31" s="644"/>
      <c r="W31" s="644"/>
      <c r="X31" s="644"/>
      <c r="Y31" s="645"/>
      <c r="Z31" s="703">
        <v>0</v>
      </c>
      <c r="AA31" s="703"/>
      <c r="AB31" s="703"/>
      <c r="AC31" s="703"/>
      <c r="AD31" s="704" t="s">
        <v>140</v>
      </c>
      <c r="AE31" s="704"/>
      <c r="AF31" s="704"/>
      <c r="AG31" s="704"/>
      <c r="AH31" s="704"/>
      <c r="AI31" s="704"/>
      <c r="AJ31" s="704"/>
      <c r="AK31" s="704"/>
      <c r="AL31" s="646" t="s">
        <v>140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97.4</v>
      </c>
      <c r="BN31" s="720"/>
      <c r="BO31" s="720"/>
      <c r="BP31" s="720"/>
      <c r="BQ31" s="681"/>
      <c r="BR31" s="719">
        <v>99.1</v>
      </c>
      <c r="BS31" s="642"/>
      <c r="BT31" s="642"/>
      <c r="BU31" s="642"/>
      <c r="BV31" s="642"/>
      <c r="BW31" s="642"/>
      <c r="BX31" s="647">
        <v>96.6</v>
      </c>
      <c r="BY31" s="720"/>
      <c r="BZ31" s="720"/>
      <c r="CA31" s="720"/>
      <c r="CB31" s="681"/>
      <c r="CD31" s="727"/>
      <c r="CE31" s="728"/>
      <c r="CF31" s="685" t="s">
        <v>308</v>
      </c>
      <c r="CG31" s="682"/>
      <c r="CH31" s="682"/>
      <c r="CI31" s="682"/>
      <c r="CJ31" s="682"/>
      <c r="CK31" s="682"/>
      <c r="CL31" s="682"/>
      <c r="CM31" s="682"/>
      <c r="CN31" s="682"/>
      <c r="CO31" s="682"/>
      <c r="CP31" s="682"/>
      <c r="CQ31" s="683"/>
      <c r="CR31" s="641">
        <v>135890</v>
      </c>
      <c r="CS31" s="642"/>
      <c r="CT31" s="642"/>
      <c r="CU31" s="642"/>
      <c r="CV31" s="642"/>
      <c r="CW31" s="642"/>
      <c r="CX31" s="642"/>
      <c r="CY31" s="643"/>
      <c r="CZ31" s="646">
        <v>0.6</v>
      </c>
      <c r="DA31" s="675"/>
      <c r="DB31" s="675"/>
      <c r="DC31" s="676"/>
      <c r="DD31" s="649">
        <v>135890</v>
      </c>
      <c r="DE31" s="642"/>
      <c r="DF31" s="642"/>
      <c r="DG31" s="642"/>
      <c r="DH31" s="642"/>
      <c r="DI31" s="642"/>
      <c r="DJ31" s="642"/>
      <c r="DK31" s="643"/>
      <c r="DL31" s="649">
        <v>135890</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683729</v>
      </c>
      <c r="S32" s="644"/>
      <c r="T32" s="644"/>
      <c r="U32" s="644"/>
      <c r="V32" s="644"/>
      <c r="W32" s="644"/>
      <c r="X32" s="644"/>
      <c r="Y32" s="645"/>
      <c r="Z32" s="703">
        <v>2.7</v>
      </c>
      <c r="AA32" s="703"/>
      <c r="AB32" s="703"/>
      <c r="AC32" s="703"/>
      <c r="AD32" s="704" t="s">
        <v>140</v>
      </c>
      <c r="AE32" s="704"/>
      <c r="AF32" s="704"/>
      <c r="AG32" s="704"/>
      <c r="AH32" s="704"/>
      <c r="AI32" s="704"/>
      <c r="AJ32" s="704"/>
      <c r="AK32" s="704"/>
      <c r="AL32" s="646" t="s">
        <v>140</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99.5</v>
      </c>
      <c r="BH32" s="657"/>
      <c r="BI32" s="657"/>
      <c r="BJ32" s="657"/>
      <c r="BK32" s="657"/>
      <c r="BL32" s="657"/>
      <c r="BM32" s="701">
        <v>98.5</v>
      </c>
      <c r="BN32" s="657"/>
      <c r="BO32" s="657"/>
      <c r="BP32" s="657"/>
      <c r="BQ32" s="694"/>
      <c r="BR32" s="718">
        <v>99.3</v>
      </c>
      <c r="BS32" s="657"/>
      <c r="BT32" s="657"/>
      <c r="BU32" s="657"/>
      <c r="BV32" s="657"/>
      <c r="BW32" s="657"/>
      <c r="BX32" s="701">
        <v>97.8</v>
      </c>
      <c r="BY32" s="657"/>
      <c r="BZ32" s="657"/>
      <c r="CA32" s="657"/>
      <c r="CB32" s="694"/>
      <c r="CD32" s="729"/>
      <c r="CE32" s="730"/>
      <c r="CF32" s="685" t="s">
        <v>311</v>
      </c>
      <c r="CG32" s="682"/>
      <c r="CH32" s="682"/>
      <c r="CI32" s="682"/>
      <c r="CJ32" s="682"/>
      <c r="CK32" s="682"/>
      <c r="CL32" s="682"/>
      <c r="CM32" s="682"/>
      <c r="CN32" s="682"/>
      <c r="CO32" s="682"/>
      <c r="CP32" s="682"/>
      <c r="CQ32" s="683"/>
      <c r="CR32" s="641" t="s">
        <v>140</v>
      </c>
      <c r="CS32" s="644"/>
      <c r="CT32" s="644"/>
      <c r="CU32" s="644"/>
      <c r="CV32" s="644"/>
      <c r="CW32" s="644"/>
      <c r="CX32" s="644"/>
      <c r="CY32" s="645"/>
      <c r="CZ32" s="646" t="s">
        <v>132</v>
      </c>
      <c r="DA32" s="675"/>
      <c r="DB32" s="675"/>
      <c r="DC32" s="676"/>
      <c r="DD32" s="649" t="s">
        <v>230</v>
      </c>
      <c r="DE32" s="644"/>
      <c r="DF32" s="644"/>
      <c r="DG32" s="644"/>
      <c r="DH32" s="644"/>
      <c r="DI32" s="644"/>
      <c r="DJ32" s="644"/>
      <c r="DK32" s="645"/>
      <c r="DL32" s="649" t="s">
        <v>140</v>
      </c>
      <c r="DM32" s="644"/>
      <c r="DN32" s="644"/>
      <c r="DO32" s="644"/>
      <c r="DP32" s="644"/>
      <c r="DQ32" s="644"/>
      <c r="DR32" s="644"/>
      <c r="DS32" s="644"/>
      <c r="DT32" s="644"/>
      <c r="DU32" s="644"/>
      <c r="DV32" s="645"/>
      <c r="DW32" s="646" t="s">
        <v>132</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768618</v>
      </c>
      <c r="S33" s="644"/>
      <c r="T33" s="644"/>
      <c r="U33" s="644"/>
      <c r="V33" s="644"/>
      <c r="W33" s="644"/>
      <c r="X33" s="644"/>
      <c r="Y33" s="645"/>
      <c r="Z33" s="703">
        <v>3.1</v>
      </c>
      <c r="AA33" s="703"/>
      <c r="AB33" s="703"/>
      <c r="AC33" s="703"/>
      <c r="AD33" s="704" t="s">
        <v>230</v>
      </c>
      <c r="AE33" s="704"/>
      <c r="AF33" s="704"/>
      <c r="AG33" s="704"/>
      <c r="AH33" s="704"/>
      <c r="AI33" s="704"/>
      <c r="AJ33" s="704"/>
      <c r="AK33" s="704"/>
      <c r="AL33" s="646" t="s">
        <v>140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9666247</v>
      </c>
      <c r="CS33" s="642"/>
      <c r="CT33" s="642"/>
      <c r="CU33" s="642"/>
      <c r="CV33" s="642"/>
      <c r="CW33" s="642"/>
      <c r="CX33" s="642"/>
      <c r="CY33" s="643"/>
      <c r="CZ33" s="646">
        <v>39.9</v>
      </c>
      <c r="DA33" s="675"/>
      <c r="DB33" s="675"/>
      <c r="DC33" s="676"/>
      <c r="DD33" s="649">
        <v>8218505</v>
      </c>
      <c r="DE33" s="642"/>
      <c r="DF33" s="642"/>
      <c r="DG33" s="642"/>
      <c r="DH33" s="642"/>
      <c r="DI33" s="642"/>
      <c r="DJ33" s="642"/>
      <c r="DK33" s="643"/>
      <c r="DL33" s="649">
        <v>5963193</v>
      </c>
      <c r="DM33" s="642"/>
      <c r="DN33" s="642"/>
      <c r="DO33" s="642"/>
      <c r="DP33" s="642"/>
      <c r="DQ33" s="642"/>
      <c r="DR33" s="642"/>
      <c r="DS33" s="642"/>
      <c r="DT33" s="642"/>
      <c r="DU33" s="642"/>
      <c r="DV33" s="643"/>
      <c r="DW33" s="646">
        <v>40</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872039</v>
      </c>
      <c r="S34" s="644"/>
      <c r="T34" s="644"/>
      <c r="U34" s="644"/>
      <c r="V34" s="644"/>
      <c r="W34" s="644"/>
      <c r="X34" s="644"/>
      <c r="Y34" s="645"/>
      <c r="Z34" s="703">
        <v>3.5</v>
      </c>
      <c r="AA34" s="703"/>
      <c r="AB34" s="703"/>
      <c r="AC34" s="703"/>
      <c r="AD34" s="704">
        <v>95077</v>
      </c>
      <c r="AE34" s="704"/>
      <c r="AF34" s="704"/>
      <c r="AG34" s="704"/>
      <c r="AH34" s="704"/>
      <c r="AI34" s="704"/>
      <c r="AJ34" s="704"/>
      <c r="AK34" s="704"/>
      <c r="AL34" s="646">
        <v>0.7</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4183500</v>
      </c>
      <c r="CS34" s="644"/>
      <c r="CT34" s="644"/>
      <c r="CU34" s="644"/>
      <c r="CV34" s="644"/>
      <c r="CW34" s="644"/>
      <c r="CX34" s="644"/>
      <c r="CY34" s="645"/>
      <c r="CZ34" s="646">
        <v>17.3</v>
      </c>
      <c r="DA34" s="675"/>
      <c r="DB34" s="675"/>
      <c r="DC34" s="676"/>
      <c r="DD34" s="649">
        <v>3410032</v>
      </c>
      <c r="DE34" s="644"/>
      <c r="DF34" s="644"/>
      <c r="DG34" s="644"/>
      <c r="DH34" s="644"/>
      <c r="DI34" s="644"/>
      <c r="DJ34" s="644"/>
      <c r="DK34" s="645"/>
      <c r="DL34" s="649">
        <v>2778554</v>
      </c>
      <c r="DM34" s="644"/>
      <c r="DN34" s="644"/>
      <c r="DO34" s="644"/>
      <c r="DP34" s="644"/>
      <c r="DQ34" s="644"/>
      <c r="DR34" s="644"/>
      <c r="DS34" s="644"/>
      <c r="DT34" s="644"/>
      <c r="DU34" s="644"/>
      <c r="DV34" s="645"/>
      <c r="DW34" s="646">
        <v>18.7</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1974200</v>
      </c>
      <c r="S35" s="644"/>
      <c r="T35" s="644"/>
      <c r="U35" s="644"/>
      <c r="V35" s="644"/>
      <c r="W35" s="644"/>
      <c r="X35" s="644"/>
      <c r="Y35" s="645"/>
      <c r="Z35" s="703">
        <v>7.9</v>
      </c>
      <c r="AA35" s="703"/>
      <c r="AB35" s="703"/>
      <c r="AC35" s="703"/>
      <c r="AD35" s="704" t="s">
        <v>132</v>
      </c>
      <c r="AE35" s="704"/>
      <c r="AF35" s="704"/>
      <c r="AG35" s="704"/>
      <c r="AH35" s="704"/>
      <c r="AI35" s="704"/>
      <c r="AJ35" s="704"/>
      <c r="AK35" s="704"/>
      <c r="AL35" s="646" t="s">
        <v>140</v>
      </c>
      <c r="AM35" s="647"/>
      <c r="AN35" s="647"/>
      <c r="AO35" s="705"/>
      <c r="AP35" s="214"/>
      <c r="AQ35" s="709" t="s">
        <v>319</v>
      </c>
      <c r="AR35" s="710"/>
      <c r="AS35" s="710"/>
      <c r="AT35" s="710"/>
      <c r="AU35" s="710"/>
      <c r="AV35" s="710"/>
      <c r="AW35" s="710"/>
      <c r="AX35" s="710"/>
      <c r="AY35" s="711"/>
      <c r="AZ35" s="706">
        <v>3243647</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412038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116406</v>
      </c>
      <c r="CS35" s="642"/>
      <c r="CT35" s="642"/>
      <c r="CU35" s="642"/>
      <c r="CV35" s="642"/>
      <c r="CW35" s="642"/>
      <c r="CX35" s="642"/>
      <c r="CY35" s="643"/>
      <c r="CZ35" s="646">
        <v>0.5</v>
      </c>
      <c r="DA35" s="675"/>
      <c r="DB35" s="675"/>
      <c r="DC35" s="676"/>
      <c r="DD35" s="649">
        <v>110055</v>
      </c>
      <c r="DE35" s="642"/>
      <c r="DF35" s="642"/>
      <c r="DG35" s="642"/>
      <c r="DH35" s="642"/>
      <c r="DI35" s="642"/>
      <c r="DJ35" s="642"/>
      <c r="DK35" s="643"/>
      <c r="DL35" s="649">
        <v>104516</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140</v>
      </c>
      <c r="S36" s="644"/>
      <c r="T36" s="644"/>
      <c r="U36" s="644"/>
      <c r="V36" s="644"/>
      <c r="W36" s="644"/>
      <c r="X36" s="644"/>
      <c r="Y36" s="645"/>
      <c r="Z36" s="703" t="s">
        <v>140</v>
      </c>
      <c r="AA36" s="703"/>
      <c r="AB36" s="703"/>
      <c r="AC36" s="703"/>
      <c r="AD36" s="704" t="s">
        <v>140</v>
      </c>
      <c r="AE36" s="704"/>
      <c r="AF36" s="704"/>
      <c r="AG36" s="704"/>
      <c r="AH36" s="704"/>
      <c r="AI36" s="704"/>
      <c r="AJ36" s="704"/>
      <c r="AK36" s="704"/>
      <c r="AL36" s="646" t="s">
        <v>140</v>
      </c>
      <c r="AM36" s="647"/>
      <c r="AN36" s="647"/>
      <c r="AO36" s="705"/>
      <c r="AQ36" s="678" t="s">
        <v>323</v>
      </c>
      <c r="AR36" s="679"/>
      <c r="AS36" s="679"/>
      <c r="AT36" s="679"/>
      <c r="AU36" s="679"/>
      <c r="AV36" s="679"/>
      <c r="AW36" s="679"/>
      <c r="AX36" s="679"/>
      <c r="AY36" s="680"/>
      <c r="AZ36" s="641">
        <v>718767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181952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2262821</v>
      </c>
      <c r="CS36" s="644"/>
      <c r="CT36" s="644"/>
      <c r="CU36" s="644"/>
      <c r="CV36" s="644"/>
      <c r="CW36" s="644"/>
      <c r="CX36" s="644"/>
      <c r="CY36" s="645"/>
      <c r="CZ36" s="646">
        <v>9.3000000000000007</v>
      </c>
      <c r="DA36" s="675"/>
      <c r="DB36" s="675"/>
      <c r="DC36" s="676"/>
      <c r="DD36" s="649">
        <v>2143175</v>
      </c>
      <c r="DE36" s="644"/>
      <c r="DF36" s="644"/>
      <c r="DG36" s="644"/>
      <c r="DH36" s="644"/>
      <c r="DI36" s="644"/>
      <c r="DJ36" s="644"/>
      <c r="DK36" s="645"/>
      <c r="DL36" s="649">
        <v>1557260</v>
      </c>
      <c r="DM36" s="644"/>
      <c r="DN36" s="644"/>
      <c r="DO36" s="644"/>
      <c r="DP36" s="644"/>
      <c r="DQ36" s="644"/>
      <c r="DR36" s="644"/>
      <c r="DS36" s="644"/>
      <c r="DT36" s="644"/>
      <c r="DU36" s="644"/>
      <c r="DV36" s="645"/>
      <c r="DW36" s="646">
        <v>10.5</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750000</v>
      </c>
      <c r="S37" s="644"/>
      <c r="T37" s="644"/>
      <c r="U37" s="644"/>
      <c r="V37" s="644"/>
      <c r="W37" s="644"/>
      <c r="X37" s="644"/>
      <c r="Y37" s="645"/>
      <c r="Z37" s="703">
        <v>3</v>
      </c>
      <c r="AA37" s="703"/>
      <c r="AB37" s="703"/>
      <c r="AC37" s="703"/>
      <c r="AD37" s="704" t="s">
        <v>140</v>
      </c>
      <c r="AE37" s="704"/>
      <c r="AF37" s="704"/>
      <c r="AG37" s="704"/>
      <c r="AH37" s="704"/>
      <c r="AI37" s="704"/>
      <c r="AJ37" s="704"/>
      <c r="AK37" s="704"/>
      <c r="AL37" s="646" t="s">
        <v>230</v>
      </c>
      <c r="AM37" s="647"/>
      <c r="AN37" s="647"/>
      <c r="AO37" s="705"/>
      <c r="AQ37" s="678" t="s">
        <v>327</v>
      </c>
      <c r="AR37" s="679"/>
      <c r="AS37" s="679"/>
      <c r="AT37" s="679"/>
      <c r="AU37" s="679"/>
      <c r="AV37" s="679"/>
      <c r="AW37" s="679"/>
      <c r="AX37" s="679"/>
      <c r="AY37" s="680"/>
      <c r="AZ37" s="641">
        <v>285600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10440</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529062</v>
      </c>
      <c r="CS37" s="642"/>
      <c r="CT37" s="642"/>
      <c r="CU37" s="642"/>
      <c r="CV37" s="642"/>
      <c r="CW37" s="642"/>
      <c r="CX37" s="642"/>
      <c r="CY37" s="643"/>
      <c r="CZ37" s="646">
        <v>2.2000000000000002</v>
      </c>
      <c r="DA37" s="675"/>
      <c r="DB37" s="675"/>
      <c r="DC37" s="676"/>
      <c r="DD37" s="649">
        <v>529062</v>
      </c>
      <c r="DE37" s="642"/>
      <c r="DF37" s="642"/>
      <c r="DG37" s="642"/>
      <c r="DH37" s="642"/>
      <c r="DI37" s="642"/>
      <c r="DJ37" s="642"/>
      <c r="DK37" s="643"/>
      <c r="DL37" s="649">
        <v>528884</v>
      </c>
      <c r="DM37" s="642"/>
      <c r="DN37" s="642"/>
      <c r="DO37" s="642"/>
      <c r="DP37" s="642"/>
      <c r="DQ37" s="642"/>
      <c r="DR37" s="642"/>
      <c r="DS37" s="642"/>
      <c r="DT37" s="642"/>
      <c r="DU37" s="642"/>
      <c r="DV37" s="643"/>
      <c r="DW37" s="646">
        <v>3.6</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24998798</v>
      </c>
      <c r="S38" s="693"/>
      <c r="T38" s="693"/>
      <c r="U38" s="693"/>
      <c r="V38" s="693"/>
      <c r="W38" s="693"/>
      <c r="X38" s="693"/>
      <c r="Y38" s="698"/>
      <c r="Z38" s="699">
        <v>100</v>
      </c>
      <c r="AA38" s="699"/>
      <c r="AB38" s="699"/>
      <c r="AC38" s="699"/>
      <c r="AD38" s="700">
        <v>14142375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13260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16796</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2226020</v>
      </c>
      <c r="CS38" s="644"/>
      <c r="CT38" s="644"/>
      <c r="CU38" s="644"/>
      <c r="CV38" s="644"/>
      <c r="CW38" s="644"/>
      <c r="CX38" s="644"/>
      <c r="CY38" s="645"/>
      <c r="CZ38" s="646">
        <v>9.1999999999999993</v>
      </c>
      <c r="DA38" s="675"/>
      <c r="DB38" s="675"/>
      <c r="DC38" s="676"/>
      <c r="DD38" s="649">
        <v>1858145</v>
      </c>
      <c r="DE38" s="644"/>
      <c r="DF38" s="644"/>
      <c r="DG38" s="644"/>
      <c r="DH38" s="644"/>
      <c r="DI38" s="644"/>
      <c r="DJ38" s="644"/>
      <c r="DK38" s="645"/>
      <c r="DL38" s="649">
        <v>1522863</v>
      </c>
      <c r="DM38" s="644"/>
      <c r="DN38" s="644"/>
      <c r="DO38" s="644"/>
      <c r="DP38" s="644"/>
      <c r="DQ38" s="644"/>
      <c r="DR38" s="644"/>
      <c r="DS38" s="644"/>
      <c r="DT38" s="644"/>
      <c r="DU38" s="644"/>
      <c r="DV38" s="645"/>
      <c r="DW38" s="646">
        <v>10.199999999999999</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230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528687</v>
      </c>
      <c r="CS39" s="642"/>
      <c r="CT39" s="642"/>
      <c r="CU39" s="642"/>
      <c r="CV39" s="642"/>
      <c r="CW39" s="642"/>
      <c r="CX39" s="642"/>
      <c r="CY39" s="643"/>
      <c r="CZ39" s="646">
        <v>2.2000000000000002</v>
      </c>
      <c r="DA39" s="675"/>
      <c r="DB39" s="675"/>
      <c r="DC39" s="676"/>
      <c r="DD39" s="649">
        <v>348285</v>
      </c>
      <c r="DE39" s="642"/>
      <c r="DF39" s="642"/>
      <c r="DG39" s="642"/>
      <c r="DH39" s="642"/>
      <c r="DI39" s="642"/>
      <c r="DJ39" s="642"/>
      <c r="DK39" s="643"/>
      <c r="DL39" s="649" t="s">
        <v>230</v>
      </c>
      <c r="DM39" s="642"/>
      <c r="DN39" s="642"/>
      <c r="DO39" s="642"/>
      <c r="DP39" s="642"/>
      <c r="DQ39" s="642"/>
      <c r="DR39" s="642"/>
      <c r="DS39" s="642"/>
      <c r="DT39" s="642"/>
      <c r="DU39" s="642"/>
      <c r="DV39" s="643"/>
      <c r="DW39" s="646" t="s">
        <v>230</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587821</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348813</v>
      </c>
      <c r="CS40" s="644"/>
      <c r="CT40" s="644"/>
      <c r="CU40" s="644"/>
      <c r="CV40" s="644"/>
      <c r="CW40" s="644"/>
      <c r="CX40" s="644"/>
      <c r="CY40" s="645"/>
      <c r="CZ40" s="646">
        <v>1.4</v>
      </c>
      <c r="DA40" s="675"/>
      <c r="DB40" s="675"/>
      <c r="DC40" s="676"/>
      <c r="DD40" s="649">
        <v>348813</v>
      </c>
      <c r="DE40" s="644"/>
      <c r="DF40" s="644"/>
      <c r="DG40" s="644"/>
      <c r="DH40" s="644"/>
      <c r="DI40" s="644"/>
      <c r="DJ40" s="644"/>
      <c r="DK40" s="645"/>
      <c r="DL40" s="649" t="s">
        <v>230</v>
      </c>
      <c r="DM40" s="644"/>
      <c r="DN40" s="644"/>
      <c r="DO40" s="644"/>
      <c r="DP40" s="644"/>
      <c r="DQ40" s="644"/>
      <c r="DR40" s="644"/>
      <c r="DS40" s="644"/>
      <c r="DT40" s="644"/>
      <c r="DU40" s="644"/>
      <c r="DV40" s="645"/>
      <c r="DW40" s="646" t="s">
        <v>140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1638199</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286</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140</v>
      </c>
      <c r="CS41" s="642"/>
      <c r="CT41" s="642"/>
      <c r="CU41" s="642"/>
      <c r="CV41" s="642"/>
      <c r="CW41" s="642"/>
      <c r="CX41" s="642"/>
      <c r="CY41" s="643"/>
      <c r="CZ41" s="646" t="s">
        <v>140</v>
      </c>
      <c r="DA41" s="675"/>
      <c r="DB41" s="675"/>
      <c r="DC41" s="676"/>
      <c r="DD41" s="649" t="s">
        <v>140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3315390</v>
      </c>
      <c r="CS42" s="644"/>
      <c r="CT42" s="644"/>
      <c r="CU42" s="644"/>
      <c r="CV42" s="644"/>
      <c r="CW42" s="644"/>
      <c r="CX42" s="644"/>
      <c r="CY42" s="645"/>
      <c r="CZ42" s="646">
        <v>13.7</v>
      </c>
      <c r="DA42" s="647"/>
      <c r="DB42" s="647"/>
      <c r="DC42" s="648"/>
      <c r="DD42" s="649">
        <v>1045927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120822</v>
      </c>
      <c r="CS43" s="642"/>
      <c r="CT43" s="642"/>
      <c r="CU43" s="642"/>
      <c r="CV43" s="642"/>
      <c r="CW43" s="642"/>
      <c r="CX43" s="642"/>
      <c r="CY43" s="643"/>
      <c r="CZ43" s="646">
        <v>0.5</v>
      </c>
      <c r="DA43" s="675"/>
      <c r="DB43" s="675"/>
      <c r="DC43" s="676"/>
      <c r="DD43" s="649">
        <v>120822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3315390</v>
      </c>
      <c r="CS44" s="644"/>
      <c r="CT44" s="644"/>
      <c r="CU44" s="644"/>
      <c r="CV44" s="644"/>
      <c r="CW44" s="644"/>
      <c r="CX44" s="644"/>
      <c r="CY44" s="645"/>
      <c r="CZ44" s="646">
        <v>13.7</v>
      </c>
      <c r="DA44" s="647"/>
      <c r="DB44" s="647"/>
      <c r="DC44" s="648"/>
      <c r="DD44" s="649">
        <v>1045927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1568789</v>
      </c>
      <c r="CS45" s="642"/>
      <c r="CT45" s="642"/>
      <c r="CU45" s="642"/>
      <c r="CV45" s="642"/>
      <c r="CW45" s="642"/>
      <c r="CX45" s="642"/>
      <c r="CY45" s="643"/>
      <c r="CZ45" s="646">
        <v>6.5</v>
      </c>
      <c r="DA45" s="675"/>
      <c r="DB45" s="675"/>
      <c r="DC45" s="676"/>
      <c r="DD45" s="649">
        <v>278864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1741895</v>
      </c>
      <c r="CS46" s="644"/>
      <c r="CT46" s="644"/>
      <c r="CU46" s="644"/>
      <c r="CV46" s="644"/>
      <c r="CW46" s="644"/>
      <c r="CX46" s="644"/>
      <c r="CY46" s="645"/>
      <c r="CZ46" s="646">
        <v>7.2</v>
      </c>
      <c r="DA46" s="647"/>
      <c r="DB46" s="647"/>
      <c r="DC46" s="648"/>
      <c r="DD46" s="649">
        <v>762357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230</v>
      </c>
      <c r="CS47" s="642"/>
      <c r="CT47" s="642"/>
      <c r="CU47" s="642"/>
      <c r="CV47" s="642"/>
      <c r="CW47" s="642"/>
      <c r="CX47" s="642"/>
      <c r="CY47" s="643"/>
      <c r="CZ47" s="646" t="s">
        <v>230</v>
      </c>
      <c r="DA47" s="675"/>
      <c r="DB47" s="675"/>
      <c r="DC47" s="676"/>
      <c r="DD47" s="649" t="s">
        <v>140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140</v>
      </c>
      <c r="CS48" s="644"/>
      <c r="CT48" s="644"/>
      <c r="CU48" s="644"/>
      <c r="CV48" s="644"/>
      <c r="CW48" s="644"/>
      <c r="CX48" s="644"/>
      <c r="CY48" s="645"/>
      <c r="CZ48" s="646" t="s">
        <v>140</v>
      </c>
      <c r="DA48" s="647"/>
      <c r="DB48" s="647"/>
      <c r="DC48" s="648"/>
      <c r="DD48" s="649" t="s">
        <v>140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24220714</v>
      </c>
      <c r="CS49" s="657"/>
      <c r="CT49" s="657"/>
      <c r="CU49" s="657"/>
      <c r="CV49" s="657"/>
      <c r="CW49" s="657"/>
      <c r="CX49" s="657"/>
      <c r="CY49" s="658"/>
      <c r="CZ49" s="659">
        <v>100</v>
      </c>
      <c r="DA49" s="660"/>
      <c r="DB49" s="660"/>
      <c r="DC49" s="661"/>
      <c r="DD49" s="662">
        <v>16924412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bpEgVWEYTrX5uWO0zRzbZaluHkpdPa3Z03cCY6PTMMBUhk/MkNKjWtSCCv/MF4Hpmh//Az+ONow5uIXIy/x0A==" saltValue="6/U3CYrZTVugB4MbhNDC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24628</v>
      </c>
      <c r="R7" s="1174"/>
      <c r="S7" s="1174"/>
      <c r="T7" s="1174"/>
      <c r="U7" s="1174"/>
      <c r="V7" s="1174">
        <v>23851</v>
      </c>
      <c r="W7" s="1174"/>
      <c r="X7" s="1174"/>
      <c r="Y7" s="1174"/>
      <c r="Z7" s="1174"/>
      <c r="AA7" s="1174">
        <v>777</v>
      </c>
      <c r="AB7" s="1174"/>
      <c r="AC7" s="1174"/>
      <c r="AD7" s="1174"/>
      <c r="AE7" s="1175"/>
      <c r="AF7" s="1176">
        <v>669</v>
      </c>
      <c r="AG7" s="1177"/>
      <c r="AH7" s="1177"/>
      <c r="AI7" s="1177"/>
      <c r="AJ7" s="1178"/>
      <c r="AK7" s="1160">
        <v>588</v>
      </c>
      <c r="AL7" s="1161"/>
      <c r="AM7" s="1161"/>
      <c r="AN7" s="1161"/>
      <c r="AO7" s="1161"/>
      <c r="AP7" s="1161">
        <v>16568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562</v>
      </c>
      <c r="BT7" s="1165"/>
      <c r="BU7" s="1165"/>
      <c r="BV7" s="1165"/>
      <c r="BW7" s="1165"/>
      <c r="BX7" s="1165"/>
      <c r="BY7" s="1165"/>
      <c r="BZ7" s="1165"/>
      <c r="CA7" s="1165"/>
      <c r="CB7" s="1165"/>
      <c r="CC7" s="1165"/>
      <c r="CD7" s="1165"/>
      <c r="CE7" s="1165"/>
      <c r="CF7" s="1165"/>
      <c r="CG7" s="1166"/>
      <c r="CH7" s="1157">
        <v>0</v>
      </c>
      <c r="CI7" s="1158"/>
      <c r="CJ7" s="1158"/>
      <c r="CK7" s="1158"/>
      <c r="CL7" s="1159"/>
      <c r="CM7" s="1157">
        <v>200</v>
      </c>
      <c r="CN7" s="1158"/>
      <c r="CO7" s="1158"/>
      <c r="CP7" s="1158"/>
      <c r="CQ7" s="1159"/>
      <c r="CR7" s="1157">
        <v>10</v>
      </c>
      <c r="CS7" s="1158"/>
      <c r="CT7" s="1158"/>
      <c r="CU7" s="1158"/>
      <c r="CV7" s="1159"/>
      <c r="CW7" s="1157" t="s">
        <v>552</v>
      </c>
      <c r="CX7" s="1158"/>
      <c r="CY7" s="1158"/>
      <c r="CZ7" s="1158"/>
      <c r="DA7" s="1159"/>
      <c r="DB7" s="1157" t="s">
        <v>552</v>
      </c>
      <c r="DC7" s="1158"/>
      <c r="DD7" s="1158"/>
      <c r="DE7" s="1158"/>
      <c r="DF7" s="1159"/>
      <c r="DG7" s="1157" t="s">
        <v>552</v>
      </c>
      <c r="DH7" s="1158"/>
      <c r="DI7" s="1158"/>
      <c r="DJ7" s="1158"/>
      <c r="DK7" s="1159"/>
      <c r="DL7" s="1157" t="s">
        <v>552</v>
      </c>
      <c r="DM7" s="1158"/>
      <c r="DN7" s="1158"/>
      <c r="DO7" s="1158"/>
      <c r="DP7" s="1159"/>
      <c r="DQ7" s="1157" t="s">
        <v>552</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626</v>
      </c>
      <c r="R8" s="1113"/>
      <c r="S8" s="1113"/>
      <c r="T8" s="1113"/>
      <c r="U8" s="1113"/>
      <c r="V8" s="1113">
        <v>626</v>
      </c>
      <c r="W8" s="1113"/>
      <c r="X8" s="1113"/>
      <c r="Y8" s="1113"/>
      <c r="Z8" s="1113"/>
      <c r="AA8" s="1113" t="s">
        <v>552</v>
      </c>
      <c r="AB8" s="1113"/>
      <c r="AC8" s="1113"/>
      <c r="AD8" s="1113"/>
      <c r="AE8" s="1114"/>
      <c r="AF8" s="1088" t="s">
        <v>140</v>
      </c>
      <c r="AG8" s="1089"/>
      <c r="AH8" s="1089"/>
      <c r="AI8" s="1089"/>
      <c r="AJ8" s="1090"/>
      <c r="AK8" s="1155">
        <v>145</v>
      </c>
      <c r="AL8" s="1156"/>
      <c r="AM8" s="1156"/>
      <c r="AN8" s="1156"/>
      <c r="AO8" s="1156"/>
      <c r="AP8" s="1156">
        <v>1264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16</v>
      </c>
      <c r="R9" s="1113"/>
      <c r="S9" s="1113"/>
      <c r="T9" s="1113"/>
      <c r="U9" s="1113"/>
      <c r="V9" s="1113">
        <v>15</v>
      </c>
      <c r="W9" s="1113"/>
      <c r="X9" s="1113"/>
      <c r="Y9" s="1113"/>
      <c r="Z9" s="1113"/>
      <c r="AA9" s="1113">
        <v>1</v>
      </c>
      <c r="AB9" s="1113"/>
      <c r="AC9" s="1113"/>
      <c r="AD9" s="1113"/>
      <c r="AE9" s="1114"/>
      <c r="AF9" s="1088">
        <v>1</v>
      </c>
      <c r="AG9" s="1089"/>
      <c r="AH9" s="1089"/>
      <c r="AI9" s="1089"/>
      <c r="AJ9" s="1090"/>
      <c r="AK9" s="1155" t="s">
        <v>552</v>
      </c>
      <c r="AL9" s="1156"/>
      <c r="AM9" s="1156"/>
      <c r="AN9" s="1156"/>
      <c r="AO9" s="1156"/>
      <c r="AP9" s="1156" t="s">
        <v>552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24999</v>
      </c>
      <c r="R23" s="1138"/>
      <c r="S23" s="1138"/>
      <c r="T23" s="1138"/>
      <c r="U23" s="1138"/>
      <c r="V23" s="1138">
        <v>24221</v>
      </c>
      <c r="W23" s="1138"/>
      <c r="X23" s="1138"/>
      <c r="Y23" s="1138"/>
      <c r="Z23" s="1138"/>
      <c r="AA23" s="1138">
        <v>778</v>
      </c>
      <c r="AB23" s="1138"/>
      <c r="AC23" s="1138"/>
      <c r="AD23" s="1138"/>
      <c r="AE23" s="1139"/>
      <c r="AF23" s="1140">
        <v>670</v>
      </c>
      <c r="AG23" s="1138"/>
      <c r="AH23" s="1138"/>
      <c r="AI23" s="1138"/>
      <c r="AJ23" s="1141"/>
      <c r="AK23" s="1142"/>
      <c r="AL23" s="1143"/>
      <c r="AM23" s="1143"/>
      <c r="AN23" s="1143"/>
      <c r="AO23" s="1143"/>
      <c r="AP23" s="1138">
        <v>17832</v>
      </c>
      <c r="AQ23" s="1138"/>
      <c r="AR23" s="1138"/>
      <c r="AS23" s="1138"/>
      <c r="AT23" s="1138"/>
      <c r="AU23" s="1144"/>
      <c r="AV23" s="1144"/>
      <c r="AW23" s="1144"/>
      <c r="AX23" s="1144"/>
      <c r="AY23" s="1145"/>
      <c r="AZ23" s="1134" t="s">
        <v>140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8536</v>
      </c>
      <c r="R28" s="1123"/>
      <c r="S28" s="1123"/>
      <c r="T28" s="1123"/>
      <c r="U28" s="1123"/>
      <c r="V28" s="1123">
        <v>8124</v>
      </c>
      <c r="W28" s="1123"/>
      <c r="X28" s="1123"/>
      <c r="Y28" s="1123"/>
      <c r="Z28" s="1123"/>
      <c r="AA28" s="1123">
        <v>412</v>
      </c>
      <c r="AB28" s="1123"/>
      <c r="AC28" s="1123"/>
      <c r="AD28" s="1123"/>
      <c r="AE28" s="1124"/>
      <c r="AF28" s="1125">
        <v>412</v>
      </c>
      <c r="AG28" s="1123"/>
      <c r="AH28" s="1123"/>
      <c r="AI28" s="1123"/>
      <c r="AJ28" s="1126"/>
      <c r="AK28" s="1127">
        <v>588</v>
      </c>
      <c r="AL28" s="1115"/>
      <c r="AM28" s="1115"/>
      <c r="AN28" s="1115"/>
      <c r="AO28" s="1115"/>
      <c r="AP28" s="1115" t="s">
        <v>552</v>
      </c>
      <c r="AQ28" s="1115"/>
      <c r="AR28" s="1115"/>
      <c r="AS28" s="1115"/>
      <c r="AT28" s="1115"/>
      <c r="AU28" s="1115" t="s">
        <v>552</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5165</v>
      </c>
      <c r="R29" s="1113"/>
      <c r="S29" s="1113"/>
      <c r="T29" s="1113"/>
      <c r="U29" s="1113"/>
      <c r="V29" s="1113">
        <v>4961</v>
      </c>
      <c r="W29" s="1113"/>
      <c r="X29" s="1113"/>
      <c r="Y29" s="1113"/>
      <c r="Z29" s="1113"/>
      <c r="AA29" s="1113">
        <v>204</v>
      </c>
      <c r="AB29" s="1113"/>
      <c r="AC29" s="1113"/>
      <c r="AD29" s="1113"/>
      <c r="AE29" s="1114"/>
      <c r="AF29" s="1088">
        <v>204</v>
      </c>
      <c r="AG29" s="1089"/>
      <c r="AH29" s="1089"/>
      <c r="AI29" s="1089"/>
      <c r="AJ29" s="1090"/>
      <c r="AK29" s="1049">
        <v>820</v>
      </c>
      <c r="AL29" s="1040"/>
      <c r="AM29" s="1040"/>
      <c r="AN29" s="1040"/>
      <c r="AO29" s="1040"/>
      <c r="AP29" s="1040" t="s">
        <v>552</v>
      </c>
      <c r="AQ29" s="1040"/>
      <c r="AR29" s="1040"/>
      <c r="AS29" s="1040"/>
      <c r="AT29" s="1040"/>
      <c r="AU29" s="1040" t="s">
        <v>552</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1211</v>
      </c>
      <c r="R30" s="1113"/>
      <c r="S30" s="1113"/>
      <c r="T30" s="1113"/>
      <c r="U30" s="1113"/>
      <c r="V30" s="1113">
        <v>1203</v>
      </c>
      <c r="W30" s="1113"/>
      <c r="X30" s="1113"/>
      <c r="Y30" s="1113"/>
      <c r="Z30" s="1113"/>
      <c r="AA30" s="1113">
        <v>8</v>
      </c>
      <c r="AB30" s="1113"/>
      <c r="AC30" s="1113"/>
      <c r="AD30" s="1113"/>
      <c r="AE30" s="1114"/>
      <c r="AF30" s="1088">
        <v>8</v>
      </c>
      <c r="AG30" s="1089"/>
      <c r="AH30" s="1089"/>
      <c r="AI30" s="1089"/>
      <c r="AJ30" s="1090"/>
      <c r="AK30" s="1049">
        <v>156</v>
      </c>
      <c r="AL30" s="1040"/>
      <c r="AM30" s="1040"/>
      <c r="AN30" s="1040"/>
      <c r="AO30" s="1040"/>
      <c r="AP30" s="1040" t="s">
        <v>552</v>
      </c>
      <c r="AQ30" s="1040"/>
      <c r="AR30" s="1040"/>
      <c r="AS30" s="1040"/>
      <c r="AT30" s="1040"/>
      <c r="AU30" s="1040" t="s">
        <v>552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1444</v>
      </c>
      <c r="R31" s="1113"/>
      <c r="S31" s="1113"/>
      <c r="T31" s="1113"/>
      <c r="U31" s="1113"/>
      <c r="V31" s="1113">
        <v>1179</v>
      </c>
      <c r="W31" s="1113"/>
      <c r="X31" s="1113"/>
      <c r="Y31" s="1113"/>
      <c r="Z31" s="1113"/>
      <c r="AA31" s="1113">
        <v>265</v>
      </c>
      <c r="AB31" s="1113"/>
      <c r="AC31" s="1113"/>
      <c r="AD31" s="1113"/>
      <c r="AE31" s="1114"/>
      <c r="AF31" s="1088">
        <v>1517</v>
      </c>
      <c r="AG31" s="1089"/>
      <c r="AH31" s="1089"/>
      <c r="AI31" s="1089"/>
      <c r="AJ31" s="1090"/>
      <c r="AK31" s="1049">
        <v>14</v>
      </c>
      <c r="AL31" s="1040"/>
      <c r="AM31" s="1040"/>
      <c r="AN31" s="1040"/>
      <c r="AO31" s="1040"/>
      <c r="AP31" s="1040">
        <v>619</v>
      </c>
      <c r="AQ31" s="1040"/>
      <c r="AR31" s="1040"/>
      <c r="AS31" s="1040"/>
      <c r="AT31" s="1040"/>
      <c r="AU31" s="1040">
        <v>6</v>
      </c>
      <c r="AV31" s="1040"/>
      <c r="AW31" s="1040"/>
      <c r="AX31" s="1040"/>
      <c r="AY31" s="1040"/>
      <c r="AZ31" s="1111"/>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1962</v>
      </c>
      <c r="R32" s="1113"/>
      <c r="S32" s="1113"/>
      <c r="T32" s="1113"/>
      <c r="U32" s="1113"/>
      <c r="V32" s="1113">
        <v>1921</v>
      </c>
      <c r="W32" s="1113"/>
      <c r="X32" s="1113"/>
      <c r="Y32" s="1113"/>
      <c r="Z32" s="1113"/>
      <c r="AA32" s="1113">
        <v>41</v>
      </c>
      <c r="AB32" s="1113"/>
      <c r="AC32" s="1113"/>
      <c r="AD32" s="1113"/>
      <c r="AE32" s="1114"/>
      <c r="AF32" s="1088">
        <v>164</v>
      </c>
      <c r="AG32" s="1089"/>
      <c r="AH32" s="1089"/>
      <c r="AI32" s="1089"/>
      <c r="AJ32" s="1090"/>
      <c r="AK32" s="1049">
        <v>720</v>
      </c>
      <c r="AL32" s="1040"/>
      <c r="AM32" s="1040"/>
      <c r="AN32" s="1040"/>
      <c r="AO32" s="1040"/>
      <c r="AP32" s="1040">
        <v>8643</v>
      </c>
      <c r="AQ32" s="1040"/>
      <c r="AR32" s="1040"/>
      <c r="AS32" s="1040"/>
      <c r="AT32" s="1040"/>
      <c r="AU32" s="1040">
        <v>5428</v>
      </c>
      <c r="AV32" s="1040"/>
      <c r="AW32" s="1040"/>
      <c r="AX32" s="1040"/>
      <c r="AY32" s="1040"/>
      <c r="AZ32" s="1111"/>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2305</v>
      </c>
      <c r="AG63" s="1028"/>
      <c r="AH63" s="1028"/>
      <c r="AI63" s="1028"/>
      <c r="AJ63" s="1099"/>
      <c r="AK63" s="1100"/>
      <c r="AL63" s="1032"/>
      <c r="AM63" s="1032"/>
      <c r="AN63" s="1032"/>
      <c r="AO63" s="1032"/>
      <c r="AP63" s="1028">
        <v>9262</v>
      </c>
      <c r="AQ63" s="1028"/>
      <c r="AR63" s="1028"/>
      <c r="AS63" s="1028"/>
      <c r="AT63" s="1028"/>
      <c r="AU63" s="1028">
        <v>5434</v>
      </c>
      <c r="AV63" s="1028"/>
      <c r="AW63" s="1028"/>
      <c r="AX63" s="1028"/>
      <c r="AY63" s="1028"/>
      <c r="AZ63" s="1094"/>
      <c r="BA63" s="1094"/>
      <c r="BB63" s="1094"/>
      <c r="BC63" s="1094"/>
      <c r="BD63" s="1094"/>
      <c r="BE63" s="1029"/>
      <c r="BF63" s="1029"/>
      <c r="BG63" s="1029"/>
      <c r="BH63" s="1029"/>
      <c r="BI63" s="1030"/>
      <c r="BJ63" s="1095" t="s">
        <v>140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390</v>
      </c>
      <c r="AQ66" s="1071"/>
      <c r="AR66" s="1071"/>
      <c r="AS66" s="1071"/>
      <c r="AT66" s="1072"/>
      <c r="AU66" s="1070" t="s">
        <v>403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553</v>
      </c>
      <c r="C68" s="1055"/>
      <c r="D68" s="1055"/>
      <c r="E68" s="1055"/>
      <c r="F68" s="1055"/>
      <c r="G68" s="1055"/>
      <c r="H68" s="1055"/>
      <c r="I68" s="1055"/>
      <c r="J68" s="1055"/>
      <c r="K68" s="1055"/>
      <c r="L68" s="1055"/>
      <c r="M68" s="1055"/>
      <c r="N68" s="1055"/>
      <c r="O68" s="1055"/>
      <c r="P68" s="1056"/>
      <c r="Q68" s="1057">
        <v>22449</v>
      </c>
      <c r="R68" s="1051"/>
      <c r="S68" s="1051"/>
      <c r="T68" s="1051"/>
      <c r="U68" s="1051"/>
      <c r="V68" s="1051">
        <v>22997</v>
      </c>
      <c r="W68" s="1051"/>
      <c r="X68" s="1051"/>
      <c r="Y68" s="1051"/>
      <c r="Z68" s="1051"/>
      <c r="AA68" s="1051">
        <v>-548</v>
      </c>
      <c r="AB68" s="1051"/>
      <c r="AC68" s="1051"/>
      <c r="AD68" s="1051"/>
      <c r="AE68" s="1051"/>
      <c r="AF68" s="1051">
        <v>5464</v>
      </c>
      <c r="AG68" s="1051"/>
      <c r="AH68" s="1051"/>
      <c r="AI68" s="1051"/>
      <c r="AJ68" s="1051"/>
      <c r="AK68" s="1051" t="s">
        <v>552</v>
      </c>
      <c r="AL68" s="1051"/>
      <c r="AM68" s="1051"/>
      <c r="AN68" s="1051"/>
      <c r="AO68" s="1051"/>
      <c r="AP68" s="1051">
        <v>27011</v>
      </c>
      <c r="AQ68" s="1051"/>
      <c r="AR68" s="1051"/>
      <c r="AS68" s="1051"/>
      <c r="AT68" s="1051"/>
      <c r="AU68" s="1051">
        <v>2215</v>
      </c>
      <c r="AV68" s="1051"/>
      <c r="AW68" s="1051"/>
      <c r="AX68" s="1051"/>
      <c r="AY68" s="1051"/>
      <c r="AZ68" s="1052" t="s">
        <v>561</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554</v>
      </c>
      <c r="C69" s="1044"/>
      <c r="D69" s="1044"/>
      <c r="E69" s="1044"/>
      <c r="F69" s="1044"/>
      <c r="G69" s="1044"/>
      <c r="H69" s="1044"/>
      <c r="I69" s="1044"/>
      <c r="J69" s="1044"/>
      <c r="K69" s="1044"/>
      <c r="L69" s="1044"/>
      <c r="M69" s="1044"/>
      <c r="N69" s="1044"/>
      <c r="O69" s="1044"/>
      <c r="P69" s="1045"/>
      <c r="Q69" s="1046">
        <v>1636</v>
      </c>
      <c r="R69" s="1040"/>
      <c r="S69" s="1040"/>
      <c r="T69" s="1040"/>
      <c r="U69" s="1040"/>
      <c r="V69" s="1040">
        <v>1535</v>
      </c>
      <c r="W69" s="1040"/>
      <c r="X69" s="1040"/>
      <c r="Y69" s="1040"/>
      <c r="Z69" s="1040"/>
      <c r="AA69" s="1040">
        <v>100</v>
      </c>
      <c r="AB69" s="1040"/>
      <c r="AC69" s="1040"/>
      <c r="AD69" s="1040"/>
      <c r="AE69" s="1040"/>
      <c r="AF69" s="1040">
        <v>100</v>
      </c>
      <c r="AG69" s="1040"/>
      <c r="AH69" s="1040"/>
      <c r="AI69" s="1040"/>
      <c r="AJ69" s="1040"/>
      <c r="AK69" s="1040" t="s">
        <v>552</v>
      </c>
      <c r="AL69" s="1040"/>
      <c r="AM69" s="1040"/>
      <c r="AN69" s="1040"/>
      <c r="AO69" s="1040"/>
      <c r="AP69" s="1040" t="s">
        <v>552</v>
      </c>
      <c r="AQ69" s="1040"/>
      <c r="AR69" s="1040"/>
      <c r="AS69" s="1040"/>
      <c r="AT69" s="1040"/>
      <c r="AU69" s="1040" t="s">
        <v>552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555</v>
      </c>
      <c r="C70" s="1044"/>
      <c r="D70" s="1044"/>
      <c r="E70" s="1044"/>
      <c r="F70" s="1044"/>
      <c r="G70" s="1044"/>
      <c r="H70" s="1044"/>
      <c r="I70" s="1044"/>
      <c r="J70" s="1044"/>
      <c r="K70" s="1044"/>
      <c r="L70" s="1044"/>
      <c r="M70" s="1044"/>
      <c r="N70" s="1044"/>
      <c r="O70" s="1044"/>
      <c r="P70" s="1045"/>
      <c r="Q70" s="1046">
        <v>830487</v>
      </c>
      <c r="R70" s="1040"/>
      <c r="S70" s="1040"/>
      <c r="T70" s="1040"/>
      <c r="U70" s="1040"/>
      <c r="V70" s="1040">
        <v>800586</v>
      </c>
      <c r="W70" s="1040"/>
      <c r="X70" s="1040"/>
      <c r="Y70" s="1040"/>
      <c r="Z70" s="1040"/>
      <c r="AA70" s="1040">
        <v>29902</v>
      </c>
      <c r="AB70" s="1040"/>
      <c r="AC70" s="1040"/>
      <c r="AD70" s="1040"/>
      <c r="AE70" s="1040"/>
      <c r="AF70" s="1040">
        <v>29900</v>
      </c>
      <c r="AG70" s="1040"/>
      <c r="AH70" s="1040"/>
      <c r="AI70" s="1040"/>
      <c r="AJ70" s="1040"/>
      <c r="AK70" s="1040">
        <v>5</v>
      </c>
      <c r="AL70" s="1040"/>
      <c r="AM70" s="1040"/>
      <c r="AN70" s="1040"/>
      <c r="AO70" s="1040"/>
      <c r="AP70" s="1040" t="s">
        <v>552</v>
      </c>
      <c r="AQ70" s="1040"/>
      <c r="AR70" s="1040"/>
      <c r="AS70" s="1040"/>
      <c r="AT70" s="1040"/>
      <c r="AU70" s="1040" t="s">
        <v>552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556</v>
      </c>
      <c r="C71" s="1044"/>
      <c r="D71" s="1044"/>
      <c r="E71" s="1044"/>
      <c r="F71" s="1044"/>
      <c r="G71" s="1044"/>
      <c r="H71" s="1044"/>
      <c r="I71" s="1044"/>
      <c r="J71" s="1044"/>
      <c r="K71" s="1044"/>
      <c r="L71" s="1044"/>
      <c r="M71" s="1044"/>
      <c r="N71" s="1044"/>
      <c r="O71" s="1044"/>
      <c r="P71" s="1045"/>
      <c r="Q71" s="1046">
        <v>8452</v>
      </c>
      <c r="R71" s="1040"/>
      <c r="S71" s="1040"/>
      <c r="T71" s="1040"/>
      <c r="U71" s="1040"/>
      <c r="V71" s="1040">
        <v>8381</v>
      </c>
      <c r="W71" s="1040"/>
      <c r="X71" s="1040"/>
      <c r="Y71" s="1040"/>
      <c r="Z71" s="1040"/>
      <c r="AA71" s="1040">
        <v>72</v>
      </c>
      <c r="AB71" s="1040"/>
      <c r="AC71" s="1040"/>
      <c r="AD71" s="1040"/>
      <c r="AE71" s="1040"/>
      <c r="AF71" s="1040">
        <v>72</v>
      </c>
      <c r="AG71" s="1040"/>
      <c r="AH71" s="1040"/>
      <c r="AI71" s="1040"/>
      <c r="AJ71" s="1040"/>
      <c r="AK71" s="1040">
        <v>970</v>
      </c>
      <c r="AL71" s="1040"/>
      <c r="AM71" s="1040"/>
      <c r="AN71" s="1040"/>
      <c r="AO71" s="1040"/>
      <c r="AP71" s="1040" t="s">
        <v>552</v>
      </c>
      <c r="AQ71" s="1040"/>
      <c r="AR71" s="1040"/>
      <c r="AS71" s="1040"/>
      <c r="AT71" s="1040"/>
      <c r="AU71" s="1040" t="s">
        <v>552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557</v>
      </c>
      <c r="C72" s="1044"/>
      <c r="D72" s="1044"/>
      <c r="E72" s="1044"/>
      <c r="F72" s="1044"/>
      <c r="G72" s="1044"/>
      <c r="H72" s="1044"/>
      <c r="I72" s="1044"/>
      <c r="J72" s="1044"/>
      <c r="K72" s="1044"/>
      <c r="L72" s="1044"/>
      <c r="M72" s="1044"/>
      <c r="N72" s="1044"/>
      <c r="O72" s="1044"/>
      <c r="P72" s="1045"/>
      <c r="Q72" s="1046">
        <v>1330</v>
      </c>
      <c r="R72" s="1040"/>
      <c r="S72" s="1040"/>
      <c r="T72" s="1040"/>
      <c r="U72" s="1040"/>
      <c r="V72" s="1040">
        <v>1269</v>
      </c>
      <c r="W72" s="1040"/>
      <c r="X72" s="1040"/>
      <c r="Y72" s="1040"/>
      <c r="Z72" s="1040"/>
      <c r="AA72" s="1040">
        <v>61</v>
      </c>
      <c r="AB72" s="1040"/>
      <c r="AC72" s="1040"/>
      <c r="AD72" s="1040"/>
      <c r="AE72" s="1040"/>
      <c r="AF72" s="1040">
        <v>61</v>
      </c>
      <c r="AG72" s="1040"/>
      <c r="AH72" s="1040"/>
      <c r="AI72" s="1040"/>
      <c r="AJ72" s="1040"/>
      <c r="AK72" s="1040" t="s">
        <v>552</v>
      </c>
      <c r="AL72" s="1040"/>
      <c r="AM72" s="1040"/>
      <c r="AN72" s="1040"/>
      <c r="AO72" s="1040"/>
      <c r="AP72" s="1040" t="s">
        <v>552</v>
      </c>
      <c r="AQ72" s="1040"/>
      <c r="AR72" s="1040"/>
      <c r="AS72" s="1040"/>
      <c r="AT72" s="1040"/>
      <c r="AU72" s="1040" t="s">
        <v>552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558</v>
      </c>
      <c r="C73" s="1044"/>
      <c r="D73" s="1044"/>
      <c r="E73" s="1044"/>
      <c r="F73" s="1044"/>
      <c r="G73" s="1044"/>
      <c r="H73" s="1044"/>
      <c r="I73" s="1044"/>
      <c r="J73" s="1044"/>
      <c r="K73" s="1044"/>
      <c r="L73" s="1044"/>
      <c r="M73" s="1044"/>
      <c r="N73" s="1044"/>
      <c r="O73" s="1044"/>
      <c r="P73" s="1045"/>
      <c r="Q73" s="1046">
        <v>266</v>
      </c>
      <c r="R73" s="1040"/>
      <c r="S73" s="1040"/>
      <c r="T73" s="1040"/>
      <c r="U73" s="1040"/>
      <c r="V73" s="1040">
        <v>235</v>
      </c>
      <c r="W73" s="1040"/>
      <c r="X73" s="1040"/>
      <c r="Y73" s="1040"/>
      <c r="Z73" s="1040"/>
      <c r="AA73" s="1040">
        <v>31</v>
      </c>
      <c r="AB73" s="1040"/>
      <c r="AC73" s="1040"/>
      <c r="AD73" s="1040"/>
      <c r="AE73" s="1040"/>
      <c r="AF73" s="1040">
        <v>31</v>
      </c>
      <c r="AG73" s="1040"/>
      <c r="AH73" s="1040"/>
      <c r="AI73" s="1040"/>
      <c r="AJ73" s="1040"/>
      <c r="AK73" s="1040" t="s">
        <v>552</v>
      </c>
      <c r="AL73" s="1040"/>
      <c r="AM73" s="1040"/>
      <c r="AN73" s="1040"/>
      <c r="AO73" s="1040"/>
      <c r="AP73" s="1040" t="s">
        <v>552</v>
      </c>
      <c r="AQ73" s="1040"/>
      <c r="AR73" s="1040"/>
      <c r="AS73" s="1040"/>
      <c r="AT73" s="1040"/>
      <c r="AU73" s="1040" t="s">
        <v>552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559</v>
      </c>
      <c r="C74" s="1044"/>
      <c r="D74" s="1044"/>
      <c r="E74" s="1044"/>
      <c r="F74" s="1044"/>
      <c r="G74" s="1044"/>
      <c r="H74" s="1044"/>
      <c r="I74" s="1044"/>
      <c r="J74" s="1044"/>
      <c r="K74" s="1044"/>
      <c r="L74" s="1044"/>
      <c r="M74" s="1044"/>
      <c r="N74" s="1044"/>
      <c r="O74" s="1044"/>
      <c r="P74" s="1045"/>
      <c r="Q74" s="1046">
        <v>95</v>
      </c>
      <c r="R74" s="1040"/>
      <c r="S74" s="1040"/>
      <c r="T74" s="1040"/>
      <c r="U74" s="1040"/>
      <c r="V74" s="1040">
        <v>82</v>
      </c>
      <c r="W74" s="1040"/>
      <c r="X74" s="1040"/>
      <c r="Y74" s="1040"/>
      <c r="Z74" s="1040"/>
      <c r="AA74" s="1040">
        <v>13</v>
      </c>
      <c r="AB74" s="1040"/>
      <c r="AC74" s="1040"/>
      <c r="AD74" s="1040"/>
      <c r="AE74" s="1040"/>
      <c r="AF74" s="1040">
        <v>13</v>
      </c>
      <c r="AG74" s="1040"/>
      <c r="AH74" s="1040"/>
      <c r="AI74" s="1040"/>
      <c r="AJ74" s="1040"/>
      <c r="AK74" s="1040">
        <v>38</v>
      </c>
      <c r="AL74" s="1040"/>
      <c r="AM74" s="1040"/>
      <c r="AN74" s="1040"/>
      <c r="AO74" s="1040"/>
      <c r="AP74" s="1040" t="s">
        <v>552</v>
      </c>
      <c r="AQ74" s="1040"/>
      <c r="AR74" s="1040"/>
      <c r="AS74" s="1040"/>
      <c r="AT74" s="1040"/>
      <c r="AU74" s="1040" t="s">
        <v>552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560</v>
      </c>
      <c r="C75" s="1044"/>
      <c r="D75" s="1044"/>
      <c r="E75" s="1044"/>
      <c r="F75" s="1044"/>
      <c r="G75" s="1044"/>
      <c r="H75" s="1044"/>
      <c r="I75" s="1044"/>
      <c r="J75" s="1044"/>
      <c r="K75" s="1044"/>
      <c r="L75" s="1044"/>
      <c r="M75" s="1044"/>
      <c r="N75" s="1044"/>
      <c r="O75" s="1044"/>
      <c r="P75" s="1045"/>
      <c r="Q75" s="1047">
        <v>309</v>
      </c>
      <c r="R75" s="1048"/>
      <c r="S75" s="1048"/>
      <c r="T75" s="1048"/>
      <c r="U75" s="1049"/>
      <c r="V75" s="1050">
        <v>295</v>
      </c>
      <c r="W75" s="1048"/>
      <c r="X75" s="1048"/>
      <c r="Y75" s="1048"/>
      <c r="Z75" s="1049"/>
      <c r="AA75" s="1050">
        <v>15</v>
      </c>
      <c r="AB75" s="1048"/>
      <c r="AC75" s="1048"/>
      <c r="AD75" s="1048"/>
      <c r="AE75" s="1049"/>
      <c r="AF75" s="1050">
        <v>15</v>
      </c>
      <c r="AG75" s="1048"/>
      <c r="AH75" s="1048"/>
      <c r="AI75" s="1048"/>
      <c r="AJ75" s="1049"/>
      <c r="AK75" s="1050" t="s">
        <v>552</v>
      </c>
      <c r="AL75" s="1048"/>
      <c r="AM75" s="1048"/>
      <c r="AN75" s="1048"/>
      <c r="AO75" s="1049"/>
      <c r="AP75" s="1050" t="s">
        <v>552</v>
      </c>
      <c r="AQ75" s="1048"/>
      <c r="AR75" s="1048"/>
      <c r="AS75" s="1048"/>
      <c r="AT75" s="1049"/>
      <c r="AU75" s="1050" t="s">
        <v>552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35656</v>
      </c>
      <c r="AG88" s="1028"/>
      <c r="AH88" s="1028"/>
      <c r="AI88" s="1028"/>
      <c r="AJ88" s="1028"/>
      <c r="AK88" s="1032"/>
      <c r="AL88" s="1032"/>
      <c r="AM88" s="1032"/>
      <c r="AN88" s="1032"/>
      <c r="AO88" s="1032"/>
      <c r="AP88" s="1028">
        <v>27011</v>
      </c>
      <c r="AQ88" s="1028"/>
      <c r="AR88" s="1028"/>
      <c r="AS88" s="1028"/>
      <c r="AT88" s="1028"/>
      <c r="AU88" s="1028">
        <v>2215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299</v>
      </c>
      <c r="AG109" s="963"/>
      <c r="AH109" s="963"/>
      <c r="AI109" s="963"/>
      <c r="AJ109" s="964"/>
      <c r="AK109" s="965" t="s">
        <v>298</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299</v>
      </c>
      <c r="BW109" s="963"/>
      <c r="BX109" s="963"/>
      <c r="BY109" s="963"/>
      <c r="BZ109" s="964"/>
      <c r="CA109" s="965" t="s">
        <v>298</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299</v>
      </c>
      <c r="DM109" s="963"/>
      <c r="DN109" s="963"/>
      <c r="DO109" s="963"/>
      <c r="DP109" s="964"/>
      <c r="DQ109" s="965" t="s">
        <v>298</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1770101</v>
      </c>
      <c r="AB110" s="956"/>
      <c r="AC110" s="956"/>
      <c r="AD110" s="956"/>
      <c r="AE110" s="957"/>
      <c r="AF110" s="958">
        <v>1749022</v>
      </c>
      <c r="AG110" s="956"/>
      <c r="AH110" s="956"/>
      <c r="AI110" s="956"/>
      <c r="AJ110" s="957"/>
      <c r="AK110" s="958">
        <v>1839695</v>
      </c>
      <c r="AL110" s="956"/>
      <c r="AM110" s="956"/>
      <c r="AN110" s="956"/>
      <c r="AO110" s="957"/>
      <c r="AP110" s="959">
        <v>13.9</v>
      </c>
      <c r="AQ110" s="960"/>
      <c r="AR110" s="960"/>
      <c r="AS110" s="960"/>
      <c r="AT110" s="961"/>
      <c r="AU110" s="995" t="s">
        <v>66</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17704405</v>
      </c>
      <c r="BR110" s="903"/>
      <c r="BS110" s="903"/>
      <c r="BT110" s="903"/>
      <c r="BU110" s="903"/>
      <c r="BV110" s="903">
        <v>17561671</v>
      </c>
      <c r="BW110" s="903"/>
      <c r="BX110" s="903"/>
      <c r="BY110" s="903"/>
      <c r="BZ110" s="903"/>
      <c r="CA110" s="903">
        <v>17832065</v>
      </c>
      <c r="CB110" s="903"/>
      <c r="CC110" s="903"/>
      <c r="CD110" s="903"/>
      <c r="CE110" s="903"/>
      <c r="CF110" s="927">
        <v>135</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420</v>
      </c>
      <c r="DH110" s="903"/>
      <c r="DI110" s="903"/>
      <c r="DJ110" s="903"/>
      <c r="DK110" s="903"/>
      <c r="DL110" s="903" t="s">
        <v>140</v>
      </c>
      <c r="DM110" s="903"/>
      <c r="DN110" s="903"/>
      <c r="DO110" s="903"/>
      <c r="DP110" s="903"/>
      <c r="DQ110" s="903" t="s">
        <v>140</v>
      </c>
      <c r="DR110" s="903"/>
      <c r="DS110" s="903"/>
      <c r="DT110" s="903"/>
      <c r="DU110" s="903"/>
      <c r="DV110" s="904" t="s">
        <v>140</v>
      </c>
      <c r="DW110" s="904"/>
      <c r="DX110" s="904"/>
      <c r="DY110" s="904"/>
      <c r="DZ110" s="905"/>
    </row>
    <row r="111" spans="1:131" s="226" customFormat="1" ht="26.25" customHeight="1" x14ac:dyDescent="0.15">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140</v>
      </c>
      <c r="AB111" s="984"/>
      <c r="AC111" s="984"/>
      <c r="AD111" s="984"/>
      <c r="AE111" s="985"/>
      <c r="AF111" s="986" t="s">
        <v>420</v>
      </c>
      <c r="AG111" s="984"/>
      <c r="AH111" s="984"/>
      <c r="AI111" s="984"/>
      <c r="AJ111" s="985"/>
      <c r="AK111" s="986" t="s">
        <v>420</v>
      </c>
      <c r="AL111" s="984"/>
      <c r="AM111" s="984"/>
      <c r="AN111" s="984"/>
      <c r="AO111" s="985"/>
      <c r="AP111" s="987" t="s">
        <v>140</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v>484970</v>
      </c>
      <c r="BR111" s="875"/>
      <c r="BS111" s="875"/>
      <c r="BT111" s="875"/>
      <c r="BU111" s="875"/>
      <c r="BV111" s="875">
        <v>301327</v>
      </c>
      <c r="BW111" s="875"/>
      <c r="BX111" s="875"/>
      <c r="BY111" s="875"/>
      <c r="BZ111" s="875"/>
      <c r="CA111" s="875" t="s">
        <v>420</v>
      </c>
      <c r="CB111" s="875"/>
      <c r="CC111" s="875"/>
      <c r="CD111" s="875"/>
      <c r="CE111" s="875"/>
      <c r="CF111" s="936" t="s">
        <v>420</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420</v>
      </c>
      <c r="DH111" s="875"/>
      <c r="DI111" s="875"/>
      <c r="DJ111" s="875"/>
      <c r="DK111" s="875"/>
      <c r="DL111" s="875" t="s">
        <v>420</v>
      </c>
      <c r="DM111" s="875"/>
      <c r="DN111" s="875"/>
      <c r="DO111" s="875"/>
      <c r="DP111" s="875"/>
      <c r="DQ111" s="875" t="s">
        <v>420</v>
      </c>
      <c r="DR111" s="875"/>
      <c r="DS111" s="875"/>
      <c r="DT111" s="875"/>
      <c r="DU111" s="875"/>
      <c r="DV111" s="852" t="s">
        <v>424</v>
      </c>
      <c r="DW111" s="852"/>
      <c r="DX111" s="852"/>
      <c r="DY111" s="852"/>
      <c r="DZ111" s="853"/>
    </row>
    <row r="112" spans="1:131" s="226" customFormat="1" ht="26.25" customHeight="1" x14ac:dyDescent="0.15">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420</v>
      </c>
      <c r="AB112" s="838"/>
      <c r="AC112" s="838"/>
      <c r="AD112" s="838"/>
      <c r="AE112" s="839"/>
      <c r="AF112" s="840" t="s">
        <v>420</v>
      </c>
      <c r="AG112" s="838"/>
      <c r="AH112" s="838"/>
      <c r="AI112" s="838"/>
      <c r="AJ112" s="839"/>
      <c r="AK112" s="840" t="s">
        <v>420</v>
      </c>
      <c r="AL112" s="838"/>
      <c r="AM112" s="838"/>
      <c r="AN112" s="838"/>
      <c r="AO112" s="839"/>
      <c r="AP112" s="885" t="s">
        <v>420</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5621559</v>
      </c>
      <c r="BR112" s="875"/>
      <c r="BS112" s="875"/>
      <c r="BT112" s="875"/>
      <c r="BU112" s="875"/>
      <c r="BV112" s="875">
        <v>5725732</v>
      </c>
      <c r="BW112" s="875"/>
      <c r="BX112" s="875"/>
      <c r="BY112" s="875"/>
      <c r="BZ112" s="875"/>
      <c r="CA112" s="875">
        <v>5433214</v>
      </c>
      <c r="CB112" s="875"/>
      <c r="CC112" s="875"/>
      <c r="CD112" s="875"/>
      <c r="CE112" s="875"/>
      <c r="CF112" s="936">
        <v>41.1</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420</v>
      </c>
      <c r="DH112" s="875"/>
      <c r="DI112" s="875"/>
      <c r="DJ112" s="875"/>
      <c r="DK112" s="875"/>
      <c r="DL112" s="875" t="s">
        <v>420</v>
      </c>
      <c r="DM112" s="875"/>
      <c r="DN112" s="875"/>
      <c r="DO112" s="875"/>
      <c r="DP112" s="875"/>
      <c r="DQ112" s="875" t="s">
        <v>424</v>
      </c>
      <c r="DR112" s="875"/>
      <c r="DS112" s="875"/>
      <c r="DT112" s="875"/>
      <c r="DU112" s="875"/>
      <c r="DV112" s="852" t="s">
        <v>420</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480353</v>
      </c>
      <c r="AB113" s="984"/>
      <c r="AC113" s="984"/>
      <c r="AD113" s="984"/>
      <c r="AE113" s="985"/>
      <c r="AF113" s="986">
        <v>477423</v>
      </c>
      <c r="AG113" s="984"/>
      <c r="AH113" s="984"/>
      <c r="AI113" s="984"/>
      <c r="AJ113" s="985"/>
      <c r="AK113" s="986">
        <v>354853</v>
      </c>
      <c r="AL113" s="984"/>
      <c r="AM113" s="984"/>
      <c r="AN113" s="984"/>
      <c r="AO113" s="985"/>
      <c r="AP113" s="987">
        <v>2.7</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1137126</v>
      </c>
      <c r="BR113" s="875"/>
      <c r="BS113" s="875"/>
      <c r="BT113" s="875"/>
      <c r="BU113" s="875"/>
      <c r="BV113" s="875">
        <v>937441</v>
      </c>
      <c r="BW113" s="875"/>
      <c r="BX113" s="875"/>
      <c r="BY113" s="875"/>
      <c r="BZ113" s="875"/>
      <c r="CA113" s="875">
        <v>2214896</v>
      </c>
      <c r="CB113" s="875"/>
      <c r="CC113" s="875"/>
      <c r="CD113" s="875"/>
      <c r="CE113" s="875"/>
      <c r="CF113" s="936">
        <v>16.8</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140</v>
      </c>
      <c r="DH113" s="838"/>
      <c r="DI113" s="838"/>
      <c r="DJ113" s="838"/>
      <c r="DK113" s="839"/>
      <c r="DL113" s="840" t="s">
        <v>420</v>
      </c>
      <c r="DM113" s="838"/>
      <c r="DN113" s="838"/>
      <c r="DO113" s="838"/>
      <c r="DP113" s="839"/>
      <c r="DQ113" s="840" t="s">
        <v>420</v>
      </c>
      <c r="DR113" s="838"/>
      <c r="DS113" s="838"/>
      <c r="DT113" s="838"/>
      <c r="DU113" s="839"/>
      <c r="DV113" s="885" t="s">
        <v>420</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151070</v>
      </c>
      <c r="AB114" s="838"/>
      <c r="AC114" s="838"/>
      <c r="AD114" s="838"/>
      <c r="AE114" s="839"/>
      <c r="AF114" s="840">
        <v>125002</v>
      </c>
      <c r="AG114" s="838"/>
      <c r="AH114" s="838"/>
      <c r="AI114" s="838"/>
      <c r="AJ114" s="839"/>
      <c r="AK114" s="840">
        <v>230070</v>
      </c>
      <c r="AL114" s="838"/>
      <c r="AM114" s="838"/>
      <c r="AN114" s="838"/>
      <c r="AO114" s="839"/>
      <c r="AP114" s="885">
        <v>1.7</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2328215</v>
      </c>
      <c r="BR114" s="875"/>
      <c r="BS114" s="875"/>
      <c r="BT114" s="875"/>
      <c r="BU114" s="875"/>
      <c r="BV114" s="875">
        <v>2672604</v>
      </c>
      <c r="BW114" s="875"/>
      <c r="BX114" s="875"/>
      <c r="BY114" s="875"/>
      <c r="BZ114" s="875"/>
      <c r="CA114" s="875">
        <v>2716511</v>
      </c>
      <c r="CB114" s="875"/>
      <c r="CC114" s="875"/>
      <c r="CD114" s="875"/>
      <c r="CE114" s="875"/>
      <c r="CF114" s="936">
        <v>20.6</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420</v>
      </c>
      <c r="DH114" s="838"/>
      <c r="DI114" s="838"/>
      <c r="DJ114" s="838"/>
      <c r="DK114" s="839"/>
      <c r="DL114" s="840" t="s">
        <v>424</v>
      </c>
      <c r="DM114" s="838"/>
      <c r="DN114" s="838"/>
      <c r="DO114" s="838"/>
      <c r="DP114" s="839"/>
      <c r="DQ114" s="840" t="s">
        <v>420</v>
      </c>
      <c r="DR114" s="838"/>
      <c r="DS114" s="838"/>
      <c r="DT114" s="838"/>
      <c r="DU114" s="839"/>
      <c r="DV114" s="885" t="s">
        <v>140</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420</v>
      </c>
      <c r="AB115" s="984"/>
      <c r="AC115" s="984"/>
      <c r="AD115" s="984"/>
      <c r="AE115" s="985"/>
      <c r="AF115" s="986" t="s">
        <v>424</v>
      </c>
      <c r="AG115" s="984"/>
      <c r="AH115" s="984"/>
      <c r="AI115" s="984"/>
      <c r="AJ115" s="985"/>
      <c r="AK115" s="986" t="s">
        <v>420</v>
      </c>
      <c r="AL115" s="984"/>
      <c r="AM115" s="984"/>
      <c r="AN115" s="984"/>
      <c r="AO115" s="985"/>
      <c r="AP115" s="987" t="s">
        <v>420</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140</v>
      </c>
      <c r="BR115" s="875"/>
      <c r="BS115" s="875"/>
      <c r="BT115" s="875"/>
      <c r="BU115" s="875"/>
      <c r="BV115" s="875" t="s">
        <v>420</v>
      </c>
      <c r="BW115" s="875"/>
      <c r="BX115" s="875"/>
      <c r="BY115" s="875"/>
      <c r="BZ115" s="875"/>
      <c r="CA115" s="875" t="s">
        <v>420</v>
      </c>
      <c r="CB115" s="875"/>
      <c r="CC115" s="875"/>
      <c r="CD115" s="875"/>
      <c r="CE115" s="875"/>
      <c r="CF115" s="936" t="s">
        <v>420</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484970</v>
      </c>
      <c r="DH115" s="838"/>
      <c r="DI115" s="838"/>
      <c r="DJ115" s="838"/>
      <c r="DK115" s="839"/>
      <c r="DL115" s="840">
        <v>301327</v>
      </c>
      <c r="DM115" s="838"/>
      <c r="DN115" s="838"/>
      <c r="DO115" s="838"/>
      <c r="DP115" s="839"/>
      <c r="DQ115" s="840" t="s">
        <v>424</v>
      </c>
      <c r="DR115" s="838"/>
      <c r="DS115" s="838"/>
      <c r="DT115" s="838"/>
      <c r="DU115" s="839"/>
      <c r="DV115" s="885" t="s">
        <v>420</v>
      </c>
      <c r="DW115" s="886"/>
      <c r="DX115" s="886"/>
      <c r="DY115" s="886"/>
      <c r="DZ115" s="887"/>
    </row>
    <row r="116" spans="1:130" s="226" customFormat="1" ht="26.25" customHeight="1" x14ac:dyDescent="0.15">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420</v>
      </c>
      <c r="AB116" s="838"/>
      <c r="AC116" s="838"/>
      <c r="AD116" s="838"/>
      <c r="AE116" s="839"/>
      <c r="AF116" s="840" t="s">
        <v>420</v>
      </c>
      <c r="AG116" s="838"/>
      <c r="AH116" s="838"/>
      <c r="AI116" s="838"/>
      <c r="AJ116" s="839"/>
      <c r="AK116" s="840" t="s">
        <v>420</v>
      </c>
      <c r="AL116" s="838"/>
      <c r="AM116" s="838"/>
      <c r="AN116" s="838"/>
      <c r="AO116" s="839"/>
      <c r="AP116" s="885" t="s">
        <v>420</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420</v>
      </c>
      <c r="BR116" s="875"/>
      <c r="BS116" s="875"/>
      <c r="BT116" s="875"/>
      <c r="BU116" s="875"/>
      <c r="BV116" s="875" t="s">
        <v>420</v>
      </c>
      <c r="BW116" s="875"/>
      <c r="BX116" s="875"/>
      <c r="BY116" s="875"/>
      <c r="BZ116" s="875"/>
      <c r="CA116" s="875" t="s">
        <v>420</v>
      </c>
      <c r="CB116" s="875"/>
      <c r="CC116" s="875"/>
      <c r="CD116" s="875"/>
      <c r="CE116" s="875"/>
      <c r="CF116" s="936" t="s">
        <v>424</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420</v>
      </c>
      <c r="DH116" s="838"/>
      <c r="DI116" s="838"/>
      <c r="DJ116" s="838"/>
      <c r="DK116" s="839"/>
      <c r="DL116" s="840" t="s">
        <v>140</v>
      </c>
      <c r="DM116" s="838"/>
      <c r="DN116" s="838"/>
      <c r="DO116" s="838"/>
      <c r="DP116" s="839"/>
      <c r="DQ116" s="840" t="s">
        <v>420</v>
      </c>
      <c r="DR116" s="838"/>
      <c r="DS116" s="838"/>
      <c r="DT116" s="838"/>
      <c r="DU116" s="839"/>
      <c r="DV116" s="885" t="s">
        <v>420</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2401524</v>
      </c>
      <c r="AB117" s="970"/>
      <c r="AC117" s="970"/>
      <c r="AD117" s="970"/>
      <c r="AE117" s="971"/>
      <c r="AF117" s="972">
        <v>2351447</v>
      </c>
      <c r="AG117" s="970"/>
      <c r="AH117" s="970"/>
      <c r="AI117" s="970"/>
      <c r="AJ117" s="971"/>
      <c r="AK117" s="972">
        <v>2424618</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424</v>
      </c>
      <c r="BR117" s="875"/>
      <c r="BS117" s="875"/>
      <c r="BT117" s="875"/>
      <c r="BU117" s="875"/>
      <c r="BV117" s="875" t="s">
        <v>424</v>
      </c>
      <c r="BW117" s="875"/>
      <c r="BX117" s="875"/>
      <c r="BY117" s="875"/>
      <c r="BZ117" s="875"/>
      <c r="CA117" s="875" t="s">
        <v>140</v>
      </c>
      <c r="CB117" s="875"/>
      <c r="CC117" s="875"/>
      <c r="CD117" s="875"/>
      <c r="CE117" s="875"/>
      <c r="CF117" s="936" t="s">
        <v>424</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140</v>
      </c>
      <c r="DH117" s="838"/>
      <c r="DI117" s="838"/>
      <c r="DJ117" s="838"/>
      <c r="DK117" s="839"/>
      <c r="DL117" s="840" t="s">
        <v>140</v>
      </c>
      <c r="DM117" s="838"/>
      <c r="DN117" s="838"/>
      <c r="DO117" s="838"/>
      <c r="DP117" s="839"/>
      <c r="DQ117" s="840" t="s">
        <v>424</v>
      </c>
      <c r="DR117" s="838"/>
      <c r="DS117" s="838"/>
      <c r="DT117" s="838"/>
      <c r="DU117" s="839"/>
      <c r="DV117" s="885" t="s">
        <v>140</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299</v>
      </c>
      <c r="AG118" s="963"/>
      <c r="AH118" s="963"/>
      <c r="AI118" s="963"/>
      <c r="AJ118" s="964"/>
      <c r="AK118" s="965" t="s">
        <v>298</v>
      </c>
      <c r="AL118" s="963"/>
      <c r="AM118" s="963"/>
      <c r="AN118" s="963"/>
      <c r="AO118" s="964"/>
      <c r="AP118" s="966" t="s">
        <v>414</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140</v>
      </c>
      <c r="BR118" s="906"/>
      <c r="BS118" s="906"/>
      <c r="BT118" s="906"/>
      <c r="BU118" s="906"/>
      <c r="BV118" s="906" t="s">
        <v>140</v>
      </c>
      <c r="BW118" s="906"/>
      <c r="BX118" s="906"/>
      <c r="BY118" s="906"/>
      <c r="BZ118" s="906"/>
      <c r="CA118" s="906" t="s">
        <v>140</v>
      </c>
      <c r="CB118" s="906"/>
      <c r="CC118" s="906"/>
      <c r="CD118" s="906"/>
      <c r="CE118" s="906"/>
      <c r="CF118" s="936" t="s">
        <v>140</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140</v>
      </c>
      <c r="DH118" s="838"/>
      <c r="DI118" s="838"/>
      <c r="DJ118" s="838"/>
      <c r="DK118" s="839"/>
      <c r="DL118" s="840" t="s">
        <v>140</v>
      </c>
      <c r="DM118" s="838"/>
      <c r="DN118" s="838"/>
      <c r="DO118" s="838"/>
      <c r="DP118" s="839"/>
      <c r="DQ118" s="840" t="s">
        <v>140</v>
      </c>
      <c r="DR118" s="838"/>
      <c r="DS118" s="838"/>
      <c r="DT118" s="838"/>
      <c r="DU118" s="839"/>
      <c r="DV118" s="885" t="s">
        <v>140</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140</v>
      </c>
      <c r="AB119" s="956"/>
      <c r="AC119" s="956"/>
      <c r="AD119" s="956"/>
      <c r="AE119" s="957"/>
      <c r="AF119" s="958" t="s">
        <v>140</v>
      </c>
      <c r="AG119" s="956"/>
      <c r="AH119" s="956"/>
      <c r="AI119" s="956"/>
      <c r="AJ119" s="957"/>
      <c r="AK119" s="958" t="s">
        <v>140</v>
      </c>
      <c r="AL119" s="956"/>
      <c r="AM119" s="956"/>
      <c r="AN119" s="956"/>
      <c r="AO119" s="957"/>
      <c r="AP119" s="959" t="s">
        <v>140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446</v>
      </c>
      <c r="BP119" s="939"/>
      <c r="BQ119" s="943">
        <v>27276275</v>
      </c>
      <c r="BR119" s="906"/>
      <c r="BS119" s="906"/>
      <c r="BT119" s="906"/>
      <c r="BU119" s="906"/>
      <c r="BV119" s="906">
        <v>27198775</v>
      </c>
      <c r="BW119" s="906"/>
      <c r="BX119" s="906"/>
      <c r="BY119" s="906"/>
      <c r="BZ119" s="906"/>
      <c r="CA119" s="906">
        <v>28196686</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140</v>
      </c>
      <c r="DH119" s="821"/>
      <c r="DI119" s="821"/>
      <c r="DJ119" s="821"/>
      <c r="DK119" s="822"/>
      <c r="DL119" s="823" t="s">
        <v>140</v>
      </c>
      <c r="DM119" s="821"/>
      <c r="DN119" s="821"/>
      <c r="DO119" s="821"/>
      <c r="DP119" s="822"/>
      <c r="DQ119" s="823" t="s">
        <v>140</v>
      </c>
      <c r="DR119" s="821"/>
      <c r="DS119" s="821"/>
      <c r="DT119" s="821"/>
      <c r="DU119" s="822"/>
      <c r="DV119" s="909" t="s">
        <v>140</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140</v>
      </c>
      <c r="AB120" s="838"/>
      <c r="AC120" s="838"/>
      <c r="AD120" s="838"/>
      <c r="AE120" s="839"/>
      <c r="AF120" s="840" t="s">
        <v>140</v>
      </c>
      <c r="AG120" s="838"/>
      <c r="AH120" s="838"/>
      <c r="AI120" s="838"/>
      <c r="AJ120" s="839"/>
      <c r="AK120" s="840" t="s">
        <v>140</v>
      </c>
      <c r="AL120" s="838"/>
      <c r="AM120" s="838"/>
      <c r="AN120" s="838"/>
      <c r="AO120" s="839"/>
      <c r="AP120" s="885" t="s">
        <v>140</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4444792</v>
      </c>
      <c r="BR120" s="903"/>
      <c r="BS120" s="903"/>
      <c r="BT120" s="903"/>
      <c r="BU120" s="903"/>
      <c r="BV120" s="903">
        <v>4477987</v>
      </c>
      <c r="BW120" s="903"/>
      <c r="BX120" s="903"/>
      <c r="BY120" s="903"/>
      <c r="BZ120" s="903"/>
      <c r="CA120" s="903">
        <v>4516310</v>
      </c>
      <c r="CB120" s="903"/>
      <c r="CC120" s="903"/>
      <c r="CD120" s="903"/>
      <c r="CE120" s="903"/>
      <c r="CF120" s="927">
        <v>34.200000000000003</v>
      </c>
      <c r="CG120" s="928"/>
      <c r="CH120" s="928"/>
      <c r="CI120" s="928"/>
      <c r="CJ120" s="928"/>
      <c r="CK120" s="929" t="s">
        <v>450</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t="s">
        <v>140</v>
      </c>
      <c r="DH120" s="903"/>
      <c r="DI120" s="903"/>
      <c r="DJ120" s="903"/>
      <c r="DK120" s="903"/>
      <c r="DL120" s="903" t="s">
        <v>140</v>
      </c>
      <c r="DM120" s="903"/>
      <c r="DN120" s="903"/>
      <c r="DO120" s="903"/>
      <c r="DP120" s="903"/>
      <c r="DQ120" s="903">
        <v>5427644</v>
      </c>
      <c r="DR120" s="903"/>
      <c r="DS120" s="903"/>
      <c r="DT120" s="903"/>
      <c r="DU120" s="903"/>
      <c r="DV120" s="904">
        <v>41.1</v>
      </c>
      <c r="DW120" s="904"/>
      <c r="DX120" s="904"/>
      <c r="DY120" s="904"/>
      <c r="DZ120" s="905"/>
    </row>
    <row r="121" spans="1:130" s="226" customFormat="1" ht="26.25" customHeight="1" x14ac:dyDescent="0.15">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140</v>
      </c>
      <c r="AB121" s="838"/>
      <c r="AC121" s="838"/>
      <c r="AD121" s="838"/>
      <c r="AE121" s="839"/>
      <c r="AF121" s="840" t="s">
        <v>140</v>
      </c>
      <c r="AG121" s="838"/>
      <c r="AH121" s="838"/>
      <c r="AI121" s="838"/>
      <c r="AJ121" s="839"/>
      <c r="AK121" s="840" t="s">
        <v>140</v>
      </c>
      <c r="AL121" s="838"/>
      <c r="AM121" s="838"/>
      <c r="AN121" s="838"/>
      <c r="AO121" s="839"/>
      <c r="AP121" s="885" t="s">
        <v>140</v>
      </c>
      <c r="AQ121" s="886"/>
      <c r="AR121" s="886"/>
      <c r="AS121" s="886"/>
      <c r="AT121" s="887"/>
      <c r="AU121" s="947"/>
      <c r="AV121" s="948"/>
      <c r="AW121" s="948"/>
      <c r="AX121" s="948"/>
      <c r="AY121" s="949"/>
      <c r="AZ121" s="873" t="s">
        <v>452</v>
      </c>
      <c r="BA121" s="808"/>
      <c r="BB121" s="808"/>
      <c r="BC121" s="808"/>
      <c r="BD121" s="808"/>
      <c r="BE121" s="808"/>
      <c r="BF121" s="808"/>
      <c r="BG121" s="808"/>
      <c r="BH121" s="808"/>
      <c r="BI121" s="808"/>
      <c r="BJ121" s="808"/>
      <c r="BK121" s="808"/>
      <c r="BL121" s="808"/>
      <c r="BM121" s="808"/>
      <c r="BN121" s="808"/>
      <c r="BO121" s="808"/>
      <c r="BP121" s="809"/>
      <c r="BQ121" s="874">
        <v>5598453</v>
      </c>
      <c r="BR121" s="875"/>
      <c r="BS121" s="875"/>
      <c r="BT121" s="875"/>
      <c r="BU121" s="875"/>
      <c r="BV121" s="875">
        <v>5733534</v>
      </c>
      <c r="BW121" s="875"/>
      <c r="BX121" s="875"/>
      <c r="BY121" s="875"/>
      <c r="BZ121" s="875"/>
      <c r="CA121" s="875">
        <v>5702264</v>
      </c>
      <c r="CB121" s="875"/>
      <c r="CC121" s="875"/>
      <c r="CD121" s="875"/>
      <c r="CE121" s="875"/>
      <c r="CF121" s="936">
        <v>43.2</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6783</v>
      </c>
      <c r="DH121" s="875"/>
      <c r="DI121" s="875"/>
      <c r="DJ121" s="875"/>
      <c r="DK121" s="875"/>
      <c r="DL121" s="875">
        <v>5139</v>
      </c>
      <c r="DM121" s="875"/>
      <c r="DN121" s="875"/>
      <c r="DO121" s="875"/>
      <c r="DP121" s="875"/>
      <c r="DQ121" s="875">
        <v>5570</v>
      </c>
      <c r="DR121" s="875"/>
      <c r="DS121" s="875"/>
      <c r="DT121" s="875"/>
      <c r="DU121" s="875"/>
      <c r="DV121" s="852">
        <v>0</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140</v>
      </c>
      <c r="AB122" s="838"/>
      <c r="AC122" s="838"/>
      <c r="AD122" s="838"/>
      <c r="AE122" s="839"/>
      <c r="AF122" s="840" t="s">
        <v>140</v>
      </c>
      <c r="AG122" s="838"/>
      <c r="AH122" s="838"/>
      <c r="AI122" s="838"/>
      <c r="AJ122" s="839"/>
      <c r="AK122" s="840" t="s">
        <v>140</v>
      </c>
      <c r="AL122" s="838"/>
      <c r="AM122" s="838"/>
      <c r="AN122" s="838"/>
      <c r="AO122" s="839"/>
      <c r="AP122" s="885" t="s">
        <v>140</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17104811</v>
      </c>
      <c r="BR122" s="906"/>
      <c r="BS122" s="906"/>
      <c r="BT122" s="906"/>
      <c r="BU122" s="906"/>
      <c r="BV122" s="906">
        <v>17244803</v>
      </c>
      <c r="BW122" s="906"/>
      <c r="BX122" s="906"/>
      <c r="BY122" s="906"/>
      <c r="BZ122" s="906"/>
      <c r="CA122" s="906">
        <v>17934615</v>
      </c>
      <c r="CB122" s="906"/>
      <c r="CC122" s="906"/>
      <c r="CD122" s="906"/>
      <c r="CE122" s="906"/>
      <c r="CF122" s="907">
        <v>135.80000000000001</v>
      </c>
      <c r="CG122" s="908"/>
      <c r="CH122" s="908"/>
      <c r="CI122" s="908"/>
      <c r="CJ122" s="908"/>
      <c r="CK122" s="930"/>
      <c r="CL122" s="916"/>
      <c r="CM122" s="916"/>
      <c r="CN122" s="916"/>
      <c r="CO122" s="917"/>
      <c r="CP122" s="896" t="s">
        <v>394</v>
      </c>
      <c r="CQ122" s="897"/>
      <c r="CR122" s="897"/>
      <c r="CS122" s="897"/>
      <c r="CT122" s="897"/>
      <c r="CU122" s="897"/>
      <c r="CV122" s="897"/>
      <c r="CW122" s="897"/>
      <c r="CX122" s="897"/>
      <c r="CY122" s="897"/>
      <c r="CZ122" s="897"/>
      <c r="DA122" s="897"/>
      <c r="DB122" s="897"/>
      <c r="DC122" s="897"/>
      <c r="DD122" s="897"/>
      <c r="DE122" s="897"/>
      <c r="DF122" s="898"/>
      <c r="DG122" s="874" t="s">
        <v>140</v>
      </c>
      <c r="DH122" s="875"/>
      <c r="DI122" s="875"/>
      <c r="DJ122" s="875"/>
      <c r="DK122" s="875"/>
      <c r="DL122" s="875" t="s">
        <v>140</v>
      </c>
      <c r="DM122" s="875"/>
      <c r="DN122" s="875"/>
      <c r="DO122" s="875"/>
      <c r="DP122" s="875"/>
      <c r="DQ122" s="875" t="s">
        <v>140</v>
      </c>
      <c r="DR122" s="875"/>
      <c r="DS122" s="875"/>
      <c r="DT122" s="875"/>
      <c r="DU122" s="875"/>
      <c r="DV122" s="852" t="s">
        <v>140</v>
      </c>
      <c r="DW122" s="852"/>
      <c r="DX122" s="852"/>
      <c r="DY122" s="852"/>
      <c r="DZ122" s="853"/>
    </row>
    <row r="123" spans="1:130" s="226" customFormat="1" ht="26.25" customHeight="1" x14ac:dyDescent="0.15">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140</v>
      </c>
      <c r="AB123" s="838"/>
      <c r="AC123" s="838"/>
      <c r="AD123" s="838"/>
      <c r="AE123" s="839"/>
      <c r="AF123" s="840" t="s">
        <v>140</v>
      </c>
      <c r="AG123" s="838"/>
      <c r="AH123" s="838"/>
      <c r="AI123" s="838"/>
      <c r="AJ123" s="839"/>
      <c r="AK123" s="840" t="s">
        <v>140</v>
      </c>
      <c r="AL123" s="838"/>
      <c r="AM123" s="838"/>
      <c r="AN123" s="838"/>
      <c r="AO123" s="839"/>
      <c r="AP123" s="885" t="s">
        <v>140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454</v>
      </c>
      <c r="BP123" s="939"/>
      <c r="BQ123" s="893">
        <v>27148056</v>
      </c>
      <c r="BR123" s="894"/>
      <c r="BS123" s="894"/>
      <c r="BT123" s="894"/>
      <c r="BU123" s="894"/>
      <c r="BV123" s="894">
        <v>27456324</v>
      </c>
      <c r="BW123" s="894"/>
      <c r="BX123" s="894"/>
      <c r="BY123" s="894"/>
      <c r="BZ123" s="894"/>
      <c r="CA123" s="894">
        <v>28153189</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140</v>
      </c>
      <c r="DH123" s="838"/>
      <c r="DI123" s="838"/>
      <c r="DJ123" s="838"/>
      <c r="DK123" s="839"/>
      <c r="DL123" s="840" t="s">
        <v>140</v>
      </c>
      <c r="DM123" s="838"/>
      <c r="DN123" s="838"/>
      <c r="DO123" s="838"/>
      <c r="DP123" s="839"/>
      <c r="DQ123" s="840" t="s">
        <v>140</v>
      </c>
      <c r="DR123" s="838"/>
      <c r="DS123" s="838"/>
      <c r="DT123" s="838"/>
      <c r="DU123" s="839"/>
      <c r="DV123" s="885" t="s">
        <v>140</v>
      </c>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140</v>
      </c>
      <c r="AB124" s="838"/>
      <c r="AC124" s="838"/>
      <c r="AD124" s="838"/>
      <c r="AE124" s="839"/>
      <c r="AF124" s="840" t="s">
        <v>140</v>
      </c>
      <c r="AG124" s="838"/>
      <c r="AH124" s="838"/>
      <c r="AI124" s="838"/>
      <c r="AJ124" s="839"/>
      <c r="AK124" s="840" t="s">
        <v>140</v>
      </c>
      <c r="AL124" s="838"/>
      <c r="AM124" s="838"/>
      <c r="AN124" s="838"/>
      <c r="AO124" s="839"/>
      <c r="AP124" s="885" t="s">
        <v>140</v>
      </c>
      <c r="AQ124" s="886"/>
      <c r="AR124" s="886"/>
      <c r="AS124" s="886"/>
      <c r="AT124" s="887"/>
      <c r="AU124" s="888" t="s">
        <v>455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0.9</v>
      </c>
      <c r="BR124" s="892"/>
      <c r="BS124" s="892"/>
      <c r="BT124" s="892"/>
      <c r="BU124" s="892"/>
      <c r="BV124" s="892" t="s">
        <v>140</v>
      </c>
      <c r="BW124" s="892"/>
      <c r="BX124" s="892"/>
      <c r="BY124" s="892"/>
      <c r="BZ124" s="892"/>
      <c r="CA124" s="892">
        <v>0.3</v>
      </c>
      <c r="CB124" s="892"/>
      <c r="CC124" s="892"/>
      <c r="CD124" s="892"/>
      <c r="CE124" s="892"/>
      <c r="CF124" s="782"/>
      <c r="CG124" s="783"/>
      <c r="CH124" s="783"/>
      <c r="CI124" s="783"/>
      <c r="CJ124" s="923"/>
      <c r="CK124" s="931"/>
      <c r="CL124" s="931"/>
      <c r="CM124" s="931"/>
      <c r="CN124" s="931"/>
      <c r="CO124" s="932"/>
      <c r="CP124" s="896" t="s">
        <v>456</v>
      </c>
      <c r="CQ124" s="897"/>
      <c r="CR124" s="897"/>
      <c r="CS124" s="897"/>
      <c r="CT124" s="897"/>
      <c r="CU124" s="897"/>
      <c r="CV124" s="897"/>
      <c r="CW124" s="897"/>
      <c r="CX124" s="897"/>
      <c r="CY124" s="897"/>
      <c r="CZ124" s="897"/>
      <c r="DA124" s="897"/>
      <c r="DB124" s="897"/>
      <c r="DC124" s="897"/>
      <c r="DD124" s="897"/>
      <c r="DE124" s="897"/>
      <c r="DF124" s="898"/>
      <c r="DG124" s="820">
        <v>5614776</v>
      </c>
      <c r="DH124" s="821"/>
      <c r="DI124" s="821"/>
      <c r="DJ124" s="821"/>
      <c r="DK124" s="822"/>
      <c r="DL124" s="823">
        <v>5720593</v>
      </c>
      <c r="DM124" s="821"/>
      <c r="DN124" s="821"/>
      <c r="DO124" s="821"/>
      <c r="DP124" s="822"/>
      <c r="DQ124" s="823" t="s">
        <v>140</v>
      </c>
      <c r="DR124" s="821"/>
      <c r="DS124" s="821"/>
      <c r="DT124" s="821"/>
      <c r="DU124" s="822"/>
      <c r="DV124" s="909" t="s">
        <v>140</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140</v>
      </c>
      <c r="AB125" s="838"/>
      <c r="AC125" s="838"/>
      <c r="AD125" s="838"/>
      <c r="AE125" s="839"/>
      <c r="AF125" s="840" t="s">
        <v>140</v>
      </c>
      <c r="AG125" s="838"/>
      <c r="AH125" s="838"/>
      <c r="AI125" s="838"/>
      <c r="AJ125" s="839"/>
      <c r="AK125" s="840" t="s">
        <v>140</v>
      </c>
      <c r="AL125" s="838"/>
      <c r="AM125" s="838"/>
      <c r="AN125" s="838"/>
      <c r="AO125" s="839"/>
      <c r="AP125" s="885" t="s">
        <v>140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457</v>
      </c>
      <c r="CL125" s="913"/>
      <c r="CM125" s="913"/>
      <c r="CN125" s="913"/>
      <c r="CO125" s="914"/>
      <c r="CP125" s="921" t="s">
        <v>458</v>
      </c>
      <c r="CQ125" s="866"/>
      <c r="CR125" s="866"/>
      <c r="CS125" s="866"/>
      <c r="CT125" s="866"/>
      <c r="CU125" s="866"/>
      <c r="CV125" s="866"/>
      <c r="CW125" s="866"/>
      <c r="CX125" s="866"/>
      <c r="CY125" s="866"/>
      <c r="CZ125" s="866"/>
      <c r="DA125" s="866"/>
      <c r="DB125" s="866"/>
      <c r="DC125" s="866"/>
      <c r="DD125" s="866"/>
      <c r="DE125" s="866"/>
      <c r="DF125" s="867"/>
      <c r="DG125" s="922" t="s">
        <v>140</v>
      </c>
      <c r="DH125" s="903"/>
      <c r="DI125" s="903"/>
      <c r="DJ125" s="903"/>
      <c r="DK125" s="903"/>
      <c r="DL125" s="903" t="s">
        <v>140</v>
      </c>
      <c r="DM125" s="903"/>
      <c r="DN125" s="903"/>
      <c r="DO125" s="903"/>
      <c r="DP125" s="903"/>
      <c r="DQ125" s="903" t="s">
        <v>140</v>
      </c>
      <c r="DR125" s="903"/>
      <c r="DS125" s="903"/>
      <c r="DT125" s="903"/>
      <c r="DU125" s="903"/>
      <c r="DV125" s="904" t="s">
        <v>140</v>
      </c>
      <c r="DW125" s="904"/>
      <c r="DX125" s="904"/>
      <c r="DY125" s="904"/>
      <c r="DZ125" s="905"/>
    </row>
    <row r="126" spans="1:130" s="226" customFormat="1" ht="26.25" customHeight="1" thickBot="1" x14ac:dyDescent="0.2">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140</v>
      </c>
      <c r="AB126" s="838"/>
      <c r="AC126" s="838"/>
      <c r="AD126" s="838"/>
      <c r="AE126" s="839"/>
      <c r="AF126" s="840" t="s">
        <v>140</v>
      </c>
      <c r="AG126" s="838"/>
      <c r="AH126" s="838"/>
      <c r="AI126" s="838"/>
      <c r="AJ126" s="839"/>
      <c r="AK126" s="840" t="s">
        <v>140</v>
      </c>
      <c r="AL126" s="838"/>
      <c r="AM126" s="838"/>
      <c r="AN126" s="838"/>
      <c r="AO126" s="839"/>
      <c r="AP126" s="885" t="s">
        <v>140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459</v>
      </c>
      <c r="CQ126" s="808"/>
      <c r="CR126" s="808"/>
      <c r="CS126" s="808"/>
      <c r="CT126" s="808"/>
      <c r="CU126" s="808"/>
      <c r="CV126" s="808"/>
      <c r="CW126" s="808"/>
      <c r="CX126" s="808"/>
      <c r="CY126" s="808"/>
      <c r="CZ126" s="808"/>
      <c r="DA126" s="808"/>
      <c r="DB126" s="808"/>
      <c r="DC126" s="808"/>
      <c r="DD126" s="808"/>
      <c r="DE126" s="808"/>
      <c r="DF126" s="809"/>
      <c r="DG126" s="874" t="s">
        <v>140</v>
      </c>
      <c r="DH126" s="875"/>
      <c r="DI126" s="875"/>
      <c r="DJ126" s="875"/>
      <c r="DK126" s="875"/>
      <c r="DL126" s="875" t="s">
        <v>140</v>
      </c>
      <c r="DM126" s="875"/>
      <c r="DN126" s="875"/>
      <c r="DO126" s="875"/>
      <c r="DP126" s="875"/>
      <c r="DQ126" s="875" t="s">
        <v>140</v>
      </c>
      <c r="DR126" s="875"/>
      <c r="DS126" s="875"/>
      <c r="DT126" s="875"/>
      <c r="DU126" s="875"/>
      <c r="DV126" s="852" t="s">
        <v>140</v>
      </c>
      <c r="DW126" s="852"/>
      <c r="DX126" s="852"/>
      <c r="DY126" s="852"/>
      <c r="DZ126" s="853"/>
    </row>
    <row r="127" spans="1:130" s="226" customFormat="1" ht="26.25" customHeight="1" x14ac:dyDescent="0.15">
      <c r="A127" s="880"/>
      <c r="B127" s="881"/>
      <c r="C127" s="899" t="s">
        <v>460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140</v>
      </c>
      <c r="AB127" s="838"/>
      <c r="AC127" s="838"/>
      <c r="AD127" s="838"/>
      <c r="AE127" s="839"/>
      <c r="AF127" s="840" t="s">
        <v>140</v>
      </c>
      <c r="AG127" s="838"/>
      <c r="AH127" s="838"/>
      <c r="AI127" s="838"/>
      <c r="AJ127" s="839"/>
      <c r="AK127" s="840" t="s">
        <v>140</v>
      </c>
      <c r="AL127" s="838"/>
      <c r="AM127" s="838"/>
      <c r="AN127" s="838"/>
      <c r="AO127" s="839"/>
      <c r="AP127" s="885" t="s">
        <v>140</v>
      </c>
      <c r="AQ127" s="886"/>
      <c r="AR127" s="886"/>
      <c r="AS127" s="886"/>
      <c r="AT127" s="887"/>
      <c r="AU127" s="262"/>
      <c r="AV127" s="262"/>
      <c r="AW127" s="262"/>
      <c r="AX127" s="902" t="s">
        <v>461</v>
      </c>
      <c r="AY127" s="870"/>
      <c r="AZ127" s="870"/>
      <c r="BA127" s="870"/>
      <c r="BB127" s="870"/>
      <c r="BC127" s="870"/>
      <c r="BD127" s="870"/>
      <c r="BE127" s="871"/>
      <c r="BF127" s="869" t="s">
        <v>462</v>
      </c>
      <c r="BG127" s="870"/>
      <c r="BH127" s="870"/>
      <c r="BI127" s="870"/>
      <c r="BJ127" s="870"/>
      <c r="BK127" s="870"/>
      <c r="BL127" s="871"/>
      <c r="BM127" s="869" t="s">
        <v>463</v>
      </c>
      <c r="BN127" s="870"/>
      <c r="BO127" s="870"/>
      <c r="BP127" s="870"/>
      <c r="BQ127" s="870"/>
      <c r="BR127" s="870"/>
      <c r="BS127" s="871"/>
      <c r="BT127" s="869" t="s">
        <v>464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465</v>
      </c>
      <c r="CQ127" s="808"/>
      <c r="CR127" s="808"/>
      <c r="CS127" s="808"/>
      <c r="CT127" s="808"/>
      <c r="CU127" s="808"/>
      <c r="CV127" s="808"/>
      <c r="CW127" s="808"/>
      <c r="CX127" s="808"/>
      <c r="CY127" s="808"/>
      <c r="CZ127" s="808"/>
      <c r="DA127" s="808"/>
      <c r="DB127" s="808"/>
      <c r="DC127" s="808"/>
      <c r="DD127" s="808"/>
      <c r="DE127" s="808"/>
      <c r="DF127" s="809"/>
      <c r="DG127" s="874" t="s">
        <v>140</v>
      </c>
      <c r="DH127" s="875"/>
      <c r="DI127" s="875"/>
      <c r="DJ127" s="875"/>
      <c r="DK127" s="875"/>
      <c r="DL127" s="875" t="s">
        <v>140</v>
      </c>
      <c r="DM127" s="875"/>
      <c r="DN127" s="875"/>
      <c r="DO127" s="875"/>
      <c r="DP127" s="875"/>
      <c r="DQ127" s="875" t="s">
        <v>140</v>
      </c>
      <c r="DR127" s="875"/>
      <c r="DS127" s="875"/>
      <c r="DT127" s="875"/>
      <c r="DU127" s="875"/>
      <c r="DV127" s="852" t="s">
        <v>140</v>
      </c>
      <c r="DW127" s="852"/>
      <c r="DX127" s="852"/>
      <c r="DY127" s="852"/>
      <c r="DZ127" s="853"/>
    </row>
    <row r="128" spans="1:130" s="226" customFormat="1" ht="26.25" customHeight="1" thickBot="1" x14ac:dyDescent="0.2">
      <c r="A128" s="854" t="s">
        <v>466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467</v>
      </c>
      <c r="X128" s="856"/>
      <c r="Y128" s="856"/>
      <c r="Z128" s="857"/>
      <c r="AA128" s="858">
        <v>398990</v>
      </c>
      <c r="AB128" s="859"/>
      <c r="AC128" s="859"/>
      <c r="AD128" s="859"/>
      <c r="AE128" s="860"/>
      <c r="AF128" s="861">
        <v>474548</v>
      </c>
      <c r="AG128" s="859"/>
      <c r="AH128" s="859"/>
      <c r="AI128" s="859"/>
      <c r="AJ128" s="860"/>
      <c r="AK128" s="861">
        <v>421716</v>
      </c>
      <c r="AL128" s="859"/>
      <c r="AM128" s="859"/>
      <c r="AN128" s="859"/>
      <c r="AO128" s="860"/>
      <c r="AP128" s="862"/>
      <c r="AQ128" s="863"/>
      <c r="AR128" s="863"/>
      <c r="AS128" s="863"/>
      <c r="AT128" s="864"/>
      <c r="AU128" s="262"/>
      <c r="AV128" s="262"/>
      <c r="AW128" s="262"/>
      <c r="AX128" s="865" t="s">
        <v>468</v>
      </c>
      <c r="AY128" s="866"/>
      <c r="AZ128" s="866"/>
      <c r="BA128" s="866"/>
      <c r="BB128" s="866"/>
      <c r="BC128" s="866"/>
      <c r="BD128" s="866"/>
      <c r="BE128" s="867"/>
      <c r="BF128" s="844" t="s">
        <v>140</v>
      </c>
      <c r="BG128" s="845"/>
      <c r="BH128" s="845"/>
      <c r="BI128" s="845"/>
      <c r="BJ128" s="845"/>
      <c r="BK128" s="845"/>
      <c r="BL128" s="868"/>
      <c r="BM128" s="844">
        <v>12.8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469</v>
      </c>
      <c r="CQ128" s="786"/>
      <c r="CR128" s="786"/>
      <c r="CS128" s="786"/>
      <c r="CT128" s="786"/>
      <c r="CU128" s="786"/>
      <c r="CV128" s="786"/>
      <c r="CW128" s="786"/>
      <c r="CX128" s="786"/>
      <c r="CY128" s="786"/>
      <c r="CZ128" s="786"/>
      <c r="DA128" s="786"/>
      <c r="DB128" s="786"/>
      <c r="DC128" s="786"/>
      <c r="DD128" s="786"/>
      <c r="DE128" s="786"/>
      <c r="DF128" s="787"/>
      <c r="DG128" s="848" t="s">
        <v>140</v>
      </c>
      <c r="DH128" s="849"/>
      <c r="DI128" s="849"/>
      <c r="DJ128" s="849"/>
      <c r="DK128" s="849"/>
      <c r="DL128" s="849" t="s">
        <v>140</v>
      </c>
      <c r="DM128" s="849"/>
      <c r="DN128" s="849"/>
      <c r="DO128" s="849"/>
      <c r="DP128" s="849"/>
      <c r="DQ128" s="849" t="s">
        <v>140</v>
      </c>
      <c r="DR128" s="849"/>
      <c r="DS128" s="849"/>
      <c r="DT128" s="849"/>
      <c r="DU128" s="849"/>
      <c r="DV128" s="850" t="s">
        <v>140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470</v>
      </c>
      <c r="X129" s="835"/>
      <c r="Y129" s="835"/>
      <c r="Z129" s="836"/>
      <c r="AA129" s="837">
        <v>14649759</v>
      </c>
      <c r="AB129" s="838"/>
      <c r="AC129" s="838"/>
      <c r="AD129" s="838"/>
      <c r="AE129" s="839"/>
      <c r="AF129" s="840">
        <v>14651194</v>
      </c>
      <c r="AG129" s="838"/>
      <c r="AH129" s="838"/>
      <c r="AI129" s="838"/>
      <c r="AJ129" s="839"/>
      <c r="AK129" s="840">
        <v>14696969</v>
      </c>
      <c r="AL129" s="838"/>
      <c r="AM129" s="838"/>
      <c r="AN129" s="838"/>
      <c r="AO129" s="839"/>
      <c r="AP129" s="841"/>
      <c r="AQ129" s="842"/>
      <c r="AR129" s="842"/>
      <c r="AS129" s="842"/>
      <c r="AT129" s="843"/>
      <c r="AU129" s="264"/>
      <c r="AV129" s="264"/>
      <c r="AW129" s="264"/>
      <c r="AX129" s="807" t="s">
        <v>471</v>
      </c>
      <c r="AY129" s="808"/>
      <c r="AZ129" s="808"/>
      <c r="BA129" s="808"/>
      <c r="BB129" s="808"/>
      <c r="BC129" s="808"/>
      <c r="BD129" s="808"/>
      <c r="BE129" s="809"/>
      <c r="BF129" s="827" t="s">
        <v>140</v>
      </c>
      <c r="BG129" s="828"/>
      <c r="BH129" s="828"/>
      <c r="BI129" s="828"/>
      <c r="BJ129" s="828"/>
      <c r="BK129" s="828"/>
      <c r="BL129" s="829"/>
      <c r="BM129" s="827">
        <v>17.8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473</v>
      </c>
      <c r="X130" s="835"/>
      <c r="Y130" s="835"/>
      <c r="Z130" s="836"/>
      <c r="AA130" s="837">
        <v>1419476</v>
      </c>
      <c r="AB130" s="838"/>
      <c r="AC130" s="838"/>
      <c r="AD130" s="838"/>
      <c r="AE130" s="839"/>
      <c r="AF130" s="840">
        <v>1459632</v>
      </c>
      <c r="AG130" s="838"/>
      <c r="AH130" s="838"/>
      <c r="AI130" s="838"/>
      <c r="AJ130" s="839"/>
      <c r="AK130" s="840">
        <v>1488161</v>
      </c>
      <c r="AL130" s="838"/>
      <c r="AM130" s="838"/>
      <c r="AN130" s="838"/>
      <c r="AO130" s="839"/>
      <c r="AP130" s="841"/>
      <c r="AQ130" s="842"/>
      <c r="AR130" s="842"/>
      <c r="AS130" s="842"/>
      <c r="AT130" s="843"/>
      <c r="AU130" s="264"/>
      <c r="AV130" s="264"/>
      <c r="AW130" s="264"/>
      <c r="AX130" s="807" t="s">
        <v>474</v>
      </c>
      <c r="AY130" s="808"/>
      <c r="AZ130" s="808"/>
      <c r="BA130" s="808"/>
      <c r="BB130" s="808"/>
      <c r="BC130" s="808"/>
      <c r="BD130" s="808"/>
      <c r="BE130" s="809"/>
      <c r="BF130" s="810">
        <v>3.8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475</v>
      </c>
      <c r="X131" s="818"/>
      <c r="Y131" s="818"/>
      <c r="Z131" s="819"/>
      <c r="AA131" s="820">
        <v>13230283</v>
      </c>
      <c r="AB131" s="821"/>
      <c r="AC131" s="821"/>
      <c r="AD131" s="821"/>
      <c r="AE131" s="822"/>
      <c r="AF131" s="823">
        <v>13191562</v>
      </c>
      <c r="AG131" s="821"/>
      <c r="AH131" s="821"/>
      <c r="AI131" s="821"/>
      <c r="AJ131" s="822"/>
      <c r="AK131" s="823">
        <v>13208808</v>
      </c>
      <c r="AL131" s="821"/>
      <c r="AM131" s="821"/>
      <c r="AN131" s="821"/>
      <c r="AO131" s="822"/>
      <c r="AP131" s="824"/>
      <c r="AQ131" s="825"/>
      <c r="AR131" s="825"/>
      <c r="AS131" s="825"/>
      <c r="AT131" s="826"/>
      <c r="AU131" s="264"/>
      <c r="AV131" s="264"/>
      <c r="AW131" s="264"/>
      <c r="AX131" s="785" t="s">
        <v>476</v>
      </c>
      <c r="AY131" s="786"/>
      <c r="AZ131" s="786"/>
      <c r="BA131" s="786"/>
      <c r="BB131" s="786"/>
      <c r="BC131" s="786"/>
      <c r="BD131" s="786"/>
      <c r="BE131" s="787"/>
      <c r="BF131" s="788">
        <v>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478</v>
      </c>
      <c r="W132" s="798"/>
      <c r="X132" s="798"/>
      <c r="Y132" s="798"/>
      <c r="Z132" s="799"/>
      <c r="AA132" s="800">
        <v>4.4069956780000004</v>
      </c>
      <c r="AB132" s="801"/>
      <c r="AC132" s="801"/>
      <c r="AD132" s="801"/>
      <c r="AE132" s="802"/>
      <c r="AF132" s="803">
        <v>3.1631356469999998</v>
      </c>
      <c r="AG132" s="801"/>
      <c r="AH132" s="801"/>
      <c r="AI132" s="801"/>
      <c r="AJ132" s="802"/>
      <c r="AK132" s="803">
        <v>3.8969526999999999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479</v>
      </c>
      <c r="W133" s="777"/>
      <c r="X133" s="777"/>
      <c r="Y133" s="777"/>
      <c r="Z133" s="778"/>
      <c r="AA133" s="779">
        <v>3.4</v>
      </c>
      <c r="AB133" s="780"/>
      <c r="AC133" s="780"/>
      <c r="AD133" s="780"/>
      <c r="AE133" s="781"/>
      <c r="AF133" s="779">
        <v>3.4</v>
      </c>
      <c r="AG133" s="780"/>
      <c r="AH133" s="780"/>
      <c r="AI133" s="780"/>
      <c r="AJ133" s="781"/>
      <c r="AK133" s="779">
        <v>3.8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FW5q5SIMx5wD5Y7CQoOdF+dKZlLzCxfGKms3pmR5HOkPFm4JNMZmYDzFMiFECFELv/jXjS1p54jO1VwA6kjBw==" saltValue="brEUIK0g+h18J7SMQ3f7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aBXB7tQ84NJfuVZxYwWPtfBt9hmTCcWEfDYhFJpvi9X3tJw0XHYxGm7nDFw9tLVnEw18yNdb1NHPzVlz1c2mA==" saltValue="pfId+klsQ63CdEVJKfkT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rwROxR10syIxgs+BJ2TQcYT61emzbzIEw62GM39aYlEXunQb41Uh+t/hF66H2/JZdXHuHHcvGYzjN+SGdN38w==" saltValue="bvAlBpWqSbWnp88fHJT5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488</v>
      </c>
      <c r="AL9" s="1207"/>
      <c r="AM9" s="1207"/>
      <c r="AN9" s="1208"/>
      <c r="AO9" s="292">
        <v>4538614</v>
      </c>
      <c r="AP9" s="292">
        <v>54396</v>
      </c>
      <c r="AQ9" s="293">
        <v>57316</v>
      </c>
      <c r="AR9" s="294">
        <v>-5.0999999999999996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489</v>
      </c>
      <c r="AL10" s="1207"/>
      <c r="AM10" s="1207"/>
      <c r="AN10" s="1208"/>
      <c r="AO10" s="295">
        <v>430383</v>
      </c>
      <c r="AP10" s="295">
        <v>5158</v>
      </c>
      <c r="AQ10" s="296">
        <v>3762</v>
      </c>
      <c r="AR10" s="297">
        <v>37.1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490</v>
      </c>
      <c r="AL11" s="1207"/>
      <c r="AM11" s="1207"/>
      <c r="AN11" s="1208"/>
      <c r="AO11" s="295">
        <v>185854</v>
      </c>
      <c r="AP11" s="295">
        <v>2227</v>
      </c>
      <c r="AQ11" s="296">
        <v>6408</v>
      </c>
      <c r="AR11" s="297">
        <v>-65.2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491</v>
      </c>
      <c r="AL12" s="1207"/>
      <c r="AM12" s="1207"/>
      <c r="AN12" s="1208"/>
      <c r="AO12" s="295" t="s">
        <v>492</v>
      </c>
      <c r="AP12" s="295" t="s">
        <v>492</v>
      </c>
      <c r="AQ12" s="296">
        <v>891</v>
      </c>
      <c r="AR12" s="297" t="s">
        <v>492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493</v>
      </c>
      <c r="AL13" s="1207"/>
      <c r="AM13" s="1207"/>
      <c r="AN13" s="1208"/>
      <c r="AO13" s="295" t="s">
        <v>492</v>
      </c>
      <c r="AP13" s="295" t="s">
        <v>492</v>
      </c>
      <c r="AQ13" s="296">
        <v>1</v>
      </c>
      <c r="AR13" s="297" t="s">
        <v>492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494</v>
      </c>
      <c r="AL14" s="1207"/>
      <c r="AM14" s="1207"/>
      <c r="AN14" s="1208"/>
      <c r="AO14" s="295">
        <v>73125</v>
      </c>
      <c r="AP14" s="295">
        <v>876</v>
      </c>
      <c r="AQ14" s="296">
        <v>2694</v>
      </c>
      <c r="AR14" s="297">
        <v>-67.5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495</v>
      </c>
      <c r="AL15" s="1207"/>
      <c r="AM15" s="1207"/>
      <c r="AN15" s="1208"/>
      <c r="AO15" s="295">
        <v>120822</v>
      </c>
      <c r="AP15" s="295">
        <v>1448</v>
      </c>
      <c r="AQ15" s="296">
        <v>1362</v>
      </c>
      <c r="AR15" s="297">
        <v>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496</v>
      </c>
      <c r="AL16" s="1210"/>
      <c r="AM16" s="1210"/>
      <c r="AN16" s="1211"/>
      <c r="AO16" s="295">
        <v>-327993</v>
      </c>
      <c r="AP16" s="295">
        <v>-3931</v>
      </c>
      <c r="AQ16" s="296">
        <v>-4530</v>
      </c>
      <c r="AR16" s="297">
        <v>-13.2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5020805</v>
      </c>
      <c r="AP17" s="295">
        <v>60175</v>
      </c>
      <c r="AQ17" s="296">
        <v>67903</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501</v>
      </c>
      <c r="AL21" s="1204"/>
      <c r="AM21" s="1204"/>
      <c r="AN21" s="1205"/>
      <c r="AO21" s="307">
        <v>6.72</v>
      </c>
      <c r="AP21" s="308">
        <v>6.2</v>
      </c>
      <c r="AQ21" s="309">
        <v>0.52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502</v>
      </c>
      <c r="AL22" s="1204"/>
      <c r="AM22" s="1204"/>
      <c r="AN22" s="1205"/>
      <c r="AO22" s="312">
        <v>102.4</v>
      </c>
      <c r="AP22" s="313">
        <v>98.7</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507</v>
      </c>
      <c r="AL32" s="1195"/>
      <c r="AM32" s="1195"/>
      <c r="AN32" s="1196"/>
      <c r="AO32" s="322">
        <v>1839695</v>
      </c>
      <c r="AP32" s="322">
        <v>22049</v>
      </c>
      <c r="AQ32" s="323">
        <v>34720</v>
      </c>
      <c r="AR32" s="324">
        <v>-36.5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508</v>
      </c>
      <c r="AL33" s="1195"/>
      <c r="AM33" s="1195"/>
      <c r="AN33" s="1196"/>
      <c r="AO33" s="322" t="s">
        <v>492</v>
      </c>
      <c r="AP33" s="322" t="s">
        <v>492</v>
      </c>
      <c r="AQ33" s="323">
        <v>1</v>
      </c>
      <c r="AR33" s="324" t="s">
        <v>492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509</v>
      </c>
      <c r="AL34" s="1195"/>
      <c r="AM34" s="1195"/>
      <c r="AN34" s="1196"/>
      <c r="AO34" s="322" t="s">
        <v>492</v>
      </c>
      <c r="AP34" s="322" t="s">
        <v>492</v>
      </c>
      <c r="AQ34" s="323">
        <v>22</v>
      </c>
      <c r="AR34" s="324" t="s">
        <v>492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510</v>
      </c>
      <c r="AL35" s="1195"/>
      <c r="AM35" s="1195"/>
      <c r="AN35" s="1196"/>
      <c r="AO35" s="322">
        <v>354853</v>
      </c>
      <c r="AP35" s="322">
        <v>4253</v>
      </c>
      <c r="AQ35" s="323">
        <v>9232</v>
      </c>
      <c r="AR35" s="324">
        <v>-53.9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511</v>
      </c>
      <c r="AL36" s="1195"/>
      <c r="AM36" s="1195"/>
      <c r="AN36" s="1196"/>
      <c r="AO36" s="322">
        <v>230070</v>
      </c>
      <c r="AP36" s="322">
        <v>2757</v>
      </c>
      <c r="AQ36" s="323">
        <v>2017</v>
      </c>
      <c r="AR36" s="324">
        <v>36.700000000000003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512</v>
      </c>
      <c r="AL37" s="1195"/>
      <c r="AM37" s="1195"/>
      <c r="AN37" s="1196"/>
      <c r="AO37" s="322" t="s">
        <v>492</v>
      </c>
      <c r="AP37" s="322" t="s">
        <v>492</v>
      </c>
      <c r="AQ37" s="323">
        <v>1146</v>
      </c>
      <c r="AR37" s="324" t="s">
        <v>492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513</v>
      </c>
      <c r="AL38" s="1198"/>
      <c r="AM38" s="1198"/>
      <c r="AN38" s="1199"/>
      <c r="AO38" s="325" t="s">
        <v>492</v>
      </c>
      <c r="AP38" s="325" t="s">
        <v>492</v>
      </c>
      <c r="AQ38" s="326">
        <v>1</v>
      </c>
      <c r="AR38" s="314" t="s">
        <v>492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514</v>
      </c>
      <c r="AL39" s="1198"/>
      <c r="AM39" s="1198"/>
      <c r="AN39" s="1199"/>
      <c r="AO39" s="322">
        <v>-421716</v>
      </c>
      <c r="AP39" s="322">
        <v>-5054</v>
      </c>
      <c r="AQ39" s="323">
        <v>-6713</v>
      </c>
      <c r="AR39" s="324">
        <v>-24.7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515</v>
      </c>
      <c r="AL40" s="1195"/>
      <c r="AM40" s="1195"/>
      <c r="AN40" s="1196"/>
      <c r="AO40" s="322">
        <v>-1488161</v>
      </c>
      <c r="AP40" s="322">
        <v>-17836</v>
      </c>
      <c r="AQ40" s="323">
        <v>-28519</v>
      </c>
      <c r="AR40" s="324">
        <v>-37.5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514741</v>
      </c>
      <c r="AP41" s="322">
        <v>6169</v>
      </c>
      <c r="AQ41" s="323">
        <v>11906</v>
      </c>
      <c r="AR41" s="324">
        <v>-48.2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483</v>
      </c>
      <c r="AN49" s="1189" t="s">
        <v>519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2702372</v>
      </c>
      <c r="AN51" s="344">
        <v>32894</v>
      </c>
      <c r="AO51" s="345">
        <v>28.9</v>
      </c>
      <c r="AP51" s="346">
        <v>63956</v>
      </c>
      <c r="AQ51" s="347">
        <v>25.7</v>
      </c>
      <c r="AR51" s="348">
        <v>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1546897</v>
      </c>
      <c r="AN52" s="352">
        <v>18829</v>
      </c>
      <c r="AO52" s="353">
        <v>-11</v>
      </c>
      <c r="AP52" s="354">
        <v>29239</v>
      </c>
      <c r="AQ52" s="355">
        <v>8.8000000000000007</v>
      </c>
      <c r="AR52" s="356">
        <v>-19.8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2730407</v>
      </c>
      <c r="AN53" s="344">
        <v>33153</v>
      </c>
      <c r="AO53" s="345">
        <v>0.8</v>
      </c>
      <c r="AP53" s="346">
        <v>66255</v>
      </c>
      <c r="AQ53" s="347">
        <v>3.6</v>
      </c>
      <c r="AR53" s="348">
        <v>-2.8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1739240</v>
      </c>
      <c r="AN54" s="352">
        <v>21118</v>
      </c>
      <c r="AO54" s="353">
        <v>12.2</v>
      </c>
      <c r="AP54" s="354">
        <v>31822</v>
      </c>
      <c r="AQ54" s="355">
        <v>8.8000000000000007</v>
      </c>
      <c r="AR54" s="356">
        <v>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2660738</v>
      </c>
      <c r="AN55" s="344">
        <v>32210</v>
      </c>
      <c r="AO55" s="345">
        <v>-2.8</v>
      </c>
      <c r="AP55" s="346">
        <v>47278</v>
      </c>
      <c r="AQ55" s="347">
        <v>-28.6</v>
      </c>
      <c r="AR55" s="348">
        <v>25.8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1561728</v>
      </c>
      <c r="AN56" s="352">
        <v>18906</v>
      </c>
      <c r="AO56" s="353">
        <v>-10.5</v>
      </c>
      <c r="AP56" s="354">
        <v>24096</v>
      </c>
      <c r="AQ56" s="355">
        <v>-24.3</v>
      </c>
      <c r="AR56" s="356">
        <v>13.8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2449170</v>
      </c>
      <c r="AN57" s="344">
        <v>29496</v>
      </c>
      <c r="AO57" s="345">
        <v>-8.4</v>
      </c>
      <c r="AP57" s="346">
        <v>44504</v>
      </c>
      <c r="AQ57" s="347">
        <v>-5.9</v>
      </c>
      <c r="AR57" s="348">
        <v>-2.5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1283280</v>
      </c>
      <c r="AN58" s="352">
        <v>15455</v>
      </c>
      <c r="AO58" s="353">
        <v>-18.3</v>
      </c>
      <c r="AP58" s="354">
        <v>25876</v>
      </c>
      <c r="AQ58" s="355">
        <v>7.4</v>
      </c>
      <c r="AR58" s="356">
        <v>-25.7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3315390</v>
      </c>
      <c r="AN59" s="344">
        <v>39735</v>
      </c>
      <c r="AO59" s="345">
        <v>34.700000000000003</v>
      </c>
      <c r="AP59" s="346">
        <v>47820</v>
      </c>
      <c r="AQ59" s="347">
        <v>7.5</v>
      </c>
      <c r="AR59" s="348">
        <v>27.2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1741895</v>
      </c>
      <c r="AN60" s="352">
        <v>20877</v>
      </c>
      <c r="AO60" s="353">
        <v>35.1</v>
      </c>
      <c r="AP60" s="354">
        <v>25855</v>
      </c>
      <c r="AQ60" s="355">
        <v>-0.1</v>
      </c>
      <c r="AR60" s="356">
        <v>35.200000000000003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2771615</v>
      </c>
      <c r="AN61" s="359">
        <v>33498</v>
      </c>
      <c r="AO61" s="360">
        <v>10.6</v>
      </c>
      <c r="AP61" s="361">
        <v>53963</v>
      </c>
      <c r="AQ61" s="362">
        <v>0.5</v>
      </c>
      <c r="AR61" s="348">
        <v>10.1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1574608</v>
      </c>
      <c r="AN62" s="352">
        <v>19037</v>
      </c>
      <c r="AO62" s="353">
        <v>1.5</v>
      </c>
      <c r="AP62" s="354">
        <v>27378</v>
      </c>
      <c r="AQ62" s="355">
        <v>0.1</v>
      </c>
      <c r="AR62" s="356">
        <v>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PpLa6Qt8gaUdG+7NBEfur9cdy2weZ7IOAUij835YXy+GW0D6Jd0ZhDJ6K1mWP0oAOY1Tf1t2ASmAEnRmOre4w==" saltValue="il61+Bfw32DDnEdlL06U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iATmQ988qynaN5X+t0duAQqyEm9MCOJPqw7v7Rol8PwJG1v1SaWkMvsTg95OxJl4u+nCZDJjxkEcOMeb6Ysqw==" saltValue="qsq5qUn6gTKBlfzK4GcJ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5IilwoigO6t+l4WHVOmKYDpIIKsNtK3j6jVymgunZxWgWfL6QImICTZQKFT5VrwzxxwqpoaQwK2ya1zKYENlg==" saltValue="k+0C08NMKo9m0eL8OIal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12" t="s">
        <v>3</v>
      </c>
      <c r="D47" s="1212"/>
      <c r="E47" s="1213"/>
      <c r="F47" s="11">
        <v>13.47</v>
      </c>
      <c r="G47" s="12">
        <v>15.33</v>
      </c>
      <c r="H47" s="12">
        <v>15.47</v>
      </c>
      <c r="I47" s="12">
        <v>15.35</v>
      </c>
      <c r="J47" s="13">
        <v>14.43</v>
      </c>
    </row>
    <row r="48" spans="2:10" ht="57.75" customHeight="1" x14ac:dyDescent="0.15">
      <c r="B48" s="14"/>
      <c r="C48" s="1214" t="s">
        <v>4</v>
      </c>
      <c r="D48" s="1214"/>
      <c r="E48" s="1215"/>
      <c r="F48" s="15">
        <v>6.22</v>
      </c>
      <c r="G48" s="16">
        <v>5.58</v>
      </c>
      <c r="H48" s="16">
        <v>5.19</v>
      </c>
      <c r="I48" s="16">
        <v>4.67</v>
      </c>
      <c r="J48" s="17">
        <v>4.5599999999999996</v>
      </c>
    </row>
    <row r="49" spans="2:10" ht="57.75" customHeight="1" thickBot="1" x14ac:dyDescent="0.2">
      <c r="B49" s="18"/>
      <c r="C49" s="1216" t="s">
        <v>5</v>
      </c>
      <c r="D49" s="1216"/>
      <c r="E49" s="1217"/>
      <c r="F49" s="19">
        <v>1.19</v>
      </c>
      <c r="G49" s="20">
        <v>1.03</v>
      </c>
      <c r="H49" s="20">
        <v>0.46</v>
      </c>
      <c r="I49" s="20" t="s">
        <v>540</v>
      </c>
      <c r="J49" s="21" t="s">
        <v>541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nbKSHxph6697Zw3xdgr9Ta3qd/o3D+P9Y0ahqYLpIBcKTSqfbwiMFBtDvxyDNtif4JMXi/InZ1fHqlYgDdfqA==" saltValue="EQDV53dnZM2v3F3OQMZR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2019-11-07T06:23:42Z</cp:lastPrinted>
  <dcterms:created xsi:type="dcterms:W3CDTF">2019-02-14T03:20:42Z</dcterms:created>
  <dcterms:modified xsi:type="dcterms:W3CDTF">2019-11-22T01:20:54Z</dcterms:modified>
  <cp:category/>
</cp:coreProperties>
</file>