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7東浦町\"/>
    </mc:Choice>
  </mc:AlternateContent>
  <bookViews>
    <workbookView xWindow="0" yWindow="0" windowWidth="15345" windowHeight="5310" tabRatio="8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s="1"/>
  <c r="U35"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<sst xmlns="http://schemas.openxmlformats.org/spreadsheetml/2006/main" count="1105" uniqueCount="601">
  <si>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</si>
  <si>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</si>
  <si>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</si>
  <si>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</si>
  <si>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</si>
  <si>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</si>
  <si>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</si>
  <si>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</si>
  <si>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</si>
  <si>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</si>
  <si>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</si>
  <si>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</si>
  <si>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</si>
  <si>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</si>
  <si>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</si>
  <si>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</si>
  <si>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</si>
  <si>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</si>
  <si>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</si>
  <si>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</si>
  <si>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</si>
  <si>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</si>
  <si>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</si>
  <si>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</si>
  <si>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</si>
  <si>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</si>
  <si>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</si>
  <si>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</si>
  <si>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</si>
  <si>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</si>
  <si>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</si>
  <si>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</si>
  <si>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</si>
  <si>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</si>
  <si>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</si>
  <si>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</si>
  <si>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</si>
  <si>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</si>
  <si>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</si>
  <si>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</si>
  <si>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</si>
  <si>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</si>
  <si>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</si>
  <si>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</si>
  <si>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</si>
  <si>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</si>
  <si>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</si>
  <si>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</si>
  <si>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</si>
  <si>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</si>
  <si>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</si>
  <si>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</si>
  <si>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</si>
  <si>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</si>
  <si>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</si>
  <si>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</si>
  <si>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</si>
  <si>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</si>
  <si>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</si>
  <si>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</si>
  <si>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</si>
  <si>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</si>
  <si>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</si>
  <si>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</si>
  <si>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</si>
  <si>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</si>
  <si>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</si>
  <si>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</si>
  <si>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</si>
  <si>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</si>
  <si>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</si>
  <si>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</si>
  <si>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</si>
  <si>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</si>
  <si>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</si>
  <si>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</si>
  <si>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</si>
  <si>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</si>
  <si>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</si>
  <si>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</si>
  <si>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</si>
  <si>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</si>
  <si>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</si>
  <si>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</si>
  <si>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</si>
  <si>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</si>
  <si>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</si>
  <si>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</si>
  <si>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</si>
  <si>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</si>
  <si>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</si>
  <si>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</si>
  <si>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</si>
  <si>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</si>
  <si>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</si>
  <si>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</si>
  <si>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</si>
  <si>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</si>
  <si>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</si>
  <si>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</si>
  <si>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</si>
  <si>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</si>
  <si>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</si>
  <si>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</si>
  <si>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</si>
  <si>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</si>
  <si>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</si>
  <si>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</si>
  <si>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</si>
  <si>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</si>
  <si>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</si>
  <si>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</si>
  <si>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</si>
  <si>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</si>
  <si>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</si>
  <si>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</si>
  <si>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</si>
  <si>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</si>
  <si>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</si>
  <si>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</si>
  <si>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</si>
  <si>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</si>
  <si>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</si>
  <si>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</si>
  <si>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</si>
  <si>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</si>
  <si>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</si>
  <si>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</si>
  <si>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</si>
  <si>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</si>
  <si>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</si>
  <si>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</si>
  <si>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</si>
  <si>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</si>
  <si>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</si>
  <si>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</si>
  <si>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</si>
  <si>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</si>
  <si>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</si>
  <si>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</si>
  <si>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</si>
  <si>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</si>
  <si>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</si>
  <si>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</si>
  <si>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</si>
  <si>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</si>
  <si>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</si>
  <si>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</si>
  <si>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</si>
  <si>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</si>
  <si>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</si>
  <si>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</si>
  <si>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</si>
  <si>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</si>
  <si>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</si>
  <si>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</si>
  <si>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</si>
  <si>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</si>
  <si>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</si>
  <si>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</si>
  <si>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</si>
  <si>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</si>
  <si>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</si>
  <si>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</si>
  <si>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</si>
  <si>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</si>
  <si>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</si>
  <si>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</si>
  <si>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</si>
  <si>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</si>
  <si>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</si>
  <si>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</si>
  <si>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</si>
  <si>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</si>
  <si>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</si>
  <si>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</si>
  <si>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</si>
  <si>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</si>
  <si>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</si>
  <si>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</si>
  <si>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</si>
  <si>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</si>
  <si>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</si>
  <si>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</si>
  <si>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</si>
  <si>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</si>
  <si>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</si>
  <si>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</si>
  <si>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</si>
  <si>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</si>
  <si>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</si>
  <si>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</si>
  <si>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</si>
  <si>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</si>
  <si>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</si>
  <si>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</si>
  <si>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</si>
  <si>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</si>
  <si>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</si>
  <si>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</si>
  <si>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</si>
  <si>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</si>
  <si>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</si>
  <si>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</si>
  <si>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</si>
  <si>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</si>
  <si>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</si>
  <si>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</si>
  <si>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</si>
  <si>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愛知県東浦町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</si>
  <si>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</si>
  <si>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</si>
  <si>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</si>
  <si>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</si>
  <si>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</si>
  <si>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</si>
  <si>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</si>
  <si>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</si>
  <si>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</si>
  <si>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</si>
  <si>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</si>
  <si>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</si>
  <si>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</si>
  <si>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</si>
  <si>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</si>
  <si>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</si>
  <si>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</si>
  <si>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</si>
  <si>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</si>
  <si>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</si>
  <si>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</si>
  <si>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</si>
  <si>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</si>
  <si>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</si>
  <si>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</si>
  <si>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</si>
  <si>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</si>
  <si>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</si>
  <si>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</si>
  <si>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</si>
  <si>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</si>
  <si>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</si>
  <si>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</si>
  <si>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</si>
  <si>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</si>
  <si>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</si>
  <si>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</si>
  <si>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</si>
  <si>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</si>
  <si>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</si>
  <si>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</si>
  <si>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</si>
  <si>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</si>
  <si>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</si>
  <si>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</si>
  <si>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</si>
  <si>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</si>
  <si>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</si>
  <si>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</si>
  <si>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</si>
  <si>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</si>
  <si>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</si>
  <si>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</si>
  <si>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</si>
  <si>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</si>
  <si>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</si>
  <si>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</si>
  <si>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</si>
  <si>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</si>
  <si>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</si>
  <si>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</si>
  <si>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</si>
  <si>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</si>
  <si>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</si>
  <si>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</si>
  <si>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</si>
  <si>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</si>
  <si>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</si>
  <si>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</si>
  <si>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</si>
  <si>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</si>
  <si>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</si>
  <si>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</si>
  <si>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</si>
  <si>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</si>
  <si>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</si>
  <si>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</si>
  <si>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</si>
  <si>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</si>
  <si>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</si>
  <si>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</si>
  <si>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</si>
  <si>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</si>
  <si>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</si>
  <si>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</si>
  <si>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</si>
  <si>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</si>
  <si>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</si>
  <si>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</si>
  <si>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</si>
  <si>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</si>
  <si>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</si>
  <si>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</si>
  <si>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</si>
  <si>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</si>
  <si>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</si>
  <si>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</si>
  <si>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</si>
  <si>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</si>
  <si>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</si>
  <si>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</si>
  <si>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</si>
  <si>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</si>
  <si>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</si>
  <si>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</si>
  <si>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</si>
  <si>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</si>
  <si>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</si>
  <si>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</si>
  <si>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</si>
  <si>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</si>
  <si>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</si>
  <si>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</si>
  <si>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</si>
  <si>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</si>
  <si>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</si>
  <si>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</si>
  <si>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</si>
  <si>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</si>
  <si>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</si>
  <si>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</si>
  <si>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</si>
  <si>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</si>
  <si>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</si>
  <si>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</si>
  <si>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</si>
  <si>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</si>
  <si>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</si>
  <si>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</si>
  <si>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</si>
  <si>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</si>
  <si>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</si>
  <si>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</si>
  <si>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</si>
  <si>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</si>
  <si>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</si>
  <si>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</si>
  <si>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</si>
  <si>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</si>
  <si>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</si>
  <si>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</si>
  <si>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</si>
  <si>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</si>
  <si>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</si>
  <si>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</si>
  <si>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</si>
  <si>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</si>
  <si>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</si>
  <si>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愛知県東浦町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</si>
  <si>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</si>
  <si>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</si>
  <si>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</si>
  <si>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</si>
  <si>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</si>
  <si>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</si>
  <si>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</si>
  <si>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</si>
  <si>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</si>
  <si>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</si>
  <si>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</si>
  <si>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</si>
  <si>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</si>
  <si>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</si>
  <si>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</si>
  <si>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</si>
  <si>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</si>
  <si>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</si>
  <si>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</si>
  <si>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</si>
  <si>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</si>
  <si>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</si>
  <si>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</si>
  <si>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</si>
  <si>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</si>
  <si>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</si>
  <si>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</si>
  <si>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</si>
  <si>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</si>
  <si>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</si>
  <si>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</si>
  <si>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</si>
  <si>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</si>
  <si>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</si>
  <si>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</si>
  <si>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</si>
  <si>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</si>
  <si>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</si>
  <si>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</si>
  <si>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</si>
  <si>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</si>
  <si>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</si>
  <si>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</si>
  <si>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</si>
  <si>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</si>
  <si>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</si>
  <si>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</si>
  <si>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</si>
  <si>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</si>
  <si>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</si>
  <si>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</si>
  <si>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</si>
  <si>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</si>
  <si>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</si>
  <si>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</si>
  <si>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</si>
  <si>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</si>
  <si>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</si>
  <si>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</si>
  <si>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</si>
  <si>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</si>
  <si>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</si>
  <si>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</si>
  <si>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</si>
  <si>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</si>
  <si>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</si>
  <si>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</si>
  <si>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</si>
  <si>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</si>
  <si>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</si>
  <si>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</si>
  <si>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</si>
  <si>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</si>
  <si>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</si>
  <si>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</si>
  <si>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</si>
  <si>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</si>
  <si>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</si>
  <si>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</si>
  <si>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</si>
  <si>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</si>
  <si>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</si>
  <si>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</si>
  <si>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</si>
  <si>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</si>
  <si>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</si>
  <si>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</si>
  <si>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</si>
  <si>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</si>
  <si>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</si>
  <si>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</si>
  <si>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</si>
  <si>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</si>
  <si>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</si>
  <si>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</si>
  <si>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</si>
  <si>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</si>
  <si>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</si>
  <si>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</si>
  <si>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</si>
  <si>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</si>
  <si>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</si>
  <si>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</si>
  <si>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</si>
  <si>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</si>
  <si>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</si>
  <si>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</si>
  <si>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</si>
  <si>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</si>
  <si>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</si>
  <si>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</si>
  <si>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</si>
  <si>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</si>
  <si>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</si>
  <si>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</si>
  <si>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</si>
  <si>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</si>
  <si>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</si>
  <si>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</si>
  <si>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</si>
  <si>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</si>
  <si>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</si>
  <si>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</si>
  <si>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</si>
  <si>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</si>
  <si>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</si>
  <si>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</si>
  <si>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</si>
  <si>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</si>
  <si>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</si>
  <si>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</si>
  <si>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</si>
  <si>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</si>
  <si>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</si>
  <si>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</si>
  <si>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</si>
  <si>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</si>
  <si>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</si>
  <si>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</si>
  <si>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</si>
  <si>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</si>
  <si>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</si>
  <si>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</si>
  <si>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</si>
  <si>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</si>
  <si>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</si>
  <si>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</si>
  <si>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</si>
  <si>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</si>
  <si>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</si>
  <si>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</si>
  <si>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</si>
  <si>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</si>
  <si>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</si>
  <si>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</si>
  <si>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</si>
  <si>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</si>
  <si>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</si>
  <si>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</si>
  <si>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</si>
  <si>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</si>
  <si>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</si>
  <si>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</si>
  <si>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</si>
  <si>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</si>
  <si>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</si>
  <si>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</si>
  <si>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</si>
  <si>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</si>
  <si>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</si>
  <si>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</si>
  <si>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</si>
  <si>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</si>
  <si>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</si>
  <si>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</si>
  <si>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</si>
  <si>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</si>
  <si>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</si>
  <si>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</si>
  <si>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</si>
  <si>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</si>
  <si>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</si>
  <si>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</si>
  <si>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</si>
  <si>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</si>
  <si>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</si>
  <si>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</si>
  <si>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</si>
  <si>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</si>
  <si>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</si>
  <si>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</si>
  <si>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</si>
  <si>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</si>
  <si>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</si>
  <si>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</si>
  <si>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</si>
  <si>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5.42</t>
  </si>
  <si>
    <t>▲ 0.13</t>
  </si>
  <si>
    <t>▲ 3.73</t>
  </si>
  <si>
    <t>水道事業会計</t>
  </si>
  <si>
    <t>一般会計</t>
  </si>
  <si>
    <t>国民健康保険事業特別会計</t>
  </si>
  <si>
    <t>後期高齢者医療特別会計</t>
  </si>
  <si>
    <t>下水道事業特別会計</t>
  </si>
  <si>
    <t>土地取得特別会計</t>
  </si>
  <si>
    <t>その他会計（赤字）</t>
  </si>
  <si>
    <t>その他会計（黒字）</t>
  </si>
  <si>
    <t>-</t>
    <phoneticPr fontId="2"/>
  </si>
  <si>
    <t>-</t>
    <phoneticPr fontId="2"/>
  </si>
  <si>
    <t>-</t>
    <phoneticPr fontId="2"/>
  </si>
  <si>
    <t>新庁舎建設基金</t>
    <rPh sb="0" eb="3">
      <t>シンチョウシャ</t>
    </rPh>
    <rPh sb="3" eb="5">
      <t>ケンセツ</t>
    </rPh>
    <rPh sb="5" eb="7">
      <t>キキン</t>
    </rPh>
    <phoneticPr fontId="11"/>
  </si>
  <si>
    <t>職員退職手当基金</t>
    <rPh sb="0" eb="2">
      <t>ショクイン</t>
    </rPh>
    <rPh sb="2" eb="4">
      <t>タイショク</t>
    </rPh>
    <rPh sb="4" eb="6">
      <t>テアテ</t>
    </rPh>
    <rPh sb="6" eb="8">
      <t>キキン</t>
    </rPh>
    <phoneticPr fontId="11"/>
  </si>
  <si>
    <t>ふるさとづくり基金</t>
    <rPh sb="7" eb="9">
      <t>キキン</t>
    </rPh>
    <phoneticPr fontId="11"/>
  </si>
  <si>
    <t>土地区画整理事業基金</t>
    <rPh sb="0" eb="2">
      <t>トチ</t>
    </rPh>
    <rPh sb="2" eb="4">
      <t>クカク</t>
    </rPh>
    <rPh sb="4" eb="6">
      <t>セイリ</t>
    </rPh>
    <rPh sb="6" eb="8">
      <t>ジギョウ</t>
    </rPh>
    <rPh sb="8" eb="10">
      <t>キキン</t>
    </rPh>
    <phoneticPr fontId="11"/>
  </si>
  <si>
    <t>老人福祉基金</t>
    <rPh sb="0" eb="2">
      <t>ロウジン</t>
    </rPh>
    <rPh sb="2" eb="4">
      <t>フクシ</t>
    </rPh>
    <rPh sb="4" eb="6">
      <t>キキン</t>
    </rPh>
    <phoneticPr fontId="11"/>
  </si>
  <si>
    <t>半田市土地開発公社</t>
    <rPh sb="0" eb="3">
      <t>ハンダシ</t>
    </rPh>
    <rPh sb="3" eb="5">
      <t>トチ</t>
    </rPh>
    <rPh sb="5" eb="7">
      <t>カイハツ</t>
    </rPh>
    <rPh sb="7" eb="9">
      <t>コウシャ</t>
    </rPh>
    <phoneticPr fontId="2"/>
  </si>
  <si>
    <t>-</t>
    <phoneticPr fontId="2"/>
  </si>
  <si>
    <t>-</t>
    <phoneticPr fontId="2"/>
  </si>
  <si>
    <t>知多中部広域事務組合
(一般会計)</t>
  </si>
  <si>
    <t>知多中部広域事務組合
(消防指令センター特別会計)</t>
    <rPh sb="12" eb="14">
      <t>ショウボウ</t>
    </rPh>
    <rPh sb="14" eb="16">
      <t>シレイ</t>
    </rPh>
    <rPh sb="20" eb="22">
      <t>トクベツ</t>
    </rPh>
    <rPh sb="22" eb="24">
      <t>カイケイ</t>
    </rPh>
    <phoneticPr fontId="5"/>
  </si>
  <si>
    <t>知北平和公園組合
（一般会計）</t>
  </si>
  <si>
    <t>知北平和公園組合
（霊園事業特別会計）</t>
  </si>
  <si>
    <t>東部知多衛生組合</t>
  </si>
  <si>
    <t>知多北部広域連合
（一般会計）</t>
  </si>
  <si>
    <t>知多北部広域連合
（介護保険事業特別会計）</t>
  </si>
  <si>
    <t>愛知県後期高齢者医療広域連合
（一般会計）</t>
  </si>
  <si>
    <t>愛知県後期高齢者医療広域連合
（後期高齢者医療特別会計）</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</si>
  <si>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</si>
  <si>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</si>
  <si>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</si>
  <si>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</si>
  <si>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</si>
  <si>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</si>
  <si>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</si>
  <si>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</si>
  <si>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</si>
  <si>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</si>
  <si>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</si>
  <si>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</si>
  <si>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</si>
  <si>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地方債残高を増やさない財政運営により、将来負担比率は低下していく。なお、有形固定資産減価償却率は類似団体の平均値を超えているが、今後公共施設等総合管理計画に沿って適正な管理を行っていく。</t>
    <rPh sb="0" eb="3">
      <t>チホウサイ</t>
    </rPh>
    <rPh sb="3" eb="5">
      <t>ザンダカ</t>
    </rPh>
    <rPh sb="6" eb="7">
      <t>フ</t>
    </rPh>
    <rPh sb="11" eb="13">
      <t>ザイセイ</t>
    </rPh>
    <rPh sb="13" eb="15">
      <t>ウンエイ</t>
    </rPh>
    <rPh sb="19" eb="21">
      <t>ショウライ</t>
    </rPh>
    <rPh sb="21" eb="23">
      <t>フタン</t>
    </rPh>
    <rPh sb="23" eb="25">
      <t>ヒリツ</t>
    </rPh>
    <rPh sb="26" eb="28">
      <t>テイカ</t>
    </rPh>
    <rPh sb="36" eb="38">
      <t>ユウケイ</t>
    </rPh>
    <rPh sb="38" eb="40">
      <t>コテイ</t>
    </rPh>
    <rPh sb="40" eb="42">
      <t>シサン</t>
    </rPh>
    <rPh sb="42" eb="44">
      <t>ゲンカ</t>
    </rPh>
    <rPh sb="44" eb="46">
      <t>ショウキャク</t>
    </rPh>
    <rPh sb="46" eb="47">
      <t>リツ</t>
    </rPh>
    <rPh sb="48" eb="50">
      <t>ルイジ</t>
    </rPh>
    <rPh sb="50" eb="52">
      <t>ダンタイ</t>
    </rPh>
    <rPh sb="53" eb="56">
      <t>ヘイキンチ</t>
    </rPh>
    <rPh sb="57" eb="58">
      <t>コ</t>
    </rPh>
    <rPh sb="64" eb="66">
      <t>コンゴ</t>
    </rPh>
    <rPh sb="66" eb="68">
      <t>コウキョウ</t>
    </rPh>
    <rPh sb="68" eb="71">
      <t>シセツナド</t>
    </rPh>
    <rPh sb="71" eb="73">
      <t>ソウゴウ</t>
    </rPh>
    <rPh sb="73" eb="75">
      <t>カンリ</t>
    </rPh>
    <rPh sb="75" eb="77">
      <t>ケイカク</t>
    </rPh>
    <rPh sb="78" eb="79">
      <t>ソ</t>
    </rPh>
    <rPh sb="81" eb="83">
      <t>テキセイ</t>
    </rPh>
    <rPh sb="84" eb="86">
      <t>カンリ</t>
    </rPh>
    <rPh sb="87" eb="88">
      <t>オコナ</t>
    </rPh>
    <phoneticPr fontId="5"/>
  </si>
  <si>
    <t>地方債残高を増やさない財政運営により、将来負担比率・実質公債費比率ともに低下している。今後も同様に地方債残高を増やさない財政運営を努めていく。</t>
    <rPh sb="0" eb="3">
      <t>チホウサイ</t>
    </rPh>
    <rPh sb="3" eb="5">
      <t>ザンダカ</t>
    </rPh>
    <rPh sb="6" eb="7">
      <t>フ</t>
    </rPh>
    <rPh sb="11" eb="13">
      <t>ザイセイ</t>
    </rPh>
    <rPh sb="13" eb="15">
      <t>ウンエイ</t>
    </rPh>
    <rPh sb="19" eb="21">
      <t>ショウライ</t>
    </rPh>
    <rPh sb="21" eb="23">
      <t>フタン</t>
    </rPh>
    <rPh sb="23" eb="25">
      <t>ヒリツ</t>
    </rPh>
    <rPh sb="26" eb="28">
      <t>ジッシツ</t>
    </rPh>
    <rPh sb="28" eb="31">
      <t>コウサイヒ</t>
    </rPh>
    <rPh sb="31" eb="33">
      <t>ヒリツ</t>
    </rPh>
    <rPh sb="36" eb="38">
      <t>テイカ</t>
    </rPh>
    <rPh sb="43" eb="45">
      <t>コンゴ</t>
    </rPh>
    <rPh sb="46" eb="48">
      <t>ドウヨウ</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</si>
</sst>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C786-4A39-8A40-6CE9B9C1FD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49532</c:v>
                </c:pt>
                <c:pt idx="1">
                  <c:v>27560</c:v>
                </c:pt>
                <c:pt idx="2">
                  <c:v>27684</c:v>
                </c:pt>
                <c:pt idx="3">
                  <c:v>28864</c:v>
                </c:pt>
                <c:pt idx="4">
                  <c:v>25260</c:v>
                </c:pt>
              </c:numCache>
            </c:numRef>
          </c:val>
          <c:smooth val="0"/>
          <c:extLst>
            <c:ext xmlns:c16="http://schemas.microsoft.com/office/drawing/2014/chart" uri="{C3380CC4-5D6E-409C-BE32-E72D297353CC}">
              <c16:uniqueId val="{00000001-C786-4A39-8A40-6CE9B9C1FD07}"/>
            </c:ext>
          </c:extLst>
        </c:ser>
        <c:dLbls>
          <c:showLegendKey val="0"/>
          <c:showVal val="0"/>
          <c:showCatName val="0"/>
          <c:showSerName val="0"/>
          <c:showPercent val="0"/>
          <c:showBubbleSize val="0"/>
        </c:dLbls>
        <c:marker val="1"/>
        <c:smooth val="0"/>
        <c:axId val="-365120256"/>
        <c:axId val="-365121888"/>
      </c:lineChart>
      <c:catAx>
        <c:axId val="-36512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121888"/>
        <c:crosses val="autoZero"/>
        <c:auto val="1"/>
        <c:lblAlgn val="ctr"/>
        <c:lblOffset val="100"/>
        <c:tickLblSkip val="1"/>
        <c:tickMarkSkip val="1"/>
        <c:noMultiLvlLbl val="0"/>
      </c:catAx>
      <c:valAx>
        <c:axId val="-3651218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12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c:v>
                </c:pt>
                <c:pt idx="1">
                  <c:v>6.18</c:v>
                </c:pt>
                <c:pt idx="2">
                  <c:v>7.74</c:v>
                </c:pt>
                <c:pt idx="3">
                  <c:v>5.4</c:v>
                </c:pt>
                <c:pt idx="4">
                  <c:v>6.11</c:v>
                </c:pt>
              </c:numCache>
            </c:numRef>
          </c:val>
          <c:extLst>
            <c:ext xmlns:c16="http://schemas.microsoft.com/office/drawing/2014/chart" uri="{C3380CC4-5D6E-409C-BE32-E72D297353CC}">
              <c16:uniqueId val="{00000000-45F3-4E82-960E-EE43C26952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17.39</c:v>
                </c:pt>
                <c:pt idx="1">
                  <c:v>20.95</c:v>
                </c:pt>
                <c:pt idx="2">
                  <c:v>22.59</c:v>
                </c:pt>
                <c:pt idx="3">
                  <c:v>26.96</c:v>
                </c:pt>
                <c:pt idx="4">
                  <c:v>29.02</c:v>
                </c:pt>
              </c:numCache>
            </c:numRef>
          </c:val>
          <c:extLst>
            <c:ext xmlns:c16="http://schemas.microsoft.com/office/drawing/2014/chart" uri="{C3380CC4-5D6E-409C-BE32-E72D297353CC}">
              <c16:uniqueId val="{00000001-45F3-4E82-960E-EE43C2695280}"/>
            </c:ext>
          </c:extLst>
        </c:ser>
        <c:dLbls>
          <c:showLegendKey val="0"/>
          <c:showVal val="0"/>
          <c:showCatName val="0"/>
          <c:showSerName val="0"/>
          <c:showPercent val="0"/>
          <c:showBubbleSize val="0"/>
        </c:dLbls>
        <c:gapWidth val="250"/>
        <c:overlap val="100"/>
        <c:axId val="-365119712"/>
        <c:axId val="-3651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-5.42</c:v>
                </c:pt>
                <c:pt idx="1">
                  <c:v>1.1599999999999999</c:v>
                </c:pt>
                <c:pt idx="2">
                  <c:v>-0.13</c:v>
                </c:pt>
                <c:pt idx="3">
                  <c:v>-3.73</c:v>
                </c:pt>
                <c:pt idx="4">
                  <c:v>0.24</c:v>
                </c:pt>
              </c:numCache>
            </c:numRef>
          </c:val>
          <c:smooth val="0"/>
          <c:extLst>
            <c:ext xmlns:c16="http://schemas.microsoft.com/office/drawing/2014/chart" uri="{C3380CC4-5D6E-409C-BE32-E72D297353CC}">
              <c16:uniqueId val="{00000002-45F3-4E82-960E-EE43C2695280}"/>
            </c:ext>
          </c:extLst>
        </c:ser>
        <c:dLbls>
          <c:showLegendKey val="0"/>
          <c:showVal val="0"/>
          <c:showCatName val="0"/>
          <c:showSerName val="0"/>
          <c:showPercent val="0"/>
          <c:showBubbleSize val="0"/>
        </c:dLbls>
        <c:marker val="1"/>
        <c:smooth val="0"/>
        <c:axId val="-365119712"/>
        <c:axId val="-365127872"/>
      </c:lineChart>
      <c:catAx>
        <c:axId val="-3651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127872"/>
        <c:crosses val="autoZero"/>
        <c:auto val="1"/>
        <c:lblAlgn val="ctr"/>
        <c:lblOffset val="100"/>
        <c:tickLblSkip val="1"/>
        <c:tickMarkSkip val="1"/>
        <c:noMultiLvlLbl val="0"/>
      </c:catAx>
      <c:valAx>
        <c:axId val="-3651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1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4.7300000000000004</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09-4194-ABA2-FCC7054D54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09-4194-ABA2-FCC7054D54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09-4194-ABA2-FCC7054D54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09-4194-ABA2-FCC7054D5479}"/>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09-4194-ABA2-FCC7054D547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009-4194-ABA2-FCC7054D547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6-3009-4194-ABA2-FCC7054D547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3.92</c:v>
                </c:pt>
                <c:pt idx="2">
                  <c:v>#N/A</c:v>
                </c:pt>
                <c:pt idx="3">
                  <c:v>3.82</c:v>
                </c:pt>
                <c:pt idx="4">
                  <c:v>#N/A</c:v>
                </c:pt>
                <c:pt idx="5">
                  <c:v>3.81</c:v>
                </c:pt>
                <c:pt idx="6">
                  <c:v>#N/A</c:v>
                </c:pt>
                <c:pt idx="7">
                  <c:v>3.79</c:v>
                </c:pt>
                <c:pt idx="8">
                  <c:v>#N/A</c:v>
                </c:pt>
                <c:pt idx="9">
                  <c:v>3.83</c:v>
                </c:pt>
              </c:numCache>
            </c:numRef>
          </c:val>
          <c:extLst>
            <c:ext xmlns:c16="http://schemas.microsoft.com/office/drawing/2014/chart" uri="{C3380CC4-5D6E-409C-BE32-E72D297353CC}">
              <c16:uniqueId val="{00000007-3009-4194-ABA2-FCC7054D54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5.04</c:v>
                </c:pt>
                <c:pt idx="2">
                  <c:v>#N/A</c:v>
                </c:pt>
                <c:pt idx="3">
                  <c:v>6.17</c:v>
                </c:pt>
                <c:pt idx="4">
                  <c:v>#N/A</c:v>
                </c:pt>
                <c:pt idx="5">
                  <c:v>7.74</c:v>
                </c:pt>
                <c:pt idx="6">
                  <c:v>#N/A</c:v>
                </c:pt>
                <c:pt idx="7">
                  <c:v>5.39</c:v>
                </c:pt>
                <c:pt idx="8">
                  <c:v>#N/A</c:v>
                </c:pt>
                <c:pt idx="9">
                  <c:v>6.1</c:v>
                </c:pt>
              </c:numCache>
            </c:numRef>
          </c:val>
          <c:extLst>
            <c:ext xmlns:c16="http://schemas.microsoft.com/office/drawing/2014/chart" uri="{C3380CC4-5D6E-409C-BE32-E72D297353CC}">
              <c16:uniqueId val="{00000008-3009-4194-ABA2-FCC7054D54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16.39</c:v>
                </c:pt>
                <c:pt idx="2">
                  <c:v>#N/A</c:v>
                </c:pt>
                <c:pt idx="3">
                  <c:v>14.18</c:v>
                </c:pt>
                <c:pt idx="4">
                  <c:v>#N/A</c:v>
                </c:pt>
                <c:pt idx="5">
                  <c:v>12.12</c:v>
                </c:pt>
                <c:pt idx="6">
                  <c:v>#N/A</c:v>
                </c:pt>
                <c:pt idx="7">
                  <c:v>12.69</c:v>
                </c:pt>
                <c:pt idx="8">
                  <c:v>#N/A</c:v>
                </c:pt>
                <c:pt idx="9">
                  <c:v>14.1</c:v>
                </c:pt>
              </c:numCache>
            </c:numRef>
          </c:val>
          <c:extLst>
            <c:ext xmlns:c16="http://schemas.microsoft.com/office/drawing/2014/chart" uri="{C3380CC4-5D6E-409C-BE32-E72D297353CC}">
              <c16:uniqueId val="{00000009-3009-4194-ABA2-FCC7054D5479}"/>
            </c:ext>
          </c:extLst>
        </c:ser>
        <c:dLbls>
          <c:showLegendKey val="0"/>
          <c:showVal val="0"/>
          <c:showCatName val="0"/>
          <c:showSerName val="0"/>
          <c:showPercent val="0"/>
          <c:showBubbleSize val="0"/>
        </c:dLbls>
        <c:gapWidth val="150"/>
        <c:overlap val="100"/>
        <c:axId val="-365129504"/>
        <c:axId val="-365128960"/>
      </c:barChart>
      <c:catAx>
        <c:axId val="-3651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128960"/>
        <c:crosses val="autoZero"/>
        <c:auto val="1"/>
        <c:lblAlgn val="ctr"/>
        <c:lblOffset val="100"/>
        <c:tickLblSkip val="1"/>
        <c:tickMarkSkip val="1"/>
        <c:noMultiLvlLbl val="0"/>
      </c:catAx>
      <c:valAx>
        <c:axId val="-36512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12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1592</c:v>
                </c:pt>
                <c:pt idx="5">
                  <c:v>1567</c:v>
                </c:pt>
                <c:pt idx="8">
                  <c:v>1500</c:v>
                </c:pt>
                <c:pt idx="11">
                  <c:v>1527</c:v>
                </c:pt>
                <c:pt idx="14">
                  <c:v>1536</c:v>
                </c:pt>
              </c:numCache>
            </c:numRef>
          </c:val>
          <c:extLst>
            <c:ext xmlns:c16="http://schemas.microsoft.com/office/drawing/2014/chart" uri="{C3380CC4-5D6E-409C-BE32-E72D297353CC}">
              <c16:uniqueId val="{00000000-960E-4DD4-8CFE-408DAAF350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0E-4DD4-8CFE-408DAAF350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960E-4DD4-8CFE-408DAAF350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34</c:v>
                </c:pt>
                <c:pt idx="6">
                  <c:v>34</c:v>
                </c:pt>
                <c:pt idx="9">
                  <c:v>28</c:v>
                </c:pt>
                <c:pt idx="12">
                  <c:v>36</c:v>
                </c:pt>
              </c:numCache>
            </c:numRef>
          </c:val>
          <c:extLst>
            <c:ext xmlns:c16="http://schemas.microsoft.com/office/drawing/2014/chart" uri="{C3380CC4-5D6E-409C-BE32-E72D297353CC}">
              <c16:uniqueId val="{00000003-960E-4DD4-8CFE-408DAAF350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719</c:v>
                </c:pt>
                <c:pt idx="3">
                  <c:v>589</c:v>
                </c:pt>
                <c:pt idx="6">
                  <c:v>522</c:v>
                </c:pt>
                <c:pt idx="9">
                  <c:v>537</c:v>
                </c:pt>
                <c:pt idx="12">
                  <c:v>540</c:v>
                </c:pt>
              </c:numCache>
            </c:numRef>
          </c:val>
          <c:extLst>
            <c:ext xmlns:c16="http://schemas.microsoft.com/office/drawing/2014/chart" uri="{C3380CC4-5D6E-409C-BE32-E72D297353CC}">
              <c16:uniqueId val="{00000004-960E-4DD4-8CFE-408DAAF350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0E-4DD4-8CFE-408DAAF350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0E-4DD4-8CFE-408DAAF350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997</c:v>
                </c:pt>
                <c:pt idx="3">
                  <c:v>952</c:v>
                </c:pt>
                <c:pt idx="6">
                  <c:v>1110</c:v>
                </c:pt>
                <c:pt idx="9">
                  <c:v>1019</c:v>
                </c:pt>
                <c:pt idx="12">
                  <c:v>1020</c:v>
                </c:pt>
              </c:numCache>
            </c:numRef>
          </c:val>
          <c:extLst>
            <c:ext xmlns:c16="http://schemas.microsoft.com/office/drawing/2014/chart" uri="{C3380CC4-5D6E-409C-BE32-E72D297353CC}">
              <c16:uniqueId val="{00000007-960E-4DD4-8CFE-408DAAF35034}"/>
            </c:ext>
          </c:extLst>
        </c:ser>
        <c:dLbls>
          <c:showLegendKey val="0"/>
          <c:showVal val="0"/>
          <c:showCatName val="0"/>
          <c:showSerName val="0"/>
          <c:showPercent val="0"/>
          <c:showBubbleSize val="0"/>
        </c:dLbls>
        <c:gapWidth val="100"/>
        <c:overlap val="100"/>
        <c:axId val="-365128416"/>
        <c:axId val="-36512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41</c:v>
                </c:pt>
                <c:pt idx="5">
                  <c:v>#N/A</c:v>
                </c:pt>
                <c:pt idx="6">
                  <c:v>#N/A</c:v>
                </c:pt>
                <c:pt idx="7">
                  <c:v>199</c:v>
                </c:pt>
                <c:pt idx="8">
                  <c:v>#N/A</c:v>
                </c:pt>
                <c:pt idx="9">
                  <c:v>#N/A</c:v>
                </c:pt>
                <c:pt idx="10">
                  <c:v>90</c:v>
                </c:pt>
                <c:pt idx="11">
                  <c:v>#N/A</c:v>
                </c:pt>
                <c:pt idx="12">
                  <c:v>#N/A</c:v>
                </c:pt>
                <c:pt idx="13">
                  <c:v>93</c:v>
                </c:pt>
                <c:pt idx="14">
                  <c:v>#N/A</c:v>
                </c:pt>
              </c:numCache>
            </c:numRef>
          </c:val>
          <c:smooth val="0"/>
          <c:extLst>
            <c:ext xmlns:c16="http://schemas.microsoft.com/office/drawing/2014/chart" uri="{C3380CC4-5D6E-409C-BE32-E72D297353CC}">
              <c16:uniqueId val="{00000008-960E-4DD4-8CFE-408DAAF35034}"/>
            </c:ext>
          </c:extLst>
        </c:ser>
        <c:dLbls>
          <c:showLegendKey val="0"/>
          <c:showVal val="0"/>
          <c:showCatName val="0"/>
          <c:showSerName val="0"/>
          <c:showPercent val="0"/>
          <c:showBubbleSize val="0"/>
        </c:dLbls>
        <c:marker val="1"/>
        <c:smooth val="0"/>
        <c:axId val="-365128416"/>
        <c:axId val="-365127328"/>
      </c:lineChart>
      <c:catAx>
        <c:axId val="-3651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127328"/>
        <c:crosses val="autoZero"/>
        <c:auto val="1"/>
        <c:lblAlgn val="ctr"/>
        <c:lblOffset val="100"/>
        <c:tickLblSkip val="1"/>
        <c:tickMarkSkip val="1"/>
        <c:noMultiLvlLbl val="0"/>
      </c:catAx>
      <c:valAx>
        <c:axId val="-36512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1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12373</c:v>
                </c:pt>
                <c:pt idx="5">
                  <c:v>12197</c:v>
                </c:pt>
                <c:pt idx="8">
                  <c:v>11978</c:v>
                </c:pt>
                <c:pt idx="11">
                  <c:v>11692</c:v>
                </c:pt>
                <c:pt idx="14">
                  <c:v>11493</c:v>
                </c:pt>
              </c:numCache>
            </c:numRef>
          </c:val>
          <c:extLst>
            <c:ext xmlns:c16="http://schemas.microsoft.com/office/drawing/2014/chart" uri="{C3380CC4-5D6E-409C-BE32-E72D297353CC}">
              <c16:uniqueId val="{00000000-842B-4F90-B357-69DB09B57C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5496</c:v>
                </c:pt>
                <c:pt idx="5">
                  <c:v>5167</c:v>
                </c:pt>
                <c:pt idx="8">
                  <c:v>5052</c:v>
                </c:pt>
                <c:pt idx="11">
                  <c:v>5156</c:v>
                </c:pt>
                <c:pt idx="14">
                  <c:v>5147</c:v>
                </c:pt>
              </c:numCache>
            </c:numRef>
          </c:val>
          <c:extLst>
            <c:ext xmlns:c16="http://schemas.microsoft.com/office/drawing/2014/chart" uri="{C3380CC4-5D6E-409C-BE32-E72D297353CC}">
              <c16:uniqueId val="{00000001-842B-4F90-B357-69DB09B57C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2597</c:v>
                </c:pt>
                <c:pt idx="5">
                  <c:v>2911</c:v>
                </c:pt>
                <c:pt idx="8">
                  <c:v>3479</c:v>
                </c:pt>
                <c:pt idx="11">
                  <c:v>4108</c:v>
                </c:pt>
                <c:pt idx="14">
                  <c:v>4569</c:v>
                </c:pt>
              </c:numCache>
            </c:numRef>
          </c:val>
          <c:extLst>
            <c:ext xmlns:c16="http://schemas.microsoft.com/office/drawing/2014/chart" uri="{C3380CC4-5D6E-409C-BE32-E72D297353CC}">
              <c16:uniqueId val="{00000002-842B-4F90-B357-69DB09B57C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2B-4F90-B357-69DB09B57C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2B-4F90-B357-69DB09B57C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2B-4F90-B357-69DB09B57C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2521</c:v>
                </c:pt>
                <c:pt idx="3">
                  <c:v>2146</c:v>
                </c:pt>
                <c:pt idx="6">
                  <c:v>2074</c:v>
                </c:pt>
                <c:pt idx="9">
                  <c:v>1900</c:v>
                </c:pt>
                <c:pt idx="12">
                  <c:v>2017</c:v>
                </c:pt>
              </c:numCache>
            </c:numRef>
          </c:val>
          <c:extLst>
            <c:ext xmlns:c16="http://schemas.microsoft.com/office/drawing/2014/chart" uri="{C3380CC4-5D6E-409C-BE32-E72D297353CC}">
              <c16:uniqueId val="{00000006-842B-4F90-B357-69DB09B57C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267</c:v>
                </c:pt>
                <c:pt idx="3">
                  <c:v>361</c:v>
                </c:pt>
                <c:pt idx="6">
                  <c:v>330</c:v>
                </c:pt>
                <c:pt idx="9">
                  <c:v>605</c:v>
                </c:pt>
                <c:pt idx="12">
                  <c:v>1254</c:v>
                </c:pt>
              </c:numCache>
            </c:numRef>
          </c:val>
          <c:extLst>
            <c:ext xmlns:c16="http://schemas.microsoft.com/office/drawing/2014/chart" uri="{C3380CC4-5D6E-409C-BE32-E72D297353CC}">
              <c16:uniqueId val="{00000007-842B-4F90-B357-69DB09B57C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8676</c:v>
                </c:pt>
                <c:pt idx="3">
                  <c:v>8229</c:v>
                </c:pt>
                <c:pt idx="6">
                  <c:v>7461</c:v>
                </c:pt>
                <c:pt idx="9">
                  <c:v>7137</c:v>
                </c:pt>
                <c:pt idx="12">
                  <c:v>6800</c:v>
                </c:pt>
              </c:numCache>
            </c:numRef>
          </c:val>
          <c:extLst>
            <c:ext xmlns:c16="http://schemas.microsoft.com/office/drawing/2014/chart" uri="{C3380CC4-5D6E-409C-BE32-E72D297353CC}">
              <c16:uniqueId val="{00000008-842B-4F90-B357-69DB09B57C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238</c:v>
                </c:pt>
                <c:pt idx="3">
                  <c:v>210</c:v>
                </c:pt>
                <c:pt idx="6">
                  <c:v>198</c:v>
                </c:pt>
                <c:pt idx="9">
                  <c:v>301</c:v>
                </c:pt>
                <c:pt idx="12">
                  <c:v>325</c:v>
                </c:pt>
              </c:numCache>
            </c:numRef>
          </c:val>
          <c:extLst>
            <c:ext xmlns:c16="http://schemas.microsoft.com/office/drawing/2014/chart" uri="{C3380CC4-5D6E-409C-BE32-E72D297353CC}">
              <c16:uniqueId val="{00000009-842B-4F90-B357-69DB09B57C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9420</c:v>
                </c:pt>
                <c:pt idx="3">
                  <c:v>9139</c:v>
                </c:pt>
                <c:pt idx="6">
                  <c:v>9458</c:v>
                </c:pt>
                <c:pt idx="9">
                  <c:v>9030</c:v>
                </c:pt>
                <c:pt idx="12">
                  <c:v>8797</c:v>
                </c:pt>
              </c:numCache>
            </c:numRef>
          </c:val>
          <c:extLst>
            <c:ext xmlns:c16="http://schemas.microsoft.com/office/drawing/2014/chart" uri="{C3380CC4-5D6E-409C-BE32-E72D297353CC}">
              <c16:uniqueId val="{0000000A-842B-4F90-B357-69DB09B57CD8}"/>
            </c:ext>
          </c:extLst>
        </c:ser>
        <c:dLbls>
          <c:showLegendKey val="0"/>
          <c:showVal val="0"/>
          <c:showCatName val="0"/>
          <c:showSerName val="0"/>
          <c:showPercent val="0"/>
          <c:showBubbleSize val="0"/>
        </c:dLbls>
        <c:gapWidth val="100"/>
        <c:overlap val="100"/>
        <c:axId val="-366344416"/>
        <c:axId val="-10358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2B-4F90-B357-69DB09B57CD8}"/>
            </c:ext>
          </c:extLst>
        </c:ser>
        <c:dLbls>
          <c:showLegendKey val="0"/>
          <c:showVal val="0"/>
          <c:showCatName val="0"/>
          <c:showSerName val="0"/>
          <c:showPercent val="0"/>
          <c:showBubbleSize val="0"/>
        </c:dLbls>
        <c:marker val="1"/>
        <c:smooth val="0"/>
        <c:axId val="-366344416"/>
        <c:axId val="-103589072"/>
      </c:lineChart>
      <c:catAx>
        <c:axId val="-3663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589072"/>
        <c:crosses val="autoZero"/>
        <c:auto val="1"/>
        <c:lblAlgn val="ctr"/>
        <c:lblOffset val="100"/>
        <c:tickLblSkip val="1"/>
        <c:tickMarkSkip val="1"/>
        <c:noMultiLvlLbl val="0"/>
      </c:catAx>
      <c:valAx>
        <c:axId val="-10358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3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2150</c:v>
                </c:pt>
                <c:pt idx="1">
                  <c:v>2568</c:v>
                </c:pt>
                <c:pt idx="2">
                  <c:v>2777</c:v>
                </c:pt>
              </c:numCache>
            </c:numRef>
          </c:val>
          <c:extLst>
            <c:ext xmlns:c16="http://schemas.microsoft.com/office/drawing/2014/chart" uri="{C3380CC4-5D6E-409C-BE32-E72D297353CC}">
              <c16:uniqueId val="{00000000-6886-43DE-866A-843C54EDD4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6886-43DE-866A-843C54EDD4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1097</c:v>
                </c:pt>
                <c:pt idx="1">
                  <c:v>1307</c:v>
                </c:pt>
                <c:pt idx="2">
                  <c:v>1559</c:v>
                </c:pt>
              </c:numCache>
            </c:numRef>
          </c:val>
          <c:extLst>
            <c:ext xmlns:c16="http://schemas.microsoft.com/office/drawing/2014/chart" uri="{C3380CC4-5D6E-409C-BE32-E72D297353CC}">
              <c16:uniqueId val="{00000002-6886-43DE-866A-843C54EDD4BE}"/>
            </c:ext>
          </c:extLst>
        </c:ser>
        <c:dLbls>
          <c:showLegendKey val="0"/>
          <c:showVal val="0"/>
          <c:showCatName val="0"/>
          <c:showSerName val="0"/>
          <c:showPercent val="0"/>
          <c:showBubbleSize val="0"/>
        </c:dLbls>
        <c:gapWidth val="120"/>
        <c:overlap val="100"/>
        <c:axId val="-103589616"/>
        <c:axId val="-103577648"/>
      </c:barChart>
      <c:catAx>
        <c:axId val="-10358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577648"/>
        <c:crosses val="autoZero"/>
        <c:auto val="1"/>
        <c:lblAlgn val="ctr"/>
        <c:lblOffset val="100"/>
        <c:tickLblSkip val="1"/>
        <c:tickMarkSkip val="1"/>
        <c:noMultiLvlLbl val="0"/>
      </c:catAx>
      <c:valAx>
        <c:axId val="-103577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58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{4C703F1B-3701-4A12-839C-C5FB15D48CCC}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52-46BC-9170-74C13FE9B6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{0B627AE8-E863-4C81-8340-758C8FEA485D}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2-46BC-9170-74C13FE9B6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{5222E4EC-49E0-422A-821A-A42D06567B16}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2-46BC-9170-74C13FE9B6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{CE3AB57E-E774-4CBD-BD1E-A98625AA2472}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2-46BC-9170-74C13FE9B6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{4F585B11-AD5A-4F0C-8B74-00CE1E55FC50}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2-46BC-9170-74C13FE9B6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{55F02438-4BD2-4D54-9725-3001B572148A}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52-46BC-9170-74C13FE9B6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{E594449D-A93A-4872-A022-B4795AD148B9}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52-46BC-9170-74C13FE9B65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{EE520CAA-6CBA-44A6-B69F-271A483F1DA8}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52-46BC-9170-74C13FE9B6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{541C6239-7005-4944-8C0B-666F0F44D264}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52-46BC-9170-74C13FE9B6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52-46BC-9170-74C13FE9B6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{201F1DD9-EA9C-461D-95B5-D9B953E1C631}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52-46BC-9170-74C13FE9B6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{B19ACD27-E4E4-46FE-8811-2F07FF05CD2F}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2-46BC-9170-74C13FE9B6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{4B57E336-0710-4F2E-B200-52647D2536A8}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2-46BC-9170-74C13FE9B6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{7C2CCFFE-2A4F-4B33-BAD4-3FEA31F5C028}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2-46BC-9170-74C13FE9B6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{41C16BDC-0CF0-4A4C-8B5C-69C6C806EEE9}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2-46BC-9170-74C13FE9B6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{271CE184-E488-4D27-8187-C522576DDECB}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52-46BC-9170-74C13FE9B6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{E7F3C417-A60E-4248-973F-ED43CAA9159E}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52-46BC-9170-74C13FE9B65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{E6BF05A3-AB99-44F7-9A9B-15328C707BFE}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52-46BC-9170-74C13FE9B6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{155673FF-73C1-43C8-A9AA-DA67D2DAFCC1}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52-46BC-9170-74C13FE9B6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0D52-46BC-9170-74C13FE9B654}"/>
            </c:ext>
          </c:extLst>
        </c:ser>
        <c:dLbls>
          <c:showLegendKey val="0"/>
          <c:showVal val="1"/>
          <c:showCatName val="0"/>
          <c:showSerName val="0"/>
          <c:showPercent val="0"/>
          <c:showBubbleSize val="0"/>
        </c:dLbls>
        <c:axId val="-103577104"/>
        <c:axId val="-103579824"/>
      </c:scatterChart>
      <c:valAx>
        <c:axId val="-103577104"/>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79824"/>
        <c:crosses val="autoZero"/>
        <c:crossBetween val="midCat"/>
      </c:valAx>
      <c:valAx>
        <c:axId val="-103579824"/>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7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{E7491ADA-66C3-4631-B053-E67A4046CEE9}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98-477A-8D6C-07BC257446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{F1275B46-17FB-4631-86F3-EA51E4DDB2D1}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98-477A-8D6C-07BC257446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{B024BA0A-8880-47F8-8CE7-5577316B344D}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98-477A-8D6C-07BC257446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{026F0F8C-C44A-4AAC-B38F-5117C21A5D74}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98-477A-8D6C-07BC257446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{2B9E602B-F80F-4DAF-A280-9C6C06A58ED1}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98-477A-8D6C-07BC2574462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{44506FD0-B222-40A3-BE21-D5E99BD57696}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98-477A-8D6C-07BC2574462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{AE0AB8B8-E351-4E03-9733-650EE5D34015}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98-477A-8D6C-07BC2574462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{E3C2B2F2-EE3F-419A-88DC-E956F45436C6}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98-477A-8D6C-07BC2574462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{79EF62E6-9CE0-402A-94D6-6E29A3CAF314}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98-477A-8D6C-07BC257446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2.4</c:v>
                </c:pt>
                <c:pt idx="16">
                  <c:v>1.7</c:v>
                </c:pt>
                <c:pt idx="24">
                  <c:v>1.3</c:v>
                </c:pt>
                <c:pt idx="32">
                  <c:v>1.4</c:v>
                </c:pt>
              </c:numCache>
            </c:numRef>
          </c:xVal>
          <c:yVal>
            <c:numRef>
              <c:f>公会計指標分析・財政指標組合せ分析表!$BP$73:$DC$73</c:f>
              <c:numCache>
                <c:formatCode>#,##0.0;"▲ "#,##0.0</c:formatCode>
                <c:ptCount val="40"/>
                <c:pt idx="0">
                  <c:v>8</c:v>
                </c:pt>
              </c:numCache>
            </c:numRef>
          </c:yVal>
          <c:smooth val="0"/>
          <c:extLst>
            <c:ext xmlns:c16="http://schemas.microsoft.com/office/drawing/2014/chart" uri="{C3380CC4-5D6E-409C-BE32-E72D297353CC}">
              <c16:uniqueId val="{00000009-C798-477A-8D6C-07BC257446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{81D65A9F-4F5B-4466-9836-899BD4DBCBC7}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98-477A-8D6C-07BC257446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{4CCFB6D1-98F2-4EF8-B9E8-62148670E576}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98-477A-8D6C-07BC257446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{390F8696-622C-4F99-B154-A127CD7FB78A}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98-477A-8D6C-07BC257446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{B6FCD880-9406-494F-863B-1C04B6A4F638}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98-477A-8D6C-07BC257446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{C9E6A6C8-B463-4A22-A408-170BA1BCE468}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98-477A-8D6C-07BC257446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{4793C3C7-CC10-45EB-9C6C-896BAF409272}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98-477A-8D6C-07BC257446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{4B72D617-9928-4B62-AC89-36816058800D}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98-477A-8D6C-07BC2574462F}"/>
                </c:ext>
              </c:extLst>
            </c:dLbl>
            <c:dLbl>
              <c:idx val="24"/>
              <c:layout>
                <c:manualLayout>
                  <c:x val="-2.4467521756311006E-2"/>
                  <c:y val="-6.595950974959363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{BB30924C-3506-4D6F-BDA6-60F802256B5D}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98-477A-8D6C-07BC2574462F}"/>
                </c:ext>
              </c:extLst>
            </c:dLbl>
            <c:dLbl>
              <c:idx val="32"/>
              <c:layout>
                <c:manualLayout>
                  <c:x val="-3.8928461481910329E-2"/>
                  <c:y val="-5.887378442599433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{21CB3248-CB05-49D5-96F3-EB18868877FB}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98-477A-8D6C-07BC257446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C798-477A-8D6C-07BC2574462F}"/>
            </c:ext>
          </c:extLst>
        </c:ser>
        <c:dLbls>
          <c:showLegendKey val="0"/>
          <c:showVal val="1"/>
          <c:showCatName val="0"/>
          <c:showSerName val="0"/>
          <c:showPercent val="0"/>
          <c:showBubbleSize val="0"/>
        </c:dLbls>
        <c:axId val="-103583632"/>
        <c:axId val="-103580912"/>
      </c:scatterChart>
      <c:valAx>
        <c:axId val="-103583632"/>
        <c:scaling>
          <c:orientation val="minMax"/>
          <c:max val="9.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80912"/>
        <c:crosses val="autoZero"/>
        <c:crossBetween val="midCat"/>
      </c:valAx>
      <c:valAx>
        <c:axId val="-103580912"/>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83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地方債残高を増やさない財政運営により、元利償還金や準元利償還金は逓減傾向にあり、引き続き地方債の新発抑制による元利償還金の減に努める。なお、平成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緒川駅東土地区画整理事業特別会計を廃止し、翌年度から当特別会計の残債を一般会計で管理することとしたため、元利償還金が増加している。（その分、公営企業債の元利償還金に対する繰入金は減少。）</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引き続き、地方債の新発抑制等により現状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ふるさとづくり基金繰入金の額が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千円増えたこと等により、財政調整基金に２億円程度積み立てを行い、新庁舎建設基金は、例年２億円積み立てを行うところ、３億円の積み立てを行った。基金全体としては約５億円の増となった。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新庁舎建設基金：新庁舎建設のため毎年２億円を積立予定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新庁舎建設基金：新庁舎建設のため毎年２億円の積み立てを行うが、平成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年度は３億円の積立てを行ったことにより例年以上に増加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年度と比較し退職職員数が減したことにより取り崩しを行わず、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ふるさとづくり基金：寄付額の減少により減少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年度以降に予定する新庁舎建設のため、毎年２億円を積立予定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職員退職手当基金：職員の退職予定を勘案し、財源確保ができるように積立てを行う。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ふるさとづくり基金繰入金の額が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百万円増え、一般財源充当事業への充当が増えたことと、普通建設事業費の内、単独事業が前年度比より少なかったこと等による財政調整基金取崩額が減額したことが要因であると考える。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財政調整基金については、明確な使途が不明ということもあり、標準財政規模の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％程度から大規模な震災があった場合と一部事務組合への負担金増額に対する補填を考慮して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憶円程度が妥当であると考えている。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年度に公共施設等整備基金の設置を行い、財政調整基金の一部を使途が明確な公共施設等整備基金に振り替えることとしている。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令和元年度に公共施設等総合管理計画に基づく、個別施設計画を策定することから、当該計画に沿って施設の管理を進めていく。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1" name="直線コネクタ 70"/>
        <xdr:cNvCxnSpPr/>
      </xdr:nvCxnSpPr>
      <xdr:spPr>
        <a:xfrm flipV="1">
          <a:off x="4206240" y="4511131"/>
          <a:ext cx="1270" cy="124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2" name="有形固定資産減価償却率最小値テキスト"/>
        <xdr:cNvSpPr txBox="1"/>
      </xdr:nvSpPr>
      <xdr:spPr>
        <a:xfrm>
          <a:off x="4258945"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3" name="直線コネクタ 72"/>
        <xdr:cNvCxnSpPr/>
      </xdr:nvCxnSpPr>
      <xdr:spPr>
        <a:xfrm>
          <a:off x="4119245" y="57575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4" name="有形固定資産減価償却率最大値テキスト"/>
        <xdr:cNvSpPr txBox="1"/>
      </xdr:nvSpPr>
      <xdr:spPr>
        <a:xfrm>
          <a:off x="4258945" y="4290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5" name="直線コネクタ 74"/>
        <xdr:cNvCxnSpPr/>
      </xdr:nvCxnSpPr>
      <xdr:spPr>
        <a:xfrm>
          <a:off x="4119245" y="45111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6" name="有形固定資産減価償却率平均値テキスト"/>
        <xdr:cNvSpPr txBox="1"/>
      </xdr:nvSpPr>
      <xdr:spPr>
        <a:xfrm>
          <a:off x="4258945" y="501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7" name="フローチャート: 判断 76"/>
        <xdr:cNvSpPr/>
      </xdr:nvSpPr>
      <xdr:spPr>
        <a:xfrm>
          <a:off x="4157345" y="503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8" name="フローチャート: 判断 77"/>
        <xdr:cNvSpPr/>
      </xdr:nvSpPr>
      <xdr:spPr>
        <a:xfrm>
          <a:off x="3537585" y="5016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9" name="フローチャート: 判断 78"/>
        <xdr:cNvSpPr/>
      </xdr:nvSpPr>
      <xdr:spPr>
        <a:xfrm>
          <a:off x="2867025" y="5111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3537585" y="4976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395989" y="51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2738129" y="489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88" name="n_1mainValue有形固定資産減価償却率"/>
        <xdr:cNvSpPr txBox="1"/>
      </xdr:nvSpPr>
      <xdr:spPr>
        <a:xfrm>
          <a:off x="3395989" y="475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地方債残高を増やさない財政運営を行っていることから、今後は、債務償還可能年数が減少していくと考えられる。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9645528" y="5052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9645528" y="470066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7" name="直線コネクタ 116"/>
        <xdr:cNvCxnSpPr/>
      </xdr:nvCxnSpPr>
      <xdr:spPr>
        <a:xfrm flipV="1">
          <a:off x="13027660" y="4630350"/>
          <a:ext cx="1269" cy="122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3080365" y="585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2963525" y="5851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0" name="債務償還可能年数最大値テキスト"/>
        <xdr:cNvSpPr txBox="1"/>
      </xdr:nvSpPr>
      <xdr:spPr>
        <a:xfrm>
          <a:off x="13080365" y="440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1" name="直線コネクタ 120"/>
        <xdr:cNvCxnSpPr/>
      </xdr:nvCxnSpPr>
      <xdr:spPr>
        <a:xfrm>
          <a:off x="12963525" y="463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2" name="債務償還可能年数平均値テキスト"/>
        <xdr:cNvSpPr txBox="1"/>
      </xdr:nvSpPr>
      <xdr:spPr>
        <a:xfrm>
          <a:off x="13080365" y="50552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フローチャート: 判断 122"/>
        <xdr:cNvSpPr/>
      </xdr:nvSpPr>
      <xdr:spPr>
        <a:xfrm>
          <a:off x="13001625" y="520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29" name="楕円 128"/>
        <xdr:cNvSpPr/>
      </xdr:nvSpPr>
      <xdr:spPr>
        <a:xfrm>
          <a:off x="13001625" y="5460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0" name="債務償還可能年数該当値テキスト"/>
        <xdr:cNvSpPr txBox="1"/>
      </xdr:nvSpPr>
      <xdr:spPr>
        <a:xfrm>
          <a:off x="13080365" y="543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086225" y="56292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12496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02082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12496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02082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124960" y="626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03606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5146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0" name="楕円 69"/>
        <xdr:cNvSpPr/>
      </xdr:nvSpPr>
      <xdr:spPr>
        <a:xfrm>
          <a:off x="331216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1" name="n_1aveValue【道路】&#10;有形固定資産減価償却率"/>
        <xdr:cNvSpPr txBox="1"/>
      </xdr:nvSpPr>
      <xdr:spPr>
        <a:xfrm>
          <a:off x="317056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2" name="n_2aveValue【道路】&#10;有形固定資産減価償却率"/>
        <xdr:cNvSpPr txBox="1"/>
      </xdr:nvSpPr>
      <xdr:spPr>
        <a:xfrm>
          <a:off x="23857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73" name="n_1mainValue【道路】&#10;有形固定資産減価償却率"/>
        <xdr:cNvSpPr txBox="1"/>
      </xdr:nvSpPr>
      <xdr:spPr>
        <a:xfrm>
          <a:off x="317056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9219565" y="5639553"/>
          <a:ext cx="0" cy="1377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9258300" y="70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9154160" y="701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9258300" y="5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9154160" y="5639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9258300" y="6624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9192260" y="6646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8445500" y="6646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7670800" y="6661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67091</xdr:rowOff>
    </xdr:from>
    <xdr:to>
      <xdr:col>50</xdr:col>
      <xdr:colOff>165100</xdr:colOff>
      <xdr:row>41</xdr:row>
      <xdr:rowOff>168691</xdr:rowOff>
    </xdr:to>
    <xdr:sp macro="" textlink="">
      <xdr:nvSpPr>
        <xdr:cNvPr id="115" name="楕円 114"/>
        <xdr:cNvSpPr/>
      </xdr:nvSpPr>
      <xdr:spPr>
        <a:xfrm>
          <a:off x="8445500" y="694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xdr:cNvSpPr txBox="1"/>
      </xdr:nvSpPr>
      <xdr:spPr>
        <a:xfrm>
          <a:off x="8239271" y="6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7" name="n_2aveValue【道路】&#10;一人当たり延長"/>
        <xdr:cNvSpPr txBox="1"/>
      </xdr:nvSpPr>
      <xdr:spPr>
        <a:xfrm>
          <a:off x="747727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159818</xdr:rowOff>
    </xdr:from>
    <xdr:ext cx="469744" cy="259045"/>
    <xdr:sp macro="" textlink="">
      <xdr:nvSpPr>
        <xdr:cNvPr id="118" name="n_1mainValue【道路】&#10;一人当たり延長"/>
        <xdr:cNvSpPr txBox="1"/>
      </xdr:nvSpPr>
      <xdr:spPr>
        <a:xfrm>
          <a:off x="8271587" y="703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086225" y="9476994"/>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124960" y="1083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020820" y="10827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124960" y="9925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036060" y="99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312160" y="9940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514600" y="993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55" name="楕円 154"/>
        <xdr:cNvSpPr/>
      </xdr:nvSpPr>
      <xdr:spPr>
        <a:xfrm>
          <a:off x="3312160" y="10367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167911</xdr:rowOff>
    </xdr:from>
    <xdr:ext cx="405111" cy="259045"/>
    <xdr:sp macro="" textlink="">
      <xdr:nvSpPr>
        <xdr:cNvPr id="156" name="n_1aveValue【橋りょう・トンネル】&#10;有形固定資産減価償却率"/>
        <xdr:cNvSpPr txBox="1"/>
      </xdr:nvSpPr>
      <xdr:spPr>
        <a:xfrm>
          <a:off x="317056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xdr:cNvSpPr txBox="1"/>
      </xdr:nvSpPr>
      <xdr:spPr>
        <a:xfrm>
          <a:off x="238570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158" name="n_1mainValue【橋りょう・トンネル】&#10;有形固定資産減価償却率"/>
        <xdr:cNvSpPr txBox="1"/>
      </xdr:nvSpPr>
      <xdr:spPr>
        <a:xfrm>
          <a:off x="3170564" y="1045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9219565" y="9389468"/>
          <a:ext cx="0" cy="1297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9258300" y="106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9154160" y="10687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9258300" y="917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9154160" y="9389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9258300" y="1025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9192260" y="10271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844550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7670800" y="10325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281</xdr:rowOff>
    </xdr:from>
    <xdr:to>
      <xdr:col>50</xdr:col>
      <xdr:colOff>165100</xdr:colOff>
      <xdr:row>63</xdr:row>
      <xdr:rowOff>101881</xdr:rowOff>
    </xdr:to>
    <xdr:sp macro="" textlink="">
      <xdr:nvSpPr>
        <xdr:cNvPr id="194" name="楕円 193"/>
        <xdr:cNvSpPr/>
      </xdr:nvSpPr>
      <xdr:spPr>
        <a:xfrm>
          <a:off x="8445500" y="105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9379</xdr:rowOff>
    </xdr:from>
    <xdr:ext cx="599010" cy="259045"/>
    <xdr:sp macro="" textlink="">
      <xdr:nvSpPr>
        <xdr:cNvPr id="195" name="n_1aveValue【橋りょう・トンネル】&#10;一人当たり有形固定資産（償却資産）額"/>
        <xdr:cNvSpPr txBox="1"/>
      </xdr:nvSpPr>
      <xdr:spPr>
        <a:xfrm>
          <a:off x="821457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6" name="n_2aveValue【橋りょう・トンネル】&#10;一人当たり有形固定資産（償却資産）額"/>
        <xdr:cNvSpPr txBox="1"/>
      </xdr:nvSpPr>
      <xdr:spPr>
        <a:xfrm>
          <a:off x="74449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93008</xdr:rowOff>
    </xdr:from>
    <xdr:ext cx="534377" cy="259045"/>
    <xdr:sp macro="" textlink="">
      <xdr:nvSpPr>
        <xdr:cNvPr id="197" name="n_1mainValue【橋りょう・トンネル】&#10;一人当たり有形固定資産（償却資産）額"/>
        <xdr:cNvSpPr txBox="1"/>
      </xdr:nvSpPr>
      <xdr:spPr>
        <a:xfrm>
          <a:off x="8239271" y="10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086225" y="13246607"/>
          <a:ext cx="0" cy="1258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124960"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020820" y="14505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124960" y="1302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020820" y="13246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124960" y="13794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036060" y="1381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514600" y="13868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167894</xdr:rowOff>
    </xdr:from>
    <xdr:to>
      <xdr:col>20</xdr:col>
      <xdr:colOff>38100</xdr:colOff>
      <xdr:row>84</xdr:row>
      <xdr:rowOff>98044</xdr:rowOff>
    </xdr:to>
    <xdr:sp macro="" textlink="">
      <xdr:nvSpPr>
        <xdr:cNvPr id="234" name="楕円 233"/>
        <xdr:cNvSpPr/>
      </xdr:nvSpPr>
      <xdr:spPr>
        <a:xfrm>
          <a:off x="3312160" y="14082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35" name="n_1aveValue【公営住宅】&#10;有形固定資産減価償却率"/>
        <xdr:cNvSpPr txBox="1"/>
      </xdr:nvSpPr>
      <xdr:spPr>
        <a:xfrm>
          <a:off x="317056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xdr:cNvSpPr txBox="1"/>
      </xdr:nvSpPr>
      <xdr:spPr>
        <a:xfrm>
          <a:off x="2385704" y="1364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89171</xdr:rowOff>
    </xdr:from>
    <xdr:ext cx="405111" cy="259045"/>
    <xdr:sp macro="" textlink="">
      <xdr:nvSpPr>
        <xdr:cNvPr id="237" name="n_1mainValue【公営住宅】&#10;有形固定資産減価償却率"/>
        <xdr:cNvSpPr txBox="1"/>
      </xdr:nvSpPr>
      <xdr:spPr>
        <a:xfrm>
          <a:off x="317056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9219565" y="13083158"/>
          <a:ext cx="0" cy="1208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9258300" y="142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9154160" y="14292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9258300" y="128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9154160" y="13083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xdr:cNvSpPr txBox="1"/>
      </xdr:nvSpPr>
      <xdr:spPr>
        <a:xfrm>
          <a:off x="9258300" y="1394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9192260" y="13967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844550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7670800" y="13988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271" name="楕円 270"/>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xdr:cNvSpPr txBox="1"/>
      </xdr:nvSpPr>
      <xdr:spPr>
        <a:xfrm>
          <a:off x="8271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3" name="n_2aveValue【公営住宅】&#10;一人当たり面積"/>
        <xdr:cNvSpPr txBox="1"/>
      </xdr:nvSpPr>
      <xdr:spPr>
        <a:xfrm>
          <a:off x="750958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274" name="n_1mainValue【公営住宅】&#10;一人当たり面積"/>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4375764" y="56788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44145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428750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44145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4325600" y="64033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35788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280414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329" name="楕円 328"/>
        <xdr:cNvSpPr/>
      </xdr:nvSpPr>
      <xdr:spPr>
        <a:xfrm>
          <a:off x="1357884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89552</xdr:rowOff>
    </xdr:from>
    <xdr:ext cx="405111" cy="259045"/>
    <xdr:sp macro="" textlink="">
      <xdr:nvSpPr>
        <xdr:cNvPr id="330" name="n_1aveValue【認定こども園・幼稚園・保育所】&#10;有形固定資産減価償却率"/>
        <xdr:cNvSpPr txBox="1"/>
      </xdr:nvSpPr>
      <xdr:spPr>
        <a:xfrm>
          <a:off x="13437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xdr:cNvSpPr txBox="1"/>
      </xdr:nvSpPr>
      <xdr:spPr>
        <a:xfrm>
          <a:off x="126752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332" name="n_1mainValue【認定こども園・幼稚園・保育所】&#10;有形固定資産減価償却率"/>
        <xdr:cNvSpPr txBox="1"/>
      </xdr:nvSpPr>
      <xdr:spPr>
        <a:xfrm>
          <a:off x="134372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19509104" y="5681472"/>
          <a:ext cx="0" cy="12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19547840"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19443700" y="6901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19547840" y="54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19443700" y="5681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1873504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179374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368" name="楕円 367"/>
        <xdr:cNvSpPr/>
      </xdr:nvSpPr>
      <xdr:spPr>
        <a:xfrm>
          <a:off x="18735040" y="646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22115</xdr:rowOff>
    </xdr:from>
    <xdr:ext cx="469744" cy="259045"/>
    <xdr:sp macro="" textlink="">
      <xdr:nvSpPr>
        <xdr:cNvPr id="369" name="n_1aveValue【認定こども園・幼稚園・保育所】&#10;一人当たり面積"/>
        <xdr:cNvSpPr txBox="1"/>
      </xdr:nvSpPr>
      <xdr:spPr>
        <a:xfrm>
          <a:off x="185611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xdr:cNvSpPr txBox="1"/>
      </xdr:nvSpPr>
      <xdr:spPr>
        <a:xfrm>
          <a:off x="177762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371" name="n_1mainValue【認定こども園・幼稚園・保育所】&#10;一人当たり面積"/>
        <xdr:cNvSpPr txBox="1"/>
      </xdr:nvSpPr>
      <xdr:spPr>
        <a:xfrm>
          <a:off x="1856112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4375764" y="9397637"/>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4414500" y="1086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4287500" y="1086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44145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428750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4414500" y="10064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4325600" y="10085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28041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412" name="楕円 411"/>
        <xdr:cNvSpPr/>
      </xdr:nvSpPr>
      <xdr:spPr>
        <a:xfrm>
          <a:off x="13578840" y="97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146430</xdr:rowOff>
    </xdr:from>
    <xdr:ext cx="405111" cy="259045"/>
    <xdr:sp macro="" textlink="">
      <xdr:nvSpPr>
        <xdr:cNvPr id="413" name="n_1aveValue【学校施設】&#10;有形固定資産減価償却率"/>
        <xdr:cNvSpPr txBox="1"/>
      </xdr:nvSpPr>
      <xdr:spPr>
        <a:xfrm>
          <a:off x="134372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4" name="n_2aveValue【学校施設】&#10;有形固定資産減価償却率"/>
        <xdr:cNvSpPr txBox="1"/>
      </xdr:nvSpPr>
      <xdr:spPr>
        <a:xfrm>
          <a:off x="12675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152236</xdr:rowOff>
    </xdr:from>
    <xdr:ext cx="405111" cy="259045"/>
    <xdr:sp macro="" textlink="">
      <xdr:nvSpPr>
        <xdr:cNvPr id="415" name="n_1mainValue【学校施設】&#10;有形固定資産減価償却率"/>
        <xdr:cNvSpPr txBox="1"/>
      </xdr:nvSpPr>
      <xdr:spPr>
        <a:xfrm>
          <a:off x="13437244" y="954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19509104" y="955548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19547840" y="108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19443700" y="10840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1954784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194437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19547840" y="1021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19458940" y="102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1873504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17937480" y="1028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36068</xdr:rowOff>
    </xdr:from>
    <xdr:to>
      <xdr:col>112</xdr:col>
      <xdr:colOff>38100</xdr:colOff>
      <xdr:row>61</xdr:row>
      <xdr:rowOff>137668</xdr:rowOff>
    </xdr:to>
    <xdr:sp macro="" textlink="">
      <xdr:nvSpPr>
        <xdr:cNvPr id="454" name="楕円 453"/>
        <xdr:cNvSpPr/>
      </xdr:nvSpPr>
      <xdr:spPr>
        <a:xfrm>
          <a:off x="18735040" y="102621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55" name="n_1aveValue【学校施設】&#10;一人当たり面積"/>
        <xdr:cNvSpPr txBox="1"/>
      </xdr:nvSpPr>
      <xdr:spPr>
        <a:xfrm>
          <a:off x="1856112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xdr:cNvSpPr txBox="1"/>
      </xdr:nvSpPr>
      <xdr:spPr>
        <a:xfrm>
          <a:off x="1777626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128795</xdr:rowOff>
    </xdr:from>
    <xdr:ext cx="469744" cy="259045"/>
    <xdr:sp macro="" textlink="">
      <xdr:nvSpPr>
        <xdr:cNvPr id="457" name="n_1mainValue【学校施設】&#10;一人当たり面積"/>
        <xdr:cNvSpPr txBox="1"/>
      </xdr:nvSpPr>
      <xdr:spPr>
        <a:xfrm>
          <a:off x="18561127" y="1035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4375764" y="130416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44145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428750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4414500" y="1374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4325600" y="1376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35788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496" name="楕円 495"/>
        <xdr:cNvSpPr/>
      </xdr:nvSpPr>
      <xdr:spPr>
        <a:xfrm>
          <a:off x="1357884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10177</xdr:rowOff>
    </xdr:from>
    <xdr:ext cx="405111" cy="259045"/>
    <xdr:sp macro="" textlink="">
      <xdr:nvSpPr>
        <xdr:cNvPr id="497" name="n_1aveValue【児童館】&#10;有形固定資産減価償却率"/>
        <xdr:cNvSpPr txBox="1"/>
      </xdr:nvSpPr>
      <xdr:spPr>
        <a:xfrm>
          <a:off x="13437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98" name="n_2aveValue【児童館】&#10;有形固定資産減価償却率"/>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108602</xdr:rowOff>
    </xdr:from>
    <xdr:ext cx="405111" cy="259045"/>
    <xdr:sp macro="" textlink="">
      <xdr:nvSpPr>
        <xdr:cNvPr id="499" name="n_1mainValue【児童館】&#10;有形固定資産減価償却率"/>
        <xdr:cNvSpPr txBox="1"/>
      </xdr:nvSpPr>
      <xdr:spPr>
        <a:xfrm>
          <a:off x="134372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19509104" y="1320292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19443700" y="13202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28" name="【児童館】&#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179374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537" name="楕円 536"/>
        <xdr:cNvSpPr/>
      </xdr:nvSpPr>
      <xdr:spPr>
        <a:xfrm>
          <a:off x="187350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538" name="n_1aveValue【児童館】&#10;一人当たり面積"/>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9" name="n_2aveValue【児童館】&#10;一人当たり面積"/>
        <xdr:cNvSpPr txBox="1"/>
      </xdr:nvSpPr>
      <xdr:spPr>
        <a:xfrm>
          <a:off x="177762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540" name="n_1mainValue【児童館】&#10;一人当たり面積"/>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3" name="直線コネクタ 562"/>
        <xdr:cNvCxnSpPr/>
      </xdr:nvCxnSpPr>
      <xdr:spPr>
        <a:xfrm flipV="1">
          <a:off x="14375764" y="17019270"/>
          <a:ext cx="0" cy="114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4" name="【公民館】&#10;有形固定資産減価償却率最小値テキスト"/>
        <xdr:cNvSpPr txBox="1"/>
      </xdr:nvSpPr>
      <xdr:spPr>
        <a:xfrm>
          <a:off x="14414500" y="1816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5" name="直線コネクタ 564"/>
        <xdr:cNvCxnSpPr/>
      </xdr:nvCxnSpPr>
      <xdr:spPr>
        <a:xfrm>
          <a:off x="14287500" y="18163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4414500"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42875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8" name="【公民館】&#10;有形固定資産減価償却率平均値テキスト"/>
        <xdr:cNvSpPr txBox="1"/>
      </xdr:nvSpPr>
      <xdr:spPr>
        <a:xfrm>
          <a:off x="144145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4325600" y="176276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70" name="フローチャート: 判断 569"/>
        <xdr:cNvSpPr/>
      </xdr:nvSpPr>
      <xdr:spPr>
        <a:xfrm>
          <a:off x="135788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1" name="フローチャート: 判断 570"/>
        <xdr:cNvSpPr/>
      </xdr:nvSpPr>
      <xdr:spPr>
        <a:xfrm>
          <a:off x="1280414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577" name="楕円 576"/>
        <xdr:cNvSpPr/>
      </xdr:nvSpPr>
      <xdr:spPr>
        <a:xfrm>
          <a:off x="13578840" y="1759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31259</xdr:rowOff>
    </xdr:from>
    <xdr:ext cx="405111" cy="259045"/>
    <xdr:sp macro="" textlink="">
      <xdr:nvSpPr>
        <xdr:cNvPr id="578" name="n_1aveValue【公民館】&#10;有形固定資産減価償却率"/>
        <xdr:cNvSpPr txBox="1"/>
      </xdr:nvSpPr>
      <xdr:spPr>
        <a:xfrm>
          <a:off x="13437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79" name="n_2aveValue【公民館】&#10;有形固定資産減価償却率"/>
        <xdr:cNvSpPr txBox="1"/>
      </xdr:nvSpPr>
      <xdr:spPr>
        <a:xfrm>
          <a:off x="126752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102379</xdr:rowOff>
    </xdr:from>
    <xdr:ext cx="405111" cy="259045"/>
    <xdr:sp macro="" textlink="">
      <xdr:nvSpPr>
        <xdr:cNvPr id="580" name="n_1mainValue【公民館】&#10;有形固定資産減価償却率"/>
        <xdr:cNvSpPr txBox="1"/>
      </xdr:nvSpPr>
      <xdr:spPr>
        <a:xfrm>
          <a:off x="13437244" y="1736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6" name="直線コネクタ 605"/>
        <xdr:cNvCxnSpPr/>
      </xdr:nvCxnSpPr>
      <xdr:spPr>
        <a:xfrm flipV="1">
          <a:off x="19509104" y="16723179"/>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7" name="【公民館】&#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8" name="直線コネクタ 607"/>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9" name="【公民館】&#10;一人当たり面積最大値テキスト"/>
        <xdr:cNvSpPr txBox="1"/>
      </xdr:nvSpPr>
      <xdr:spPr>
        <a:xfrm>
          <a:off x="19547840" y="165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0" name="直線コネクタ 609"/>
        <xdr:cNvCxnSpPr/>
      </xdr:nvCxnSpPr>
      <xdr:spPr>
        <a:xfrm>
          <a:off x="19443700" y="16723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1" name="【公民館】&#10;一人当たり面積平均値テキスト"/>
        <xdr:cNvSpPr txBox="1"/>
      </xdr:nvSpPr>
      <xdr:spPr>
        <a:xfrm>
          <a:off x="19547840" y="1771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2" name="フローチャート: 判断 611"/>
        <xdr:cNvSpPr/>
      </xdr:nvSpPr>
      <xdr:spPr>
        <a:xfrm>
          <a:off x="19458940" y="17740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3" name="フローチャート: 判断 612"/>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4" name="フローチャート: 判断 613"/>
        <xdr:cNvSpPr/>
      </xdr:nvSpPr>
      <xdr:spPr>
        <a:xfrm>
          <a:off x="179374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620" name="楕円 619"/>
        <xdr:cNvSpPr/>
      </xdr:nvSpPr>
      <xdr:spPr>
        <a:xfrm>
          <a:off x="1873504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621" name="n_1aveValue【公民館】&#10;一人当たり面積"/>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2" name="n_2aveValue【公民館】&#10;一人当たり面積"/>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623" name="n_1mainValue【公民館】&#10;一人当たり面積"/>
        <xdr:cNvSpPr txBox="1"/>
      </xdr:nvSpPr>
      <xdr:spPr>
        <a:xfrm>
          <a:off x="185611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類似団体と比較して特に有形固定資産減価償却率が高くなっている施設は、保育所、学校施設、公民館であり、その他の施設は類似団体平均値以下である。</a:t>
          </a:r>
        </a:p>
        <a:p>
          <a:r>
            <a:rPr kumimoji="1" lang="ja-JP" altLang="en-US" sz="1300">
              <a:latin typeface="ＭＳ Ｐゴシック" panose="020B0600070205080204" pitchFamily="50" charset="-128"/>
              <a:ea typeface="ＭＳ Ｐゴシック" panose="020B0600070205080204" pitchFamily="50" charset="-128"/>
            </a:rPr>
            <a:t>保育所については、有形固定資産減価償却率が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％となっており、類似団体平均値よりも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保育所、学校育施設で施設の老朽化が進んでいることから、令和元年度に策定する個別施設計画に基づいて施設の適正な管理を行うことに努めていく。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086225" y="5558028"/>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12496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020820" y="678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124960" y="53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020820" y="5558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12496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036060" y="6202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312160" y="6310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28973</xdr:rowOff>
    </xdr:from>
    <xdr:ext cx="405111" cy="259045"/>
    <xdr:sp macro="" textlink="">
      <xdr:nvSpPr>
        <xdr:cNvPr id="62" name="n_1aveValue【図書館】&#10;有形固定資産減価償却率"/>
        <xdr:cNvSpPr txBox="1"/>
      </xdr:nvSpPr>
      <xdr:spPr>
        <a:xfrm>
          <a:off x="3170564" y="63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514600" y="64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385704"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0" name="楕円 69"/>
        <xdr:cNvSpPr/>
      </xdr:nvSpPr>
      <xdr:spPr>
        <a:xfrm>
          <a:off x="33121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154957</xdr:rowOff>
    </xdr:from>
    <xdr:ext cx="405111" cy="259045"/>
    <xdr:sp macro="" textlink="">
      <xdr:nvSpPr>
        <xdr:cNvPr id="71" name="n_1mainValue【図書館】&#10;有形固定資産減価償却率"/>
        <xdr:cNvSpPr txBox="1"/>
      </xdr:nvSpPr>
      <xdr:spPr>
        <a:xfrm>
          <a:off x="317056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9219565" y="5698127"/>
          <a:ext cx="0" cy="119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9258300" y="69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9154160" y="6897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925830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915416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9258300" y="6423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9192260" y="644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844550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05" name="n_1aveValue【図書館】&#10;一人当たり面積"/>
        <xdr:cNvSpPr txBox="1"/>
      </xdr:nvSpPr>
      <xdr:spPr>
        <a:xfrm>
          <a:off x="8271587"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13" name="楕円 112"/>
        <xdr:cNvSpPr/>
      </xdr:nvSpPr>
      <xdr:spPr>
        <a:xfrm>
          <a:off x="8445500" y="6531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82749</xdr:rowOff>
    </xdr:from>
    <xdr:ext cx="469744" cy="259045"/>
    <xdr:sp macro="" textlink="">
      <xdr:nvSpPr>
        <xdr:cNvPr id="114" name="n_1mainValue【図書館】&#10;一人当たり面積"/>
        <xdr:cNvSpPr txBox="1"/>
      </xdr:nvSpPr>
      <xdr:spPr>
        <a:xfrm>
          <a:off x="8271587" y="6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086225" y="94716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12496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02082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12496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02082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12496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03606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31216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147" name="n_1aveValue【体育館・プール】&#10;有形固定資産減価償却率"/>
        <xdr:cNvSpPr txBox="1"/>
      </xdr:nvSpPr>
      <xdr:spPr>
        <a:xfrm>
          <a:off x="317056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xdr:cNvSpPr/>
      </xdr:nvSpPr>
      <xdr:spPr>
        <a:xfrm>
          <a:off x="25146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49" name="n_2aveValue【体育館・プール】&#10;有形固定資産減価償却率"/>
        <xdr:cNvSpPr txBox="1"/>
      </xdr:nvSpPr>
      <xdr:spPr>
        <a:xfrm>
          <a:off x="23857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xdr:rowOff>
    </xdr:from>
    <xdr:to>
      <xdr:col>20</xdr:col>
      <xdr:colOff>38100</xdr:colOff>
      <xdr:row>57</xdr:row>
      <xdr:rowOff>104140</xdr:rowOff>
    </xdr:to>
    <xdr:sp macro="" textlink="">
      <xdr:nvSpPr>
        <xdr:cNvPr id="155" name="楕円 154"/>
        <xdr:cNvSpPr/>
      </xdr:nvSpPr>
      <xdr:spPr>
        <a:xfrm>
          <a:off x="3312160" y="9558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120667</xdr:rowOff>
    </xdr:from>
    <xdr:ext cx="405111" cy="259045"/>
    <xdr:sp macro="" textlink="">
      <xdr:nvSpPr>
        <xdr:cNvPr id="156" name="n_1mainValue【体育館・プール】&#10;有形固定資産減価償却率"/>
        <xdr:cNvSpPr txBox="1"/>
      </xdr:nvSpPr>
      <xdr:spPr>
        <a:xfrm>
          <a:off x="317056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9219565" y="9405557"/>
          <a:ext cx="0" cy="118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9258300" y="105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9154160" y="10592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925830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915416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xdr:cNvSpPr txBox="1"/>
      </xdr:nvSpPr>
      <xdr:spPr>
        <a:xfrm>
          <a:off x="9258300" y="103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9192260" y="1039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8445500" y="1041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xdr:cNvSpPr txBox="1"/>
      </xdr:nvSpPr>
      <xdr:spPr>
        <a:xfrm>
          <a:off x="8271587" y="102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xdr:cNvSpPr/>
      </xdr:nvSpPr>
      <xdr:spPr>
        <a:xfrm>
          <a:off x="7670800" y="10441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86" name="n_2aveValue【体育館・プール】&#10;一人当たり面積"/>
        <xdr:cNvSpPr txBox="1"/>
      </xdr:nvSpPr>
      <xdr:spPr>
        <a:xfrm>
          <a:off x="750958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119507</xdr:rowOff>
    </xdr:from>
    <xdr:to>
      <xdr:col>50</xdr:col>
      <xdr:colOff>165100</xdr:colOff>
      <xdr:row>63</xdr:row>
      <xdr:rowOff>49657</xdr:rowOff>
    </xdr:to>
    <xdr:sp macro="" textlink="">
      <xdr:nvSpPr>
        <xdr:cNvPr id="192" name="楕円 191"/>
        <xdr:cNvSpPr/>
      </xdr:nvSpPr>
      <xdr:spPr>
        <a:xfrm>
          <a:off x="8445500" y="1051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40784</xdr:rowOff>
    </xdr:from>
    <xdr:ext cx="469744" cy="259045"/>
    <xdr:sp macro="" textlink="">
      <xdr:nvSpPr>
        <xdr:cNvPr id="193" name="n_1mainValue【体育館・プール】&#10;一人当たり面積"/>
        <xdr:cNvSpPr txBox="1"/>
      </xdr:nvSpPr>
      <xdr:spPr>
        <a:xfrm>
          <a:off x="8271587" y="106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36" name="テキスト ボックス 23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237" name="直線コネクタ 236"/>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238" name="テキスト ボックス 237"/>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39" name="直線コネクタ 23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0" name="テキスト ボックス 23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241" name="直線コネクタ 240"/>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242" name="テキスト ボックス 241"/>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3" name="直線コネクタ 24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4" name="テキスト ボックス 24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4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246" name="直線コネクタ 245"/>
        <xdr:cNvCxnSpPr/>
      </xdr:nvCxnSpPr>
      <xdr:spPr>
        <a:xfrm flipV="1">
          <a:off x="14375764" y="5614035"/>
          <a:ext cx="0" cy="141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247" name="【一般廃棄物処理施設】&#10;有形固定資産減価償却率最小値テキスト"/>
        <xdr:cNvSpPr txBox="1"/>
      </xdr:nvSpPr>
      <xdr:spPr>
        <a:xfrm>
          <a:off x="14414500" y="703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248" name="直線コネクタ 247"/>
        <xdr:cNvCxnSpPr/>
      </xdr:nvCxnSpPr>
      <xdr:spPr>
        <a:xfrm>
          <a:off x="14287500" y="702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49" name="【一般廃棄物処理施設】&#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50" name="直線コネクタ 249"/>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251" name="【一般廃棄物処理施設】&#10;有形固定資産減価償却率平均値テキスト"/>
        <xdr:cNvSpPr txBox="1"/>
      </xdr:nvSpPr>
      <xdr:spPr>
        <a:xfrm>
          <a:off x="14414500" y="6249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252" name="フローチャート: 判断 251"/>
        <xdr:cNvSpPr/>
      </xdr:nvSpPr>
      <xdr:spPr>
        <a:xfrm>
          <a:off x="14325600" y="62709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253" name="フローチャート: 判断 252"/>
        <xdr:cNvSpPr/>
      </xdr:nvSpPr>
      <xdr:spPr>
        <a:xfrm>
          <a:off x="13578840" y="6276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20655</xdr:rowOff>
    </xdr:from>
    <xdr:ext cx="405111" cy="259045"/>
    <xdr:sp macro="" textlink="">
      <xdr:nvSpPr>
        <xdr:cNvPr id="254" name="n_1aveValue【一般廃棄物処理施設】&#10;有形固定資産減価償却率"/>
        <xdr:cNvSpPr txBox="1"/>
      </xdr:nvSpPr>
      <xdr:spPr>
        <a:xfrm>
          <a:off x="13437244" y="605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255" name="フローチャート: 判断 254"/>
        <xdr:cNvSpPr/>
      </xdr:nvSpPr>
      <xdr:spPr>
        <a:xfrm>
          <a:off x="12804140" y="641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256" name="n_2aveValue【一般廃棄物処理施設】&#10;有形固定資産減価償却率"/>
        <xdr:cNvSpPr txBox="1"/>
      </xdr:nvSpPr>
      <xdr:spPr>
        <a:xfrm>
          <a:off x="126752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57" name="テキスト ボックス 25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58" name="テキスト ボックス 25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59" name="テキスト ボックス 25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0" name="テキスト ボックス 25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1" name="テキスト ボックス 26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262" name="楕円 261"/>
        <xdr:cNvSpPr/>
      </xdr:nvSpPr>
      <xdr:spPr>
        <a:xfrm>
          <a:off x="135788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95267</xdr:rowOff>
    </xdr:from>
    <xdr:ext cx="405111" cy="259045"/>
    <xdr:sp macro="" textlink="">
      <xdr:nvSpPr>
        <xdr:cNvPr id="263" name="n_1mainValue【一般廃棄物処理施設】&#10;有形固定資産減価償却率"/>
        <xdr:cNvSpPr txBox="1"/>
      </xdr:nvSpPr>
      <xdr:spPr>
        <a:xfrm>
          <a:off x="134372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4" name="正方形/長方形 2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5" name="正方形/長方形 2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6" name="正方形/長方形 2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7" name="正方形/長方形 2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8" name="正方形/長方形 2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9" name="正方形/長方形 2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0" name="正方形/長方形 2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1" name="正方形/長方形 2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2" name="テキスト ボックス 2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3" name="直線コネクタ 2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74" name="直線コネクタ 27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75" name="テキスト ボックス 274"/>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76" name="直線コネクタ 27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77" name="テキスト ボックス 276"/>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8" name="直線コネクタ 27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79" name="テキスト ボックス 278"/>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0" name="直線コネクタ 27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1" name="テキスト ボックス 280"/>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2" name="直線コネクタ 28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83" name="テキスト ボックス 282"/>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4" name="直線コネクタ 28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5" name="テキスト ボックス 28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287" name="直線コネクタ 286"/>
        <xdr:cNvCxnSpPr/>
      </xdr:nvCxnSpPr>
      <xdr:spPr>
        <a:xfrm flipV="1">
          <a:off x="19509104" y="5617643"/>
          <a:ext cx="0" cy="145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288" name="【一般廃棄物処理施設】&#10;一人当たり有形固定資産（償却資産）額最小値テキスト"/>
        <xdr:cNvSpPr txBox="1"/>
      </xdr:nvSpPr>
      <xdr:spPr>
        <a:xfrm>
          <a:off x="19547840" y="70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289" name="直線コネクタ 288"/>
        <xdr:cNvCxnSpPr/>
      </xdr:nvCxnSpPr>
      <xdr:spPr>
        <a:xfrm>
          <a:off x="19443700" y="70733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290" name="【一般廃棄物処理施設】&#10;一人当たり有形固定資産（償却資産）額最大値テキスト"/>
        <xdr:cNvSpPr txBox="1"/>
      </xdr:nvSpPr>
      <xdr:spPr>
        <a:xfrm>
          <a:off x="19547840" y="53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291" name="直線コネクタ 290"/>
        <xdr:cNvCxnSpPr/>
      </xdr:nvCxnSpPr>
      <xdr:spPr>
        <a:xfrm>
          <a:off x="19443700" y="5617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292" name="【一般廃棄物処理施設】&#10;一人当たり有形固定資産（償却資産）額平均値テキスト"/>
        <xdr:cNvSpPr txBox="1"/>
      </xdr:nvSpPr>
      <xdr:spPr>
        <a:xfrm>
          <a:off x="19547840" y="672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293" name="フローチャート: 判断 292"/>
        <xdr:cNvSpPr/>
      </xdr:nvSpPr>
      <xdr:spPr>
        <a:xfrm>
          <a:off x="19458940" y="674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294" name="フローチャート: 判断 293"/>
        <xdr:cNvSpPr/>
      </xdr:nvSpPr>
      <xdr:spPr>
        <a:xfrm>
          <a:off x="18735040" y="6837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295" name="n_1aveValue【一般廃棄物処理施設】&#10;一人当たり有形固定資産（償却資産）額"/>
        <xdr:cNvSpPr txBox="1"/>
      </xdr:nvSpPr>
      <xdr:spPr>
        <a:xfrm>
          <a:off x="18528811" y="66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296" name="フローチャート: 判断 295"/>
        <xdr:cNvSpPr/>
      </xdr:nvSpPr>
      <xdr:spPr>
        <a:xfrm>
          <a:off x="17937480" y="6817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297" name="n_2aveValue【一般廃棄物処理施設】&#10;一人当たり有形固定資産（償却資産）額"/>
        <xdr:cNvSpPr txBox="1"/>
      </xdr:nvSpPr>
      <xdr:spPr>
        <a:xfrm>
          <a:off x="17766811" y="65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98" name="テキスト ボックス 29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9" name="テキスト ボックス 29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0" name="テキスト ボックス 29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1" name="テキスト ボックス 30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2" name="テキスト ボックス 30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91656</xdr:rowOff>
    </xdr:from>
    <xdr:to>
      <xdr:col>112</xdr:col>
      <xdr:colOff>38100</xdr:colOff>
      <xdr:row>42</xdr:row>
      <xdr:rowOff>21806</xdr:rowOff>
    </xdr:to>
    <xdr:sp macro="" textlink="">
      <xdr:nvSpPr>
        <xdr:cNvPr id="303" name="楕円 302"/>
        <xdr:cNvSpPr/>
      </xdr:nvSpPr>
      <xdr:spPr>
        <a:xfrm>
          <a:off x="18735040" y="6964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12933</xdr:rowOff>
    </xdr:from>
    <xdr:ext cx="534377" cy="259045"/>
    <xdr:sp macro="" textlink="">
      <xdr:nvSpPr>
        <xdr:cNvPr id="304" name="n_1mainValue【一般廃棄物処理施設】&#10;一人当たり有形固定資産（償却資産）額"/>
        <xdr:cNvSpPr txBox="1"/>
      </xdr:nvSpPr>
      <xdr:spPr>
        <a:xfrm>
          <a:off x="18528811" y="70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5" name="テキスト ボックス 31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6" name="直線コネクタ 3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17" name="テキスト ボックス 31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8" name="直線コネクタ 3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9" name="テキスト ボックス 3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0" name="直線コネクタ 3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1" name="テキスト ボックス 3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2" name="直線コネクタ 3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3" name="テキスト ボックス 3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4" name="直線コネクタ 3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5" name="テキスト ボックス 3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6" name="直線コネクタ 3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27" name="テキスト ボックス 32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9" name="テキスト ボックス 3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31" name="直線コネクタ 330"/>
        <xdr:cNvCxnSpPr/>
      </xdr:nvCxnSpPr>
      <xdr:spPr>
        <a:xfrm flipV="1">
          <a:off x="14375764" y="9326335"/>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32" name="【保健センター・保健所】&#10;有形固定資産減価償却率最小値テキスト"/>
        <xdr:cNvSpPr txBox="1"/>
      </xdr:nvSpPr>
      <xdr:spPr>
        <a:xfrm>
          <a:off x="144145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33" name="直線コネクタ 332"/>
        <xdr:cNvCxnSpPr/>
      </xdr:nvCxnSpPr>
      <xdr:spPr>
        <a:xfrm>
          <a:off x="14287500" y="10680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34" name="【保健センター・保健所】&#10;有形固定資産減価償却率最大値テキスト"/>
        <xdr:cNvSpPr txBox="1"/>
      </xdr:nvSpPr>
      <xdr:spPr>
        <a:xfrm>
          <a:off x="14414500" y="910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35" name="直線コネクタ 334"/>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336" name="【保健センター・保健所】&#10;有形固定資産減価償却率平均値テキスト"/>
        <xdr:cNvSpPr txBox="1"/>
      </xdr:nvSpPr>
      <xdr:spPr>
        <a:xfrm>
          <a:off x="14414500"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37" name="フローチャート: 判断 336"/>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38" name="フローチャート: 判断 337"/>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339" name="n_1aveValue【保健センター・保健所】&#10;有形固定資産減価償却率"/>
        <xdr:cNvSpPr txBox="1"/>
      </xdr:nvSpPr>
      <xdr:spPr>
        <a:xfrm>
          <a:off x="134372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340" name="フローチャート: 判断 339"/>
        <xdr:cNvSpPr/>
      </xdr:nvSpPr>
      <xdr:spPr>
        <a:xfrm>
          <a:off x="12804140"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341" name="n_2aveValue【保健センター・保健所】&#10;有形固定資産減価償却率"/>
        <xdr:cNvSpPr txBox="1"/>
      </xdr:nvSpPr>
      <xdr:spPr>
        <a:xfrm>
          <a:off x="12675244" y="1000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2" name="テキスト ボックス 3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347" name="楕円 346"/>
        <xdr:cNvSpPr/>
      </xdr:nvSpPr>
      <xdr:spPr>
        <a:xfrm>
          <a:off x="1357884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8544</xdr:rowOff>
    </xdr:from>
    <xdr:ext cx="405111" cy="259045"/>
    <xdr:sp macro="" textlink="">
      <xdr:nvSpPr>
        <xdr:cNvPr id="348" name="n_1mainValue【保健センター・保健所】&#10;有形固定資産減価償却率"/>
        <xdr:cNvSpPr txBox="1"/>
      </xdr:nvSpPr>
      <xdr:spPr>
        <a:xfrm>
          <a:off x="13437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9" name="直線コネクタ 35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0" name="テキスト ボックス 35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1" name="直線コネクタ 36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2" name="テキスト ボックス 36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3" name="直線コネクタ 36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4" name="テキスト ボックス 36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5" name="直線コネクタ 36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6" name="テキスト ボックス 36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7" name="直線コネクタ 36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8" name="テキスト ボックス 36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9" name="直線コネクタ 3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0" name="テキスト ボックス 36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372" name="直線コネクタ 371"/>
        <xdr:cNvCxnSpPr/>
      </xdr:nvCxnSpPr>
      <xdr:spPr>
        <a:xfrm flipV="1">
          <a:off x="19509104" y="9517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373" name="【保健センター・保健所】&#10;一人当たり面積最小値テキスト"/>
        <xdr:cNvSpPr txBox="1"/>
      </xdr:nvSpPr>
      <xdr:spPr>
        <a:xfrm>
          <a:off x="1954784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74" name="直線コネクタ 373"/>
        <xdr:cNvCxnSpPr/>
      </xdr:nvCxnSpPr>
      <xdr:spPr>
        <a:xfrm>
          <a:off x="1944370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75" name="【保健センター・保健所】&#10;一人当たり面積最大値テキスト"/>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76" name="直線コネクタ 375"/>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377" name="【保健センター・保健所】&#10;一人当たり面積平均値テキスト"/>
        <xdr:cNvSpPr txBox="1"/>
      </xdr:nvSpPr>
      <xdr:spPr>
        <a:xfrm>
          <a:off x="1954784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378" name="フローチャート: 判断 377"/>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379" name="フローチャート: 判断 378"/>
        <xdr:cNvSpPr/>
      </xdr:nvSpPr>
      <xdr:spPr>
        <a:xfrm>
          <a:off x="18735040" y="1051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380" name="n_1aveValue【保健センター・保健所】&#10;一人当たり面積"/>
        <xdr:cNvSpPr txBox="1"/>
      </xdr:nvSpPr>
      <xdr:spPr>
        <a:xfrm>
          <a:off x="185611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381" name="フローチャート: 判断 380"/>
        <xdr:cNvSpPr/>
      </xdr:nvSpPr>
      <xdr:spPr>
        <a:xfrm>
          <a:off x="179374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382" name="n_2aveValue【保健センター・保健所】&#10;一人当たり面積"/>
        <xdr:cNvSpPr txBox="1"/>
      </xdr:nvSpPr>
      <xdr:spPr>
        <a:xfrm>
          <a:off x="177762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3" name="テキスト ボックス 3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388" name="楕円 387"/>
        <xdr:cNvSpPr/>
      </xdr:nvSpPr>
      <xdr:spPr>
        <a:xfrm>
          <a:off x="1873504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38117</xdr:rowOff>
    </xdr:from>
    <xdr:ext cx="469744" cy="259045"/>
    <xdr:sp macro="" textlink="">
      <xdr:nvSpPr>
        <xdr:cNvPr id="389" name="n_1mainValue【保健センター・保健所】&#10;一人当たり面積"/>
        <xdr:cNvSpPr txBox="1"/>
      </xdr:nvSpPr>
      <xdr:spPr>
        <a:xfrm>
          <a:off x="185611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0" name="テキスト ボックス 399"/>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2" name="テキスト ボックス 40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4" name="テキスト ボックス 40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6" name="テキスト ボックス 40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8" name="テキスト ボックス 40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0" name="テキスト ボックス 409"/>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14" name="直線コネクタ 413"/>
        <xdr:cNvCxnSpPr/>
      </xdr:nvCxnSpPr>
      <xdr:spPr>
        <a:xfrm flipV="1">
          <a:off x="14375764" y="1304163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15" name="【消防施設】&#10;有形固定資産減価償却率最小値テキスト"/>
        <xdr:cNvSpPr txBox="1"/>
      </xdr:nvSpPr>
      <xdr:spPr>
        <a:xfrm>
          <a:off x="14414500" y="1454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16" name="直線コネクタ 415"/>
        <xdr:cNvCxnSpPr/>
      </xdr:nvCxnSpPr>
      <xdr:spPr>
        <a:xfrm>
          <a:off x="14287500" y="1454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7"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8" name="直線コネクタ 417"/>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19" name="【消防施設】&#10;有形固定資産減価償却率平均値テキスト"/>
        <xdr:cNvSpPr txBox="1"/>
      </xdr:nvSpPr>
      <xdr:spPr>
        <a:xfrm>
          <a:off x="144145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20" name="フローチャート: 判断 419"/>
        <xdr:cNvSpPr/>
      </xdr:nvSpPr>
      <xdr:spPr>
        <a:xfrm>
          <a:off x="14325600" y="139776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21" name="フローチャート: 判断 420"/>
        <xdr:cNvSpPr/>
      </xdr:nvSpPr>
      <xdr:spPr>
        <a:xfrm>
          <a:off x="13578840" y="1404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422" name="n_1aveValue【消防施設】&#10;有形固定資産減価償却率"/>
        <xdr:cNvSpPr txBox="1"/>
      </xdr:nvSpPr>
      <xdr:spPr>
        <a:xfrm>
          <a:off x="13437244" y="13827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423" name="フローチャート: 判断 422"/>
        <xdr:cNvSpPr/>
      </xdr:nvSpPr>
      <xdr:spPr>
        <a:xfrm>
          <a:off x="128041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424" name="n_2aveValue【消防施設】&#10;有形固定資産減価償却率"/>
        <xdr:cNvSpPr txBox="1"/>
      </xdr:nvSpPr>
      <xdr:spPr>
        <a:xfrm>
          <a:off x="126752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5" name="テキスト ボックス 42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6" name="テキスト ボックス 42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7" name="テキスト ボックス 42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8" name="テキスト ボックス 42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9" name="テキスト ボックス 42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109220</xdr:rowOff>
    </xdr:from>
    <xdr:to>
      <xdr:col>81</xdr:col>
      <xdr:colOff>101600</xdr:colOff>
      <xdr:row>85</xdr:row>
      <xdr:rowOff>39370</xdr:rowOff>
    </xdr:to>
    <xdr:sp macro="" textlink="">
      <xdr:nvSpPr>
        <xdr:cNvPr id="430" name="楕円 429"/>
        <xdr:cNvSpPr/>
      </xdr:nvSpPr>
      <xdr:spPr>
        <a:xfrm>
          <a:off x="13578840" y="1419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30497</xdr:rowOff>
    </xdr:from>
    <xdr:ext cx="405111" cy="259045"/>
    <xdr:sp macro="" textlink="">
      <xdr:nvSpPr>
        <xdr:cNvPr id="431" name="n_1mainValue【消防施設】&#10;有形固定資産減価償却率"/>
        <xdr:cNvSpPr txBox="1"/>
      </xdr:nvSpPr>
      <xdr:spPr>
        <a:xfrm>
          <a:off x="134372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2" name="正方形/長方形 4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3" name="正方形/長方形 4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4" name="正方形/長方形 4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5" name="正方形/長方形 4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6" name="正方形/長方形 4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7" name="正方形/長方形 4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8" name="正方形/長方形 4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9" name="正方形/長方形 43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0" name="テキスト ボックス 43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1" name="直線コネクタ 44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2" name="直線コネクタ 4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3" name="テキスト ボックス 4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4" name="直線コネクタ 4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5" name="テキスト ボックス 4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6" name="直線コネクタ 4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7" name="テキスト ボックス 4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8" name="直線コネクタ 4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9" name="テキスト ボックス 4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0" name="直線コネクタ 4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1" name="テキスト ボックス 4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3" name="テキスト ボックス 4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455" name="直線コネクタ 454"/>
        <xdr:cNvCxnSpPr/>
      </xdr:nvCxnSpPr>
      <xdr:spPr>
        <a:xfrm flipV="1">
          <a:off x="19509104" y="1327023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56"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57" name="直線コネクタ 456"/>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458"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59" name="直線コネクタ 458"/>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460" name="【消防施設】&#10;一人当たり面積平均値テキスト"/>
        <xdr:cNvSpPr txBox="1"/>
      </xdr:nvSpPr>
      <xdr:spPr>
        <a:xfrm>
          <a:off x="1954784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461" name="フローチャート: 判断 460"/>
        <xdr:cNvSpPr/>
      </xdr:nvSpPr>
      <xdr:spPr>
        <a:xfrm>
          <a:off x="19458940" y="14353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62" name="フローチャート: 判断 461"/>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463"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64" name="フローチャート: 判断 463"/>
        <xdr:cNvSpPr/>
      </xdr:nvSpPr>
      <xdr:spPr>
        <a:xfrm>
          <a:off x="179374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465" name="n_2aveValue【消防施設】&#10;一人当たり面積"/>
        <xdr:cNvSpPr txBox="1"/>
      </xdr:nvSpPr>
      <xdr:spPr>
        <a:xfrm>
          <a:off x="177762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19050</xdr:rowOff>
    </xdr:from>
    <xdr:to>
      <xdr:col>112</xdr:col>
      <xdr:colOff>38100</xdr:colOff>
      <xdr:row>86</xdr:row>
      <xdr:rowOff>120650</xdr:rowOff>
    </xdr:to>
    <xdr:sp macro="" textlink="">
      <xdr:nvSpPr>
        <xdr:cNvPr id="471" name="楕円 470"/>
        <xdr:cNvSpPr/>
      </xdr:nvSpPr>
      <xdr:spPr>
        <a:xfrm>
          <a:off x="18735040" y="14436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111777</xdr:rowOff>
    </xdr:from>
    <xdr:ext cx="469744" cy="259045"/>
    <xdr:sp macro="" textlink="">
      <xdr:nvSpPr>
        <xdr:cNvPr id="472" name="n_1mainValue【消防施設】&#10;一人当たり面積"/>
        <xdr:cNvSpPr txBox="1"/>
      </xdr:nvSpPr>
      <xdr:spPr>
        <a:xfrm>
          <a:off x="18561127"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3" name="直線コネクタ 48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4" name="テキスト ボックス 483"/>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5" name="直線コネクタ 48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6" name="テキスト ボックス 48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7" name="直線コネクタ 48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8" name="テキスト ボックス 48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9" name="直線コネクタ 48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0" name="テキスト ボックス 48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1" name="直線コネクタ 49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2" name="テキスト ボックス 49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3" name="直線コネクタ 49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4" name="テキスト ボックス 493"/>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98" name="直線コネクタ 497"/>
        <xdr:cNvCxnSpPr/>
      </xdr:nvCxnSpPr>
      <xdr:spPr>
        <a:xfrm flipV="1">
          <a:off x="14375764" y="16721546"/>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99" name="【庁舎】&#10;有形固定資産減価償却率最小値テキスト"/>
        <xdr:cNvSpPr txBox="1"/>
      </xdr:nvSpPr>
      <xdr:spPr>
        <a:xfrm>
          <a:off x="14414500" y="18247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00" name="直線コネクタ 499"/>
        <xdr:cNvCxnSpPr/>
      </xdr:nvCxnSpPr>
      <xdr:spPr>
        <a:xfrm>
          <a:off x="142875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01" name="【庁舎】&#10;有形固定資産減価償却率最大値テキスト"/>
        <xdr:cNvSpPr txBox="1"/>
      </xdr:nvSpPr>
      <xdr:spPr>
        <a:xfrm>
          <a:off x="14414500" y="1650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02" name="直線コネクタ 501"/>
        <xdr:cNvCxnSpPr/>
      </xdr:nvCxnSpPr>
      <xdr:spPr>
        <a:xfrm>
          <a:off x="14287500" y="16721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03" name="【庁舎】&#10;有形固定資産減価償却率平均値テキスト"/>
        <xdr:cNvSpPr txBox="1"/>
      </xdr:nvSpPr>
      <xdr:spPr>
        <a:xfrm>
          <a:off x="14414500" y="17345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04" name="フローチャート: 判断 503"/>
        <xdr:cNvSpPr/>
      </xdr:nvSpPr>
      <xdr:spPr>
        <a:xfrm>
          <a:off x="14325600" y="173674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05" name="フローチャート: 判断 504"/>
        <xdr:cNvSpPr/>
      </xdr:nvSpPr>
      <xdr:spPr>
        <a:xfrm>
          <a:off x="135788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72407</xdr:rowOff>
    </xdr:from>
    <xdr:ext cx="405111" cy="259045"/>
    <xdr:sp macro="" textlink="">
      <xdr:nvSpPr>
        <xdr:cNvPr id="506" name="n_1aveValue【庁舎】&#10;有形固定資産減価償却率"/>
        <xdr:cNvSpPr txBox="1"/>
      </xdr:nvSpPr>
      <xdr:spPr>
        <a:xfrm>
          <a:off x="134372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507" name="フローチャート: 判断 506"/>
        <xdr:cNvSpPr/>
      </xdr:nvSpPr>
      <xdr:spPr>
        <a:xfrm>
          <a:off x="12804140" y="174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508" name="n_2aveValue【庁舎】&#10;有形固定資産減価償却率"/>
        <xdr:cNvSpPr txBox="1"/>
      </xdr:nvSpPr>
      <xdr:spPr>
        <a:xfrm>
          <a:off x="126752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9" name="テキスト ボックス 50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514" name="楕円 513"/>
        <xdr:cNvSpPr/>
      </xdr:nvSpPr>
      <xdr:spPr>
        <a:xfrm>
          <a:off x="13578840" y="1692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110870</xdr:rowOff>
    </xdr:from>
    <xdr:ext cx="405111" cy="259045"/>
    <xdr:sp macro="" textlink="">
      <xdr:nvSpPr>
        <xdr:cNvPr id="515" name="n_1mainValue【庁舎】&#10;有形固定資産減価償却率"/>
        <xdr:cNvSpPr txBox="1"/>
      </xdr:nvSpPr>
      <xdr:spPr>
        <a:xfrm>
          <a:off x="13437244" y="1670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7" name="テキスト ボックス 52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9" name="テキスト ボックス 52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1" name="テキスト ボックス 53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3" name="テキスト ボックス 53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5" name="テキスト ボックス 53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539" name="直線コネクタ 538"/>
        <xdr:cNvCxnSpPr/>
      </xdr:nvCxnSpPr>
      <xdr:spPr>
        <a:xfrm flipV="1">
          <a:off x="19509104" y="1693164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40" name="【庁舎】&#10;一人当たり面積最小値テキスト"/>
        <xdr:cNvSpPr txBox="1"/>
      </xdr:nvSpPr>
      <xdr:spPr>
        <a:xfrm>
          <a:off x="1954784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41" name="直線コネクタ 540"/>
        <xdr:cNvCxnSpPr/>
      </xdr:nvCxnSpPr>
      <xdr:spPr>
        <a:xfrm>
          <a:off x="1944370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42" name="【庁舎】&#10;一人当たり面積最大値テキスト"/>
        <xdr:cNvSpPr txBox="1"/>
      </xdr:nvSpPr>
      <xdr:spPr>
        <a:xfrm>
          <a:off x="19547840" y="167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43" name="直線コネクタ 542"/>
        <xdr:cNvCxnSpPr/>
      </xdr:nvCxnSpPr>
      <xdr:spPr>
        <a:xfrm>
          <a:off x="194437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44" name="【庁舎】&#10;一人当たり面積平均値テキスト"/>
        <xdr:cNvSpPr txBox="1"/>
      </xdr:nvSpPr>
      <xdr:spPr>
        <a:xfrm>
          <a:off x="19547840" y="1772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45" name="フローチャート: 判断 544"/>
        <xdr:cNvSpPr/>
      </xdr:nvSpPr>
      <xdr:spPr>
        <a:xfrm>
          <a:off x="19458940" y="1775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46" name="フローチャート: 判断 545"/>
        <xdr:cNvSpPr/>
      </xdr:nvSpPr>
      <xdr:spPr>
        <a:xfrm>
          <a:off x="1873504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547" name="n_1aveValue【庁舎】&#10;一人当たり面積"/>
        <xdr:cNvSpPr txBox="1"/>
      </xdr:nvSpPr>
      <xdr:spPr>
        <a:xfrm>
          <a:off x="1856112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48" name="フローチャート: 判断 547"/>
        <xdr:cNvSpPr/>
      </xdr:nvSpPr>
      <xdr:spPr>
        <a:xfrm>
          <a:off x="1793748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549" name="n_2aveValue【庁舎】&#10;一人当たり面積"/>
        <xdr:cNvSpPr txBox="1"/>
      </xdr:nvSpPr>
      <xdr:spPr>
        <a:xfrm>
          <a:off x="1777626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0" name="テキスト ボックス 54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555" name="楕円 554"/>
        <xdr:cNvSpPr/>
      </xdr:nvSpPr>
      <xdr:spPr>
        <a:xfrm>
          <a:off x="1873504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15257</xdr:rowOff>
    </xdr:from>
    <xdr:ext cx="469744" cy="259045"/>
    <xdr:sp macro="" textlink="">
      <xdr:nvSpPr>
        <xdr:cNvPr id="556" name="n_1mainValue【庁舎】&#10;一人当たり面積"/>
        <xdr:cNvSpPr txBox="1"/>
      </xdr:nvSpPr>
      <xdr:spPr>
        <a:xfrm>
          <a:off x="185611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一般廃棄物処理施設と消防施設については、施設の更新を行ってきたため、有形固定資産減価償却率が低下している。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一方で、庁舎、体育館、図書館、保健センターといった町単独で管理している施設の老朽化が進んでいることから、令和元年度に策定する個別施設計画に基づいて施設の適正な管理を行うことに努めていく。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本町は、自動車産業の集積地域にあることから類似団体平均を上回る税収等があり、財政力指数は、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と高い数値となっている。ただし、近年は、横ばい傾向にあるため、ウェルネスバレーの開発を始めとしたさらなる産業振興に努め、税収増加等による歳入確保に努める。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8" name="直線コネクタ 77"/>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長政策の下、地方債残高を増やさない財政運営に努めた結果、公債費の抑制につながった。また、一部の経常的な物件費の予算額を前年度と同額とするなど物件費の抑制に努めた。これらの施策の結果、経常収支比率は改善傾向にあり、近年は類似団体平均を上回る成果を上げることができている。これからもさらな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64</xdr:row>
      <xdr:rowOff>43392</xdr:rowOff>
    </xdr:to>
    <xdr:cxnSp macro="">
      <xdr:nvCxnSpPr>
        <xdr:cNvPr id="132" name="直線コネクタ 131"/>
        <xdr:cNvCxnSpPr/>
      </xdr:nvCxnSpPr>
      <xdr:spPr>
        <a:xfrm flipV="1">
          <a:off x="4114800" y="10907606"/>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43392</xdr:rowOff>
    </xdr:to>
    <xdr:cxnSp macro="">
      <xdr:nvCxnSpPr>
        <xdr:cNvPr id="135" name="直線コネクタ 134"/>
        <xdr:cNvCxnSpPr/>
      </xdr:nvCxnSpPr>
      <xdr:spPr>
        <a:xfrm>
          <a:off x="3225800" y="1095184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143933</xdr:rowOff>
    </xdr:to>
    <xdr:cxnSp macro="">
      <xdr:nvCxnSpPr>
        <xdr:cNvPr id="138" name="直線コネクタ 137"/>
        <xdr:cNvCxnSpPr/>
      </xdr:nvCxnSpPr>
      <xdr:spPr>
        <a:xfrm flipV="1">
          <a:off x="2336800" y="1095184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8679</xdr:rowOff>
    </xdr:to>
    <xdr:cxnSp macro="">
      <xdr:nvCxnSpPr>
        <xdr:cNvPr id="141" name="直線コネクタ 140"/>
        <xdr:cNvCxnSpPr/>
      </xdr:nvCxnSpPr>
      <xdr:spPr>
        <a:xfrm flipV="1">
          <a:off x="1447800" y="1111673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2"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3" name="楕円 152"/>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4" name="テキスト ボックス 15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5" name="楕円 154"/>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56" name="テキスト ボックス 155"/>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59" name="楕円 158"/>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0" name="テキスト ボックス 159"/>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介護保険事業の広域化などにより人件費支出が類似団体より低いこと、一部の経常的な物件費の予算額を前年度と同額とするなど物件費の抑制に努めたことなどにより、類似団体よりも低い決算額となった。引き続き、人件費、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98265</xdr:rowOff>
    </xdr:from>
    <xdr:to>
      <xdr:col>23</xdr:col>
      <xdr:colOff>133350</xdr:colOff>
      <xdr:row>81</xdr:row>
      <xdr:rowOff>107828</xdr:rowOff>
    </xdr:to>
    <xdr:cxnSp macro="">
      <xdr:nvCxnSpPr>
        <xdr:cNvPr id="191" name="直線コネクタ 190"/>
        <xdr:cNvCxnSpPr/>
      </xdr:nvCxnSpPr>
      <xdr:spPr>
        <a:xfrm>
          <a:off x="4114800" y="13985715"/>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93602</xdr:rowOff>
    </xdr:from>
    <xdr:to>
      <xdr:col>19</xdr:col>
      <xdr:colOff>133350</xdr:colOff>
      <xdr:row>81</xdr:row>
      <xdr:rowOff>98265</xdr:rowOff>
    </xdr:to>
    <xdr:cxnSp macro="">
      <xdr:nvCxnSpPr>
        <xdr:cNvPr id="194" name="直線コネクタ 193"/>
        <xdr:cNvCxnSpPr/>
      </xdr:nvCxnSpPr>
      <xdr:spPr>
        <a:xfrm>
          <a:off x="3225800" y="1398105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84035</xdr:rowOff>
    </xdr:from>
    <xdr:to>
      <xdr:col>15</xdr:col>
      <xdr:colOff>82550</xdr:colOff>
      <xdr:row>81</xdr:row>
      <xdr:rowOff>93602</xdr:rowOff>
    </xdr:to>
    <xdr:cxnSp macro="">
      <xdr:nvCxnSpPr>
        <xdr:cNvPr id="197" name="直線コネクタ 196"/>
        <xdr:cNvCxnSpPr/>
      </xdr:nvCxnSpPr>
      <xdr:spPr>
        <a:xfrm>
          <a:off x="2336800" y="13971485"/>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62100</xdr:rowOff>
    </xdr:from>
    <xdr:to>
      <xdr:col>11</xdr:col>
      <xdr:colOff>31750</xdr:colOff>
      <xdr:row>81</xdr:row>
      <xdr:rowOff>84035</xdr:rowOff>
    </xdr:to>
    <xdr:cxnSp macro="">
      <xdr:nvCxnSpPr>
        <xdr:cNvPr id="200" name="直線コネクタ 199"/>
        <xdr:cNvCxnSpPr/>
      </xdr:nvCxnSpPr>
      <xdr:spPr>
        <a:xfrm>
          <a:off x="1447800" y="13949550"/>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57028</xdr:rowOff>
    </xdr:from>
    <xdr:to>
      <xdr:col>23</xdr:col>
      <xdr:colOff>184150</xdr:colOff>
      <xdr:row>81</xdr:row>
      <xdr:rowOff>158628</xdr:rowOff>
    </xdr:to>
    <xdr:sp macro="" textlink="">
      <xdr:nvSpPr>
        <xdr:cNvPr id="210" name="楕円 209"/>
        <xdr:cNvSpPr/>
      </xdr:nvSpPr>
      <xdr:spPr>
        <a:xfrm>
          <a:off x="4902200" y="139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73555</xdr:rowOff>
    </xdr:from>
    <xdr:ext cx="762000" cy="259045"/>
    <xdr:sp macro="" textlink="">
      <xdr:nvSpPr>
        <xdr:cNvPr id="211" name="人件費・物件費等の状況該当値テキスト"/>
        <xdr:cNvSpPr txBox="1"/>
      </xdr:nvSpPr>
      <xdr:spPr>
        <a:xfrm>
          <a:off x="5041900" y="1378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47465</xdr:rowOff>
    </xdr:from>
    <xdr:to>
      <xdr:col>19</xdr:col>
      <xdr:colOff>184150</xdr:colOff>
      <xdr:row>81</xdr:row>
      <xdr:rowOff>149065</xdr:rowOff>
    </xdr:to>
    <xdr:sp macro="" textlink="">
      <xdr:nvSpPr>
        <xdr:cNvPr id="212" name="楕円 211"/>
        <xdr:cNvSpPr/>
      </xdr:nvSpPr>
      <xdr:spPr>
        <a:xfrm>
          <a:off x="4064000" y="139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159242</xdr:rowOff>
    </xdr:from>
    <xdr:ext cx="736600" cy="259045"/>
    <xdr:sp macro="" textlink="">
      <xdr:nvSpPr>
        <xdr:cNvPr id="213" name="テキスト ボックス 212"/>
        <xdr:cNvSpPr txBox="1"/>
      </xdr:nvSpPr>
      <xdr:spPr>
        <a:xfrm>
          <a:off x="3733800" y="1370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42802</xdr:rowOff>
    </xdr:from>
    <xdr:to>
      <xdr:col>15</xdr:col>
      <xdr:colOff>133350</xdr:colOff>
      <xdr:row>81</xdr:row>
      <xdr:rowOff>144402</xdr:rowOff>
    </xdr:to>
    <xdr:sp macro="" textlink="">
      <xdr:nvSpPr>
        <xdr:cNvPr id="214" name="楕円 213"/>
        <xdr:cNvSpPr/>
      </xdr:nvSpPr>
      <xdr:spPr>
        <a:xfrm>
          <a:off x="3175000" y="139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154579</xdr:rowOff>
    </xdr:from>
    <xdr:ext cx="762000" cy="259045"/>
    <xdr:sp macro="" textlink="">
      <xdr:nvSpPr>
        <xdr:cNvPr id="215" name="テキスト ボックス 214"/>
        <xdr:cNvSpPr txBox="1"/>
      </xdr:nvSpPr>
      <xdr:spPr>
        <a:xfrm>
          <a:off x="2844800" y="1369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33235</xdr:rowOff>
    </xdr:from>
    <xdr:to>
      <xdr:col>11</xdr:col>
      <xdr:colOff>82550</xdr:colOff>
      <xdr:row>81</xdr:row>
      <xdr:rowOff>134835</xdr:rowOff>
    </xdr:to>
    <xdr:sp macro="" textlink="">
      <xdr:nvSpPr>
        <xdr:cNvPr id="216" name="楕円 215"/>
        <xdr:cNvSpPr/>
      </xdr:nvSpPr>
      <xdr:spPr>
        <a:xfrm>
          <a:off x="2286000" y="139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145012</xdr:rowOff>
    </xdr:from>
    <xdr:ext cx="762000" cy="259045"/>
    <xdr:sp macro="" textlink="">
      <xdr:nvSpPr>
        <xdr:cNvPr id="217" name="テキスト ボックス 216"/>
        <xdr:cNvSpPr txBox="1"/>
      </xdr:nvSpPr>
      <xdr:spPr>
        <a:xfrm>
          <a:off x="1955800" y="1368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11300</xdr:rowOff>
    </xdr:from>
    <xdr:to>
      <xdr:col>7</xdr:col>
      <xdr:colOff>31750</xdr:colOff>
      <xdr:row>81</xdr:row>
      <xdr:rowOff>112900</xdr:rowOff>
    </xdr:to>
    <xdr:sp macro="" textlink="">
      <xdr:nvSpPr>
        <xdr:cNvPr id="218" name="楕円 217"/>
        <xdr:cNvSpPr/>
      </xdr:nvSpPr>
      <xdr:spPr>
        <a:xfrm>
          <a:off x="1397000" y="138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123077</xdr:rowOff>
    </xdr:from>
    <xdr:ext cx="762000" cy="259045"/>
    <xdr:sp macro="" textlink="">
      <xdr:nvSpPr>
        <xdr:cNvPr id="219" name="テキスト ボックス 218"/>
        <xdr:cNvSpPr txBox="1"/>
      </xdr:nvSpPr>
      <xdr:spPr>
        <a:xfrm>
          <a:off x="1066800" y="136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類似団体平均より高い数値となっているものの、指数は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を下回っており、給与水準は適正の範囲内であると考える。今後も適正な給与制度の運用に努める。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3" name="直線コネクタ 252"/>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144639</xdr:rowOff>
    </xdr:to>
    <xdr:cxnSp macro="">
      <xdr:nvCxnSpPr>
        <xdr:cNvPr id="256" name="直線コネクタ 255"/>
        <xdr:cNvCxnSpPr/>
      </xdr:nvCxnSpPr>
      <xdr:spPr>
        <a:xfrm>
          <a:off x="15290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59" name="直線コネクタ 258"/>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155222</xdr:rowOff>
    </xdr:to>
    <xdr:cxnSp macro="">
      <xdr:nvCxnSpPr>
        <xdr:cNvPr id="262" name="直線コネクタ 261"/>
        <xdr:cNvCxnSpPr/>
      </xdr:nvCxnSpPr>
      <xdr:spPr>
        <a:xfrm flipV="1">
          <a:off x="13512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2" name="楕円 271"/>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3"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4" name="楕円 273"/>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5" name="テキスト ボックス 274"/>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0" name="楕円 279"/>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1" name="テキスト ボックス 280"/>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ごみ・し尿処理や介護保険業務の広域化などにより類似団体よりも下回る職員数となっている。引き続き、事業の広域化、民間活用等により職員数の抑制に努める。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59055</xdr:rowOff>
    </xdr:to>
    <xdr:cxnSp macro="">
      <xdr:nvCxnSpPr>
        <xdr:cNvPr id="318" name="直線コネクタ 317"/>
        <xdr:cNvCxnSpPr/>
      </xdr:nvCxnSpPr>
      <xdr:spPr>
        <a:xfrm flipV="1">
          <a:off x="16179800" y="1051578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59055</xdr:rowOff>
    </xdr:to>
    <xdr:cxnSp macro="">
      <xdr:nvCxnSpPr>
        <xdr:cNvPr id="321" name="直線コネクタ 320"/>
        <xdr:cNvCxnSpPr/>
      </xdr:nvCxnSpPr>
      <xdr:spPr>
        <a:xfrm>
          <a:off x="15290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34925</xdr:rowOff>
    </xdr:to>
    <xdr:cxnSp macro="">
      <xdr:nvCxnSpPr>
        <xdr:cNvPr id="324" name="直線コネクタ 323"/>
        <xdr:cNvCxnSpPr/>
      </xdr:nvCxnSpPr>
      <xdr:spPr>
        <a:xfrm>
          <a:off x="14401800" y="10450285"/>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2177</xdr:rowOff>
    </xdr:to>
    <xdr:cxnSp macro="">
      <xdr:nvCxnSpPr>
        <xdr:cNvPr id="327" name="直線コネクタ 326"/>
        <xdr:cNvCxnSpPr/>
      </xdr:nvCxnSpPr>
      <xdr:spPr>
        <a:xfrm flipV="1">
          <a:off x="13512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6531</xdr:rowOff>
    </xdr:from>
    <xdr:to>
      <xdr:col>81</xdr:col>
      <xdr:colOff>95250</xdr:colOff>
      <xdr:row>61</xdr:row>
      <xdr:rowOff>108131</xdr:rowOff>
    </xdr:to>
    <xdr:sp macro="" textlink="">
      <xdr:nvSpPr>
        <xdr:cNvPr id="337" name="楕円 336"/>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23058</xdr:rowOff>
    </xdr:from>
    <xdr:ext cx="762000" cy="259045"/>
    <xdr:sp macro="" textlink="">
      <xdr:nvSpPr>
        <xdr:cNvPr id="338"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39" name="楕円 338"/>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0" name="テキスト ボックス 339"/>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2" name="テキスト ボックス 341"/>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3" name="楕円 342"/>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44" name="テキスト ボックス 343"/>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5" name="楕円 344"/>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46" name="テキスト ボックス 345"/>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を増やさない財政運営により、近年は地方債の元利償還金、準元利償還金が逓減傾向にあるため、実質公債費比率も逓減傾向にある。引き続き規律ある財政運営により実質公債費比率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42454</xdr:rowOff>
    </xdr:from>
    <xdr:to>
      <xdr:col>81</xdr:col>
      <xdr:colOff>44450</xdr:colOff>
      <xdr:row>38</xdr:row>
      <xdr:rowOff>49349</xdr:rowOff>
    </xdr:to>
    <xdr:cxnSp macro="">
      <xdr:nvCxnSpPr>
        <xdr:cNvPr id="381" name="直線コネクタ 380"/>
        <xdr:cNvCxnSpPr/>
      </xdr:nvCxnSpPr>
      <xdr:spPr>
        <a:xfrm>
          <a:off x="16179800" y="65575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42454</xdr:rowOff>
    </xdr:from>
    <xdr:to>
      <xdr:col>77</xdr:col>
      <xdr:colOff>44450</xdr:colOff>
      <xdr:row>38</xdr:row>
      <xdr:rowOff>70031</xdr:rowOff>
    </xdr:to>
    <xdr:cxnSp macro="">
      <xdr:nvCxnSpPr>
        <xdr:cNvPr id="384" name="直線コネクタ 383"/>
        <xdr:cNvCxnSpPr/>
      </xdr:nvCxnSpPr>
      <xdr:spPr>
        <a:xfrm flipV="1">
          <a:off x="15290800" y="655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70031</xdr:rowOff>
    </xdr:from>
    <xdr:to>
      <xdr:col>72</xdr:col>
      <xdr:colOff>203200</xdr:colOff>
      <xdr:row>38</xdr:row>
      <xdr:rowOff>118291</xdr:rowOff>
    </xdr:to>
    <xdr:cxnSp macro="">
      <xdr:nvCxnSpPr>
        <xdr:cNvPr id="387" name="直線コネクタ 386"/>
        <xdr:cNvCxnSpPr/>
      </xdr:nvCxnSpPr>
      <xdr:spPr>
        <a:xfrm flipV="1">
          <a:off x="14401800" y="658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39</xdr:row>
      <xdr:rowOff>22678</xdr:rowOff>
    </xdr:to>
    <xdr:cxnSp macro="">
      <xdr:nvCxnSpPr>
        <xdr:cNvPr id="390" name="直線コネクタ 389"/>
        <xdr:cNvCxnSpPr/>
      </xdr:nvCxnSpPr>
      <xdr:spPr>
        <a:xfrm flipV="1">
          <a:off x="13512800" y="66333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169999</xdr:rowOff>
    </xdr:from>
    <xdr:to>
      <xdr:col>81</xdr:col>
      <xdr:colOff>95250</xdr:colOff>
      <xdr:row>38</xdr:row>
      <xdr:rowOff>100149</xdr:rowOff>
    </xdr:to>
    <xdr:sp macro="" textlink="">
      <xdr:nvSpPr>
        <xdr:cNvPr id="400" name="楕円 399"/>
        <xdr:cNvSpPr/>
      </xdr:nvSpPr>
      <xdr:spPr>
        <a:xfrm>
          <a:off x="169672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15076</xdr:rowOff>
    </xdr:from>
    <xdr:ext cx="762000" cy="259045"/>
    <xdr:sp macro="" textlink="">
      <xdr:nvSpPr>
        <xdr:cNvPr id="401" name="公債費負担の状況該当値テキスト"/>
        <xdr:cNvSpPr txBox="1"/>
      </xdr:nvSpPr>
      <xdr:spPr>
        <a:xfrm>
          <a:off x="17106900" y="63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163104</xdr:rowOff>
    </xdr:from>
    <xdr:to>
      <xdr:col>77</xdr:col>
      <xdr:colOff>95250</xdr:colOff>
      <xdr:row>38</xdr:row>
      <xdr:rowOff>93254</xdr:rowOff>
    </xdr:to>
    <xdr:sp macro="" textlink="">
      <xdr:nvSpPr>
        <xdr:cNvPr id="402" name="楕円 401"/>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103431</xdr:rowOff>
    </xdr:from>
    <xdr:ext cx="736600" cy="259045"/>
    <xdr:sp macro="" textlink="">
      <xdr:nvSpPr>
        <xdr:cNvPr id="403" name="テキスト ボックス 402"/>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19231</xdr:rowOff>
    </xdr:from>
    <xdr:to>
      <xdr:col>73</xdr:col>
      <xdr:colOff>44450</xdr:colOff>
      <xdr:row>38</xdr:row>
      <xdr:rowOff>120831</xdr:rowOff>
    </xdr:to>
    <xdr:sp macro="" textlink="">
      <xdr:nvSpPr>
        <xdr:cNvPr id="404" name="楕円 403"/>
        <xdr:cNvSpPr/>
      </xdr:nvSpPr>
      <xdr:spPr>
        <a:xfrm>
          <a:off x="15240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131008</xdr:rowOff>
    </xdr:from>
    <xdr:ext cx="762000" cy="259045"/>
    <xdr:sp macro="" textlink="">
      <xdr:nvSpPr>
        <xdr:cNvPr id="405" name="テキスト ボックス 404"/>
        <xdr:cNvSpPr txBox="1"/>
      </xdr:nvSpPr>
      <xdr:spPr>
        <a:xfrm>
          <a:off x="14909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67491</xdr:rowOff>
    </xdr:from>
    <xdr:to>
      <xdr:col>68</xdr:col>
      <xdr:colOff>203200</xdr:colOff>
      <xdr:row>38</xdr:row>
      <xdr:rowOff>169091</xdr:rowOff>
    </xdr:to>
    <xdr:sp macro="" textlink="">
      <xdr:nvSpPr>
        <xdr:cNvPr id="406" name="楕円 405"/>
        <xdr:cNvSpPr/>
      </xdr:nvSpPr>
      <xdr:spPr>
        <a:xfrm>
          <a:off x="14351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7819</xdr:rowOff>
    </xdr:from>
    <xdr:ext cx="762000" cy="259045"/>
    <xdr:sp macro="" textlink="">
      <xdr:nvSpPr>
        <xdr:cNvPr id="407" name="テキスト ボックス 406"/>
        <xdr:cNvSpPr txBox="1"/>
      </xdr:nvSpPr>
      <xdr:spPr>
        <a:xfrm>
          <a:off x="14020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8" name="楕円 407"/>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9" name="テキスト ボックス 408"/>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地方債残高を増やさない財政運営と充当可能基金の増により、将来負担比率なしとなっている。引き続き規律ある財政運営を行い現状維持に努める。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1" name="フローチャート: 判断 450"/>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2" name="テキスト ボックス 451"/>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3" name="フローチャート: 判断 452"/>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30739</xdr:rowOff>
    </xdr:from>
    <xdr:ext cx="762000" cy="259045"/>
    <xdr:sp macro="" textlink="">
      <xdr:nvSpPr>
        <xdr:cNvPr id="454" name="テキスト ボックス 453"/>
        <xdr:cNvSpPr txBox="1"/>
      </xdr:nvSpPr>
      <xdr:spPr>
        <a:xfrm>
          <a:off x="13131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125488</xdr:rowOff>
    </xdr:from>
    <xdr:to>
      <xdr:col>64</xdr:col>
      <xdr:colOff>152400</xdr:colOff>
      <xdr:row>14</xdr:row>
      <xdr:rowOff>55638</xdr:rowOff>
    </xdr:to>
    <xdr:sp macro="" textlink="">
      <xdr:nvSpPr>
        <xdr:cNvPr id="460" name="楕円 459"/>
        <xdr:cNvSpPr/>
      </xdr:nvSpPr>
      <xdr:spPr>
        <a:xfrm>
          <a:off x="13462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65815</xdr:rowOff>
    </xdr:from>
    <xdr:ext cx="762000" cy="259045"/>
    <xdr:sp macro="" textlink="">
      <xdr:nvSpPr>
        <xdr:cNvPr id="461" name="テキスト ボックス 460"/>
        <xdr:cNvSpPr txBox="1"/>
      </xdr:nvSpPr>
      <xdr:spPr>
        <a:xfrm>
          <a:off x="13131800" y="21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退職者数の減により退職手当が減額となったため、経常収支比率の人件費が</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に改善した。今後は、退職者数の増が見込まれるため、業務の民間委託などにより人件費抑制に努める。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65278</xdr:rowOff>
    </xdr:to>
    <xdr:cxnSp macro="">
      <xdr:nvCxnSpPr>
        <xdr:cNvPr id="64" name="直線コネクタ 63"/>
        <xdr:cNvCxnSpPr/>
      </xdr:nvCxnSpPr>
      <xdr:spPr>
        <a:xfrm flipV="1">
          <a:off x="3987800" y="63174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65278</xdr:rowOff>
    </xdr:to>
    <xdr:cxnSp macro="">
      <xdr:nvCxnSpPr>
        <xdr:cNvPr id="67" name="直線コネクタ 66"/>
        <xdr:cNvCxnSpPr/>
      </xdr:nvCxnSpPr>
      <xdr:spPr>
        <a:xfrm>
          <a:off x="3098800" y="6294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106426</xdr:rowOff>
    </xdr:to>
    <xdr:cxnSp macro="">
      <xdr:nvCxnSpPr>
        <xdr:cNvPr id="70" name="直線コネクタ 69"/>
        <xdr:cNvCxnSpPr/>
      </xdr:nvCxnSpPr>
      <xdr:spPr>
        <a:xfrm flipV="1">
          <a:off x="2209800" y="6294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106426</xdr:rowOff>
    </xdr:to>
    <xdr:cxnSp macro="">
      <xdr:nvCxnSpPr>
        <xdr:cNvPr id="73" name="直線コネクタ 72"/>
        <xdr:cNvCxnSpPr/>
      </xdr:nvCxnSpPr>
      <xdr:spPr>
        <a:xfrm>
          <a:off x="1320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の経常的な物件費の予算額を前年度と同額とし、物件費の抑制を図っているところであるが、臨時職員に係る賃金の高止まりや福祉センター等への指定管理者制度の導入等による委託料の増により、近年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近くの比率となっている。ただし、これら臨時職員や指定者制度の導入は、人件費の抑制につながっている。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117475</xdr:rowOff>
    </xdr:from>
    <xdr:to>
      <xdr:col>82</xdr:col>
      <xdr:colOff>107950</xdr:colOff>
      <xdr:row>17</xdr:row>
      <xdr:rowOff>3175</xdr:rowOff>
    </xdr:to>
    <xdr:cxnSp macro="">
      <xdr:nvCxnSpPr>
        <xdr:cNvPr id="129" name="直線コネクタ 128"/>
        <xdr:cNvCxnSpPr/>
      </xdr:nvCxnSpPr>
      <xdr:spPr>
        <a:xfrm flipV="1">
          <a:off x="15671800" y="2860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17</xdr:row>
      <xdr:rowOff>3175</xdr:rowOff>
    </xdr:to>
    <xdr:cxnSp macro="">
      <xdr:nvCxnSpPr>
        <xdr:cNvPr id="132" name="直線コネクタ 131"/>
        <xdr:cNvCxnSpPr/>
      </xdr:nvCxnSpPr>
      <xdr:spPr>
        <a:xfrm>
          <a:off x="14782800" y="2917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xdr:rowOff>
    </xdr:from>
    <xdr:to>
      <xdr:col>73</xdr:col>
      <xdr:colOff>180975</xdr:colOff>
      <xdr:row>17</xdr:row>
      <xdr:rowOff>60325</xdr:rowOff>
    </xdr:to>
    <xdr:cxnSp macro="">
      <xdr:nvCxnSpPr>
        <xdr:cNvPr id="135" name="直線コネクタ 134"/>
        <xdr:cNvCxnSpPr/>
      </xdr:nvCxnSpPr>
      <xdr:spPr>
        <a:xfrm flipV="1">
          <a:off x="13893800" y="2917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155575</xdr:rowOff>
    </xdr:from>
    <xdr:to>
      <xdr:col>69</xdr:col>
      <xdr:colOff>92075</xdr:colOff>
      <xdr:row>17</xdr:row>
      <xdr:rowOff>60325</xdr:rowOff>
    </xdr:to>
    <xdr:cxnSp macro="">
      <xdr:nvCxnSpPr>
        <xdr:cNvPr id="138" name="直線コネクタ 137"/>
        <xdr:cNvCxnSpPr/>
      </xdr:nvCxnSpPr>
      <xdr:spPr>
        <a:xfrm>
          <a:off x="13004800" y="28987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66675</xdr:rowOff>
    </xdr:from>
    <xdr:to>
      <xdr:col>82</xdr:col>
      <xdr:colOff>158750</xdr:colOff>
      <xdr:row>16</xdr:row>
      <xdr:rowOff>168275</xdr:rowOff>
    </xdr:to>
    <xdr:sp macro="" textlink="">
      <xdr:nvSpPr>
        <xdr:cNvPr id="148" name="楕円 147"/>
        <xdr:cNvSpPr/>
      </xdr:nvSpPr>
      <xdr:spPr>
        <a:xfrm>
          <a:off x="164592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38752</xdr:rowOff>
    </xdr:from>
    <xdr:ext cx="762000" cy="259045"/>
    <xdr:sp macro="" textlink="">
      <xdr:nvSpPr>
        <xdr:cNvPr id="149" name="物件費該当値テキスト"/>
        <xdr:cNvSpPr txBox="1"/>
      </xdr:nvSpPr>
      <xdr:spPr>
        <a:xfrm>
          <a:off x="16598900" y="27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0" name="楕円 149"/>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38752</xdr:rowOff>
    </xdr:from>
    <xdr:ext cx="736600" cy="259045"/>
    <xdr:sp macro="" textlink="">
      <xdr:nvSpPr>
        <xdr:cNvPr id="151" name="テキスト ボックス 150"/>
        <xdr:cNvSpPr txBox="1"/>
      </xdr:nvSpPr>
      <xdr:spPr>
        <a:xfrm>
          <a:off x="15290800" y="295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123825</xdr:rowOff>
    </xdr:from>
    <xdr:to>
      <xdr:col>74</xdr:col>
      <xdr:colOff>31750</xdr:colOff>
      <xdr:row>17</xdr:row>
      <xdr:rowOff>53975</xdr:rowOff>
    </xdr:to>
    <xdr:sp macro="" textlink="">
      <xdr:nvSpPr>
        <xdr:cNvPr id="152" name="楕円 151"/>
        <xdr:cNvSpPr/>
      </xdr:nvSpPr>
      <xdr:spPr>
        <a:xfrm>
          <a:off x="14732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38752</xdr:rowOff>
    </xdr:from>
    <xdr:ext cx="762000" cy="259045"/>
    <xdr:sp macro="" textlink="">
      <xdr:nvSpPr>
        <xdr:cNvPr id="153" name="テキスト ボックス 152"/>
        <xdr:cNvSpPr txBox="1"/>
      </xdr:nvSpPr>
      <xdr:spPr>
        <a:xfrm>
          <a:off x="14401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xdr:rowOff>
    </xdr:from>
    <xdr:to>
      <xdr:col>69</xdr:col>
      <xdr:colOff>142875</xdr:colOff>
      <xdr:row>17</xdr:row>
      <xdr:rowOff>111125</xdr:rowOff>
    </xdr:to>
    <xdr:sp macro="" textlink="">
      <xdr:nvSpPr>
        <xdr:cNvPr id="154" name="楕円 153"/>
        <xdr:cNvSpPr/>
      </xdr:nvSpPr>
      <xdr:spPr>
        <a:xfrm>
          <a:off x="13843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95902</xdr:rowOff>
    </xdr:from>
    <xdr:ext cx="762000" cy="259045"/>
    <xdr:sp macro="" textlink="">
      <xdr:nvSpPr>
        <xdr:cNvPr id="155" name="テキスト ボックス 154"/>
        <xdr:cNvSpPr txBox="1"/>
      </xdr:nvSpPr>
      <xdr:spPr>
        <a:xfrm>
          <a:off x="135128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104775</xdr:rowOff>
    </xdr:from>
    <xdr:to>
      <xdr:col>65</xdr:col>
      <xdr:colOff>53975</xdr:colOff>
      <xdr:row>17</xdr:row>
      <xdr:rowOff>34925</xdr:rowOff>
    </xdr:to>
    <xdr:sp macro="" textlink="">
      <xdr:nvSpPr>
        <xdr:cNvPr id="156" name="楕円 155"/>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19702</xdr:rowOff>
    </xdr:from>
    <xdr:ext cx="762000" cy="259045"/>
    <xdr:sp macro="" textlink="">
      <xdr:nvSpPr>
        <xdr:cNvPr id="157" name="テキスト ボックス 156"/>
        <xdr:cNvSpPr txBox="1"/>
      </xdr:nvSpPr>
      <xdr:spPr>
        <a:xfrm>
          <a:off x="12623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前後の横ばいであるが、子ども医療費助成（県補助対象以外）、要介護老人介護手当など、単独で行う経常的な事業については、近隣市町の状況を踏まえ、適正な扶助費の支出に努める。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29028</xdr:rowOff>
    </xdr:to>
    <xdr:cxnSp macro="">
      <xdr:nvCxnSpPr>
        <xdr:cNvPr id="192" name="直線コネクタ 191"/>
        <xdr:cNvCxnSpPr/>
      </xdr:nvCxnSpPr>
      <xdr:spPr>
        <a:xfrm flipV="1">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29028</xdr:rowOff>
    </xdr:to>
    <xdr:cxnSp macro="">
      <xdr:nvCxnSpPr>
        <xdr:cNvPr id="195" name="直線コネクタ 194"/>
        <xdr:cNvCxnSpPr/>
      </xdr:nvCxnSpPr>
      <xdr:spPr>
        <a:xfrm>
          <a:off x="3098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127000</xdr:rowOff>
    </xdr:to>
    <xdr:cxnSp macro="">
      <xdr:nvCxnSpPr>
        <xdr:cNvPr id="198" name="直線コネクタ 197"/>
        <xdr:cNvCxnSpPr/>
      </xdr:nvCxnSpPr>
      <xdr:spPr>
        <a:xfrm flipV="1">
          <a:off x="2209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58</xdr:row>
      <xdr:rowOff>127000</xdr:rowOff>
    </xdr:to>
    <xdr:cxnSp macro="">
      <xdr:nvCxnSpPr>
        <xdr:cNvPr id="201" name="直線コネクタ 200"/>
        <xdr:cNvCxnSpPr/>
      </xdr:nvCxnSpPr>
      <xdr:spPr>
        <a:xfrm>
          <a:off x="1320800" y="10054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介護保険事業などを広域化して負担金支出し、普通会計からの繰出金がないことから、その他の経常収支比率が類似団体よりも低い。ただし、補助費等は類似団体よりも比率が高い傾向にある。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107950</xdr:rowOff>
    </xdr:to>
    <xdr:cxnSp macro="">
      <xdr:nvCxnSpPr>
        <xdr:cNvPr id="253" name="直線コネクタ 252"/>
        <xdr:cNvCxnSpPr/>
      </xdr:nvCxnSpPr>
      <xdr:spPr>
        <a:xfrm>
          <a:off x="15671800" y="9187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53</xdr:row>
      <xdr:rowOff>115570</xdr:rowOff>
    </xdr:to>
    <xdr:cxnSp macro="">
      <xdr:nvCxnSpPr>
        <xdr:cNvPr id="256" name="直線コネクタ 255"/>
        <xdr:cNvCxnSpPr/>
      </xdr:nvCxnSpPr>
      <xdr:spPr>
        <a:xfrm flipV="1">
          <a:off x="14782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115570</xdr:rowOff>
    </xdr:to>
    <xdr:cxnSp macro="">
      <xdr:nvCxnSpPr>
        <xdr:cNvPr id="259" name="直線コネクタ 258"/>
        <xdr:cNvCxnSpPr/>
      </xdr:nvCxnSpPr>
      <xdr:spPr>
        <a:xfrm>
          <a:off x="13893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62" name="直線コネクタ 261"/>
        <xdr:cNvCxnSpPr/>
      </xdr:nvCxnSpPr>
      <xdr:spPr>
        <a:xfrm flipV="1">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4" name="テキスト ボックス 26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2" name="楕円 271"/>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3"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4" name="楕円 273"/>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5" name="テキスト ボックス 274"/>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64770</xdr:rowOff>
    </xdr:from>
    <xdr:to>
      <xdr:col>74</xdr:col>
      <xdr:colOff>31750</xdr:colOff>
      <xdr:row>53</xdr:row>
      <xdr:rowOff>166370</xdr:rowOff>
    </xdr:to>
    <xdr:sp macro="" textlink="">
      <xdr:nvSpPr>
        <xdr:cNvPr id="276" name="楕円 275"/>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5097</xdr:rowOff>
    </xdr:from>
    <xdr:ext cx="762000" cy="259045"/>
    <xdr:sp macro="" textlink="">
      <xdr:nvSpPr>
        <xdr:cNvPr id="277" name="テキスト ボックス 276"/>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8" name="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9" name="テキスト ボックス 27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80" name="楕円 279"/>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81" name="テキスト ボックス 280"/>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広域連合への負担金増により、補助費等の経常収支比率は悪化傾向にある。また、ゴミ・し尿処理、介護保険なども広域化して事業運営しているため、類似団体よりも比率が高い。ただし、単独で行う任意団体等への補助金、交付金については、複数年に渡る見直しを行い、適正な補助金等支出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35560</xdr:rowOff>
    </xdr:to>
    <xdr:cxnSp macro="">
      <xdr:nvCxnSpPr>
        <xdr:cNvPr id="314" name="直線コネクタ 313"/>
        <xdr:cNvCxnSpPr/>
      </xdr:nvCxnSpPr>
      <xdr:spPr>
        <a:xfrm>
          <a:off x="15671800" y="652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27940</xdr:rowOff>
    </xdr:to>
    <xdr:cxnSp macro="">
      <xdr:nvCxnSpPr>
        <xdr:cNvPr id="317" name="直線コネクタ 316"/>
        <xdr:cNvCxnSpPr/>
      </xdr:nvCxnSpPr>
      <xdr:spPr>
        <a:xfrm flipV="1">
          <a:off x="14782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38</xdr:row>
      <xdr:rowOff>27940</xdr:rowOff>
    </xdr:to>
    <xdr:cxnSp macro="">
      <xdr:nvCxnSpPr>
        <xdr:cNvPr id="320" name="直線コネクタ 319"/>
        <xdr:cNvCxnSpPr/>
      </xdr:nvCxnSpPr>
      <xdr:spPr>
        <a:xfrm>
          <a:off x="13893800" y="642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100330</xdr:rowOff>
    </xdr:to>
    <xdr:cxnSp macro="">
      <xdr:nvCxnSpPr>
        <xdr:cNvPr id="323" name="直線コネクタ 322"/>
        <xdr:cNvCxnSpPr/>
      </xdr:nvCxnSpPr>
      <xdr:spPr>
        <a:xfrm flipV="1">
          <a:off x="13004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7" name="テキスト ボックス 326"/>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3" name="楕円 33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4"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5" name="楕円 334"/>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6" name="テキスト ボックス 335"/>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7" name="楕円 336"/>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8" name="テキスト ボックス 337"/>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9" name="楕円 338"/>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40" name="テキスト ボックス 339"/>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1" name="楕円 340"/>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2" name="テキスト ボックス 341"/>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町長政策の下、地方債残高を増やさない財政運営に努めた結果、公債費の抑制につながっている。引き続き地方債の発行を抑制し、公債費の逓減に努める。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85090</xdr:rowOff>
    </xdr:to>
    <xdr:cxnSp macro="">
      <xdr:nvCxnSpPr>
        <xdr:cNvPr id="375" name="直線コネクタ 374"/>
        <xdr:cNvCxnSpPr/>
      </xdr:nvCxnSpPr>
      <xdr:spPr>
        <a:xfrm flipV="1">
          <a:off x="3987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130810</xdr:rowOff>
    </xdr:to>
    <xdr:cxnSp macro="">
      <xdr:nvCxnSpPr>
        <xdr:cNvPr id="378" name="直線コネクタ 377"/>
        <xdr:cNvCxnSpPr/>
      </xdr:nvCxnSpPr>
      <xdr:spPr>
        <a:xfrm flipV="1">
          <a:off x="3098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35561</xdr:rowOff>
    </xdr:to>
    <xdr:cxnSp macro="">
      <xdr:nvCxnSpPr>
        <xdr:cNvPr id="381" name="直線コネクタ 380"/>
        <xdr:cNvCxnSpPr/>
      </xdr:nvCxnSpPr>
      <xdr:spPr>
        <a:xfrm flipV="1">
          <a:off x="2209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111761</xdr:rowOff>
    </xdr:to>
    <xdr:cxnSp macro="">
      <xdr:nvCxnSpPr>
        <xdr:cNvPr id="384" name="直線コネクタ 383"/>
        <xdr:cNvCxnSpPr/>
      </xdr:nvCxnSpPr>
      <xdr:spPr>
        <a:xfrm flipV="1">
          <a:off x="1320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4" name="楕円 393"/>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5"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6" name="楕円 395"/>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7" name="テキスト ボックス 396"/>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8" name="楕円 397"/>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9" name="テキスト ボックス 398"/>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400" name="楕円 399"/>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401" name="テキスト ボックス 400"/>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2" name="楕円 401"/>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3" name="テキスト ボックス 402"/>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前後の横ばいである。物件費を始め、類似団体より比率が高い区分については、支出逓減に努めたい。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78</xdr:row>
      <xdr:rowOff>81280</xdr:rowOff>
    </xdr:to>
    <xdr:cxnSp macro="">
      <xdr:nvCxnSpPr>
        <xdr:cNvPr id="436" name="直線コネクタ 435"/>
        <xdr:cNvCxnSpPr/>
      </xdr:nvCxnSpPr>
      <xdr:spPr>
        <a:xfrm flipV="1">
          <a:off x="15671800" y="133591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81280</xdr:rowOff>
    </xdr:to>
    <xdr:cxnSp macro="">
      <xdr:nvCxnSpPr>
        <xdr:cNvPr id="439" name="直線コネクタ 438"/>
        <xdr:cNvCxnSpPr/>
      </xdr:nvCxnSpPr>
      <xdr:spPr>
        <a:xfrm>
          <a:off x="14782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115570</xdr:rowOff>
    </xdr:to>
    <xdr:cxnSp macro="">
      <xdr:nvCxnSpPr>
        <xdr:cNvPr id="442" name="直線コネクタ 441"/>
        <xdr:cNvCxnSpPr/>
      </xdr:nvCxnSpPr>
      <xdr:spPr>
        <a:xfrm flipV="1">
          <a:off x="13893800" y="133705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78</xdr:row>
      <xdr:rowOff>115570</xdr:rowOff>
    </xdr:to>
    <xdr:cxnSp macro="">
      <xdr:nvCxnSpPr>
        <xdr:cNvPr id="445" name="直線コネクタ 444"/>
        <xdr:cNvCxnSpPr/>
      </xdr:nvCxnSpPr>
      <xdr:spPr>
        <a:xfrm>
          <a:off x="13004800" y="13484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55" name="楕円 454"/>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123207</xdr:rowOff>
    </xdr:from>
    <xdr:ext cx="762000" cy="259045"/>
    <xdr:sp macro="" textlink="">
      <xdr:nvSpPr>
        <xdr:cNvPr id="456"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7" name="楕円 456"/>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8" name="テキスト ボックス 457"/>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9" name="楕円 458"/>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60" name="テキスト ボックス 459"/>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61" name="楕円 460"/>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62" name="テキスト ボックス 461"/>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63" name="楕円 462"/>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64" name="テキスト ボックス 463"/>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2326</xdr:rowOff>
    </xdr:from>
    <xdr:to>
      <xdr:col>29</xdr:col>
      <xdr:colOff>127000</xdr:colOff>
      <xdr:row>18</xdr:row>
      <xdr:rowOff>31048</xdr:rowOff>
    </xdr:to>
    <xdr:cxnSp macro="">
      <xdr:nvCxnSpPr>
        <xdr:cNvPr id="52" name="直線コネクタ 51"/>
        <xdr:cNvCxnSpPr/>
      </xdr:nvCxnSpPr>
      <xdr:spPr bwMode="auto">
        <a:xfrm flipV="1">
          <a:off x="5003800" y="3136051"/>
          <a:ext cx="647700" cy="2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28778</xdr:rowOff>
    </xdr:from>
    <xdr:to>
      <xdr:col>26</xdr:col>
      <xdr:colOff>50800</xdr:colOff>
      <xdr:row>18</xdr:row>
      <xdr:rowOff>31048</xdr:rowOff>
    </xdr:to>
    <xdr:cxnSp macro="">
      <xdr:nvCxnSpPr>
        <xdr:cNvPr id="55" name="直線コネクタ 54"/>
        <xdr:cNvCxnSpPr/>
      </xdr:nvCxnSpPr>
      <xdr:spPr bwMode="auto">
        <a:xfrm>
          <a:off x="4305300" y="3162503"/>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28778</xdr:rowOff>
    </xdr:from>
    <xdr:to>
      <xdr:col>22</xdr:col>
      <xdr:colOff>114300</xdr:colOff>
      <xdr:row>18</xdr:row>
      <xdr:rowOff>41351</xdr:rowOff>
    </xdr:to>
    <xdr:cxnSp macro="">
      <xdr:nvCxnSpPr>
        <xdr:cNvPr id="58" name="直線コネクタ 57"/>
        <xdr:cNvCxnSpPr/>
      </xdr:nvCxnSpPr>
      <xdr:spPr bwMode="auto">
        <a:xfrm flipV="1">
          <a:off x="3606800" y="3162503"/>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41351</xdr:rowOff>
    </xdr:from>
    <xdr:to>
      <xdr:col>18</xdr:col>
      <xdr:colOff>177800</xdr:colOff>
      <xdr:row>18</xdr:row>
      <xdr:rowOff>61680</xdr:rowOff>
    </xdr:to>
    <xdr:cxnSp macro="">
      <xdr:nvCxnSpPr>
        <xdr:cNvPr id="61" name="直線コネクタ 60"/>
        <xdr:cNvCxnSpPr/>
      </xdr:nvCxnSpPr>
      <xdr:spPr bwMode="auto">
        <a:xfrm flipV="1">
          <a:off x="2908300" y="3175076"/>
          <a:ext cx="698500" cy="2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122976</xdr:rowOff>
    </xdr:from>
    <xdr:to>
      <xdr:col>29</xdr:col>
      <xdr:colOff>177800</xdr:colOff>
      <xdr:row>18</xdr:row>
      <xdr:rowOff>53126</xdr:rowOff>
    </xdr:to>
    <xdr:sp macro="" textlink="">
      <xdr:nvSpPr>
        <xdr:cNvPr id="71" name="楕円 70"/>
        <xdr:cNvSpPr/>
      </xdr:nvSpPr>
      <xdr:spPr bwMode="auto">
        <a:xfrm>
          <a:off x="5600700" y="308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95053</xdr:rowOff>
    </xdr:from>
    <xdr:ext cx="762000" cy="259045"/>
    <xdr:sp macro="" textlink="">
      <xdr:nvSpPr>
        <xdr:cNvPr id="72" name="人口1人当たり決算額の推移該当値テキスト130"/>
        <xdr:cNvSpPr txBox="1"/>
      </xdr:nvSpPr>
      <xdr:spPr>
        <a:xfrm>
          <a:off x="5740400" y="305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151698</xdr:rowOff>
    </xdr:from>
    <xdr:to>
      <xdr:col>26</xdr:col>
      <xdr:colOff>101600</xdr:colOff>
      <xdr:row>18</xdr:row>
      <xdr:rowOff>81848</xdr:rowOff>
    </xdr:to>
    <xdr:sp macro="" textlink="">
      <xdr:nvSpPr>
        <xdr:cNvPr id="73" name="楕円 72"/>
        <xdr:cNvSpPr/>
      </xdr:nvSpPr>
      <xdr:spPr bwMode="auto">
        <a:xfrm>
          <a:off x="4953000" y="31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66625</xdr:rowOff>
    </xdr:from>
    <xdr:ext cx="736600" cy="259045"/>
    <xdr:sp macro="" textlink="">
      <xdr:nvSpPr>
        <xdr:cNvPr id="74" name="テキスト ボックス 73"/>
        <xdr:cNvSpPr txBox="1"/>
      </xdr:nvSpPr>
      <xdr:spPr>
        <a:xfrm>
          <a:off x="4622800" y="320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149428</xdr:rowOff>
    </xdr:from>
    <xdr:to>
      <xdr:col>22</xdr:col>
      <xdr:colOff>165100</xdr:colOff>
      <xdr:row>18</xdr:row>
      <xdr:rowOff>79578</xdr:rowOff>
    </xdr:to>
    <xdr:sp macro="" textlink="">
      <xdr:nvSpPr>
        <xdr:cNvPr id="75" name="楕円 74"/>
        <xdr:cNvSpPr/>
      </xdr:nvSpPr>
      <xdr:spPr bwMode="auto">
        <a:xfrm>
          <a:off x="4254500" y="311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64355</xdr:rowOff>
    </xdr:from>
    <xdr:ext cx="762000" cy="259045"/>
    <xdr:sp macro="" textlink="">
      <xdr:nvSpPr>
        <xdr:cNvPr id="76" name="テキスト ボックス 75"/>
        <xdr:cNvSpPr txBox="1"/>
      </xdr:nvSpPr>
      <xdr:spPr>
        <a:xfrm>
          <a:off x="3924300" y="319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162001</xdr:rowOff>
    </xdr:from>
    <xdr:to>
      <xdr:col>19</xdr:col>
      <xdr:colOff>38100</xdr:colOff>
      <xdr:row>18</xdr:row>
      <xdr:rowOff>92151</xdr:rowOff>
    </xdr:to>
    <xdr:sp macro="" textlink="">
      <xdr:nvSpPr>
        <xdr:cNvPr id="77" name="楕円 76"/>
        <xdr:cNvSpPr/>
      </xdr:nvSpPr>
      <xdr:spPr bwMode="auto">
        <a:xfrm>
          <a:off x="3556000" y="312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76928</xdr:rowOff>
    </xdr:from>
    <xdr:ext cx="762000" cy="259045"/>
    <xdr:sp macro="" textlink="">
      <xdr:nvSpPr>
        <xdr:cNvPr id="78" name="テキスト ボックス 77"/>
        <xdr:cNvSpPr txBox="1"/>
      </xdr:nvSpPr>
      <xdr:spPr>
        <a:xfrm>
          <a:off x="3225800" y="32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10880</xdr:rowOff>
    </xdr:from>
    <xdr:to>
      <xdr:col>15</xdr:col>
      <xdr:colOff>101600</xdr:colOff>
      <xdr:row>18</xdr:row>
      <xdr:rowOff>112480</xdr:rowOff>
    </xdr:to>
    <xdr:sp macro="" textlink="">
      <xdr:nvSpPr>
        <xdr:cNvPr id="79" name="楕円 78"/>
        <xdr:cNvSpPr/>
      </xdr:nvSpPr>
      <xdr:spPr bwMode="auto">
        <a:xfrm>
          <a:off x="2857500" y="314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97257</xdr:rowOff>
    </xdr:from>
    <xdr:ext cx="762000" cy="259045"/>
    <xdr:sp macro="" textlink="">
      <xdr:nvSpPr>
        <xdr:cNvPr id="80" name="テキスト ボックス 79"/>
        <xdr:cNvSpPr txBox="1"/>
      </xdr:nvSpPr>
      <xdr:spPr>
        <a:xfrm>
          <a:off x="2527300" y="323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313606</xdr:rowOff>
    </xdr:from>
    <xdr:to>
      <xdr:col>29</xdr:col>
      <xdr:colOff>127000</xdr:colOff>
      <xdr:row>37</xdr:row>
      <xdr:rowOff>314727</xdr:rowOff>
    </xdr:to>
    <xdr:cxnSp macro="">
      <xdr:nvCxnSpPr>
        <xdr:cNvPr id="112" name="直線コネクタ 111"/>
        <xdr:cNvCxnSpPr/>
      </xdr:nvCxnSpPr>
      <xdr:spPr bwMode="auto">
        <a:xfrm flipV="1">
          <a:off x="5003800" y="7438306"/>
          <a:ext cx="647700" cy="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265761</xdr:rowOff>
    </xdr:from>
    <xdr:to>
      <xdr:col>26</xdr:col>
      <xdr:colOff>50800</xdr:colOff>
      <xdr:row>37</xdr:row>
      <xdr:rowOff>314727</xdr:rowOff>
    </xdr:to>
    <xdr:cxnSp macro="">
      <xdr:nvCxnSpPr>
        <xdr:cNvPr id="115" name="直線コネクタ 114"/>
        <xdr:cNvCxnSpPr/>
      </xdr:nvCxnSpPr>
      <xdr:spPr bwMode="auto">
        <a:xfrm>
          <a:off x="4305300" y="7390461"/>
          <a:ext cx="698500" cy="4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265761</xdr:rowOff>
    </xdr:from>
    <xdr:to>
      <xdr:col>22</xdr:col>
      <xdr:colOff>114300</xdr:colOff>
      <xdr:row>37</xdr:row>
      <xdr:rowOff>336946</xdr:rowOff>
    </xdr:to>
    <xdr:cxnSp macro="">
      <xdr:nvCxnSpPr>
        <xdr:cNvPr id="118" name="直線コネクタ 117"/>
        <xdr:cNvCxnSpPr/>
      </xdr:nvCxnSpPr>
      <xdr:spPr bwMode="auto">
        <a:xfrm flipV="1">
          <a:off x="3606800" y="7390461"/>
          <a:ext cx="698500" cy="7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268069</xdr:rowOff>
    </xdr:from>
    <xdr:to>
      <xdr:col>18</xdr:col>
      <xdr:colOff>177800</xdr:colOff>
      <xdr:row>37</xdr:row>
      <xdr:rowOff>336946</xdr:rowOff>
    </xdr:to>
    <xdr:cxnSp macro="">
      <xdr:nvCxnSpPr>
        <xdr:cNvPr id="121" name="直線コネクタ 120"/>
        <xdr:cNvCxnSpPr/>
      </xdr:nvCxnSpPr>
      <xdr:spPr bwMode="auto">
        <a:xfrm>
          <a:off x="2908300" y="7392769"/>
          <a:ext cx="698500" cy="6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262806</xdr:rowOff>
    </xdr:from>
    <xdr:to>
      <xdr:col>29</xdr:col>
      <xdr:colOff>177800</xdr:colOff>
      <xdr:row>38</xdr:row>
      <xdr:rowOff>21506</xdr:rowOff>
    </xdr:to>
    <xdr:sp macro="" textlink="">
      <xdr:nvSpPr>
        <xdr:cNvPr id="131" name="楕円 130"/>
        <xdr:cNvSpPr/>
      </xdr:nvSpPr>
      <xdr:spPr bwMode="auto">
        <a:xfrm>
          <a:off x="5600700" y="738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234883</xdr:rowOff>
    </xdr:from>
    <xdr:ext cx="762000" cy="259045"/>
    <xdr:sp macro="" textlink="">
      <xdr:nvSpPr>
        <xdr:cNvPr id="132" name="人口1人当たり決算額の推移該当値テキスト445"/>
        <xdr:cNvSpPr txBox="1"/>
      </xdr:nvSpPr>
      <xdr:spPr>
        <a:xfrm>
          <a:off x="5740400" y="7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263927</xdr:rowOff>
    </xdr:from>
    <xdr:to>
      <xdr:col>26</xdr:col>
      <xdr:colOff>101600</xdr:colOff>
      <xdr:row>38</xdr:row>
      <xdr:rowOff>22627</xdr:rowOff>
    </xdr:to>
    <xdr:sp macro="" textlink="">
      <xdr:nvSpPr>
        <xdr:cNvPr id="133" name="楕円 132"/>
        <xdr:cNvSpPr/>
      </xdr:nvSpPr>
      <xdr:spPr bwMode="auto">
        <a:xfrm>
          <a:off x="4953000" y="738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7404</xdr:rowOff>
    </xdr:from>
    <xdr:ext cx="736600" cy="259045"/>
    <xdr:sp macro="" textlink="">
      <xdr:nvSpPr>
        <xdr:cNvPr id="134" name="テキスト ボックス 133"/>
        <xdr:cNvSpPr txBox="1"/>
      </xdr:nvSpPr>
      <xdr:spPr>
        <a:xfrm>
          <a:off x="4622800" y="747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214961</xdr:rowOff>
    </xdr:from>
    <xdr:to>
      <xdr:col>22</xdr:col>
      <xdr:colOff>165100</xdr:colOff>
      <xdr:row>37</xdr:row>
      <xdr:rowOff>316561</xdr:rowOff>
    </xdr:to>
    <xdr:sp macro="" textlink="">
      <xdr:nvSpPr>
        <xdr:cNvPr id="135" name="楕円 134"/>
        <xdr:cNvSpPr/>
      </xdr:nvSpPr>
      <xdr:spPr bwMode="auto">
        <a:xfrm>
          <a:off x="4254500" y="733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301338</xdr:rowOff>
    </xdr:from>
    <xdr:ext cx="762000" cy="259045"/>
    <xdr:sp macro="" textlink="">
      <xdr:nvSpPr>
        <xdr:cNvPr id="136" name="テキスト ボックス 135"/>
        <xdr:cNvSpPr txBox="1"/>
      </xdr:nvSpPr>
      <xdr:spPr>
        <a:xfrm>
          <a:off x="3924300" y="742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286146</xdr:rowOff>
    </xdr:from>
    <xdr:to>
      <xdr:col>19</xdr:col>
      <xdr:colOff>38100</xdr:colOff>
      <xdr:row>38</xdr:row>
      <xdr:rowOff>44846</xdr:rowOff>
    </xdr:to>
    <xdr:sp macro="" textlink="">
      <xdr:nvSpPr>
        <xdr:cNvPr id="137" name="楕円 136"/>
        <xdr:cNvSpPr/>
      </xdr:nvSpPr>
      <xdr:spPr bwMode="auto">
        <a:xfrm>
          <a:off x="3556000" y="741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29623</xdr:rowOff>
    </xdr:from>
    <xdr:ext cx="762000" cy="259045"/>
    <xdr:sp macro="" textlink="">
      <xdr:nvSpPr>
        <xdr:cNvPr id="138" name="テキスト ボックス 137"/>
        <xdr:cNvSpPr txBox="1"/>
      </xdr:nvSpPr>
      <xdr:spPr>
        <a:xfrm>
          <a:off x="3225800" y="749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217269</xdr:rowOff>
    </xdr:from>
    <xdr:to>
      <xdr:col>15</xdr:col>
      <xdr:colOff>101600</xdr:colOff>
      <xdr:row>37</xdr:row>
      <xdr:rowOff>318869</xdr:rowOff>
    </xdr:to>
    <xdr:sp macro="" textlink="">
      <xdr:nvSpPr>
        <xdr:cNvPr id="139" name="楕円 138"/>
        <xdr:cNvSpPr/>
      </xdr:nvSpPr>
      <xdr:spPr bwMode="auto">
        <a:xfrm>
          <a:off x="2857500" y="734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303646</xdr:rowOff>
    </xdr:from>
    <xdr:ext cx="762000" cy="259045"/>
    <xdr:sp macro="" textlink="">
      <xdr:nvSpPr>
        <xdr:cNvPr id="140" name="テキスト ボックス 139"/>
        <xdr:cNvSpPr txBox="1"/>
      </xdr:nvSpPr>
      <xdr:spPr>
        <a:xfrm>
          <a:off x="2527300" y="742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135623</xdr:rowOff>
    </xdr:from>
    <xdr:to>
      <xdr:col>24</xdr:col>
      <xdr:colOff>63500</xdr:colOff>
      <xdr:row>38</xdr:row>
      <xdr:rowOff>20123</xdr:rowOff>
    </xdr:to>
    <xdr:cxnSp macro="">
      <xdr:nvCxnSpPr>
        <xdr:cNvPr id="61" name="直線コネクタ 60"/>
        <xdr:cNvCxnSpPr/>
      </xdr:nvCxnSpPr>
      <xdr:spPr>
        <a:xfrm>
          <a:off x="3797300" y="6479273"/>
          <a:ext cx="8382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135623</xdr:rowOff>
    </xdr:from>
    <xdr:to>
      <xdr:col>19</xdr:col>
      <xdr:colOff>177800</xdr:colOff>
      <xdr:row>38</xdr:row>
      <xdr:rowOff>16904</xdr:rowOff>
    </xdr:to>
    <xdr:cxnSp macro="">
      <xdr:nvCxnSpPr>
        <xdr:cNvPr id="64" name="直線コネクタ 63"/>
        <xdr:cNvCxnSpPr/>
      </xdr:nvCxnSpPr>
      <xdr:spPr>
        <a:xfrm flipV="1">
          <a:off x="2908300" y="6479273"/>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115850</xdr:rowOff>
    </xdr:from>
    <xdr:to>
      <xdr:col>15</xdr:col>
      <xdr:colOff>50800</xdr:colOff>
      <xdr:row>38</xdr:row>
      <xdr:rowOff>16904</xdr:rowOff>
    </xdr:to>
    <xdr:cxnSp macro="">
      <xdr:nvCxnSpPr>
        <xdr:cNvPr id="67" name="直線コネクタ 66"/>
        <xdr:cNvCxnSpPr/>
      </xdr:nvCxnSpPr>
      <xdr:spPr>
        <a:xfrm>
          <a:off x="2019300" y="6459500"/>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115850</xdr:rowOff>
    </xdr:from>
    <xdr:to>
      <xdr:col>10</xdr:col>
      <xdr:colOff>114300</xdr:colOff>
      <xdr:row>37</xdr:row>
      <xdr:rowOff>137281</xdr:rowOff>
    </xdr:to>
    <xdr:cxnSp macro="">
      <xdr:nvCxnSpPr>
        <xdr:cNvPr id="70" name="直線コネクタ 69"/>
        <xdr:cNvCxnSpPr/>
      </xdr:nvCxnSpPr>
      <xdr:spPr>
        <a:xfrm flipV="1">
          <a:off x="1130300" y="645950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140773</xdr:rowOff>
    </xdr:from>
    <xdr:to>
      <xdr:col>24</xdr:col>
      <xdr:colOff>114300</xdr:colOff>
      <xdr:row>38</xdr:row>
      <xdr:rowOff>70923</xdr:rowOff>
    </xdr:to>
    <xdr:sp macro="" textlink="">
      <xdr:nvSpPr>
        <xdr:cNvPr id="80" name="楕円 79"/>
        <xdr:cNvSpPr/>
      </xdr:nvSpPr>
      <xdr:spPr>
        <a:xfrm>
          <a:off x="4584700" y="64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119200</xdr:rowOff>
    </xdr:from>
    <xdr:ext cx="534377" cy="259045"/>
    <xdr:sp macro="" textlink="">
      <xdr:nvSpPr>
        <xdr:cNvPr id="81" name="人件費該当値テキスト"/>
        <xdr:cNvSpPr txBox="1"/>
      </xdr:nvSpPr>
      <xdr:spPr>
        <a:xfrm>
          <a:off x="4686300" y="64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84823</xdr:rowOff>
    </xdr:from>
    <xdr:to>
      <xdr:col>20</xdr:col>
      <xdr:colOff>38100</xdr:colOff>
      <xdr:row>38</xdr:row>
      <xdr:rowOff>14973</xdr:rowOff>
    </xdr:to>
    <xdr:sp macro="" textlink="">
      <xdr:nvSpPr>
        <xdr:cNvPr id="82" name="楕円 81"/>
        <xdr:cNvSpPr/>
      </xdr:nvSpPr>
      <xdr:spPr>
        <a:xfrm>
          <a:off x="3746500" y="64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6101</xdr:rowOff>
    </xdr:from>
    <xdr:ext cx="534377" cy="259045"/>
    <xdr:sp macro="" textlink="">
      <xdr:nvSpPr>
        <xdr:cNvPr id="83" name="テキスト ボックス 82"/>
        <xdr:cNvSpPr txBox="1"/>
      </xdr:nvSpPr>
      <xdr:spPr>
        <a:xfrm>
          <a:off x="3530111" y="65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137554</xdr:rowOff>
    </xdr:from>
    <xdr:to>
      <xdr:col>15</xdr:col>
      <xdr:colOff>101600</xdr:colOff>
      <xdr:row>38</xdr:row>
      <xdr:rowOff>67704</xdr:rowOff>
    </xdr:to>
    <xdr:sp macro="" textlink="">
      <xdr:nvSpPr>
        <xdr:cNvPr id="84" name="楕円 83"/>
        <xdr:cNvSpPr/>
      </xdr:nvSpPr>
      <xdr:spPr>
        <a:xfrm>
          <a:off x="2857500" y="64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58831</xdr:rowOff>
    </xdr:from>
    <xdr:ext cx="534377" cy="259045"/>
    <xdr:sp macro="" textlink="">
      <xdr:nvSpPr>
        <xdr:cNvPr id="85" name="テキスト ボックス 84"/>
        <xdr:cNvSpPr txBox="1"/>
      </xdr:nvSpPr>
      <xdr:spPr>
        <a:xfrm>
          <a:off x="2641111" y="65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65050</xdr:rowOff>
    </xdr:from>
    <xdr:to>
      <xdr:col>10</xdr:col>
      <xdr:colOff>165100</xdr:colOff>
      <xdr:row>37</xdr:row>
      <xdr:rowOff>166650</xdr:rowOff>
    </xdr:to>
    <xdr:sp macro="" textlink="">
      <xdr:nvSpPr>
        <xdr:cNvPr id="86" name="楕円 85"/>
        <xdr:cNvSpPr/>
      </xdr:nvSpPr>
      <xdr:spPr>
        <a:xfrm>
          <a:off x="1968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157777</xdr:rowOff>
    </xdr:from>
    <xdr:ext cx="534377" cy="259045"/>
    <xdr:sp macro="" textlink="">
      <xdr:nvSpPr>
        <xdr:cNvPr id="87" name="テキスト ボックス 86"/>
        <xdr:cNvSpPr txBox="1"/>
      </xdr:nvSpPr>
      <xdr:spPr>
        <a:xfrm>
          <a:off x="1752111" y="65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86481</xdr:rowOff>
    </xdr:from>
    <xdr:to>
      <xdr:col>6</xdr:col>
      <xdr:colOff>38100</xdr:colOff>
      <xdr:row>38</xdr:row>
      <xdr:rowOff>16631</xdr:rowOff>
    </xdr:to>
    <xdr:sp macro="" textlink="">
      <xdr:nvSpPr>
        <xdr:cNvPr id="88" name="楕円 87"/>
        <xdr:cNvSpPr/>
      </xdr:nvSpPr>
      <xdr:spPr>
        <a:xfrm>
          <a:off x="1079500" y="64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7758</xdr:rowOff>
    </xdr:from>
    <xdr:ext cx="534377" cy="259045"/>
    <xdr:sp macro="" textlink="">
      <xdr:nvSpPr>
        <xdr:cNvPr id="89" name="テキスト ボックス 88"/>
        <xdr:cNvSpPr txBox="1"/>
      </xdr:nvSpPr>
      <xdr:spPr>
        <a:xfrm>
          <a:off x="863111" y="6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84246</xdr:rowOff>
    </xdr:from>
    <xdr:to>
      <xdr:col>24</xdr:col>
      <xdr:colOff>63500</xdr:colOff>
      <xdr:row>57</xdr:row>
      <xdr:rowOff>87424</xdr:rowOff>
    </xdr:to>
    <xdr:cxnSp macro="">
      <xdr:nvCxnSpPr>
        <xdr:cNvPr id="116" name="直線コネクタ 115"/>
        <xdr:cNvCxnSpPr/>
      </xdr:nvCxnSpPr>
      <xdr:spPr>
        <a:xfrm flipV="1">
          <a:off x="3797300" y="9856896"/>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87424</xdr:rowOff>
    </xdr:from>
    <xdr:to>
      <xdr:col>19</xdr:col>
      <xdr:colOff>177800</xdr:colOff>
      <xdr:row>57</xdr:row>
      <xdr:rowOff>91603</xdr:rowOff>
    </xdr:to>
    <xdr:cxnSp macro="">
      <xdr:nvCxnSpPr>
        <xdr:cNvPr id="119" name="直線コネクタ 118"/>
        <xdr:cNvCxnSpPr/>
      </xdr:nvCxnSpPr>
      <xdr:spPr>
        <a:xfrm flipV="1">
          <a:off x="2908300" y="9860074"/>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91603</xdr:rowOff>
    </xdr:from>
    <xdr:to>
      <xdr:col>15</xdr:col>
      <xdr:colOff>50800</xdr:colOff>
      <xdr:row>57</xdr:row>
      <xdr:rowOff>96320</xdr:rowOff>
    </xdr:to>
    <xdr:cxnSp macro="">
      <xdr:nvCxnSpPr>
        <xdr:cNvPr id="122" name="直線コネクタ 121"/>
        <xdr:cNvCxnSpPr/>
      </xdr:nvCxnSpPr>
      <xdr:spPr>
        <a:xfrm flipV="1">
          <a:off x="2019300" y="9864253"/>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96320</xdr:rowOff>
    </xdr:from>
    <xdr:to>
      <xdr:col>10</xdr:col>
      <xdr:colOff>114300</xdr:colOff>
      <xdr:row>57</xdr:row>
      <xdr:rowOff>109726</xdr:rowOff>
    </xdr:to>
    <xdr:cxnSp macro="">
      <xdr:nvCxnSpPr>
        <xdr:cNvPr id="125" name="直線コネクタ 124"/>
        <xdr:cNvCxnSpPr/>
      </xdr:nvCxnSpPr>
      <xdr:spPr>
        <a:xfrm flipV="1">
          <a:off x="1130300" y="986897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33446</xdr:rowOff>
    </xdr:from>
    <xdr:to>
      <xdr:col>24</xdr:col>
      <xdr:colOff>114300</xdr:colOff>
      <xdr:row>57</xdr:row>
      <xdr:rowOff>135046</xdr:rowOff>
    </xdr:to>
    <xdr:sp macro="" textlink="">
      <xdr:nvSpPr>
        <xdr:cNvPr id="135" name="楕円 134"/>
        <xdr:cNvSpPr/>
      </xdr:nvSpPr>
      <xdr:spPr>
        <a:xfrm>
          <a:off x="4584700" y="98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119823</xdr:rowOff>
    </xdr:from>
    <xdr:ext cx="534377" cy="259045"/>
    <xdr:sp macro="" textlink="">
      <xdr:nvSpPr>
        <xdr:cNvPr id="136" name="物件費該当値テキスト"/>
        <xdr:cNvSpPr txBox="1"/>
      </xdr:nvSpPr>
      <xdr:spPr>
        <a:xfrm>
          <a:off x="4686300" y="97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36624</xdr:rowOff>
    </xdr:from>
    <xdr:to>
      <xdr:col>20</xdr:col>
      <xdr:colOff>38100</xdr:colOff>
      <xdr:row>57</xdr:row>
      <xdr:rowOff>138224</xdr:rowOff>
    </xdr:to>
    <xdr:sp macro="" textlink="">
      <xdr:nvSpPr>
        <xdr:cNvPr id="137" name="楕円 136"/>
        <xdr:cNvSpPr/>
      </xdr:nvSpPr>
      <xdr:spPr>
        <a:xfrm>
          <a:off x="3746500" y="98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129351</xdr:rowOff>
    </xdr:from>
    <xdr:ext cx="534377" cy="259045"/>
    <xdr:sp macro="" textlink="">
      <xdr:nvSpPr>
        <xdr:cNvPr id="138" name="テキスト ボックス 137"/>
        <xdr:cNvSpPr txBox="1"/>
      </xdr:nvSpPr>
      <xdr:spPr>
        <a:xfrm>
          <a:off x="3530111" y="99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40803</xdr:rowOff>
    </xdr:from>
    <xdr:to>
      <xdr:col>15</xdr:col>
      <xdr:colOff>101600</xdr:colOff>
      <xdr:row>57</xdr:row>
      <xdr:rowOff>142403</xdr:rowOff>
    </xdr:to>
    <xdr:sp macro="" textlink="">
      <xdr:nvSpPr>
        <xdr:cNvPr id="139" name="楕円 138"/>
        <xdr:cNvSpPr/>
      </xdr:nvSpPr>
      <xdr:spPr>
        <a:xfrm>
          <a:off x="2857500" y="98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133530</xdr:rowOff>
    </xdr:from>
    <xdr:ext cx="534377" cy="259045"/>
    <xdr:sp macro="" textlink="">
      <xdr:nvSpPr>
        <xdr:cNvPr id="140" name="テキスト ボックス 139"/>
        <xdr:cNvSpPr txBox="1"/>
      </xdr:nvSpPr>
      <xdr:spPr>
        <a:xfrm>
          <a:off x="2641111" y="99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45520</xdr:rowOff>
    </xdr:from>
    <xdr:to>
      <xdr:col>10</xdr:col>
      <xdr:colOff>165100</xdr:colOff>
      <xdr:row>57</xdr:row>
      <xdr:rowOff>147120</xdr:rowOff>
    </xdr:to>
    <xdr:sp macro="" textlink="">
      <xdr:nvSpPr>
        <xdr:cNvPr id="141" name="楕円 140"/>
        <xdr:cNvSpPr/>
      </xdr:nvSpPr>
      <xdr:spPr>
        <a:xfrm>
          <a:off x="1968500" y="98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138247</xdr:rowOff>
    </xdr:from>
    <xdr:ext cx="534377" cy="259045"/>
    <xdr:sp macro="" textlink="">
      <xdr:nvSpPr>
        <xdr:cNvPr id="142" name="テキスト ボックス 141"/>
        <xdr:cNvSpPr txBox="1"/>
      </xdr:nvSpPr>
      <xdr:spPr>
        <a:xfrm>
          <a:off x="1752111" y="99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58926</xdr:rowOff>
    </xdr:from>
    <xdr:to>
      <xdr:col>6</xdr:col>
      <xdr:colOff>38100</xdr:colOff>
      <xdr:row>57</xdr:row>
      <xdr:rowOff>160526</xdr:rowOff>
    </xdr:to>
    <xdr:sp macro="" textlink="">
      <xdr:nvSpPr>
        <xdr:cNvPr id="143" name="楕円 142"/>
        <xdr:cNvSpPr/>
      </xdr:nvSpPr>
      <xdr:spPr>
        <a:xfrm>
          <a:off x="1079500" y="98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151653</xdr:rowOff>
    </xdr:from>
    <xdr:ext cx="534377" cy="259045"/>
    <xdr:sp macro="" textlink="">
      <xdr:nvSpPr>
        <xdr:cNvPr id="144" name="テキスト ボックス 143"/>
        <xdr:cNvSpPr txBox="1"/>
      </xdr:nvSpPr>
      <xdr:spPr>
        <a:xfrm>
          <a:off x="863111" y="99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58045</xdr:rowOff>
    </xdr:from>
    <xdr:to>
      <xdr:col>24</xdr:col>
      <xdr:colOff>63500</xdr:colOff>
      <xdr:row>78</xdr:row>
      <xdr:rowOff>71806</xdr:rowOff>
    </xdr:to>
    <xdr:cxnSp macro="">
      <xdr:nvCxnSpPr>
        <xdr:cNvPr id="171" name="直線コネクタ 170"/>
        <xdr:cNvCxnSpPr/>
      </xdr:nvCxnSpPr>
      <xdr:spPr>
        <a:xfrm flipV="1">
          <a:off x="3797300" y="13431145"/>
          <a:ext cx="8382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71806</xdr:rowOff>
    </xdr:from>
    <xdr:to>
      <xdr:col>19</xdr:col>
      <xdr:colOff>177800</xdr:colOff>
      <xdr:row>78</xdr:row>
      <xdr:rowOff>79670</xdr:rowOff>
    </xdr:to>
    <xdr:cxnSp macro="">
      <xdr:nvCxnSpPr>
        <xdr:cNvPr id="174" name="直線コネクタ 173"/>
        <xdr:cNvCxnSpPr/>
      </xdr:nvCxnSpPr>
      <xdr:spPr>
        <a:xfrm flipV="1">
          <a:off x="2908300" y="1344490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79670</xdr:rowOff>
    </xdr:from>
    <xdr:to>
      <xdr:col>15</xdr:col>
      <xdr:colOff>50800</xdr:colOff>
      <xdr:row>78</xdr:row>
      <xdr:rowOff>83693</xdr:rowOff>
    </xdr:to>
    <xdr:cxnSp macro="">
      <xdr:nvCxnSpPr>
        <xdr:cNvPr id="177" name="直線コネクタ 176"/>
        <xdr:cNvCxnSpPr/>
      </xdr:nvCxnSpPr>
      <xdr:spPr>
        <a:xfrm flipV="1">
          <a:off x="2019300" y="1345277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72858</xdr:rowOff>
    </xdr:from>
    <xdr:to>
      <xdr:col>10</xdr:col>
      <xdr:colOff>114300</xdr:colOff>
      <xdr:row>78</xdr:row>
      <xdr:rowOff>83693</xdr:rowOff>
    </xdr:to>
    <xdr:cxnSp macro="">
      <xdr:nvCxnSpPr>
        <xdr:cNvPr id="180" name="直線コネクタ 179"/>
        <xdr:cNvCxnSpPr/>
      </xdr:nvCxnSpPr>
      <xdr:spPr>
        <a:xfrm>
          <a:off x="1130300" y="1344595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7245</xdr:rowOff>
    </xdr:from>
    <xdr:to>
      <xdr:col>24</xdr:col>
      <xdr:colOff>114300</xdr:colOff>
      <xdr:row>78</xdr:row>
      <xdr:rowOff>108845</xdr:rowOff>
    </xdr:to>
    <xdr:sp macro="" textlink="">
      <xdr:nvSpPr>
        <xdr:cNvPr id="190" name="楕円 189"/>
        <xdr:cNvSpPr/>
      </xdr:nvSpPr>
      <xdr:spPr>
        <a:xfrm>
          <a:off x="45847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93622</xdr:rowOff>
    </xdr:from>
    <xdr:ext cx="469744" cy="259045"/>
    <xdr:sp macro="" textlink="">
      <xdr:nvSpPr>
        <xdr:cNvPr id="191" name="維持補修費該当値テキスト"/>
        <xdr:cNvSpPr txBox="1"/>
      </xdr:nvSpPr>
      <xdr:spPr>
        <a:xfrm>
          <a:off x="4686300" y="13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21006</xdr:rowOff>
    </xdr:from>
    <xdr:to>
      <xdr:col>20</xdr:col>
      <xdr:colOff>38100</xdr:colOff>
      <xdr:row>78</xdr:row>
      <xdr:rowOff>122606</xdr:rowOff>
    </xdr:to>
    <xdr:sp macro="" textlink="">
      <xdr:nvSpPr>
        <xdr:cNvPr id="192" name="楕円 191"/>
        <xdr:cNvSpPr/>
      </xdr:nvSpPr>
      <xdr:spPr>
        <a:xfrm>
          <a:off x="3746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113733</xdr:rowOff>
    </xdr:from>
    <xdr:ext cx="469744" cy="259045"/>
    <xdr:sp macro="" textlink="">
      <xdr:nvSpPr>
        <xdr:cNvPr id="193" name="テキスト ボックス 192"/>
        <xdr:cNvSpPr txBox="1"/>
      </xdr:nvSpPr>
      <xdr:spPr>
        <a:xfrm>
          <a:off x="35624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28870</xdr:rowOff>
    </xdr:from>
    <xdr:to>
      <xdr:col>15</xdr:col>
      <xdr:colOff>101600</xdr:colOff>
      <xdr:row>78</xdr:row>
      <xdr:rowOff>130470</xdr:rowOff>
    </xdr:to>
    <xdr:sp macro="" textlink="">
      <xdr:nvSpPr>
        <xdr:cNvPr id="194" name="楕円 193"/>
        <xdr:cNvSpPr/>
      </xdr:nvSpPr>
      <xdr:spPr>
        <a:xfrm>
          <a:off x="2857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121597</xdr:rowOff>
    </xdr:from>
    <xdr:ext cx="469744" cy="259045"/>
    <xdr:sp macro="" textlink="">
      <xdr:nvSpPr>
        <xdr:cNvPr id="195" name="テキスト ボックス 194"/>
        <xdr:cNvSpPr txBox="1"/>
      </xdr:nvSpPr>
      <xdr:spPr>
        <a:xfrm>
          <a:off x="2673428" y="134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32893</xdr:rowOff>
    </xdr:from>
    <xdr:to>
      <xdr:col>10</xdr:col>
      <xdr:colOff>165100</xdr:colOff>
      <xdr:row>78</xdr:row>
      <xdr:rowOff>134493</xdr:rowOff>
    </xdr:to>
    <xdr:sp macro="" textlink="">
      <xdr:nvSpPr>
        <xdr:cNvPr id="196" name="楕円 195"/>
        <xdr:cNvSpPr/>
      </xdr:nvSpPr>
      <xdr:spPr>
        <a:xfrm>
          <a:off x="1968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125620</xdr:rowOff>
    </xdr:from>
    <xdr:ext cx="469744" cy="259045"/>
    <xdr:sp macro="" textlink="">
      <xdr:nvSpPr>
        <xdr:cNvPr id="197" name="テキスト ボックス 196"/>
        <xdr:cNvSpPr txBox="1"/>
      </xdr:nvSpPr>
      <xdr:spPr>
        <a:xfrm>
          <a:off x="1784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22058</xdr:rowOff>
    </xdr:from>
    <xdr:to>
      <xdr:col>6</xdr:col>
      <xdr:colOff>38100</xdr:colOff>
      <xdr:row>78</xdr:row>
      <xdr:rowOff>123658</xdr:rowOff>
    </xdr:to>
    <xdr:sp macro="" textlink="">
      <xdr:nvSpPr>
        <xdr:cNvPr id="198" name="楕円 197"/>
        <xdr:cNvSpPr/>
      </xdr:nvSpPr>
      <xdr:spPr>
        <a:xfrm>
          <a:off x="1079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114785</xdr:rowOff>
    </xdr:from>
    <xdr:ext cx="469744" cy="259045"/>
    <xdr:sp macro="" textlink="">
      <xdr:nvSpPr>
        <xdr:cNvPr id="199" name="テキスト ボックス 198"/>
        <xdr:cNvSpPr txBox="1"/>
      </xdr:nvSpPr>
      <xdr:spPr>
        <a:xfrm>
          <a:off x="895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134671</xdr:rowOff>
    </xdr:from>
    <xdr:to>
      <xdr:col>24</xdr:col>
      <xdr:colOff>63500</xdr:colOff>
      <xdr:row>96</xdr:row>
      <xdr:rowOff>170790</xdr:rowOff>
    </xdr:to>
    <xdr:cxnSp macro="">
      <xdr:nvCxnSpPr>
        <xdr:cNvPr id="227" name="直線コネクタ 226"/>
        <xdr:cNvCxnSpPr/>
      </xdr:nvCxnSpPr>
      <xdr:spPr>
        <a:xfrm>
          <a:off x="3797300" y="16593871"/>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134671</xdr:rowOff>
    </xdr:from>
    <xdr:to>
      <xdr:col>19</xdr:col>
      <xdr:colOff>177800</xdr:colOff>
      <xdr:row>97</xdr:row>
      <xdr:rowOff>41402</xdr:rowOff>
    </xdr:to>
    <xdr:cxnSp macro="">
      <xdr:nvCxnSpPr>
        <xdr:cNvPr id="230" name="直線コネクタ 229"/>
        <xdr:cNvCxnSpPr/>
      </xdr:nvCxnSpPr>
      <xdr:spPr>
        <a:xfrm flipV="1">
          <a:off x="2908300" y="1659387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6403</xdr:rowOff>
    </xdr:from>
    <xdr:to>
      <xdr:col>15</xdr:col>
      <xdr:colOff>50800</xdr:colOff>
      <xdr:row>97</xdr:row>
      <xdr:rowOff>41402</xdr:rowOff>
    </xdr:to>
    <xdr:cxnSp macro="">
      <xdr:nvCxnSpPr>
        <xdr:cNvPr id="233" name="直線コネクタ 232"/>
        <xdr:cNvCxnSpPr/>
      </xdr:nvCxnSpPr>
      <xdr:spPr>
        <a:xfrm>
          <a:off x="2019300" y="16637053"/>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6403</xdr:rowOff>
    </xdr:from>
    <xdr:to>
      <xdr:col>10</xdr:col>
      <xdr:colOff>114300</xdr:colOff>
      <xdr:row>97</xdr:row>
      <xdr:rowOff>100129</xdr:rowOff>
    </xdr:to>
    <xdr:cxnSp macro="">
      <xdr:nvCxnSpPr>
        <xdr:cNvPr id="236" name="直線コネクタ 235"/>
        <xdr:cNvCxnSpPr/>
      </xdr:nvCxnSpPr>
      <xdr:spPr>
        <a:xfrm flipV="1">
          <a:off x="1130300" y="1663705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119990</xdr:rowOff>
    </xdr:from>
    <xdr:to>
      <xdr:col>24</xdr:col>
      <xdr:colOff>114300</xdr:colOff>
      <xdr:row>97</xdr:row>
      <xdr:rowOff>50140</xdr:rowOff>
    </xdr:to>
    <xdr:sp macro="" textlink="">
      <xdr:nvSpPr>
        <xdr:cNvPr id="246" name="楕円 245"/>
        <xdr:cNvSpPr/>
      </xdr:nvSpPr>
      <xdr:spPr>
        <a:xfrm>
          <a:off x="45847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98417</xdr:rowOff>
    </xdr:from>
    <xdr:ext cx="534377" cy="259045"/>
    <xdr:sp macro="" textlink="">
      <xdr:nvSpPr>
        <xdr:cNvPr id="247" name="扶助費該当値テキスト"/>
        <xdr:cNvSpPr txBox="1"/>
      </xdr:nvSpPr>
      <xdr:spPr>
        <a:xfrm>
          <a:off x="4686300" y="1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83871</xdr:rowOff>
    </xdr:from>
    <xdr:to>
      <xdr:col>20</xdr:col>
      <xdr:colOff>38100</xdr:colOff>
      <xdr:row>97</xdr:row>
      <xdr:rowOff>14021</xdr:rowOff>
    </xdr:to>
    <xdr:sp macro="" textlink="">
      <xdr:nvSpPr>
        <xdr:cNvPr id="248" name="楕円 247"/>
        <xdr:cNvSpPr/>
      </xdr:nvSpPr>
      <xdr:spPr>
        <a:xfrm>
          <a:off x="3746500" y="16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5148</xdr:rowOff>
    </xdr:from>
    <xdr:ext cx="534377" cy="259045"/>
    <xdr:sp macro="" textlink="">
      <xdr:nvSpPr>
        <xdr:cNvPr id="249" name="テキスト ボックス 248"/>
        <xdr:cNvSpPr txBox="1"/>
      </xdr:nvSpPr>
      <xdr:spPr>
        <a:xfrm>
          <a:off x="3530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162052</xdr:rowOff>
    </xdr:from>
    <xdr:to>
      <xdr:col>15</xdr:col>
      <xdr:colOff>101600</xdr:colOff>
      <xdr:row>97</xdr:row>
      <xdr:rowOff>92202</xdr:rowOff>
    </xdr:to>
    <xdr:sp macro="" textlink="">
      <xdr:nvSpPr>
        <xdr:cNvPr id="250" name="楕円 249"/>
        <xdr:cNvSpPr/>
      </xdr:nvSpPr>
      <xdr:spPr>
        <a:xfrm>
          <a:off x="2857500" y="16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83329</xdr:rowOff>
    </xdr:from>
    <xdr:ext cx="534377" cy="259045"/>
    <xdr:sp macro="" textlink="">
      <xdr:nvSpPr>
        <xdr:cNvPr id="251" name="テキスト ボックス 250"/>
        <xdr:cNvSpPr txBox="1"/>
      </xdr:nvSpPr>
      <xdr:spPr>
        <a:xfrm>
          <a:off x="2641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127053</xdr:rowOff>
    </xdr:from>
    <xdr:to>
      <xdr:col>10</xdr:col>
      <xdr:colOff>165100</xdr:colOff>
      <xdr:row>97</xdr:row>
      <xdr:rowOff>57203</xdr:rowOff>
    </xdr:to>
    <xdr:sp macro="" textlink="">
      <xdr:nvSpPr>
        <xdr:cNvPr id="252" name="楕円 251"/>
        <xdr:cNvSpPr/>
      </xdr:nvSpPr>
      <xdr:spPr>
        <a:xfrm>
          <a:off x="1968500" y="165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48330</xdr:rowOff>
    </xdr:from>
    <xdr:ext cx="534377" cy="259045"/>
    <xdr:sp macro="" textlink="">
      <xdr:nvSpPr>
        <xdr:cNvPr id="253" name="テキスト ボックス 252"/>
        <xdr:cNvSpPr txBox="1"/>
      </xdr:nvSpPr>
      <xdr:spPr>
        <a:xfrm>
          <a:off x="1752111" y="166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49329</xdr:rowOff>
    </xdr:from>
    <xdr:to>
      <xdr:col>6</xdr:col>
      <xdr:colOff>38100</xdr:colOff>
      <xdr:row>97</xdr:row>
      <xdr:rowOff>150929</xdr:rowOff>
    </xdr:to>
    <xdr:sp macro="" textlink="">
      <xdr:nvSpPr>
        <xdr:cNvPr id="254" name="楕円 253"/>
        <xdr:cNvSpPr/>
      </xdr:nvSpPr>
      <xdr:spPr>
        <a:xfrm>
          <a:off x="1079500" y="1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167456</xdr:rowOff>
    </xdr:from>
    <xdr:ext cx="534377" cy="259045"/>
    <xdr:sp macro="" textlink="">
      <xdr:nvSpPr>
        <xdr:cNvPr id="255" name="テキスト ボックス 254"/>
        <xdr:cNvSpPr txBox="1"/>
      </xdr:nvSpPr>
      <xdr:spPr>
        <a:xfrm>
          <a:off x="863111" y="164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169897</xdr:rowOff>
    </xdr:from>
    <xdr:to>
      <xdr:col>55</xdr:col>
      <xdr:colOff>0</xdr:colOff>
      <xdr:row>37</xdr:row>
      <xdr:rowOff>7983</xdr:rowOff>
    </xdr:to>
    <xdr:cxnSp macro="">
      <xdr:nvCxnSpPr>
        <xdr:cNvPr id="286" name="直線コネクタ 285"/>
        <xdr:cNvCxnSpPr/>
      </xdr:nvCxnSpPr>
      <xdr:spPr>
        <a:xfrm flipV="1">
          <a:off x="9639300" y="6342097"/>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7983</xdr:rowOff>
    </xdr:from>
    <xdr:to>
      <xdr:col>50</xdr:col>
      <xdr:colOff>114300</xdr:colOff>
      <xdr:row>37</xdr:row>
      <xdr:rowOff>30560</xdr:rowOff>
    </xdr:to>
    <xdr:cxnSp macro="">
      <xdr:nvCxnSpPr>
        <xdr:cNvPr id="289" name="直線コネクタ 288"/>
        <xdr:cNvCxnSpPr/>
      </xdr:nvCxnSpPr>
      <xdr:spPr>
        <a:xfrm flipV="1">
          <a:off x="8750300" y="6351633"/>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30560</xdr:rowOff>
    </xdr:from>
    <xdr:to>
      <xdr:col>45</xdr:col>
      <xdr:colOff>177800</xdr:colOff>
      <xdr:row>37</xdr:row>
      <xdr:rowOff>77162</xdr:rowOff>
    </xdr:to>
    <xdr:cxnSp macro="">
      <xdr:nvCxnSpPr>
        <xdr:cNvPr id="292" name="直線コネクタ 291"/>
        <xdr:cNvCxnSpPr/>
      </xdr:nvCxnSpPr>
      <xdr:spPr>
        <a:xfrm flipV="1">
          <a:off x="7861300" y="6374210"/>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77162</xdr:rowOff>
    </xdr:from>
    <xdr:to>
      <xdr:col>41</xdr:col>
      <xdr:colOff>50800</xdr:colOff>
      <xdr:row>37</xdr:row>
      <xdr:rowOff>90007</xdr:rowOff>
    </xdr:to>
    <xdr:cxnSp macro="">
      <xdr:nvCxnSpPr>
        <xdr:cNvPr id="295" name="直線コネクタ 294"/>
        <xdr:cNvCxnSpPr/>
      </xdr:nvCxnSpPr>
      <xdr:spPr>
        <a:xfrm flipV="1">
          <a:off x="6972300" y="6420812"/>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119097</xdr:rowOff>
    </xdr:from>
    <xdr:to>
      <xdr:col>55</xdr:col>
      <xdr:colOff>50800</xdr:colOff>
      <xdr:row>37</xdr:row>
      <xdr:rowOff>49247</xdr:rowOff>
    </xdr:to>
    <xdr:sp macro="" textlink="">
      <xdr:nvSpPr>
        <xdr:cNvPr id="305" name="楕円 304"/>
        <xdr:cNvSpPr/>
      </xdr:nvSpPr>
      <xdr:spPr>
        <a:xfrm>
          <a:off x="10426700" y="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97524</xdr:rowOff>
    </xdr:from>
    <xdr:ext cx="534377" cy="259045"/>
    <xdr:sp macro="" textlink="">
      <xdr:nvSpPr>
        <xdr:cNvPr id="306" name="補助費等該当値テキスト"/>
        <xdr:cNvSpPr txBox="1"/>
      </xdr:nvSpPr>
      <xdr:spPr>
        <a:xfrm>
          <a:off x="10528300" y="62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128633</xdr:rowOff>
    </xdr:from>
    <xdr:to>
      <xdr:col>50</xdr:col>
      <xdr:colOff>165100</xdr:colOff>
      <xdr:row>37</xdr:row>
      <xdr:rowOff>58783</xdr:rowOff>
    </xdr:to>
    <xdr:sp macro="" textlink="">
      <xdr:nvSpPr>
        <xdr:cNvPr id="307" name="楕円 306"/>
        <xdr:cNvSpPr/>
      </xdr:nvSpPr>
      <xdr:spPr>
        <a:xfrm>
          <a:off x="9588500" y="63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49910</xdr:rowOff>
    </xdr:from>
    <xdr:ext cx="534377" cy="259045"/>
    <xdr:sp macro="" textlink="">
      <xdr:nvSpPr>
        <xdr:cNvPr id="308" name="テキスト ボックス 307"/>
        <xdr:cNvSpPr txBox="1"/>
      </xdr:nvSpPr>
      <xdr:spPr>
        <a:xfrm>
          <a:off x="9372111" y="63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151210</xdr:rowOff>
    </xdr:from>
    <xdr:to>
      <xdr:col>46</xdr:col>
      <xdr:colOff>38100</xdr:colOff>
      <xdr:row>37</xdr:row>
      <xdr:rowOff>81360</xdr:rowOff>
    </xdr:to>
    <xdr:sp macro="" textlink="">
      <xdr:nvSpPr>
        <xdr:cNvPr id="309" name="楕円 308"/>
        <xdr:cNvSpPr/>
      </xdr:nvSpPr>
      <xdr:spPr>
        <a:xfrm>
          <a:off x="8699500" y="63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72487</xdr:rowOff>
    </xdr:from>
    <xdr:ext cx="534377" cy="259045"/>
    <xdr:sp macro="" textlink="">
      <xdr:nvSpPr>
        <xdr:cNvPr id="310" name="テキスト ボックス 309"/>
        <xdr:cNvSpPr txBox="1"/>
      </xdr:nvSpPr>
      <xdr:spPr>
        <a:xfrm>
          <a:off x="8483111" y="64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26362</xdr:rowOff>
    </xdr:from>
    <xdr:to>
      <xdr:col>41</xdr:col>
      <xdr:colOff>101600</xdr:colOff>
      <xdr:row>37</xdr:row>
      <xdr:rowOff>127962</xdr:rowOff>
    </xdr:to>
    <xdr:sp macro="" textlink="">
      <xdr:nvSpPr>
        <xdr:cNvPr id="311" name="楕円 310"/>
        <xdr:cNvSpPr/>
      </xdr:nvSpPr>
      <xdr:spPr>
        <a:xfrm>
          <a:off x="7810500" y="63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119089</xdr:rowOff>
    </xdr:from>
    <xdr:ext cx="534377" cy="259045"/>
    <xdr:sp macro="" textlink="">
      <xdr:nvSpPr>
        <xdr:cNvPr id="312" name="テキスト ボックス 311"/>
        <xdr:cNvSpPr txBox="1"/>
      </xdr:nvSpPr>
      <xdr:spPr>
        <a:xfrm>
          <a:off x="7594111" y="64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39207</xdr:rowOff>
    </xdr:from>
    <xdr:to>
      <xdr:col>36</xdr:col>
      <xdr:colOff>165100</xdr:colOff>
      <xdr:row>37</xdr:row>
      <xdr:rowOff>140807</xdr:rowOff>
    </xdr:to>
    <xdr:sp macro="" textlink="">
      <xdr:nvSpPr>
        <xdr:cNvPr id="313" name="楕円 312"/>
        <xdr:cNvSpPr/>
      </xdr:nvSpPr>
      <xdr:spPr>
        <a:xfrm>
          <a:off x="6921500" y="63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131934</xdr:rowOff>
    </xdr:from>
    <xdr:ext cx="534377" cy="259045"/>
    <xdr:sp macro="" textlink="">
      <xdr:nvSpPr>
        <xdr:cNvPr id="314" name="テキスト ボックス 313"/>
        <xdr:cNvSpPr txBox="1"/>
      </xdr:nvSpPr>
      <xdr:spPr>
        <a:xfrm>
          <a:off x="6705111" y="64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127574</xdr:rowOff>
    </xdr:from>
    <xdr:to>
      <xdr:col>55</xdr:col>
      <xdr:colOff>0</xdr:colOff>
      <xdr:row>57</xdr:row>
      <xdr:rowOff>166805</xdr:rowOff>
    </xdr:to>
    <xdr:cxnSp macro="">
      <xdr:nvCxnSpPr>
        <xdr:cNvPr id="345" name="直線コネクタ 344"/>
        <xdr:cNvCxnSpPr/>
      </xdr:nvCxnSpPr>
      <xdr:spPr>
        <a:xfrm>
          <a:off x="9639300" y="9900224"/>
          <a:ext cx="838200" cy="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127574</xdr:rowOff>
    </xdr:from>
    <xdr:to>
      <xdr:col>50</xdr:col>
      <xdr:colOff>114300</xdr:colOff>
      <xdr:row>57</xdr:row>
      <xdr:rowOff>140419</xdr:rowOff>
    </xdr:to>
    <xdr:cxnSp macro="">
      <xdr:nvCxnSpPr>
        <xdr:cNvPr id="348" name="直線コネクタ 347"/>
        <xdr:cNvCxnSpPr/>
      </xdr:nvCxnSpPr>
      <xdr:spPr>
        <a:xfrm flipV="1">
          <a:off x="8750300" y="9900224"/>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140419</xdr:rowOff>
    </xdr:from>
    <xdr:to>
      <xdr:col>45</xdr:col>
      <xdr:colOff>177800</xdr:colOff>
      <xdr:row>57</xdr:row>
      <xdr:rowOff>141768</xdr:rowOff>
    </xdr:to>
    <xdr:cxnSp macro="">
      <xdr:nvCxnSpPr>
        <xdr:cNvPr id="351" name="直線コネクタ 350"/>
        <xdr:cNvCxnSpPr/>
      </xdr:nvCxnSpPr>
      <xdr:spPr>
        <a:xfrm flipV="1">
          <a:off x="7861300" y="991306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74037</xdr:rowOff>
    </xdr:from>
    <xdr:to>
      <xdr:col>41</xdr:col>
      <xdr:colOff>50800</xdr:colOff>
      <xdr:row>57</xdr:row>
      <xdr:rowOff>141768</xdr:rowOff>
    </xdr:to>
    <xdr:cxnSp macro="">
      <xdr:nvCxnSpPr>
        <xdr:cNvPr id="354" name="直線コネクタ 353"/>
        <xdr:cNvCxnSpPr/>
      </xdr:nvCxnSpPr>
      <xdr:spPr>
        <a:xfrm>
          <a:off x="6972300" y="9675237"/>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116005</xdr:rowOff>
    </xdr:from>
    <xdr:to>
      <xdr:col>55</xdr:col>
      <xdr:colOff>50800</xdr:colOff>
      <xdr:row>58</xdr:row>
      <xdr:rowOff>46155</xdr:rowOff>
    </xdr:to>
    <xdr:sp macro="" textlink="">
      <xdr:nvSpPr>
        <xdr:cNvPr id="364" name="楕円 363"/>
        <xdr:cNvSpPr/>
      </xdr:nvSpPr>
      <xdr:spPr>
        <a:xfrm>
          <a:off x="10426700" y="98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30932</xdr:rowOff>
    </xdr:from>
    <xdr:ext cx="534377" cy="259045"/>
    <xdr:sp macro="" textlink="">
      <xdr:nvSpPr>
        <xdr:cNvPr id="365" name="普通建設事業費該当値テキスト"/>
        <xdr:cNvSpPr txBox="1"/>
      </xdr:nvSpPr>
      <xdr:spPr>
        <a:xfrm>
          <a:off x="10528300" y="98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76774</xdr:rowOff>
    </xdr:from>
    <xdr:to>
      <xdr:col>50</xdr:col>
      <xdr:colOff>165100</xdr:colOff>
      <xdr:row>58</xdr:row>
      <xdr:rowOff>6924</xdr:rowOff>
    </xdr:to>
    <xdr:sp macro="" textlink="">
      <xdr:nvSpPr>
        <xdr:cNvPr id="366" name="楕円 365"/>
        <xdr:cNvSpPr/>
      </xdr:nvSpPr>
      <xdr:spPr>
        <a:xfrm>
          <a:off x="9588500" y="9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169501</xdr:rowOff>
    </xdr:from>
    <xdr:ext cx="534377" cy="259045"/>
    <xdr:sp macro="" textlink="">
      <xdr:nvSpPr>
        <xdr:cNvPr id="367" name="テキスト ボックス 366"/>
        <xdr:cNvSpPr txBox="1"/>
      </xdr:nvSpPr>
      <xdr:spPr>
        <a:xfrm>
          <a:off x="9372111" y="99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89619</xdr:rowOff>
    </xdr:from>
    <xdr:to>
      <xdr:col>46</xdr:col>
      <xdr:colOff>38100</xdr:colOff>
      <xdr:row>58</xdr:row>
      <xdr:rowOff>19769</xdr:rowOff>
    </xdr:to>
    <xdr:sp macro="" textlink="">
      <xdr:nvSpPr>
        <xdr:cNvPr id="368" name="楕円 367"/>
        <xdr:cNvSpPr/>
      </xdr:nvSpPr>
      <xdr:spPr>
        <a:xfrm>
          <a:off x="8699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10896</xdr:rowOff>
    </xdr:from>
    <xdr:ext cx="534377" cy="259045"/>
    <xdr:sp macro="" textlink="">
      <xdr:nvSpPr>
        <xdr:cNvPr id="369" name="テキスト ボックス 368"/>
        <xdr:cNvSpPr txBox="1"/>
      </xdr:nvSpPr>
      <xdr:spPr>
        <a:xfrm>
          <a:off x="8483111" y="99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90968</xdr:rowOff>
    </xdr:from>
    <xdr:to>
      <xdr:col>41</xdr:col>
      <xdr:colOff>101600</xdr:colOff>
      <xdr:row>58</xdr:row>
      <xdr:rowOff>21118</xdr:rowOff>
    </xdr:to>
    <xdr:sp macro="" textlink="">
      <xdr:nvSpPr>
        <xdr:cNvPr id="370" name="楕円 369"/>
        <xdr:cNvSpPr/>
      </xdr:nvSpPr>
      <xdr:spPr>
        <a:xfrm>
          <a:off x="7810500" y="98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12245</xdr:rowOff>
    </xdr:from>
    <xdr:ext cx="534377" cy="259045"/>
    <xdr:sp macro="" textlink="">
      <xdr:nvSpPr>
        <xdr:cNvPr id="371" name="テキスト ボックス 370"/>
        <xdr:cNvSpPr txBox="1"/>
      </xdr:nvSpPr>
      <xdr:spPr>
        <a:xfrm>
          <a:off x="7594111" y="99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23237</xdr:rowOff>
    </xdr:from>
    <xdr:to>
      <xdr:col>36</xdr:col>
      <xdr:colOff>165100</xdr:colOff>
      <xdr:row>56</xdr:row>
      <xdr:rowOff>124837</xdr:rowOff>
    </xdr:to>
    <xdr:sp macro="" textlink="">
      <xdr:nvSpPr>
        <xdr:cNvPr id="372" name="楕円 371"/>
        <xdr:cNvSpPr/>
      </xdr:nvSpPr>
      <xdr:spPr>
        <a:xfrm>
          <a:off x="6921500" y="96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115964</xdr:rowOff>
    </xdr:from>
    <xdr:ext cx="534377" cy="259045"/>
    <xdr:sp macro="" textlink="">
      <xdr:nvSpPr>
        <xdr:cNvPr id="373" name="テキスト ボックス 372"/>
        <xdr:cNvSpPr txBox="1"/>
      </xdr:nvSpPr>
      <xdr:spPr>
        <a:xfrm>
          <a:off x="6705111" y="97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79045</xdr:rowOff>
    </xdr:from>
    <xdr:to>
      <xdr:col>55</xdr:col>
      <xdr:colOff>0</xdr:colOff>
      <xdr:row>78</xdr:row>
      <xdr:rowOff>81598</xdr:rowOff>
    </xdr:to>
    <xdr:cxnSp macro="">
      <xdr:nvCxnSpPr>
        <xdr:cNvPr id="402" name="直線コネクタ 401"/>
        <xdr:cNvCxnSpPr/>
      </xdr:nvCxnSpPr>
      <xdr:spPr>
        <a:xfrm flipV="1">
          <a:off x="9639300" y="13452145"/>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51918</xdr:rowOff>
    </xdr:from>
    <xdr:to>
      <xdr:col>50</xdr:col>
      <xdr:colOff>114300</xdr:colOff>
      <xdr:row>78</xdr:row>
      <xdr:rowOff>81598</xdr:rowOff>
    </xdr:to>
    <xdr:cxnSp macro="">
      <xdr:nvCxnSpPr>
        <xdr:cNvPr id="405" name="直線コネクタ 404"/>
        <xdr:cNvCxnSpPr/>
      </xdr:nvCxnSpPr>
      <xdr:spPr>
        <a:xfrm>
          <a:off x="8750300" y="13425018"/>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105944</xdr:rowOff>
    </xdr:from>
    <xdr:to>
      <xdr:col>45</xdr:col>
      <xdr:colOff>177800</xdr:colOff>
      <xdr:row>78</xdr:row>
      <xdr:rowOff>51918</xdr:rowOff>
    </xdr:to>
    <xdr:cxnSp macro="">
      <xdr:nvCxnSpPr>
        <xdr:cNvPr id="408" name="直線コネクタ 407"/>
        <xdr:cNvCxnSpPr/>
      </xdr:nvCxnSpPr>
      <xdr:spPr>
        <a:xfrm>
          <a:off x="7861300" y="13307594"/>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28245</xdr:rowOff>
    </xdr:from>
    <xdr:to>
      <xdr:col>55</xdr:col>
      <xdr:colOff>50800</xdr:colOff>
      <xdr:row>78</xdr:row>
      <xdr:rowOff>129845</xdr:rowOff>
    </xdr:to>
    <xdr:sp macro="" textlink="">
      <xdr:nvSpPr>
        <xdr:cNvPr id="418" name="楕円 417"/>
        <xdr:cNvSpPr/>
      </xdr:nvSpPr>
      <xdr:spPr>
        <a:xfrm>
          <a:off x="104267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6672</xdr:rowOff>
    </xdr:from>
    <xdr:ext cx="469744" cy="259045"/>
    <xdr:sp macro="" textlink="">
      <xdr:nvSpPr>
        <xdr:cNvPr id="419" name="普通建設事業費 （ うち新規整備　）該当値テキスト"/>
        <xdr:cNvSpPr txBox="1"/>
      </xdr:nvSpPr>
      <xdr:spPr>
        <a:xfrm>
          <a:off x="10528300" y="133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30798</xdr:rowOff>
    </xdr:from>
    <xdr:to>
      <xdr:col>50</xdr:col>
      <xdr:colOff>165100</xdr:colOff>
      <xdr:row>78</xdr:row>
      <xdr:rowOff>132398</xdr:rowOff>
    </xdr:to>
    <xdr:sp macro="" textlink="">
      <xdr:nvSpPr>
        <xdr:cNvPr id="420" name="楕円 419"/>
        <xdr:cNvSpPr/>
      </xdr:nvSpPr>
      <xdr:spPr>
        <a:xfrm>
          <a:off x="95885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123525</xdr:rowOff>
    </xdr:from>
    <xdr:ext cx="469744" cy="259045"/>
    <xdr:sp macro="" textlink="">
      <xdr:nvSpPr>
        <xdr:cNvPr id="421" name="テキスト ボックス 420"/>
        <xdr:cNvSpPr txBox="1"/>
      </xdr:nvSpPr>
      <xdr:spPr>
        <a:xfrm>
          <a:off x="9404428"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1118</xdr:rowOff>
    </xdr:from>
    <xdr:to>
      <xdr:col>46</xdr:col>
      <xdr:colOff>38100</xdr:colOff>
      <xdr:row>78</xdr:row>
      <xdr:rowOff>102718</xdr:rowOff>
    </xdr:to>
    <xdr:sp macro="" textlink="">
      <xdr:nvSpPr>
        <xdr:cNvPr id="422" name="楕円 421"/>
        <xdr:cNvSpPr/>
      </xdr:nvSpPr>
      <xdr:spPr>
        <a:xfrm>
          <a:off x="8699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93845</xdr:rowOff>
    </xdr:from>
    <xdr:ext cx="469744" cy="259045"/>
    <xdr:sp macro="" textlink="">
      <xdr:nvSpPr>
        <xdr:cNvPr id="423" name="テキスト ボックス 422"/>
        <xdr:cNvSpPr txBox="1"/>
      </xdr:nvSpPr>
      <xdr:spPr>
        <a:xfrm>
          <a:off x="8515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55144</xdr:rowOff>
    </xdr:from>
    <xdr:to>
      <xdr:col>41</xdr:col>
      <xdr:colOff>101600</xdr:colOff>
      <xdr:row>77</xdr:row>
      <xdr:rowOff>156744</xdr:rowOff>
    </xdr:to>
    <xdr:sp macro="" textlink="">
      <xdr:nvSpPr>
        <xdr:cNvPr id="424" name="楕円 423"/>
        <xdr:cNvSpPr/>
      </xdr:nvSpPr>
      <xdr:spPr>
        <a:xfrm>
          <a:off x="7810500" y="13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147871</xdr:rowOff>
    </xdr:from>
    <xdr:ext cx="534377" cy="259045"/>
    <xdr:sp macro="" textlink="">
      <xdr:nvSpPr>
        <xdr:cNvPr id="425" name="テキスト ボックス 424"/>
        <xdr:cNvSpPr txBox="1"/>
      </xdr:nvSpPr>
      <xdr:spPr>
        <a:xfrm>
          <a:off x="7594111"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134138</xdr:rowOff>
    </xdr:from>
    <xdr:to>
      <xdr:col>55</xdr:col>
      <xdr:colOff>0</xdr:colOff>
      <xdr:row>97</xdr:row>
      <xdr:rowOff>145892</xdr:rowOff>
    </xdr:to>
    <xdr:cxnSp macro="">
      <xdr:nvCxnSpPr>
        <xdr:cNvPr id="454" name="直線コネクタ 453"/>
        <xdr:cNvCxnSpPr/>
      </xdr:nvCxnSpPr>
      <xdr:spPr>
        <a:xfrm>
          <a:off x="9639300" y="16764788"/>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130080</xdr:rowOff>
    </xdr:from>
    <xdr:to>
      <xdr:col>50</xdr:col>
      <xdr:colOff>114300</xdr:colOff>
      <xdr:row>97</xdr:row>
      <xdr:rowOff>134138</xdr:rowOff>
    </xdr:to>
    <xdr:cxnSp macro="">
      <xdr:nvCxnSpPr>
        <xdr:cNvPr id="457" name="直線コネクタ 456"/>
        <xdr:cNvCxnSpPr/>
      </xdr:nvCxnSpPr>
      <xdr:spPr>
        <a:xfrm>
          <a:off x="8750300" y="16760730"/>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130080</xdr:rowOff>
    </xdr:from>
    <xdr:to>
      <xdr:col>45</xdr:col>
      <xdr:colOff>177800</xdr:colOff>
      <xdr:row>98</xdr:row>
      <xdr:rowOff>50298</xdr:rowOff>
    </xdr:to>
    <xdr:cxnSp macro="">
      <xdr:nvCxnSpPr>
        <xdr:cNvPr id="460" name="直線コネクタ 459"/>
        <xdr:cNvCxnSpPr/>
      </xdr:nvCxnSpPr>
      <xdr:spPr>
        <a:xfrm flipV="1">
          <a:off x="7861300" y="16760730"/>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95092</xdr:rowOff>
    </xdr:from>
    <xdr:to>
      <xdr:col>55</xdr:col>
      <xdr:colOff>50800</xdr:colOff>
      <xdr:row>98</xdr:row>
      <xdr:rowOff>25242</xdr:rowOff>
    </xdr:to>
    <xdr:sp macro="" textlink="">
      <xdr:nvSpPr>
        <xdr:cNvPr id="470" name="楕円 469"/>
        <xdr:cNvSpPr/>
      </xdr:nvSpPr>
      <xdr:spPr>
        <a:xfrm>
          <a:off x="10426700" y="167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10019</xdr:rowOff>
    </xdr:from>
    <xdr:ext cx="534377" cy="259045"/>
    <xdr:sp macro="" textlink="">
      <xdr:nvSpPr>
        <xdr:cNvPr id="471" name="普通建設事業費 （ うち更新整備　）該当値テキスト"/>
        <xdr:cNvSpPr txBox="1"/>
      </xdr:nvSpPr>
      <xdr:spPr>
        <a:xfrm>
          <a:off x="10528300" y="166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83338</xdr:rowOff>
    </xdr:from>
    <xdr:to>
      <xdr:col>50</xdr:col>
      <xdr:colOff>165100</xdr:colOff>
      <xdr:row>98</xdr:row>
      <xdr:rowOff>13488</xdr:rowOff>
    </xdr:to>
    <xdr:sp macro="" textlink="">
      <xdr:nvSpPr>
        <xdr:cNvPr id="472" name="楕円 471"/>
        <xdr:cNvSpPr/>
      </xdr:nvSpPr>
      <xdr:spPr>
        <a:xfrm>
          <a:off x="9588500" y="16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4615</xdr:rowOff>
    </xdr:from>
    <xdr:ext cx="534377" cy="259045"/>
    <xdr:sp macro="" textlink="">
      <xdr:nvSpPr>
        <xdr:cNvPr id="473" name="テキスト ボックス 472"/>
        <xdr:cNvSpPr txBox="1"/>
      </xdr:nvSpPr>
      <xdr:spPr>
        <a:xfrm>
          <a:off x="9372111" y="168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79280</xdr:rowOff>
    </xdr:from>
    <xdr:to>
      <xdr:col>46</xdr:col>
      <xdr:colOff>38100</xdr:colOff>
      <xdr:row>98</xdr:row>
      <xdr:rowOff>9430</xdr:rowOff>
    </xdr:to>
    <xdr:sp macro="" textlink="">
      <xdr:nvSpPr>
        <xdr:cNvPr id="474" name="楕円 473"/>
        <xdr:cNvSpPr/>
      </xdr:nvSpPr>
      <xdr:spPr>
        <a:xfrm>
          <a:off x="8699500" y="167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xdr:rowOff>
    </xdr:from>
    <xdr:ext cx="534377" cy="259045"/>
    <xdr:sp macro="" textlink="">
      <xdr:nvSpPr>
        <xdr:cNvPr id="475" name="テキスト ボックス 474"/>
        <xdr:cNvSpPr txBox="1"/>
      </xdr:nvSpPr>
      <xdr:spPr>
        <a:xfrm>
          <a:off x="8483111" y="168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170948</xdr:rowOff>
    </xdr:from>
    <xdr:to>
      <xdr:col>41</xdr:col>
      <xdr:colOff>101600</xdr:colOff>
      <xdr:row>98</xdr:row>
      <xdr:rowOff>101098</xdr:rowOff>
    </xdr:to>
    <xdr:sp macro="" textlink="">
      <xdr:nvSpPr>
        <xdr:cNvPr id="476" name="楕円 475"/>
        <xdr:cNvSpPr/>
      </xdr:nvSpPr>
      <xdr:spPr>
        <a:xfrm>
          <a:off x="7810500" y="16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92225</xdr:rowOff>
    </xdr:from>
    <xdr:ext cx="469744" cy="259045"/>
    <xdr:sp macro="" textlink="">
      <xdr:nvSpPr>
        <xdr:cNvPr id="477" name="テキスト ボックス 476"/>
        <xdr:cNvSpPr txBox="1"/>
      </xdr:nvSpPr>
      <xdr:spPr>
        <a:xfrm>
          <a:off x="7626428"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38697</xdr:rowOff>
    </xdr:from>
    <xdr:to>
      <xdr:col>85</xdr:col>
      <xdr:colOff>127000</xdr:colOff>
      <xdr:row>39</xdr:row>
      <xdr:rowOff>44450</xdr:rowOff>
    </xdr:to>
    <xdr:cxnSp macro="">
      <xdr:nvCxnSpPr>
        <xdr:cNvPr id="506" name="直線コネクタ 505"/>
        <xdr:cNvCxnSpPr/>
      </xdr:nvCxnSpPr>
      <xdr:spPr>
        <a:xfrm>
          <a:off x="15481300" y="6725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38697</xdr:rowOff>
    </xdr:from>
    <xdr:to>
      <xdr:col>81</xdr:col>
      <xdr:colOff>50800</xdr:colOff>
      <xdr:row>39</xdr:row>
      <xdr:rowOff>39459</xdr:rowOff>
    </xdr:to>
    <xdr:cxnSp macro="">
      <xdr:nvCxnSpPr>
        <xdr:cNvPr id="509" name="直線コネクタ 508"/>
        <xdr:cNvCxnSpPr/>
      </xdr:nvCxnSpPr>
      <xdr:spPr>
        <a:xfrm flipV="1">
          <a:off x="14592300" y="67252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39459</xdr:rowOff>
    </xdr:from>
    <xdr:to>
      <xdr:col>76</xdr:col>
      <xdr:colOff>114300</xdr:colOff>
      <xdr:row>39</xdr:row>
      <xdr:rowOff>44450</xdr:rowOff>
    </xdr:to>
    <xdr:cxnSp macro="">
      <xdr:nvCxnSpPr>
        <xdr:cNvPr id="512" name="直線コネクタ 511"/>
        <xdr:cNvCxnSpPr/>
      </xdr:nvCxnSpPr>
      <xdr:spPr>
        <a:xfrm flipV="1">
          <a:off x="13703300" y="672600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159347</xdr:rowOff>
    </xdr:from>
    <xdr:to>
      <xdr:col>81</xdr:col>
      <xdr:colOff>101600</xdr:colOff>
      <xdr:row>39</xdr:row>
      <xdr:rowOff>89497</xdr:rowOff>
    </xdr:to>
    <xdr:sp macro="" textlink="">
      <xdr:nvSpPr>
        <xdr:cNvPr id="527" name="楕円 526"/>
        <xdr:cNvSpPr/>
      </xdr:nvSpPr>
      <xdr:spPr>
        <a:xfrm>
          <a:off x="15430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80624</xdr:rowOff>
    </xdr:from>
    <xdr:ext cx="378565" cy="259045"/>
    <xdr:sp macro="" textlink="">
      <xdr:nvSpPr>
        <xdr:cNvPr id="528" name="テキスト ボックス 527"/>
        <xdr:cNvSpPr txBox="1"/>
      </xdr:nvSpPr>
      <xdr:spPr>
        <a:xfrm>
          <a:off x="15292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160109</xdr:rowOff>
    </xdr:from>
    <xdr:to>
      <xdr:col>76</xdr:col>
      <xdr:colOff>165100</xdr:colOff>
      <xdr:row>39</xdr:row>
      <xdr:rowOff>90259</xdr:rowOff>
    </xdr:to>
    <xdr:sp macro="" textlink="">
      <xdr:nvSpPr>
        <xdr:cNvPr id="529" name="楕円 528"/>
        <xdr:cNvSpPr/>
      </xdr:nvSpPr>
      <xdr:spPr>
        <a:xfrm>
          <a:off x="14541500" y="6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81386</xdr:rowOff>
    </xdr:from>
    <xdr:ext cx="378565" cy="259045"/>
    <xdr:sp macro="" textlink="">
      <xdr:nvSpPr>
        <xdr:cNvPr id="530" name="テキスト ボックス 529"/>
        <xdr:cNvSpPr txBox="1"/>
      </xdr:nvSpPr>
      <xdr:spPr>
        <a:xfrm>
          <a:off x="14403017" y="676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111125</xdr:rowOff>
    </xdr:from>
    <xdr:to>
      <xdr:col>85</xdr:col>
      <xdr:colOff>127000</xdr:colOff>
      <xdr:row>77</xdr:row>
      <xdr:rowOff>111255</xdr:rowOff>
    </xdr:to>
    <xdr:cxnSp macro="">
      <xdr:nvCxnSpPr>
        <xdr:cNvPr id="614" name="直線コネクタ 613"/>
        <xdr:cNvCxnSpPr/>
      </xdr:nvCxnSpPr>
      <xdr:spPr>
        <a:xfrm>
          <a:off x="15481300" y="13312775"/>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80966</xdr:rowOff>
    </xdr:from>
    <xdr:to>
      <xdr:col>81</xdr:col>
      <xdr:colOff>50800</xdr:colOff>
      <xdr:row>77</xdr:row>
      <xdr:rowOff>111125</xdr:rowOff>
    </xdr:to>
    <xdr:cxnSp macro="">
      <xdr:nvCxnSpPr>
        <xdr:cNvPr id="617" name="直線コネクタ 616"/>
        <xdr:cNvCxnSpPr/>
      </xdr:nvCxnSpPr>
      <xdr:spPr>
        <a:xfrm>
          <a:off x="14592300" y="13282616"/>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69503</xdr:rowOff>
    </xdr:from>
    <xdr:to>
      <xdr:col>76</xdr:col>
      <xdr:colOff>114300</xdr:colOff>
      <xdr:row>77</xdr:row>
      <xdr:rowOff>80966</xdr:rowOff>
    </xdr:to>
    <xdr:cxnSp macro="">
      <xdr:nvCxnSpPr>
        <xdr:cNvPr id="620" name="直線コネクタ 619"/>
        <xdr:cNvCxnSpPr/>
      </xdr:nvCxnSpPr>
      <xdr:spPr>
        <a:xfrm>
          <a:off x="13703300" y="13271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51722</xdr:rowOff>
    </xdr:from>
    <xdr:to>
      <xdr:col>71</xdr:col>
      <xdr:colOff>177800</xdr:colOff>
      <xdr:row>77</xdr:row>
      <xdr:rowOff>69503</xdr:rowOff>
    </xdr:to>
    <xdr:cxnSp macro="">
      <xdr:nvCxnSpPr>
        <xdr:cNvPr id="623" name="直線コネクタ 622"/>
        <xdr:cNvCxnSpPr/>
      </xdr:nvCxnSpPr>
      <xdr:spPr>
        <a:xfrm>
          <a:off x="12814300" y="1325337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60455</xdr:rowOff>
    </xdr:from>
    <xdr:to>
      <xdr:col>85</xdr:col>
      <xdr:colOff>177800</xdr:colOff>
      <xdr:row>77</xdr:row>
      <xdr:rowOff>162055</xdr:rowOff>
    </xdr:to>
    <xdr:sp macro="" textlink="">
      <xdr:nvSpPr>
        <xdr:cNvPr id="633" name="楕円 632"/>
        <xdr:cNvSpPr/>
      </xdr:nvSpPr>
      <xdr:spPr>
        <a:xfrm>
          <a:off x="162687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38882</xdr:rowOff>
    </xdr:from>
    <xdr:ext cx="534377" cy="259045"/>
    <xdr:sp macro="" textlink="">
      <xdr:nvSpPr>
        <xdr:cNvPr id="634" name="公債費該当値テキスト"/>
        <xdr:cNvSpPr txBox="1"/>
      </xdr:nvSpPr>
      <xdr:spPr>
        <a:xfrm>
          <a:off x="16370300" y="132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60325</xdr:rowOff>
    </xdr:from>
    <xdr:to>
      <xdr:col>81</xdr:col>
      <xdr:colOff>101600</xdr:colOff>
      <xdr:row>77</xdr:row>
      <xdr:rowOff>161925</xdr:rowOff>
    </xdr:to>
    <xdr:sp macro="" textlink="">
      <xdr:nvSpPr>
        <xdr:cNvPr id="635" name="楕円 634"/>
        <xdr:cNvSpPr/>
      </xdr:nvSpPr>
      <xdr:spPr>
        <a:xfrm>
          <a:off x="15430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153052</xdr:rowOff>
    </xdr:from>
    <xdr:ext cx="534377" cy="259045"/>
    <xdr:sp macro="" textlink="">
      <xdr:nvSpPr>
        <xdr:cNvPr id="636" name="テキスト ボックス 635"/>
        <xdr:cNvSpPr txBox="1"/>
      </xdr:nvSpPr>
      <xdr:spPr>
        <a:xfrm>
          <a:off x="15214111" y="133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30166</xdr:rowOff>
    </xdr:from>
    <xdr:to>
      <xdr:col>76</xdr:col>
      <xdr:colOff>165100</xdr:colOff>
      <xdr:row>77</xdr:row>
      <xdr:rowOff>131766</xdr:rowOff>
    </xdr:to>
    <xdr:sp macro="" textlink="">
      <xdr:nvSpPr>
        <xdr:cNvPr id="637" name="楕円 636"/>
        <xdr:cNvSpPr/>
      </xdr:nvSpPr>
      <xdr:spPr>
        <a:xfrm>
          <a:off x="14541500" y="132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122893</xdr:rowOff>
    </xdr:from>
    <xdr:ext cx="534377" cy="259045"/>
    <xdr:sp macro="" textlink="">
      <xdr:nvSpPr>
        <xdr:cNvPr id="638" name="テキスト ボックス 637"/>
        <xdr:cNvSpPr txBox="1"/>
      </xdr:nvSpPr>
      <xdr:spPr>
        <a:xfrm>
          <a:off x="14325111" y="133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18703</xdr:rowOff>
    </xdr:from>
    <xdr:to>
      <xdr:col>72</xdr:col>
      <xdr:colOff>38100</xdr:colOff>
      <xdr:row>77</xdr:row>
      <xdr:rowOff>120303</xdr:rowOff>
    </xdr:to>
    <xdr:sp macro="" textlink="">
      <xdr:nvSpPr>
        <xdr:cNvPr id="639" name="楕円 638"/>
        <xdr:cNvSpPr/>
      </xdr:nvSpPr>
      <xdr:spPr>
        <a:xfrm>
          <a:off x="13652500" y="132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111430</xdr:rowOff>
    </xdr:from>
    <xdr:ext cx="534377" cy="259045"/>
    <xdr:sp macro="" textlink="">
      <xdr:nvSpPr>
        <xdr:cNvPr id="640" name="テキスト ボックス 639"/>
        <xdr:cNvSpPr txBox="1"/>
      </xdr:nvSpPr>
      <xdr:spPr>
        <a:xfrm>
          <a:off x="13436111" y="133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922</xdr:rowOff>
    </xdr:from>
    <xdr:to>
      <xdr:col>67</xdr:col>
      <xdr:colOff>101600</xdr:colOff>
      <xdr:row>77</xdr:row>
      <xdr:rowOff>102522</xdr:rowOff>
    </xdr:to>
    <xdr:sp macro="" textlink="">
      <xdr:nvSpPr>
        <xdr:cNvPr id="641" name="楕円 640"/>
        <xdr:cNvSpPr/>
      </xdr:nvSpPr>
      <xdr:spPr>
        <a:xfrm>
          <a:off x="12763500" y="132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93649</xdr:rowOff>
    </xdr:from>
    <xdr:ext cx="534377" cy="259045"/>
    <xdr:sp macro="" textlink="">
      <xdr:nvSpPr>
        <xdr:cNvPr id="642" name="テキスト ボックス 641"/>
        <xdr:cNvSpPr txBox="1"/>
      </xdr:nvSpPr>
      <xdr:spPr>
        <a:xfrm>
          <a:off x="12547111" y="132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61519</xdr:rowOff>
    </xdr:from>
    <xdr:to>
      <xdr:col>85</xdr:col>
      <xdr:colOff>127000</xdr:colOff>
      <xdr:row>98</xdr:row>
      <xdr:rowOff>62139</xdr:rowOff>
    </xdr:to>
    <xdr:cxnSp macro="">
      <xdr:nvCxnSpPr>
        <xdr:cNvPr id="673" name="直線コネクタ 672"/>
        <xdr:cNvCxnSpPr/>
      </xdr:nvCxnSpPr>
      <xdr:spPr>
        <a:xfrm>
          <a:off x="15481300" y="16863619"/>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61519</xdr:rowOff>
    </xdr:from>
    <xdr:to>
      <xdr:col>81</xdr:col>
      <xdr:colOff>50800</xdr:colOff>
      <xdr:row>98</xdr:row>
      <xdr:rowOff>142754</xdr:rowOff>
    </xdr:to>
    <xdr:cxnSp macro="">
      <xdr:nvCxnSpPr>
        <xdr:cNvPr id="676" name="直線コネクタ 675"/>
        <xdr:cNvCxnSpPr/>
      </xdr:nvCxnSpPr>
      <xdr:spPr>
        <a:xfrm flipV="1">
          <a:off x="14592300" y="16863619"/>
          <a:ext cx="889000" cy="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142754</xdr:rowOff>
    </xdr:from>
    <xdr:to>
      <xdr:col>76</xdr:col>
      <xdr:colOff>114300</xdr:colOff>
      <xdr:row>99</xdr:row>
      <xdr:rowOff>14722</xdr:rowOff>
    </xdr:to>
    <xdr:cxnSp macro="">
      <xdr:nvCxnSpPr>
        <xdr:cNvPr id="679" name="直線コネクタ 678"/>
        <xdr:cNvCxnSpPr/>
      </xdr:nvCxnSpPr>
      <xdr:spPr>
        <a:xfrm flipV="1">
          <a:off x="13703300" y="16944854"/>
          <a:ext cx="8890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14722</xdr:rowOff>
    </xdr:from>
    <xdr:to>
      <xdr:col>71</xdr:col>
      <xdr:colOff>177800</xdr:colOff>
      <xdr:row>99</xdr:row>
      <xdr:rowOff>45631</xdr:rowOff>
    </xdr:to>
    <xdr:cxnSp macro="">
      <xdr:nvCxnSpPr>
        <xdr:cNvPr id="682" name="直線コネクタ 681"/>
        <xdr:cNvCxnSpPr/>
      </xdr:nvCxnSpPr>
      <xdr:spPr>
        <a:xfrm flipV="1">
          <a:off x="12814300" y="16988272"/>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11339</xdr:rowOff>
    </xdr:from>
    <xdr:to>
      <xdr:col>85</xdr:col>
      <xdr:colOff>177800</xdr:colOff>
      <xdr:row>98</xdr:row>
      <xdr:rowOff>112939</xdr:rowOff>
    </xdr:to>
    <xdr:sp macro="" textlink="">
      <xdr:nvSpPr>
        <xdr:cNvPr id="692" name="楕円 691"/>
        <xdr:cNvSpPr/>
      </xdr:nvSpPr>
      <xdr:spPr>
        <a:xfrm>
          <a:off x="16268700" y="168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161216</xdr:rowOff>
    </xdr:from>
    <xdr:ext cx="534377" cy="259045"/>
    <xdr:sp macro="" textlink="">
      <xdr:nvSpPr>
        <xdr:cNvPr id="693" name="積立金該当値テキスト"/>
        <xdr:cNvSpPr txBox="1"/>
      </xdr:nvSpPr>
      <xdr:spPr>
        <a:xfrm>
          <a:off x="16370300" y="167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10719</xdr:rowOff>
    </xdr:from>
    <xdr:to>
      <xdr:col>81</xdr:col>
      <xdr:colOff>101600</xdr:colOff>
      <xdr:row>98</xdr:row>
      <xdr:rowOff>112319</xdr:rowOff>
    </xdr:to>
    <xdr:sp macro="" textlink="">
      <xdr:nvSpPr>
        <xdr:cNvPr id="694" name="楕円 693"/>
        <xdr:cNvSpPr/>
      </xdr:nvSpPr>
      <xdr:spPr>
        <a:xfrm>
          <a:off x="15430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103446</xdr:rowOff>
    </xdr:from>
    <xdr:ext cx="534377" cy="259045"/>
    <xdr:sp macro="" textlink="">
      <xdr:nvSpPr>
        <xdr:cNvPr id="695" name="テキスト ボックス 694"/>
        <xdr:cNvSpPr txBox="1"/>
      </xdr:nvSpPr>
      <xdr:spPr>
        <a:xfrm>
          <a:off x="15214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91954</xdr:rowOff>
    </xdr:from>
    <xdr:to>
      <xdr:col>76</xdr:col>
      <xdr:colOff>165100</xdr:colOff>
      <xdr:row>99</xdr:row>
      <xdr:rowOff>22104</xdr:rowOff>
    </xdr:to>
    <xdr:sp macro="" textlink="">
      <xdr:nvSpPr>
        <xdr:cNvPr id="696" name="楕円 695"/>
        <xdr:cNvSpPr/>
      </xdr:nvSpPr>
      <xdr:spPr>
        <a:xfrm>
          <a:off x="14541500" y="168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13231</xdr:rowOff>
    </xdr:from>
    <xdr:ext cx="469744" cy="259045"/>
    <xdr:sp macro="" textlink="">
      <xdr:nvSpPr>
        <xdr:cNvPr id="697" name="テキスト ボックス 696"/>
        <xdr:cNvSpPr txBox="1"/>
      </xdr:nvSpPr>
      <xdr:spPr>
        <a:xfrm>
          <a:off x="14357428" y="16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135372</xdr:rowOff>
    </xdr:from>
    <xdr:to>
      <xdr:col>72</xdr:col>
      <xdr:colOff>38100</xdr:colOff>
      <xdr:row>99</xdr:row>
      <xdr:rowOff>65522</xdr:rowOff>
    </xdr:to>
    <xdr:sp macro="" textlink="">
      <xdr:nvSpPr>
        <xdr:cNvPr id="698" name="楕円 697"/>
        <xdr:cNvSpPr/>
      </xdr:nvSpPr>
      <xdr:spPr>
        <a:xfrm>
          <a:off x="13652500" y="169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56649</xdr:rowOff>
    </xdr:from>
    <xdr:ext cx="469744" cy="259045"/>
    <xdr:sp macro="" textlink="">
      <xdr:nvSpPr>
        <xdr:cNvPr id="699" name="テキスト ボックス 698"/>
        <xdr:cNvSpPr txBox="1"/>
      </xdr:nvSpPr>
      <xdr:spPr>
        <a:xfrm>
          <a:off x="13468428" y="1703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166281</xdr:rowOff>
    </xdr:from>
    <xdr:to>
      <xdr:col>67</xdr:col>
      <xdr:colOff>101600</xdr:colOff>
      <xdr:row>99</xdr:row>
      <xdr:rowOff>96431</xdr:rowOff>
    </xdr:to>
    <xdr:sp macro="" textlink="">
      <xdr:nvSpPr>
        <xdr:cNvPr id="700" name="楕円 699"/>
        <xdr:cNvSpPr/>
      </xdr:nvSpPr>
      <xdr:spPr>
        <a:xfrm>
          <a:off x="12763500" y="169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87558</xdr:rowOff>
    </xdr:from>
    <xdr:ext cx="469744" cy="259045"/>
    <xdr:sp macro="" textlink="">
      <xdr:nvSpPr>
        <xdr:cNvPr id="701" name="テキスト ボックス 700"/>
        <xdr:cNvSpPr txBox="1"/>
      </xdr:nvSpPr>
      <xdr:spPr>
        <a:xfrm>
          <a:off x="12579428" y="170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44450</xdr:rowOff>
    </xdr:to>
    <xdr:cxnSp macro="">
      <xdr:nvCxnSpPr>
        <xdr:cNvPr id="739" name="直線コネクタ 738"/>
        <xdr:cNvCxnSpPr/>
      </xdr:nvCxnSpPr>
      <xdr:spPr>
        <a:xfrm>
          <a:off x="18656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57" name="楕円 756"/>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58" name="テキスト ボックス 757"/>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16691</xdr:rowOff>
    </xdr:from>
    <xdr:to>
      <xdr:col>116</xdr:col>
      <xdr:colOff>63500</xdr:colOff>
      <xdr:row>59</xdr:row>
      <xdr:rowOff>16801</xdr:rowOff>
    </xdr:to>
    <xdr:cxnSp macro="">
      <xdr:nvCxnSpPr>
        <xdr:cNvPr id="789" name="直線コネクタ 788"/>
        <xdr:cNvCxnSpPr/>
      </xdr:nvCxnSpPr>
      <xdr:spPr>
        <a:xfrm>
          <a:off x="21323300" y="10132241"/>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14405</xdr:rowOff>
    </xdr:from>
    <xdr:to>
      <xdr:col>111</xdr:col>
      <xdr:colOff>177800</xdr:colOff>
      <xdr:row>59</xdr:row>
      <xdr:rowOff>16691</xdr:rowOff>
    </xdr:to>
    <xdr:cxnSp macro="">
      <xdr:nvCxnSpPr>
        <xdr:cNvPr id="792" name="直線コネクタ 791"/>
        <xdr:cNvCxnSpPr/>
      </xdr:nvCxnSpPr>
      <xdr:spPr>
        <a:xfrm>
          <a:off x="20434300" y="1012995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14405</xdr:rowOff>
    </xdr:from>
    <xdr:to>
      <xdr:col>107</xdr:col>
      <xdr:colOff>50800</xdr:colOff>
      <xdr:row>59</xdr:row>
      <xdr:rowOff>14515</xdr:rowOff>
    </xdr:to>
    <xdr:cxnSp macro="">
      <xdr:nvCxnSpPr>
        <xdr:cNvPr id="795" name="直線コネクタ 794"/>
        <xdr:cNvCxnSpPr/>
      </xdr:nvCxnSpPr>
      <xdr:spPr>
        <a:xfrm flipV="1">
          <a:off x="19545300" y="10129955"/>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12228</xdr:rowOff>
    </xdr:from>
    <xdr:to>
      <xdr:col>102</xdr:col>
      <xdr:colOff>114300</xdr:colOff>
      <xdr:row>59</xdr:row>
      <xdr:rowOff>14515</xdr:rowOff>
    </xdr:to>
    <xdr:cxnSp macro="">
      <xdr:nvCxnSpPr>
        <xdr:cNvPr id="798" name="直線コネクタ 797"/>
        <xdr:cNvCxnSpPr/>
      </xdr:nvCxnSpPr>
      <xdr:spPr>
        <a:xfrm>
          <a:off x="18656300" y="1012777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137451</xdr:rowOff>
    </xdr:from>
    <xdr:to>
      <xdr:col>116</xdr:col>
      <xdr:colOff>114300</xdr:colOff>
      <xdr:row>59</xdr:row>
      <xdr:rowOff>67601</xdr:rowOff>
    </xdr:to>
    <xdr:sp macro="" textlink="">
      <xdr:nvSpPr>
        <xdr:cNvPr id="808" name="楕円 807"/>
        <xdr:cNvSpPr/>
      </xdr:nvSpPr>
      <xdr:spPr>
        <a:xfrm>
          <a:off x="22110700" y="100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52378</xdr:rowOff>
    </xdr:from>
    <xdr:ext cx="378565" cy="259045"/>
    <xdr:sp macro="" textlink="">
      <xdr:nvSpPr>
        <xdr:cNvPr id="809" name="貸付金該当値テキスト"/>
        <xdr:cNvSpPr txBox="1"/>
      </xdr:nvSpPr>
      <xdr:spPr>
        <a:xfrm>
          <a:off x="22212300" y="99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137341</xdr:rowOff>
    </xdr:from>
    <xdr:to>
      <xdr:col>112</xdr:col>
      <xdr:colOff>38100</xdr:colOff>
      <xdr:row>59</xdr:row>
      <xdr:rowOff>67491</xdr:rowOff>
    </xdr:to>
    <xdr:sp macro="" textlink="">
      <xdr:nvSpPr>
        <xdr:cNvPr id="810" name="楕円 809"/>
        <xdr:cNvSpPr/>
      </xdr:nvSpPr>
      <xdr:spPr>
        <a:xfrm>
          <a:off x="21272500" y="100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58618</xdr:rowOff>
    </xdr:from>
    <xdr:ext cx="378565" cy="259045"/>
    <xdr:sp macro="" textlink="">
      <xdr:nvSpPr>
        <xdr:cNvPr id="811" name="テキスト ボックス 810"/>
        <xdr:cNvSpPr txBox="1"/>
      </xdr:nvSpPr>
      <xdr:spPr>
        <a:xfrm>
          <a:off x="21134017" y="1017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135055</xdr:rowOff>
    </xdr:from>
    <xdr:to>
      <xdr:col>107</xdr:col>
      <xdr:colOff>101600</xdr:colOff>
      <xdr:row>59</xdr:row>
      <xdr:rowOff>65205</xdr:rowOff>
    </xdr:to>
    <xdr:sp macro="" textlink="">
      <xdr:nvSpPr>
        <xdr:cNvPr id="812" name="楕円 811"/>
        <xdr:cNvSpPr/>
      </xdr:nvSpPr>
      <xdr:spPr>
        <a:xfrm>
          <a:off x="20383500" y="100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56332</xdr:rowOff>
    </xdr:from>
    <xdr:ext cx="378565" cy="259045"/>
    <xdr:sp macro="" textlink="">
      <xdr:nvSpPr>
        <xdr:cNvPr id="813" name="テキスト ボックス 812"/>
        <xdr:cNvSpPr txBox="1"/>
      </xdr:nvSpPr>
      <xdr:spPr>
        <a:xfrm>
          <a:off x="20245017" y="1017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135165</xdr:rowOff>
    </xdr:from>
    <xdr:to>
      <xdr:col>102</xdr:col>
      <xdr:colOff>165100</xdr:colOff>
      <xdr:row>59</xdr:row>
      <xdr:rowOff>65315</xdr:rowOff>
    </xdr:to>
    <xdr:sp macro="" textlink="">
      <xdr:nvSpPr>
        <xdr:cNvPr id="814" name="楕円 813"/>
        <xdr:cNvSpPr/>
      </xdr:nvSpPr>
      <xdr:spPr>
        <a:xfrm>
          <a:off x="19494500" y="100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56442</xdr:rowOff>
    </xdr:from>
    <xdr:ext cx="378565" cy="259045"/>
    <xdr:sp macro="" textlink="">
      <xdr:nvSpPr>
        <xdr:cNvPr id="815" name="テキスト ボックス 814"/>
        <xdr:cNvSpPr txBox="1"/>
      </xdr:nvSpPr>
      <xdr:spPr>
        <a:xfrm>
          <a:off x="19356017" y="1017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132878</xdr:rowOff>
    </xdr:from>
    <xdr:to>
      <xdr:col>98</xdr:col>
      <xdr:colOff>38100</xdr:colOff>
      <xdr:row>59</xdr:row>
      <xdr:rowOff>63028</xdr:rowOff>
    </xdr:to>
    <xdr:sp macro="" textlink="">
      <xdr:nvSpPr>
        <xdr:cNvPr id="816" name="楕円 815"/>
        <xdr:cNvSpPr/>
      </xdr:nvSpPr>
      <xdr:spPr>
        <a:xfrm>
          <a:off x="18605500" y="100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54155</xdr:rowOff>
    </xdr:from>
    <xdr:ext cx="378565" cy="259045"/>
    <xdr:sp macro="" textlink="">
      <xdr:nvSpPr>
        <xdr:cNvPr id="817" name="テキスト ボックス 816"/>
        <xdr:cNvSpPr txBox="1"/>
      </xdr:nvSpPr>
      <xdr:spPr>
        <a:xfrm>
          <a:off x="18467017" y="1016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32544</xdr:rowOff>
    </xdr:from>
    <xdr:to>
      <xdr:col>116</xdr:col>
      <xdr:colOff>63500</xdr:colOff>
      <xdr:row>78</xdr:row>
      <xdr:rowOff>51403</xdr:rowOff>
    </xdr:to>
    <xdr:cxnSp macro="">
      <xdr:nvCxnSpPr>
        <xdr:cNvPr id="847" name="直線コネクタ 846"/>
        <xdr:cNvCxnSpPr/>
      </xdr:nvCxnSpPr>
      <xdr:spPr>
        <a:xfrm flipV="1">
          <a:off x="21323300" y="13405644"/>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44374</xdr:rowOff>
    </xdr:from>
    <xdr:to>
      <xdr:col>111</xdr:col>
      <xdr:colOff>177800</xdr:colOff>
      <xdr:row>78</xdr:row>
      <xdr:rowOff>51403</xdr:rowOff>
    </xdr:to>
    <xdr:cxnSp macro="">
      <xdr:nvCxnSpPr>
        <xdr:cNvPr id="850" name="直線コネクタ 849"/>
        <xdr:cNvCxnSpPr/>
      </xdr:nvCxnSpPr>
      <xdr:spPr>
        <a:xfrm>
          <a:off x="20434300" y="1341747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44374</xdr:rowOff>
    </xdr:from>
    <xdr:to>
      <xdr:col>107</xdr:col>
      <xdr:colOff>50800</xdr:colOff>
      <xdr:row>78</xdr:row>
      <xdr:rowOff>76073</xdr:rowOff>
    </xdr:to>
    <xdr:cxnSp macro="">
      <xdr:nvCxnSpPr>
        <xdr:cNvPr id="853" name="直線コネクタ 852"/>
        <xdr:cNvCxnSpPr/>
      </xdr:nvCxnSpPr>
      <xdr:spPr>
        <a:xfrm flipV="1">
          <a:off x="19545300" y="1341747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71292</xdr:rowOff>
    </xdr:from>
    <xdr:to>
      <xdr:col>102</xdr:col>
      <xdr:colOff>114300</xdr:colOff>
      <xdr:row>78</xdr:row>
      <xdr:rowOff>76073</xdr:rowOff>
    </xdr:to>
    <xdr:cxnSp macro="">
      <xdr:nvCxnSpPr>
        <xdr:cNvPr id="856" name="直線コネクタ 855"/>
        <xdr:cNvCxnSpPr/>
      </xdr:nvCxnSpPr>
      <xdr:spPr>
        <a:xfrm>
          <a:off x="18656300" y="13444392"/>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153194</xdr:rowOff>
    </xdr:from>
    <xdr:to>
      <xdr:col>116</xdr:col>
      <xdr:colOff>114300</xdr:colOff>
      <xdr:row>78</xdr:row>
      <xdr:rowOff>83344</xdr:rowOff>
    </xdr:to>
    <xdr:sp macro="" textlink="">
      <xdr:nvSpPr>
        <xdr:cNvPr id="866" name="楕円 865"/>
        <xdr:cNvSpPr/>
      </xdr:nvSpPr>
      <xdr:spPr>
        <a:xfrm>
          <a:off x="22110700" y="133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68121</xdr:rowOff>
    </xdr:from>
    <xdr:ext cx="534377" cy="259045"/>
    <xdr:sp macro="" textlink="">
      <xdr:nvSpPr>
        <xdr:cNvPr id="867" name="繰出金該当値テキスト"/>
        <xdr:cNvSpPr txBox="1"/>
      </xdr:nvSpPr>
      <xdr:spPr>
        <a:xfrm>
          <a:off x="22212300" y="132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603</xdr:rowOff>
    </xdr:from>
    <xdr:to>
      <xdr:col>112</xdr:col>
      <xdr:colOff>38100</xdr:colOff>
      <xdr:row>78</xdr:row>
      <xdr:rowOff>102203</xdr:rowOff>
    </xdr:to>
    <xdr:sp macro="" textlink="">
      <xdr:nvSpPr>
        <xdr:cNvPr id="868" name="楕円 867"/>
        <xdr:cNvSpPr/>
      </xdr:nvSpPr>
      <xdr:spPr>
        <a:xfrm>
          <a:off x="21272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93330</xdr:rowOff>
    </xdr:from>
    <xdr:ext cx="534377" cy="259045"/>
    <xdr:sp macro="" textlink="">
      <xdr:nvSpPr>
        <xdr:cNvPr id="869" name="テキスト ボックス 868"/>
        <xdr:cNvSpPr txBox="1"/>
      </xdr:nvSpPr>
      <xdr:spPr>
        <a:xfrm>
          <a:off x="21056111" y="134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165024</xdr:rowOff>
    </xdr:from>
    <xdr:to>
      <xdr:col>107</xdr:col>
      <xdr:colOff>101600</xdr:colOff>
      <xdr:row>78</xdr:row>
      <xdr:rowOff>95174</xdr:rowOff>
    </xdr:to>
    <xdr:sp macro="" textlink="">
      <xdr:nvSpPr>
        <xdr:cNvPr id="870" name="楕円 869"/>
        <xdr:cNvSpPr/>
      </xdr:nvSpPr>
      <xdr:spPr>
        <a:xfrm>
          <a:off x="20383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86301</xdr:rowOff>
    </xdr:from>
    <xdr:ext cx="534377" cy="259045"/>
    <xdr:sp macro="" textlink="">
      <xdr:nvSpPr>
        <xdr:cNvPr id="871" name="テキスト ボックス 870"/>
        <xdr:cNvSpPr txBox="1"/>
      </xdr:nvSpPr>
      <xdr:spPr>
        <a:xfrm>
          <a:off x="20167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25273</xdr:rowOff>
    </xdr:from>
    <xdr:to>
      <xdr:col>102</xdr:col>
      <xdr:colOff>165100</xdr:colOff>
      <xdr:row>78</xdr:row>
      <xdr:rowOff>126873</xdr:rowOff>
    </xdr:to>
    <xdr:sp macro="" textlink="">
      <xdr:nvSpPr>
        <xdr:cNvPr id="872" name="楕円 871"/>
        <xdr:cNvSpPr/>
      </xdr:nvSpPr>
      <xdr:spPr>
        <a:xfrm>
          <a:off x="19494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118000</xdr:rowOff>
    </xdr:from>
    <xdr:ext cx="534377" cy="259045"/>
    <xdr:sp macro="" textlink="">
      <xdr:nvSpPr>
        <xdr:cNvPr id="873" name="テキスト ボックス 872"/>
        <xdr:cNvSpPr txBox="1"/>
      </xdr:nvSpPr>
      <xdr:spPr>
        <a:xfrm>
          <a:off x="19278111" y="134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20492</xdr:rowOff>
    </xdr:from>
    <xdr:to>
      <xdr:col>98</xdr:col>
      <xdr:colOff>38100</xdr:colOff>
      <xdr:row>78</xdr:row>
      <xdr:rowOff>122092</xdr:rowOff>
    </xdr:to>
    <xdr:sp macro="" textlink="">
      <xdr:nvSpPr>
        <xdr:cNvPr id="874" name="楕円 873"/>
        <xdr:cNvSpPr/>
      </xdr:nvSpPr>
      <xdr:spPr>
        <a:xfrm>
          <a:off x="18605500" y="133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113219</xdr:rowOff>
    </xdr:from>
    <xdr:ext cx="534377" cy="259045"/>
    <xdr:sp macro="" textlink="">
      <xdr:nvSpPr>
        <xdr:cNvPr id="875" name="テキスト ボックス 874"/>
        <xdr:cNvSpPr txBox="1"/>
      </xdr:nvSpPr>
      <xdr:spPr>
        <a:xfrm>
          <a:off x="18389111" y="13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上記グラフの性質別歳出の総額は、住民一人当たり</a:t>
          </a:r>
          <a:r>
            <a:rPr kumimoji="1" lang="en-US" altLang="ja-JP" sz="1300">
              <a:latin typeface="ＭＳ Ｐゴシック" panose="020B0600070205080204" pitchFamily="50" charset="-128"/>
              <a:ea typeface="ＭＳ Ｐゴシック" panose="020B0600070205080204" pitchFamily="50" charset="-128"/>
            </a:rPr>
            <a:t>304,548</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年度決算において類似団体を超えて支出している区分はないが、主な支出である扶助費は、平成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年度からの臨時福祉給付金の給付により増加傾向にある。 </a:t>
          </a:r>
        </a:p>
        <a:p>
          <a:r>
            <a:rPr kumimoji="1" lang="ja-JP" altLang="en-US" sz="1300">
              <a:latin typeface="ＭＳ Ｐゴシック" panose="020B0600070205080204" pitchFamily="50" charset="-128"/>
              <a:ea typeface="ＭＳ Ｐゴシック" panose="020B0600070205080204" pitchFamily="50" charset="-128"/>
            </a:rPr>
            <a:t>人件費は、退職者数の減により退職手当が減少となった。物件費は、一部の経常的な予算額を前年度と同額とし抑制を図っていることから、前年度と同水準となっている。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扶助費は、主に臨時福祉給付金の給付により増加。補助費等は、一部事務組合や広域連合への負担金増加による影響が大きい。公債費は、地方債残高を増やさない財政運営に努めているため減少している。 </a:t>
          </a:r>
        </a:p>
        <a:p>
          <a:r>
            <a:rPr kumimoji="1" lang="ja-JP" altLang="en-US" sz="1300">
              <a:latin typeface="ＭＳ Ｐゴシック" panose="020B0600070205080204" pitchFamily="50" charset="-128"/>
              <a:ea typeface="ＭＳ Ｐゴシック" panose="020B0600070205080204" pitchFamily="50" charset="-128"/>
            </a:rPr>
            <a:t>積立金は、平成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年度よりふるさと納税の返礼事業を開始し、年度内の寄附金は一時的に積立金とすることから、寄附金の額による積立金に大きな変動かあることも予測される。            　　　　　　　　　　　　　　　　　　　　　</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年度の普通建設事業費が大きな伸びを示しているのは、当該年度に学校給食センターの建設工事をおこなったためである。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50,403
48,946
31.14
14,944,220
14,349,238
584,308
9,568,900
8,796,771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136271</xdr:rowOff>
    </xdr:from>
    <xdr:to>
      <xdr:col>24</xdr:col>
      <xdr:colOff>63500</xdr:colOff>
      <xdr:row>38</xdr:row>
      <xdr:rowOff>19685</xdr:rowOff>
    </xdr:to>
    <xdr:cxnSp macro="">
      <xdr:nvCxnSpPr>
        <xdr:cNvPr id="61" name="直線コネクタ 60"/>
        <xdr:cNvCxnSpPr/>
      </xdr:nvCxnSpPr>
      <xdr:spPr>
        <a:xfrm>
          <a:off x="3797300" y="647992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106553</xdr:rowOff>
    </xdr:from>
    <xdr:to>
      <xdr:col>19</xdr:col>
      <xdr:colOff>177800</xdr:colOff>
      <xdr:row>37</xdr:row>
      <xdr:rowOff>136271</xdr:rowOff>
    </xdr:to>
    <xdr:cxnSp macro="">
      <xdr:nvCxnSpPr>
        <xdr:cNvPr id="64" name="直線コネクタ 63"/>
        <xdr:cNvCxnSpPr/>
      </xdr:nvCxnSpPr>
      <xdr:spPr>
        <a:xfrm>
          <a:off x="2908300" y="645020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94742</xdr:rowOff>
    </xdr:from>
    <xdr:to>
      <xdr:col>15</xdr:col>
      <xdr:colOff>50800</xdr:colOff>
      <xdr:row>37</xdr:row>
      <xdr:rowOff>106553</xdr:rowOff>
    </xdr:to>
    <xdr:cxnSp macro="">
      <xdr:nvCxnSpPr>
        <xdr:cNvPr id="67" name="直線コネクタ 66"/>
        <xdr:cNvCxnSpPr/>
      </xdr:nvCxnSpPr>
      <xdr:spPr>
        <a:xfrm>
          <a:off x="2019300" y="64383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86741</xdr:rowOff>
    </xdr:from>
    <xdr:to>
      <xdr:col>10</xdr:col>
      <xdr:colOff>114300</xdr:colOff>
      <xdr:row>37</xdr:row>
      <xdr:rowOff>94742</xdr:rowOff>
    </xdr:to>
    <xdr:cxnSp macro="">
      <xdr:nvCxnSpPr>
        <xdr:cNvPr id="70" name="直線コネクタ 69"/>
        <xdr:cNvCxnSpPr/>
      </xdr:nvCxnSpPr>
      <xdr:spPr>
        <a:xfrm>
          <a:off x="1130300" y="64303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140335</xdr:rowOff>
    </xdr:from>
    <xdr:to>
      <xdr:col>24</xdr:col>
      <xdr:colOff>114300</xdr:colOff>
      <xdr:row>38</xdr:row>
      <xdr:rowOff>70485</xdr:rowOff>
    </xdr:to>
    <xdr:sp macro="" textlink="">
      <xdr:nvSpPr>
        <xdr:cNvPr id="80" name="楕円 79"/>
        <xdr:cNvSpPr/>
      </xdr:nvSpPr>
      <xdr:spPr>
        <a:xfrm>
          <a:off x="4584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55262</xdr:rowOff>
    </xdr:from>
    <xdr:ext cx="469744" cy="259045"/>
    <xdr:sp macro="" textlink="">
      <xdr:nvSpPr>
        <xdr:cNvPr id="81" name="議会費該当値テキスト"/>
        <xdr:cNvSpPr txBox="1"/>
      </xdr:nvSpPr>
      <xdr:spPr>
        <a:xfrm>
          <a:off x="4686300" y="63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85471</xdr:rowOff>
    </xdr:from>
    <xdr:to>
      <xdr:col>20</xdr:col>
      <xdr:colOff>38100</xdr:colOff>
      <xdr:row>38</xdr:row>
      <xdr:rowOff>15621</xdr:rowOff>
    </xdr:to>
    <xdr:sp macro="" textlink="">
      <xdr:nvSpPr>
        <xdr:cNvPr id="82" name="楕円 81"/>
        <xdr:cNvSpPr/>
      </xdr:nvSpPr>
      <xdr:spPr>
        <a:xfrm>
          <a:off x="3746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6748</xdr:rowOff>
    </xdr:from>
    <xdr:ext cx="469744" cy="259045"/>
    <xdr:sp macro="" textlink="">
      <xdr:nvSpPr>
        <xdr:cNvPr id="83" name="テキスト ボックス 82"/>
        <xdr:cNvSpPr txBox="1"/>
      </xdr:nvSpPr>
      <xdr:spPr>
        <a:xfrm>
          <a:off x="3562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55753</xdr:rowOff>
    </xdr:from>
    <xdr:to>
      <xdr:col>15</xdr:col>
      <xdr:colOff>101600</xdr:colOff>
      <xdr:row>37</xdr:row>
      <xdr:rowOff>157353</xdr:rowOff>
    </xdr:to>
    <xdr:sp macro="" textlink="">
      <xdr:nvSpPr>
        <xdr:cNvPr id="84" name="楕円 83"/>
        <xdr:cNvSpPr/>
      </xdr:nvSpPr>
      <xdr:spPr>
        <a:xfrm>
          <a:off x="2857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148480</xdr:rowOff>
    </xdr:from>
    <xdr:ext cx="469744" cy="259045"/>
    <xdr:sp macro="" textlink="">
      <xdr:nvSpPr>
        <xdr:cNvPr id="85" name="テキスト ボックス 84"/>
        <xdr:cNvSpPr txBox="1"/>
      </xdr:nvSpPr>
      <xdr:spPr>
        <a:xfrm>
          <a:off x="2673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43942</xdr:rowOff>
    </xdr:from>
    <xdr:to>
      <xdr:col>10</xdr:col>
      <xdr:colOff>165100</xdr:colOff>
      <xdr:row>37</xdr:row>
      <xdr:rowOff>145542</xdr:rowOff>
    </xdr:to>
    <xdr:sp macro="" textlink="">
      <xdr:nvSpPr>
        <xdr:cNvPr id="86" name="楕円 85"/>
        <xdr:cNvSpPr/>
      </xdr:nvSpPr>
      <xdr:spPr>
        <a:xfrm>
          <a:off x="196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136669</xdr:rowOff>
    </xdr:from>
    <xdr:ext cx="469744" cy="259045"/>
    <xdr:sp macro="" textlink="">
      <xdr:nvSpPr>
        <xdr:cNvPr id="87" name="テキスト ボックス 86"/>
        <xdr:cNvSpPr txBox="1"/>
      </xdr:nvSpPr>
      <xdr:spPr>
        <a:xfrm>
          <a:off x="1784428"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35941</xdr:rowOff>
    </xdr:from>
    <xdr:to>
      <xdr:col>6</xdr:col>
      <xdr:colOff>38100</xdr:colOff>
      <xdr:row>37</xdr:row>
      <xdr:rowOff>137541</xdr:rowOff>
    </xdr:to>
    <xdr:sp macro="" textlink="">
      <xdr:nvSpPr>
        <xdr:cNvPr id="88" name="楕円 87"/>
        <xdr:cNvSpPr/>
      </xdr:nvSpPr>
      <xdr:spPr>
        <a:xfrm>
          <a:off x="1079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128668</xdr:rowOff>
    </xdr:from>
    <xdr:ext cx="469744" cy="259045"/>
    <xdr:sp macro="" textlink="">
      <xdr:nvSpPr>
        <xdr:cNvPr id="89" name="テキスト ボックス 88"/>
        <xdr:cNvSpPr txBox="1"/>
      </xdr:nvSpPr>
      <xdr:spPr>
        <a:xfrm>
          <a:off x="895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5824</xdr:rowOff>
    </xdr:from>
    <xdr:to>
      <xdr:col>24</xdr:col>
      <xdr:colOff>63500</xdr:colOff>
      <xdr:row>57</xdr:row>
      <xdr:rowOff>28372</xdr:rowOff>
    </xdr:to>
    <xdr:cxnSp macro="">
      <xdr:nvCxnSpPr>
        <xdr:cNvPr id="118" name="直線コネクタ 117"/>
        <xdr:cNvCxnSpPr/>
      </xdr:nvCxnSpPr>
      <xdr:spPr>
        <a:xfrm>
          <a:off x="3797300" y="9778474"/>
          <a:ext cx="8382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5824</xdr:rowOff>
    </xdr:from>
    <xdr:to>
      <xdr:col>19</xdr:col>
      <xdr:colOff>177800</xdr:colOff>
      <xdr:row>57</xdr:row>
      <xdr:rowOff>67272</xdr:rowOff>
    </xdr:to>
    <xdr:cxnSp macro="">
      <xdr:nvCxnSpPr>
        <xdr:cNvPr id="121" name="直線コネクタ 120"/>
        <xdr:cNvCxnSpPr/>
      </xdr:nvCxnSpPr>
      <xdr:spPr>
        <a:xfrm flipV="1">
          <a:off x="2908300" y="97784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67272</xdr:rowOff>
    </xdr:from>
    <xdr:to>
      <xdr:col>15</xdr:col>
      <xdr:colOff>50800</xdr:colOff>
      <xdr:row>57</xdr:row>
      <xdr:rowOff>111292</xdr:rowOff>
    </xdr:to>
    <xdr:cxnSp macro="">
      <xdr:nvCxnSpPr>
        <xdr:cNvPr id="124" name="直線コネクタ 123"/>
        <xdr:cNvCxnSpPr/>
      </xdr:nvCxnSpPr>
      <xdr:spPr>
        <a:xfrm flipV="1">
          <a:off x="2019300" y="9839922"/>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111292</xdr:rowOff>
    </xdr:from>
    <xdr:to>
      <xdr:col>10</xdr:col>
      <xdr:colOff>114300</xdr:colOff>
      <xdr:row>57</xdr:row>
      <xdr:rowOff>123561</xdr:rowOff>
    </xdr:to>
    <xdr:cxnSp macro="">
      <xdr:nvCxnSpPr>
        <xdr:cNvPr id="127" name="直線コネクタ 126"/>
        <xdr:cNvCxnSpPr/>
      </xdr:nvCxnSpPr>
      <xdr:spPr>
        <a:xfrm flipV="1">
          <a:off x="1130300" y="9883942"/>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149022</xdr:rowOff>
    </xdr:from>
    <xdr:to>
      <xdr:col>24</xdr:col>
      <xdr:colOff>114300</xdr:colOff>
      <xdr:row>57</xdr:row>
      <xdr:rowOff>79172</xdr:rowOff>
    </xdr:to>
    <xdr:sp macro="" textlink="">
      <xdr:nvSpPr>
        <xdr:cNvPr id="137" name="楕円 136"/>
        <xdr:cNvSpPr/>
      </xdr:nvSpPr>
      <xdr:spPr>
        <a:xfrm>
          <a:off x="4584700" y="97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127449</xdr:rowOff>
    </xdr:from>
    <xdr:ext cx="534377" cy="259045"/>
    <xdr:sp macro="" textlink="">
      <xdr:nvSpPr>
        <xdr:cNvPr id="138" name="総務費該当値テキスト"/>
        <xdr:cNvSpPr txBox="1"/>
      </xdr:nvSpPr>
      <xdr:spPr>
        <a:xfrm>
          <a:off x="4686300" y="97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126474</xdr:rowOff>
    </xdr:from>
    <xdr:to>
      <xdr:col>20</xdr:col>
      <xdr:colOff>38100</xdr:colOff>
      <xdr:row>57</xdr:row>
      <xdr:rowOff>56624</xdr:rowOff>
    </xdr:to>
    <xdr:sp macro="" textlink="">
      <xdr:nvSpPr>
        <xdr:cNvPr id="139" name="楕円 138"/>
        <xdr:cNvSpPr/>
      </xdr:nvSpPr>
      <xdr:spPr>
        <a:xfrm>
          <a:off x="3746500" y="97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47751</xdr:rowOff>
    </xdr:from>
    <xdr:ext cx="534377" cy="259045"/>
    <xdr:sp macro="" textlink="">
      <xdr:nvSpPr>
        <xdr:cNvPr id="140" name="テキスト ボックス 139"/>
        <xdr:cNvSpPr txBox="1"/>
      </xdr:nvSpPr>
      <xdr:spPr>
        <a:xfrm>
          <a:off x="3530111" y="98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16472</xdr:rowOff>
    </xdr:from>
    <xdr:to>
      <xdr:col>15</xdr:col>
      <xdr:colOff>101600</xdr:colOff>
      <xdr:row>57</xdr:row>
      <xdr:rowOff>118072</xdr:rowOff>
    </xdr:to>
    <xdr:sp macro="" textlink="">
      <xdr:nvSpPr>
        <xdr:cNvPr id="141" name="楕円 140"/>
        <xdr:cNvSpPr/>
      </xdr:nvSpPr>
      <xdr:spPr>
        <a:xfrm>
          <a:off x="2857500" y="97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109199</xdr:rowOff>
    </xdr:from>
    <xdr:ext cx="534377" cy="259045"/>
    <xdr:sp macro="" textlink="">
      <xdr:nvSpPr>
        <xdr:cNvPr id="142" name="テキスト ボックス 141"/>
        <xdr:cNvSpPr txBox="1"/>
      </xdr:nvSpPr>
      <xdr:spPr>
        <a:xfrm>
          <a:off x="2641111" y="9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60492</xdr:rowOff>
    </xdr:from>
    <xdr:to>
      <xdr:col>10</xdr:col>
      <xdr:colOff>165100</xdr:colOff>
      <xdr:row>57</xdr:row>
      <xdr:rowOff>162092</xdr:rowOff>
    </xdr:to>
    <xdr:sp macro="" textlink="">
      <xdr:nvSpPr>
        <xdr:cNvPr id="143" name="楕円 142"/>
        <xdr:cNvSpPr/>
      </xdr:nvSpPr>
      <xdr:spPr>
        <a:xfrm>
          <a:off x="1968500" y="98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153219</xdr:rowOff>
    </xdr:from>
    <xdr:ext cx="534377" cy="259045"/>
    <xdr:sp macro="" textlink="">
      <xdr:nvSpPr>
        <xdr:cNvPr id="144" name="テキスト ボックス 143"/>
        <xdr:cNvSpPr txBox="1"/>
      </xdr:nvSpPr>
      <xdr:spPr>
        <a:xfrm>
          <a:off x="1752111" y="99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72761</xdr:rowOff>
    </xdr:from>
    <xdr:to>
      <xdr:col>6</xdr:col>
      <xdr:colOff>38100</xdr:colOff>
      <xdr:row>58</xdr:row>
      <xdr:rowOff>2911</xdr:rowOff>
    </xdr:to>
    <xdr:sp macro="" textlink="">
      <xdr:nvSpPr>
        <xdr:cNvPr id="145" name="楕円 144"/>
        <xdr:cNvSpPr/>
      </xdr:nvSpPr>
      <xdr:spPr>
        <a:xfrm>
          <a:off x="1079500" y="9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165488</xdr:rowOff>
    </xdr:from>
    <xdr:ext cx="534377" cy="259045"/>
    <xdr:sp macro="" textlink="">
      <xdr:nvSpPr>
        <xdr:cNvPr id="146" name="テキスト ボックス 145"/>
        <xdr:cNvSpPr txBox="1"/>
      </xdr:nvSpPr>
      <xdr:spPr>
        <a:xfrm>
          <a:off x="863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75898</xdr:rowOff>
    </xdr:from>
    <xdr:to>
      <xdr:col>24</xdr:col>
      <xdr:colOff>63500</xdr:colOff>
      <xdr:row>78</xdr:row>
      <xdr:rowOff>105831</xdr:rowOff>
    </xdr:to>
    <xdr:cxnSp macro="">
      <xdr:nvCxnSpPr>
        <xdr:cNvPr id="174" name="直線コネクタ 173"/>
        <xdr:cNvCxnSpPr/>
      </xdr:nvCxnSpPr>
      <xdr:spPr>
        <a:xfrm>
          <a:off x="3797300" y="13448998"/>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75898</xdr:rowOff>
    </xdr:from>
    <xdr:to>
      <xdr:col>19</xdr:col>
      <xdr:colOff>177800</xdr:colOff>
      <xdr:row>78</xdr:row>
      <xdr:rowOff>122569</xdr:rowOff>
    </xdr:to>
    <xdr:cxnSp macro="">
      <xdr:nvCxnSpPr>
        <xdr:cNvPr id="177" name="直線コネクタ 176"/>
        <xdr:cNvCxnSpPr/>
      </xdr:nvCxnSpPr>
      <xdr:spPr>
        <a:xfrm flipV="1">
          <a:off x="2908300" y="13448998"/>
          <a:ext cx="889000" cy="4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117050</xdr:rowOff>
    </xdr:from>
    <xdr:to>
      <xdr:col>15</xdr:col>
      <xdr:colOff>50800</xdr:colOff>
      <xdr:row>78</xdr:row>
      <xdr:rowOff>122569</xdr:rowOff>
    </xdr:to>
    <xdr:cxnSp macro="">
      <xdr:nvCxnSpPr>
        <xdr:cNvPr id="180" name="直線コネクタ 179"/>
        <xdr:cNvCxnSpPr/>
      </xdr:nvCxnSpPr>
      <xdr:spPr>
        <a:xfrm>
          <a:off x="2019300" y="1349015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117050</xdr:rowOff>
    </xdr:from>
    <xdr:to>
      <xdr:col>10</xdr:col>
      <xdr:colOff>114300</xdr:colOff>
      <xdr:row>78</xdr:row>
      <xdr:rowOff>148290</xdr:rowOff>
    </xdr:to>
    <xdr:cxnSp macro="">
      <xdr:nvCxnSpPr>
        <xdr:cNvPr id="183" name="直線コネクタ 182"/>
        <xdr:cNvCxnSpPr/>
      </xdr:nvCxnSpPr>
      <xdr:spPr>
        <a:xfrm flipV="1">
          <a:off x="1130300" y="13490150"/>
          <a:ext cx="889000" cy="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55031</xdr:rowOff>
    </xdr:from>
    <xdr:to>
      <xdr:col>24</xdr:col>
      <xdr:colOff>114300</xdr:colOff>
      <xdr:row>78</xdr:row>
      <xdr:rowOff>156631</xdr:rowOff>
    </xdr:to>
    <xdr:sp macro="" textlink="">
      <xdr:nvSpPr>
        <xdr:cNvPr id="193" name="楕円 192"/>
        <xdr:cNvSpPr/>
      </xdr:nvSpPr>
      <xdr:spPr>
        <a:xfrm>
          <a:off x="4584700" y="134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141408</xdr:rowOff>
    </xdr:from>
    <xdr:ext cx="599010" cy="259045"/>
    <xdr:sp macro="" textlink="">
      <xdr:nvSpPr>
        <xdr:cNvPr id="194" name="民生費該当値テキスト"/>
        <xdr:cNvSpPr txBox="1"/>
      </xdr:nvSpPr>
      <xdr:spPr>
        <a:xfrm>
          <a:off x="4686300" y="1334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25098</xdr:rowOff>
    </xdr:from>
    <xdr:to>
      <xdr:col>20</xdr:col>
      <xdr:colOff>38100</xdr:colOff>
      <xdr:row>78</xdr:row>
      <xdr:rowOff>126698</xdr:rowOff>
    </xdr:to>
    <xdr:sp macro="" textlink="">
      <xdr:nvSpPr>
        <xdr:cNvPr id="195" name="楕円 194"/>
        <xdr:cNvSpPr/>
      </xdr:nvSpPr>
      <xdr:spPr>
        <a:xfrm>
          <a:off x="3746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117825</xdr:rowOff>
    </xdr:from>
    <xdr:ext cx="599010" cy="259045"/>
    <xdr:sp macro="" textlink="">
      <xdr:nvSpPr>
        <xdr:cNvPr id="196" name="テキスト ボックス 195"/>
        <xdr:cNvSpPr txBox="1"/>
      </xdr:nvSpPr>
      <xdr:spPr>
        <a:xfrm>
          <a:off x="3497795" y="134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71769</xdr:rowOff>
    </xdr:from>
    <xdr:to>
      <xdr:col>15</xdr:col>
      <xdr:colOff>101600</xdr:colOff>
      <xdr:row>79</xdr:row>
      <xdr:rowOff>1919</xdr:rowOff>
    </xdr:to>
    <xdr:sp macro="" textlink="">
      <xdr:nvSpPr>
        <xdr:cNvPr id="197" name="楕円 196"/>
        <xdr:cNvSpPr/>
      </xdr:nvSpPr>
      <xdr:spPr>
        <a:xfrm>
          <a:off x="2857500" y="134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164496</xdr:rowOff>
    </xdr:from>
    <xdr:ext cx="599010" cy="259045"/>
    <xdr:sp macro="" textlink="">
      <xdr:nvSpPr>
        <xdr:cNvPr id="198" name="テキスト ボックス 197"/>
        <xdr:cNvSpPr txBox="1"/>
      </xdr:nvSpPr>
      <xdr:spPr>
        <a:xfrm>
          <a:off x="2608795" y="1353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66250</xdr:rowOff>
    </xdr:from>
    <xdr:to>
      <xdr:col>10</xdr:col>
      <xdr:colOff>165100</xdr:colOff>
      <xdr:row>78</xdr:row>
      <xdr:rowOff>167850</xdr:rowOff>
    </xdr:to>
    <xdr:sp macro="" textlink="">
      <xdr:nvSpPr>
        <xdr:cNvPr id="199" name="楕円 198"/>
        <xdr:cNvSpPr/>
      </xdr:nvSpPr>
      <xdr:spPr>
        <a:xfrm>
          <a:off x="1968500" y="13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158977</xdr:rowOff>
    </xdr:from>
    <xdr:ext cx="599010" cy="259045"/>
    <xdr:sp macro="" textlink="">
      <xdr:nvSpPr>
        <xdr:cNvPr id="200" name="テキスト ボックス 199"/>
        <xdr:cNvSpPr txBox="1"/>
      </xdr:nvSpPr>
      <xdr:spPr>
        <a:xfrm>
          <a:off x="1719795" y="1353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97490</xdr:rowOff>
    </xdr:from>
    <xdr:to>
      <xdr:col>6</xdr:col>
      <xdr:colOff>38100</xdr:colOff>
      <xdr:row>79</xdr:row>
      <xdr:rowOff>27640</xdr:rowOff>
    </xdr:to>
    <xdr:sp macro="" textlink="">
      <xdr:nvSpPr>
        <xdr:cNvPr id="201" name="楕円 200"/>
        <xdr:cNvSpPr/>
      </xdr:nvSpPr>
      <xdr:spPr>
        <a:xfrm>
          <a:off x="1079500" y="134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18767</xdr:rowOff>
    </xdr:from>
    <xdr:ext cx="534377" cy="259045"/>
    <xdr:sp macro="" textlink="">
      <xdr:nvSpPr>
        <xdr:cNvPr id="202" name="テキスト ボックス 201"/>
        <xdr:cNvSpPr txBox="1"/>
      </xdr:nvSpPr>
      <xdr:spPr>
        <a:xfrm>
          <a:off x="863111" y="1356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118757</xdr:rowOff>
    </xdr:from>
    <xdr:to>
      <xdr:col>24</xdr:col>
      <xdr:colOff>63500</xdr:colOff>
      <xdr:row>97</xdr:row>
      <xdr:rowOff>136373</xdr:rowOff>
    </xdr:to>
    <xdr:cxnSp macro="">
      <xdr:nvCxnSpPr>
        <xdr:cNvPr id="231" name="直線コネクタ 230"/>
        <xdr:cNvCxnSpPr/>
      </xdr:nvCxnSpPr>
      <xdr:spPr>
        <a:xfrm flipV="1">
          <a:off x="3797300" y="16749407"/>
          <a:ext cx="8382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136373</xdr:rowOff>
    </xdr:from>
    <xdr:to>
      <xdr:col>19</xdr:col>
      <xdr:colOff>177800</xdr:colOff>
      <xdr:row>97</xdr:row>
      <xdr:rowOff>143548</xdr:rowOff>
    </xdr:to>
    <xdr:cxnSp macro="">
      <xdr:nvCxnSpPr>
        <xdr:cNvPr id="234" name="直線コネクタ 233"/>
        <xdr:cNvCxnSpPr/>
      </xdr:nvCxnSpPr>
      <xdr:spPr>
        <a:xfrm flipV="1">
          <a:off x="2908300" y="16767023"/>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143548</xdr:rowOff>
    </xdr:from>
    <xdr:to>
      <xdr:col>15</xdr:col>
      <xdr:colOff>50800</xdr:colOff>
      <xdr:row>97</xdr:row>
      <xdr:rowOff>145428</xdr:rowOff>
    </xdr:to>
    <xdr:cxnSp macro="">
      <xdr:nvCxnSpPr>
        <xdr:cNvPr id="237" name="直線コネクタ 236"/>
        <xdr:cNvCxnSpPr/>
      </xdr:nvCxnSpPr>
      <xdr:spPr>
        <a:xfrm flipV="1">
          <a:off x="2019300" y="16774198"/>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145428</xdr:rowOff>
    </xdr:from>
    <xdr:to>
      <xdr:col>10</xdr:col>
      <xdr:colOff>114300</xdr:colOff>
      <xdr:row>97</xdr:row>
      <xdr:rowOff>158801</xdr:rowOff>
    </xdr:to>
    <xdr:cxnSp macro="">
      <xdr:nvCxnSpPr>
        <xdr:cNvPr id="240" name="直線コネクタ 239"/>
        <xdr:cNvCxnSpPr/>
      </xdr:nvCxnSpPr>
      <xdr:spPr>
        <a:xfrm flipV="1">
          <a:off x="1130300" y="16776078"/>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67957</xdr:rowOff>
    </xdr:from>
    <xdr:to>
      <xdr:col>24</xdr:col>
      <xdr:colOff>114300</xdr:colOff>
      <xdr:row>97</xdr:row>
      <xdr:rowOff>169557</xdr:rowOff>
    </xdr:to>
    <xdr:sp macro="" textlink="">
      <xdr:nvSpPr>
        <xdr:cNvPr id="250" name="楕円 249"/>
        <xdr:cNvSpPr/>
      </xdr:nvSpPr>
      <xdr:spPr>
        <a:xfrm>
          <a:off x="4584700" y="16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154334</xdr:rowOff>
    </xdr:from>
    <xdr:ext cx="534377" cy="259045"/>
    <xdr:sp macro="" textlink="">
      <xdr:nvSpPr>
        <xdr:cNvPr id="251" name="衛生費該当値テキスト"/>
        <xdr:cNvSpPr txBox="1"/>
      </xdr:nvSpPr>
      <xdr:spPr>
        <a:xfrm>
          <a:off x="4686300"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85573</xdr:rowOff>
    </xdr:from>
    <xdr:to>
      <xdr:col>20</xdr:col>
      <xdr:colOff>38100</xdr:colOff>
      <xdr:row>98</xdr:row>
      <xdr:rowOff>15723</xdr:rowOff>
    </xdr:to>
    <xdr:sp macro="" textlink="">
      <xdr:nvSpPr>
        <xdr:cNvPr id="252" name="楕円 251"/>
        <xdr:cNvSpPr/>
      </xdr:nvSpPr>
      <xdr:spPr>
        <a:xfrm>
          <a:off x="3746500" y="167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6850</xdr:rowOff>
    </xdr:from>
    <xdr:ext cx="534377" cy="259045"/>
    <xdr:sp macro="" textlink="">
      <xdr:nvSpPr>
        <xdr:cNvPr id="253" name="テキスト ボックス 252"/>
        <xdr:cNvSpPr txBox="1"/>
      </xdr:nvSpPr>
      <xdr:spPr>
        <a:xfrm>
          <a:off x="3530111" y="168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92748</xdr:rowOff>
    </xdr:from>
    <xdr:to>
      <xdr:col>15</xdr:col>
      <xdr:colOff>101600</xdr:colOff>
      <xdr:row>98</xdr:row>
      <xdr:rowOff>22898</xdr:rowOff>
    </xdr:to>
    <xdr:sp macro="" textlink="">
      <xdr:nvSpPr>
        <xdr:cNvPr id="254" name="楕円 253"/>
        <xdr:cNvSpPr/>
      </xdr:nvSpPr>
      <xdr:spPr>
        <a:xfrm>
          <a:off x="2857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14025</xdr:rowOff>
    </xdr:from>
    <xdr:ext cx="534377" cy="259045"/>
    <xdr:sp macro="" textlink="">
      <xdr:nvSpPr>
        <xdr:cNvPr id="255" name="テキスト ボックス 254"/>
        <xdr:cNvSpPr txBox="1"/>
      </xdr:nvSpPr>
      <xdr:spPr>
        <a:xfrm>
          <a:off x="2641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94628</xdr:rowOff>
    </xdr:from>
    <xdr:to>
      <xdr:col>10</xdr:col>
      <xdr:colOff>165100</xdr:colOff>
      <xdr:row>98</xdr:row>
      <xdr:rowOff>24778</xdr:rowOff>
    </xdr:to>
    <xdr:sp macro="" textlink="">
      <xdr:nvSpPr>
        <xdr:cNvPr id="256" name="楕円 255"/>
        <xdr:cNvSpPr/>
      </xdr:nvSpPr>
      <xdr:spPr>
        <a:xfrm>
          <a:off x="1968500" y="167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15905</xdr:rowOff>
    </xdr:from>
    <xdr:ext cx="534377" cy="259045"/>
    <xdr:sp macro="" textlink="">
      <xdr:nvSpPr>
        <xdr:cNvPr id="257" name="テキスト ボックス 256"/>
        <xdr:cNvSpPr txBox="1"/>
      </xdr:nvSpPr>
      <xdr:spPr>
        <a:xfrm>
          <a:off x="1752111" y="168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108001</xdr:rowOff>
    </xdr:from>
    <xdr:to>
      <xdr:col>6</xdr:col>
      <xdr:colOff>38100</xdr:colOff>
      <xdr:row>98</xdr:row>
      <xdr:rowOff>38151</xdr:rowOff>
    </xdr:to>
    <xdr:sp macro="" textlink="">
      <xdr:nvSpPr>
        <xdr:cNvPr id="258" name="楕円 257"/>
        <xdr:cNvSpPr/>
      </xdr:nvSpPr>
      <xdr:spPr>
        <a:xfrm>
          <a:off x="1079500" y="167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29278</xdr:rowOff>
    </xdr:from>
    <xdr:ext cx="534377" cy="259045"/>
    <xdr:sp macro="" textlink="">
      <xdr:nvSpPr>
        <xdr:cNvPr id="259" name="テキスト ボックス 258"/>
        <xdr:cNvSpPr txBox="1"/>
      </xdr:nvSpPr>
      <xdr:spPr>
        <a:xfrm>
          <a:off x="863111" y="168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121086</xdr:rowOff>
    </xdr:from>
    <xdr:to>
      <xdr:col>55</xdr:col>
      <xdr:colOff>0</xdr:colOff>
      <xdr:row>38</xdr:row>
      <xdr:rowOff>145578</xdr:rowOff>
    </xdr:to>
    <xdr:cxnSp macro="">
      <xdr:nvCxnSpPr>
        <xdr:cNvPr id="290" name="直線コネクタ 289"/>
        <xdr:cNvCxnSpPr/>
      </xdr:nvCxnSpPr>
      <xdr:spPr>
        <a:xfrm flipV="1">
          <a:off x="9639300" y="663618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126964</xdr:rowOff>
    </xdr:from>
    <xdr:to>
      <xdr:col>50</xdr:col>
      <xdr:colOff>114300</xdr:colOff>
      <xdr:row>38</xdr:row>
      <xdr:rowOff>145578</xdr:rowOff>
    </xdr:to>
    <xdr:cxnSp macro="">
      <xdr:nvCxnSpPr>
        <xdr:cNvPr id="293" name="直線コネクタ 292"/>
        <xdr:cNvCxnSpPr/>
      </xdr:nvCxnSpPr>
      <xdr:spPr>
        <a:xfrm>
          <a:off x="8750300" y="664206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75365</xdr:rowOff>
    </xdr:from>
    <xdr:to>
      <xdr:col>45</xdr:col>
      <xdr:colOff>177800</xdr:colOff>
      <xdr:row>38</xdr:row>
      <xdr:rowOff>126964</xdr:rowOff>
    </xdr:to>
    <xdr:cxnSp macro="">
      <xdr:nvCxnSpPr>
        <xdr:cNvPr id="296" name="直線コネクタ 295"/>
        <xdr:cNvCxnSpPr/>
      </xdr:nvCxnSpPr>
      <xdr:spPr>
        <a:xfrm>
          <a:off x="7861300" y="6590465"/>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120106</xdr:rowOff>
    </xdr:from>
    <xdr:to>
      <xdr:col>41</xdr:col>
      <xdr:colOff>50800</xdr:colOff>
      <xdr:row>38</xdr:row>
      <xdr:rowOff>75365</xdr:rowOff>
    </xdr:to>
    <xdr:cxnSp macro="">
      <xdr:nvCxnSpPr>
        <xdr:cNvPr id="299" name="直線コネクタ 298"/>
        <xdr:cNvCxnSpPr/>
      </xdr:nvCxnSpPr>
      <xdr:spPr>
        <a:xfrm>
          <a:off x="6972300" y="6463756"/>
          <a:ext cx="889000" cy="1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70286</xdr:rowOff>
    </xdr:from>
    <xdr:to>
      <xdr:col>55</xdr:col>
      <xdr:colOff>50800</xdr:colOff>
      <xdr:row>39</xdr:row>
      <xdr:rowOff>436</xdr:rowOff>
    </xdr:to>
    <xdr:sp macro="" textlink="">
      <xdr:nvSpPr>
        <xdr:cNvPr id="309" name="楕円 308"/>
        <xdr:cNvSpPr/>
      </xdr:nvSpPr>
      <xdr:spPr>
        <a:xfrm>
          <a:off x="104267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48713</xdr:rowOff>
    </xdr:from>
    <xdr:ext cx="378565" cy="259045"/>
    <xdr:sp macro="" textlink="">
      <xdr:nvSpPr>
        <xdr:cNvPr id="310" name="労働費該当値テキスト"/>
        <xdr:cNvSpPr txBox="1"/>
      </xdr:nvSpPr>
      <xdr:spPr>
        <a:xfrm>
          <a:off x="10528300"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94778</xdr:rowOff>
    </xdr:from>
    <xdr:to>
      <xdr:col>50</xdr:col>
      <xdr:colOff>165100</xdr:colOff>
      <xdr:row>39</xdr:row>
      <xdr:rowOff>24928</xdr:rowOff>
    </xdr:to>
    <xdr:sp macro="" textlink="">
      <xdr:nvSpPr>
        <xdr:cNvPr id="311" name="楕円 310"/>
        <xdr:cNvSpPr/>
      </xdr:nvSpPr>
      <xdr:spPr>
        <a:xfrm>
          <a:off x="9588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16055</xdr:rowOff>
    </xdr:from>
    <xdr:ext cx="378565" cy="259045"/>
    <xdr:sp macro="" textlink="">
      <xdr:nvSpPr>
        <xdr:cNvPr id="312" name="テキスト ボックス 311"/>
        <xdr:cNvSpPr txBox="1"/>
      </xdr:nvSpPr>
      <xdr:spPr>
        <a:xfrm>
          <a:off x="9450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76164</xdr:rowOff>
    </xdr:from>
    <xdr:to>
      <xdr:col>46</xdr:col>
      <xdr:colOff>38100</xdr:colOff>
      <xdr:row>39</xdr:row>
      <xdr:rowOff>6314</xdr:rowOff>
    </xdr:to>
    <xdr:sp macro="" textlink="">
      <xdr:nvSpPr>
        <xdr:cNvPr id="313" name="楕円 312"/>
        <xdr:cNvSpPr/>
      </xdr:nvSpPr>
      <xdr:spPr>
        <a:xfrm>
          <a:off x="8699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168891</xdr:rowOff>
    </xdr:from>
    <xdr:ext cx="378565" cy="259045"/>
    <xdr:sp macro="" textlink="">
      <xdr:nvSpPr>
        <xdr:cNvPr id="314" name="テキスト ボックス 313"/>
        <xdr:cNvSpPr txBox="1"/>
      </xdr:nvSpPr>
      <xdr:spPr>
        <a:xfrm>
          <a:off x="8561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24565</xdr:rowOff>
    </xdr:from>
    <xdr:to>
      <xdr:col>41</xdr:col>
      <xdr:colOff>101600</xdr:colOff>
      <xdr:row>38</xdr:row>
      <xdr:rowOff>126165</xdr:rowOff>
    </xdr:to>
    <xdr:sp macro="" textlink="">
      <xdr:nvSpPr>
        <xdr:cNvPr id="315" name="楕円 314"/>
        <xdr:cNvSpPr/>
      </xdr:nvSpPr>
      <xdr:spPr>
        <a:xfrm>
          <a:off x="78105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117292</xdr:rowOff>
    </xdr:from>
    <xdr:ext cx="378565" cy="259045"/>
    <xdr:sp macro="" textlink="">
      <xdr:nvSpPr>
        <xdr:cNvPr id="316" name="テキスト ボックス 315"/>
        <xdr:cNvSpPr txBox="1"/>
      </xdr:nvSpPr>
      <xdr:spPr>
        <a:xfrm>
          <a:off x="7672017" y="663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69306</xdr:rowOff>
    </xdr:from>
    <xdr:to>
      <xdr:col>36</xdr:col>
      <xdr:colOff>165100</xdr:colOff>
      <xdr:row>37</xdr:row>
      <xdr:rowOff>170906</xdr:rowOff>
    </xdr:to>
    <xdr:sp macro="" textlink="">
      <xdr:nvSpPr>
        <xdr:cNvPr id="317" name="楕円 316"/>
        <xdr:cNvSpPr/>
      </xdr:nvSpPr>
      <xdr:spPr>
        <a:xfrm>
          <a:off x="6921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162033</xdr:rowOff>
    </xdr:from>
    <xdr:ext cx="378565" cy="259045"/>
    <xdr:sp macro="" textlink="">
      <xdr:nvSpPr>
        <xdr:cNvPr id="318" name="テキスト ボックス 317"/>
        <xdr:cNvSpPr txBox="1"/>
      </xdr:nvSpPr>
      <xdr:spPr>
        <a:xfrm>
          <a:off x="6783017" y="650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130956</xdr:rowOff>
    </xdr:from>
    <xdr:to>
      <xdr:col>55</xdr:col>
      <xdr:colOff>0</xdr:colOff>
      <xdr:row>58</xdr:row>
      <xdr:rowOff>140253</xdr:rowOff>
    </xdr:to>
    <xdr:cxnSp macro="">
      <xdr:nvCxnSpPr>
        <xdr:cNvPr id="347" name="直線コネクタ 346"/>
        <xdr:cNvCxnSpPr/>
      </xdr:nvCxnSpPr>
      <xdr:spPr>
        <a:xfrm>
          <a:off x="9639300" y="10075056"/>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130956</xdr:rowOff>
    </xdr:from>
    <xdr:to>
      <xdr:col>50</xdr:col>
      <xdr:colOff>114300</xdr:colOff>
      <xdr:row>58</xdr:row>
      <xdr:rowOff>136652</xdr:rowOff>
    </xdr:to>
    <xdr:cxnSp macro="">
      <xdr:nvCxnSpPr>
        <xdr:cNvPr id="350" name="直線コネクタ 349"/>
        <xdr:cNvCxnSpPr/>
      </xdr:nvCxnSpPr>
      <xdr:spPr>
        <a:xfrm flipV="1">
          <a:off x="8750300" y="10075056"/>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136652</xdr:rowOff>
    </xdr:from>
    <xdr:to>
      <xdr:col>45</xdr:col>
      <xdr:colOff>177800</xdr:colOff>
      <xdr:row>58</xdr:row>
      <xdr:rowOff>141243</xdr:rowOff>
    </xdr:to>
    <xdr:cxnSp macro="">
      <xdr:nvCxnSpPr>
        <xdr:cNvPr id="353" name="直線コネクタ 352"/>
        <xdr:cNvCxnSpPr/>
      </xdr:nvCxnSpPr>
      <xdr:spPr>
        <a:xfrm flipV="1">
          <a:off x="7861300" y="1008075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136443</xdr:rowOff>
    </xdr:from>
    <xdr:to>
      <xdr:col>41</xdr:col>
      <xdr:colOff>50800</xdr:colOff>
      <xdr:row>58</xdr:row>
      <xdr:rowOff>141243</xdr:rowOff>
    </xdr:to>
    <xdr:cxnSp macro="">
      <xdr:nvCxnSpPr>
        <xdr:cNvPr id="356" name="直線コネクタ 355"/>
        <xdr:cNvCxnSpPr/>
      </xdr:nvCxnSpPr>
      <xdr:spPr>
        <a:xfrm>
          <a:off x="6972300" y="1008054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89453</xdr:rowOff>
    </xdr:from>
    <xdr:to>
      <xdr:col>55</xdr:col>
      <xdr:colOff>50800</xdr:colOff>
      <xdr:row>59</xdr:row>
      <xdr:rowOff>19603</xdr:rowOff>
    </xdr:to>
    <xdr:sp macro="" textlink="">
      <xdr:nvSpPr>
        <xdr:cNvPr id="366" name="楕円 365"/>
        <xdr:cNvSpPr/>
      </xdr:nvSpPr>
      <xdr:spPr>
        <a:xfrm>
          <a:off x="10426700" y="100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4380</xdr:rowOff>
    </xdr:from>
    <xdr:ext cx="469744" cy="259045"/>
    <xdr:sp macro="" textlink="">
      <xdr:nvSpPr>
        <xdr:cNvPr id="367" name="農林水産業費該当値テキスト"/>
        <xdr:cNvSpPr txBox="1"/>
      </xdr:nvSpPr>
      <xdr:spPr>
        <a:xfrm>
          <a:off x="10528300" y="99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80156</xdr:rowOff>
    </xdr:from>
    <xdr:to>
      <xdr:col>50</xdr:col>
      <xdr:colOff>165100</xdr:colOff>
      <xdr:row>59</xdr:row>
      <xdr:rowOff>10306</xdr:rowOff>
    </xdr:to>
    <xdr:sp macro="" textlink="">
      <xdr:nvSpPr>
        <xdr:cNvPr id="368" name="楕円 367"/>
        <xdr:cNvSpPr/>
      </xdr:nvSpPr>
      <xdr:spPr>
        <a:xfrm>
          <a:off x="9588500" y="100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1433</xdr:rowOff>
    </xdr:from>
    <xdr:ext cx="469744" cy="259045"/>
    <xdr:sp macro="" textlink="">
      <xdr:nvSpPr>
        <xdr:cNvPr id="369" name="テキスト ボックス 368"/>
        <xdr:cNvSpPr txBox="1"/>
      </xdr:nvSpPr>
      <xdr:spPr>
        <a:xfrm>
          <a:off x="9404428" y="101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85852</xdr:rowOff>
    </xdr:from>
    <xdr:to>
      <xdr:col>46</xdr:col>
      <xdr:colOff>38100</xdr:colOff>
      <xdr:row>59</xdr:row>
      <xdr:rowOff>16002</xdr:rowOff>
    </xdr:to>
    <xdr:sp macro="" textlink="">
      <xdr:nvSpPr>
        <xdr:cNvPr id="370" name="楕円 369"/>
        <xdr:cNvSpPr/>
      </xdr:nvSpPr>
      <xdr:spPr>
        <a:xfrm>
          <a:off x="8699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7129</xdr:rowOff>
    </xdr:from>
    <xdr:ext cx="469744" cy="259045"/>
    <xdr:sp macro="" textlink="">
      <xdr:nvSpPr>
        <xdr:cNvPr id="371" name="テキスト ボックス 370"/>
        <xdr:cNvSpPr txBox="1"/>
      </xdr:nvSpPr>
      <xdr:spPr>
        <a:xfrm>
          <a:off x="8515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90443</xdr:rowOff>
    </xdr:from>
    <xdr:to>
      <xdr:col>41</xdr:col>
      <xdr:colOff>101600</xdr:colOff>
      <xdr:row>59</xdr:row>
      <xdr:rowOff>20593</xdr:rowOff>
    </xdr:to>
    <xdr:sp macro="" textlink="">
      <xdr:nvSpPr>
        <xdr:cNvPr id="372" name="楕円 371"/>
        <xdr:cNvSpPr/>
      </xdr:nvSpPr>
      <xdr:spPr>
        <a:xfrm>
          <a:off x="7810500" y="100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11720</xdr:rowOff>
    </xdr:from>
    <xdr:ext cx="469744" cy="259045"/>
    <xdr:sp macro="" textlink="">
      <xdr:nvSpPr>
        <xdr:cNvPr id="373" name="テキスト ボックス 372"/>
        <xdr:cNvSpPr txBox="1"/>
      </xdr:nvSpPr>
      <xdr:spPr>
        <a:xfrm>
          <a:off x="7626428" y="101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85643</xdr:rowOff>
    </xdr:from>
    <xdr:to>
      <xdr:col>36</xdr:col>
      <xdr:colOff>165100</xdr:colOff>
      <xdr:row>59</xdr:row>
      <xdr:rowOff>15793</xdr:rowOff>
    </xdr:to>
    <xdr:sp macro="" textlink="">
      <xdr:nvSpPr>
        <xdr:cNvPr id="374" name="楕円 373"/>
        <xdr:cNvSpPr/>
      </xdr:nvSpPr>
      <xdr:spPr>
        <a:xfrm>
          <a:off x="6921500" y="100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6920</xdr:rowOff>
    </xdr:from>
    <xdr:ext cx="469744" cy="259045"/>
    <xdr:sp macro="" textlink="">
      <xdr:nvSpPr>
        <xdr:cNvPr id="375" name="テキスト ボックス 374"/>
        <xdr:cNvSpPr txBox="1"/>
      </xdr:nvSpPr>
      <xdr:spPr>
        <a:xfrm>
          <a:off x="6737428" y="10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113106</xdr:rowOff>
    </xdr:from>
    <xdr:to>
      <xdr:col>55</xdr:col>
      <xdr:colOff>0</xdr:colOff>
      <xdr:row>78</xdr:row>
      <xdr:rowOff>120498</xdr:rowOff>
    </xdr:to>
    <xdr:cxnSp macro="">
      <xdr:nvCxnSpPr>
        <xdr:cNvPr id="404" name="直線コネクタ 403"/>
        <xdr:cNvCxnSpPr/>
      </xdr:nvCxnSpPr>
      <xdr:spPr>
        <a:xfrm flipV="1">
          <a:off x="9639300" y="13486206"/>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92914</xdr:rowOff>
    </xdr:from>
    <xdr:to>
      <xdr:col>50</xdr:col>
      <xdr:colOff>114300</xdr:colOff>
      <xdr:row>78</xdr:row>
      <xdr:rowOff>120498</xdr:rowOff>
    </xdr:to>
    <xdr:cxnSp macro="">
      <xdr:nvCxnSpPr>
        <xdr:cNvPr id="407" name="直線コネクタ 406"/>
        <xdr:cNvCxnSpPr/>
      </xdr:nvCxnSpPr>
      <xdr:spPr>
        <a:xfrm>
          <a:off x="8750300" y="1346601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92914</xdr:rowOff>
    </xdr:from>
    <xdr:to>
      <xdr:col>45</xdr:col>
      <xdr:colOff>177800</xdr:colOff>
      <xdr:row>78</xdr:row>
      <xdr:rowOff>116345</xdr:rowOff>
    </xdr:to>
    <xdr:cxnSp macro="">
      <xdr:nvCxnSpPr>
        <xdr:cNvPr id="410" name="直線コネクタ 409"/>
        <xdr:cNvCxnSpPr/>
      </xdr:nvCxnSpPr>
      <xdr:spPr>
        <a:xfrm flipV="1">
          <a:off x="7861300" y="13466014"/>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116345</xdr:rowOff>
    </xdr:from>
    <xdr:to>
      <xdr:col>41</xdr:col>
      <xdr:colOff>50800</xdr:colOff>
      <xdr:row>78</xdr:row>
      <xdr:rowOff>134443</xdr:rowOff>
    </xdr:to>
    <xdr:cxnSp macro="">
      <xdr:nvCxnSpPr>
        <xdr:cNvPr id="413" name="直線コネクタ 412"/>
        <xdr:cNvCxnSpPr/>
      </xdr:nvCxnSpPr>
      <xdr:spPr>
        <a:xfrm flipV="1">
          <a:off x="6972300" y="134894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62306</xdr:rowOff>
    </xdr:from>
    <xdr:to>
      <xdr:col>55</xdr:col>
      <xdr:colOff>50800</xdr:colOff>
      <xdr:row>78</xdr:row>
      <xdr:rowOff>163906</xdr:rowOff>
    </xdr:to>
    <xdr:sp macro="" textlink="">
      <xdr:nvSpPr>
        <xdr:cNvPr id="423" name="楕円 422"/>
        <xdr:cNvSpPr/>
      </xdr:nvSpPr>
      <xdr:spPr>
        <a:xfrm>
          <a:off x="104267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148683</xdr:rowOff>
    </xdr:from>
    <xdr:ext cx="469744" cy="259045"/>
    <xdr:sp macro="" textlink="">
      <xdr:nvSpPr>
        <xdr:cNvPr id="424" name="商工費該当値テキスト"/>
        <xdr:cNvSpPr txBox="1"/>
      </xdr:nvSpPr>
      <xdr:spPr>
        <a:xfrm>
          <a:off x="10528300" y="1335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69698</xdr:rowOff>
    </xdr:from>
    <xdr:to>
      <xdr:col>50</xdr:col>
      <xdr:colOff>165100</xdr:colOff>
      <xdr:row>78</xdr:row>
      <xdr:rowOff>171298</xdr:rowOff>
    </xdr:to>
    <xdr:sp macro="" textlink="">
      <xdr:nvSpPr>
        <xdr:cNvPr id="425" name="楕円 424"/>
        <xdr:cNvSpPr/>
      </xdr:nvSpPr>
      <xdr:spPr>
        <a:xfrm>
          <a:off x="9588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162425</xdr:rowOff>
    </xdr:from>
    <xdr:ext cx="469744" cy="259045"/>
    <xdr:sp macro="" textlink="">
      <xdr:nvSpPr>
        <xdr:cNvPr id="426" name="テキスト ボックス 425"/>
        <xdr:cNvSpPr txBox="1"/>
      </xdr:nvSpPr>
      <xdr:spPr>
        <a:xfrm>
          <a:off x="9404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42114</xdr:rowOff>
    </xdr:from>
    <xdr:to>
      <xdr:col>46</xdr:col>
      <xdr:colOff>38100</xdr:colOff>
      <xdr:row>78</xdr:row>
      <xdr:rowOff>143714</xdr:rowOff>
    </xdr:to>
    <xdr:sp macro="" textlink="">
      <xdr:nvSpPr>
        <xdr:cNvPr id="427" name="楕円 426"/>
        <xdr:cNvSpPr/>
      </xdr:nvSpPr>
      <xdr:spPr>
        <a:xfrm>
          <a:off x="8699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134841</xdr:rowOff>
    </xdr:from>
    <xdr:ext cx="469744" cy="259045"/>
    <xdr:sp macro="" textlink="">
      <xdr:nvSpPr>
        <xdr:cNvPr id="428" name="テキスト ボックス 427"/>
        <xdr:cNvSpPr txBox="1"/>
      </xdr:nvSpPr>
      <xdr:spPr>
        <a:xfrm>
          <a:off x="8515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65545</xdr:rowOff>
    </xdr:from>
    <xdr:to>
      <xdr:col>41</xdr:col>
      <xdr:colOff>101600</xdr:colOff>
      <xdr:row>78</xdr:row>
      <xdr:rowOff>167145</xdr:rowOff>
    </xdr:to>
    <xdr:sp macro="" textlink="">
      <xdr:nvSpPr>
        <xdr:cNvPr id="429" name="楕円 428"/>
        <xdr:cNvSpPr/>
      </xdr:nvSpPr>
      <xdr:spPr>
        <a:xfrm>
          <a:off x="7810500" y="134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158272</xdr:rowOff>
    </xdr:from>
    <xdr:ext cx="469744" cy="259045"/>
    <xdr:sp macro="" textlink="">
      <xdr:nvSpPr>
        <xdr:cNvPr id="430" name="テキスト ボックス 429"/>
        <xdr:cNvSpPr txBox="1"/>
      </xdr:nvSpPr>
      <xdr:spPr>
        <a:xfrm>
          <a:off x="7626428" y="135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83643</xdr:rowOff>
    </xdr:from>
    <xdr:to>
      <xdr:col>36</xdr:col>
      <xdr:colOff>165100</xdr:colOff>
      <xdr:row>79</xdr:row>
      <xdr:rowOff>13793</xdr:rowOff>
    </xdr:to>
    <xdr:sp macro="" textlink="">
      <xdr:nvSpPr>
        <xdr:cNvPr id="431" name="楕円 430"/>
        <xdr:cNvSpPr/>
      </xdr:nvSpPr>
      <xdr:spPr>
        <a:xfrm>
          <a:off x="6921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4920</xdr:rowOff>
    </xdr:from>
    <xdr:ext cx="469744" cy="259045"/>
    <xdr:sp macro="" textlink="">
      <xdr:nvSpPr>
        <xdr:cNvPr id="432" name="テキスト ボックス 431"/>
        <xdr:cNvSpPr txBox="1"/>
      </xdr:nvSpPr>
      <xdr:spPr>
        <a:xfrm>
          <a:off x="6737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157054</xdr:rowOff>
    </xdr:from>
    <xdr:to>
      <xdr:col>55</xdr:col>
      <xdr:colOff>0</xdr:colOff>
      <xdr:row>98</xdr:row>
      <xdr:rowOff>21456</xdr:rowOff>
    </xdr:to>
    <xdr:cxnSp macro="">
      <xdr:nvCxnSpPr>
        <xdr:cNvPr id="462" name="直線コネクタ 461"/>
        <xdr:cNvCxnSpPr/>
      </xdr:nvCxnSpPr>
      <xdr:spPr>
        <a:xfrm flipV="1">
          <a:off x="9639300" y="16787704"/>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2026</xdr:rowOff>
    </xdr:from>
    <xdr:to>
      <xdr:col>50</xdr:col>
      <xdr:colOff>114300</xdr:colOff>
      <xdr:row>98</xdr:row>
      <xdr:rowOff>21456</xdr:rowOff>
    </xdr:to>
    <xdr:cxnSp macro="">
      <xdr:nvCxnSpPr>
        <xdr:cNvPr id="465" name="直線コネクタ 464"/>
        <xdr:cNvCxnSpPr/>
      </xdr:nvCxnSpPr>
      <xdr:spPr>
        <a:xfrm>
          <a:off x="8750300" y="16804126"/>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61633</xdr:rowOff>
    </xdr:from>
    <xdr:to>
      <xdr:col>45</xdr:col>
      <xdr:colOff>177800</xdr:colOff>
      <xdr:row>98</xdr:row>
      <xdr:rowOff>2026</xdr:rowOff>
    </xdr:to>
    <xdr:cxnSp macro="">
      <xdr:nvCxnSpPr>
        <xdr:cNvPr id="468" name="直線コネクタ 467"/>
        <xdr:cNvCxnSpPr/>
      </xdr:nvCxnSpPr>
      <xdr:spPr>
        <a:xfrm>
          <a:off x="7861300" y="16692283"/>
          <a:ext cx="889000" cy="1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61633</xdr:rowOff>
    </xdr:from>
    <xdr:to>
      <xdr:col>41</xdr:col>
      <xdr:colOff>50800</xdr:colOff>
      <xdr:row>98</xdr:row>
      <xdr:rowOff>9246</xdr:rowOff>
    </xdr:to>
    <xdr:cxnSp macro="">
      <xdr:nvCxnSpPr>
        <xdr:cNvPr id="471" name="直線コネクタ 470"/>
        <xdr:cNvCxnSpPr/>
      </xdr:nvCxnSpPr>
      <xdr:spPr>
        <a:xfrm flipV="1">
          <a:off x="6972300" y="16692283"/>
          <a:ext cx="889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106254</xdr:rowOff>
    </xdr:from>
    <xdr:to>
      <xdr:col>55</xdr:col>
      <xdr:colOff>50800</xdr:colOff>
      <xdr:row>98</xdr:row>
      <xdr:rowOff>36404</xdr:rowOff>
    </xdr:to>
    <xdr:sp macro="" textlink="">
      <xdr:nvSpPr>
        <xdr:cNvPr id="481" name="楕円 480"/>
        <xdr:cNvSpPr/>
      </xdr:nvSpPr>
      <xdr:spPr>
        <a:xfrm>
          <a:off x="10426700" y="167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84681</xdr:rowOff>
    </xdr:from>
    <xdr:ext cx="534377" cy="259045"/>
    <xdr:sp macro="" textlink="">
      <xdr:nvSpPr>
        <xdr:cNvPr id="482" name="土木費該当値テキスト"/>
        <xdr:cNvSpPr txBox="1"/>
      </xdr:nvSpPr>
      <xdr:spPr>
        <a:xfrm>
          <a:off x="10528300"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142106</xdr:rowOff>
    </xdr:from>
    <xdr:to>
      <xdr:col>50</xdr:col>
      <xdr:colOff>165100</xdr:colOff>
      <xdr:row>98</xdr:row>
      <xdr:rowOff>72256</xdr:rowOff>
    </xdr:to>
    <xdr:sp macro="" textlink="">
      <xdr:nvSpPr>
        <xdr:cNvPr id="483" name="楕円 482"/>
        <xdr:cNvSpPr/>
      </xdr:nvSpPr>
      <xdr:spPr>
        <a:xfrm>
          <a:off x="9588500" y="167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63383</xdr:rowOff>
    </xdr:from>
    <xdr:ext cx="534377" cy="259045"/>
    <xdr:sp macro="" textlink="">
      <xdr:nvSpPr>
        <xdr:cNvPr id="484" name="テキスト ボックス 483"/>
        <xdr:cNvSpPr txBox="1"/>
      </xdr:nvSpPr>
      <xdr:spPr>
        <a:xfrm>
          <a:off x="9372111" y="168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122676</xdr:rowOff>
    </xdr:from>
    <xdr:to>
      <xdr:col>46</xdr:col>
      <xdr:colOff>38100</xdr:colOff>
      <xdr:row>98</xdr:row>
      <xdr:rowOff>52826</xdr:rowOff>
    </xdr:to>
    <xdr:sp macro="" textlink="">
      <xdr:nvSpPr>
        <xdr:cNvPr id="485" name="楕円 484"/>
        <xdr:cNvSpPr/>
      </xdr:nvSpPr>
      <xdr:spPr>
        <a:xfrm>
          <a:off x="8699500" y="16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43953</xdr:rowOff>
    </xdr:from>
    <xdr:ext cx="534377" cy="259045"/>
    <xdr:sp macro="" textlink="">
      <xdr:nvSpPr>
        <xdr:cNvPr id="486" name="テキスト ボックス 485"/>
        <xdr:cNvSpPr txBox="1"/>
      </xdr:nvSpPr>
      <xdr:spPr>
        <a:xfrm>
          <a:off x="8483111" y="16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10833</xdr:rowOff>
    </xdr:from>
    <xdr:to>
      <xdr:col>41</xdr:col>
      <xdr:colOff>101600</xdr:colOff>
      <xdr:row>97</xdr:row>
      <xdr:rowOff>112433</xdr:rowOff>
    </xdr:to>
    <xdr:sp macro="" textlink="">
      <xdr:nvSpPr>
        <xdr:cNvPr id="487" name="楕円 486"/>
        <xdr:cNvSpPr/>
      </xdr:nvSpPr>
      <xdr:spPr>
        <a:xfrm>
          <a:off x="7810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103560</xdr:rowOff>
    </xdr:from>
    <xdr:ext cx="534377" cy="259045"/>
    <xdr:sp macro="" textlink="">
      <xdr:nvSpPr>
        <xdr:cNvPr id="488" name="テキスト ボックス 487"/>
        <xdr:cNvSpPr txBox="1"/>
      </xdr:nvSpPr>
      <xdr:spPr>
        <a:xfrm>
          <a:off x="7594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129896</xdr:rowOff>
    </xdr:from>
    <xdr:to>
      <xdr:col>36</xdr:col>
      <xdr:colOff>165100</xdr:colOff>
      <xdr:row>98</xdr:row>
      <xdr:rowOff>60046</xdr:rowOff>
    </xdr:to>
    <xdr:sp macro="" textlink="">
      <xdr:nvSpPr>
        <xdr:cNvPr id="489" name="楕円 488"/>
        <xdr:cNvSpPr/>
      </xdr:nvSpPr>
      <xdr:spPr>
        <a:xfrm>
          <a:off x="6921500" y="167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51173</xdr:rowOff>
    </xdr:from>
    <xdr:ext cx="534377" cy="259045"/>
    <xdr:sp macro="" textlink="">
      <xdr:nvSpPr>
        <xdr:cNvPr id="490" name="テキスト ボックス 489"/>
        <xdr:cNvSpPr txBox="1"/>
      </xdr:nvSpPr>
      <xdr:spPr>
        <a:xfrm>
          <a:off x="6705111" y="168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28737</xdr:rowOff>
    </xdr:from>
    <xdr:to>
      <xdr:col>85</xdr:col>
      <xdr:colOff>127000</xdr:colOff>
      <xdr:row>37</xdr:row>
      <xdr:rowOff>158034</xdr:rowOff>
    </xdr:to>
    <xdr:cxnSp macro="">
      <xdr:nvCxnSpPr>
        <xdr:cNvPr id="518" name="直線コネクタ 517"/>
        <xdr:cNvCxnSpPr/>
      </xdr:nvCxnSpPr>
      <xdr:spPr>
        <a:xfrm>
          <a:off x="15481300" y="6372387"/>
          <a:ext cx="838200" cy="1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28737</xdr:rowOff>
    </xdr:from>
    <xdr:to>
      <xdr:col>81</xdr:col>
      <xdr:colOff>50800</xdr:colOff>
      <xdr:row>37</xdr:row>
      <xdr:rowOff>118029</xdr:rowOff>
    </xdr:to>
    <xdr:cxnSp macro="">
      <xdr:nvCxnSpPr>
        <xdr:cNvPr id="521" name="直線コネクタ 520"/>
        <xdr:cNvCxnSpPr/>
      </xdr:nvCxnSpPr>
      <xdr:spPr>
        <a:xfrm flipV="1">
          <a:off x="14592300" y="6372387"/>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118029</xdr:rowOff>
    </xdr:from>
    <xdr:to>
      <xdr:col>76</xdr:col>
      <xdr:colOff>114300</xdr:colOff>
      <xdr:row>38</xdr:row>
      <xdr:rowOff>11090</xdr:rowOff>
    </xdr:to>
    <xdr:cxnSp macro="">
      <xdr:nvCxnSpPr>
        <xdr:cNvPr id="524" name="直線コネクタ 523"/>
        <xdr:cNvCxnSpPr/>
      </xdr:nvCxnSpPr>
      <xdr:spPr>
        <a:xfrm flipV="1">
          <a:off x="13703300" y="6461679"/>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11090</xdr:rowOff>
    </xdr:from>
    <xdr:to>
      <xdr:col>71</xdr:col>
      <xdr:colOff>177800</xdr:colOff>
      <xdr:row>38</xdr:row>
      <xdr:rowOff>83831</xdr:rowOff>
    </xdr:to>
    <xdr:cxnSp macro="">
      <xdr:nvCxnSpPr>
        <xdr:cNvPr id="527" name="直線コネクタ 526"/>
        <xdr:cNvCxnSpPr/>
      </xdr:nvCxnSpPr>
      <xdr:spPr>
        <a:xfrm flipV="1">
          <a:off x="12814300" y="6526190"/>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107234</xdr:rowOff>
    </xdr:from>
    <xdr:to>
      <xdr:col>85</xdr:col>
      <xdr:colOff>177800</xdr:colOff>
      <xdr:row>38</xdr:row>
      <xdr:rowOff>37384</xdr:rowOff>
    </xdr:to>
    <xdr:sp macro="" textlink="">
      <xdr:nvSpPr>
        <xdr:cNvPr id="537" name="楕円 536"/>
        <xdr:cNvSpPr/>
      </xdr:nvSpPr>
      <xdr:spPr>
        <a:xfrm>
          <a:off x="162687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22161</xdr:rowOff>
    </xdr:from>
    <xdr:ext cx="534377" cy="259045"/>
    <xdr:sp macro="" textlink="">
      <xdr:nvSpPr>
        <xdr:cNvPr id="538" name="消防費該当値テキスト"/>
        <xdr:cNvSpPr txBox="1"/>
      </xdr:nvSpPr>
      <xdr:spPr>
        <a:xfrm>
          <a:off x="16370300" y="63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149387</xdr:rowOff>
    </xdr:from>
    <xdr:to>
      <xdr:col>81</xdr:col>
      <xdr:colOff>101600</xdr:colOff>
      <xdr:row>37</xdr:row>
      <xdr:rowOff>79537</xdr:rowOff>
    </xdr:to>
    <xdr:sp macro="" textlink="">
      <xdr:nvSpPr>
        <xdr:cNvPr id="539" name="楕円 538"/>
        <xdr:cNvSpPr/>
      </xdr:nvSpPr>
      <xdr:spPr>
        <a:xfrm>
          <a:off x="15430500" y="63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70664</xdr:rowOff>
    </xdr:from>
    <xdr:ext cx="534377" cy="259045"/>
    <xdr:sp macro="" textlink="">
      <xdr:nvSpPr>
        <xdr:cNvPr id="540" name="テキスト ボックス 539"/>
        <xdr:cNvSpPr txBox="1"/>
      </xdr:nvSpPr>
      <xdr:spPr>
        <a:xfrm>
          <a:off x="15214111" y="64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67229</xdr:rowOff>
    </xdr:from>
    <xdr:to>
      <xdr:col>76</xdr:col>
      <xdr:colOff>165100</xdr:colOff>
      <xdr:row>37</xdr:row>
      <xdr:rowOff>168828</xdr:rowOff>
    </xdr:to>
    <xdr:sp macro="" textlink="">
      <xdr:nvSpPr>
        <xdr:cNvPr id="541" name="楕円 540"/>
        <xdr:cNvSpPr/>
      </xdr:nvSpPr>
      <xdr:spPr>
        <a:xfrm>
          <a:off x="14541500" y="6410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159955</xdr:rowOff>
    </xdr:from>
    <xdr:ext cx="534377" cy="259045"/>
    <xdr:sp macro="" textlink="">
      <xdr:nvSpPr>
        <xdr:cNvPr id="542" name="テキスト ボックス 541"/>
        <xdr:cNvSpPr txBox="1"/>
      </xdr:nvSpPr>
      <xdr:spPr>
        <a:xfrm>
          <a:off x="14325111" y="65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131740</xdr:rowOff>
    </xdr:from>
    <xdr:to>
      <xdr:col>72</xdr:col>
      <xdr:colOff>38100</xdr:colOff>
      <xdr:row>38</xdr:row>
      <xdr:rowOff>61889</xdr:rowOff>
    </xdr:to>
    <xdr:sp macro="" textlink="">
      <xdr:nvSpPr>
        <xdr:cNvPr id="543" name="楕円 542"/>
        <xdr:cNvSpPr/>
      </xdr:nvSpPr>
      <xdr:spPr>
        <a:xfrm>
          <a:off x="136525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53017</xdr:rowOff>
    </xdr:from>
    <xdr:ext cx="534377" cy="259045"/>
    <xdr:sp macro="" textlink="">
      <xdr:nvSpPr>
        <xdr:cNvPr id="544" name="テキスト ボックス 543"/>
        <xdr:cNvSpPr txBox="1"/>
      </xdr:nvSpPr>
      <xdr:spPr>
        <a:xfrm>
          <a:off x="13436111" y="65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33031</xdr:rowOff>
    </xdr:from>
    <xdr:to>
      <xdr:col>67</xdr:col>
      <xdr:colOff>101600</xdr:colOff>
      <xdr:row>38</xdr:row>
      <xdr:rowOff>134631</xdr:rowOff>
    </xdr:to>
    <xdr:sp macro="" textlink="">
      <xdr:nvSpPr>
        <xdr:cNvPr id="545" name="楕円 544"/>
        <xdr:cNvSpPr/>
      </xdr:nvSpPr>
      <xdr:spPr>
        <a:xfrm>
          <a:off x="12763500" y="6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125758</xdr:rowOff>
    </xdr:from>
    <xdr:ext cx="534377" cy="259045"/>
    <xdr:sp macro="" textlink="">
      <xdr:nvSpPr>
        <xdr:cNvPr id="546" name="テキスト ボックス 545"/>
        <xdr:cNvSpPr txBox="1"/>
      </xdr:nvSpPr>
      <xdr:spPr>
        <a:xfrm>
          <a:off x="12547111" y="66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46578</xdr:rowOff>
    </xdr:from>
    <xdr:to>
      <xdr:col>85</xdr:col>
      <xdr:colOff>127000</xdr:colOff>
      <xdr:row>58</xdr:row>
      <xdr:rowOff>114064</xdr:rowOff>
    </xdr:to>
    <xdr:cxnSp macro="">
      <xdr:nvCxnSpPr>
        <xdr:cNvPr id="578" name="直線コネクタ 577"/>
        <xdr:cNvCxnSpPr/>
      </xdr:nvCxnSpPr>
      <xdr:spPr>
        <a:xfrm flipV="1">
          <a:off x="15481300" y="9990678"/>
          <a:ext cx="8382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47134</xdr:rowOff>
    </xdr:from>
    <xdr:to>
      <xdr:col>81</xdr:col>
      <xdr:colOff>50800</xdr:colOff>
      <xdr:row>58</xdr:row>
      <xdr:rowOff>114064</xdr:rowOff>
    </xdr:to>
    <xdr:cxnSp macro="">
      <xdr:nvCxnSpPr>
        <xdr:cNvPr id="581" name="直線コネクタ 580"/>
        <xdr:cNvCxnSpPr/>
      </xdr:nvCxnSpPr>
      <xdr:spPr>
        <a:xfrm>
          <a:off x="14592300" y="9991234"/>
          <a:ext cx="889000" cy="6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47134</xdr:rowOff>
    </xdr:from>
    <xdr:to>
      <xdr:col>76</xdr:col>
      <xdr:colOff>114300</xdr:colOff>
      <xdr:row>58</xdr:row>
      <xdr:rowOff>105704</xdr:rowOff>
    </xdr:to>
    <xdr:cxnSp macro="">
      <xdr:nvCxnSpPr>
        <xdr:cNvPr id="584" name="直線コネクタ 583"/>
        <xdr:cNvCxnSpPr/>
      </xdr:nvCxnSpPr>
      <xdr:spPr>
        <a:xfrm flipV="1">
          <a:off x="13703300" y="999123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156306</xdr:rowOff>
    </xdr:from>
    <xdr:to>
      <xdr:col>71</xdr:col>
      <xdr:colOff>177800</xdr:colOff>
      <xdr:row>58</xdr:row>
      <xdr:rowOff>105704</xdr:rowOff>
    </xdr:to>
    <xdr:cxnSp macro="">
      <xdr:nvCxnSpPr>
        <xdr:cNvPr id="587" name="直線コネクタ 586"/>
        <xdr:cNvCxnSpPr/>
      </xdr:nvCxnSpPr>
      <xdr:spPr>
        <a:xfrm>
          <a:off x="12814300" y="9586056"/>
          <a:ext cx="889000" cy="4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167228</xdr:rowOff>
    </xdr:from>
    <xdr:to>
      <xdr:col>85</xdr:col>
      <xdr:colOff>177800</xdr:colOff>
      <xdr:row>58</xdr:row>
      <xdr:rowOff>97378</xdr:rowOff>
    </xdr:to>
    <xdr:sp macro="" textlink="">
      <xdr:nvSpPr>
        <xdr:cNvPr id="597" name="楕円 596"/>
        <xdr:cNvSpPr/>
      </xdr:nvSpPr>
      <xdr:spPr>
        <a:xfrm>
          <a:off x="162687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82155</xdr:rowOff>
    </xdr:from>
    <xdr:ext cx="534377" cy="259045"/>
    <xdr:sp macro="" textlink="">
      <xdr:nvSpPr>
        <xdr:cNvPr id="598" name="教育費該当値テキスト"/>
        <xdr:cNvSpPr txBox="1"/>
      </xdr:nvSpPr>
      <xdr:spPr>
        <a:xfrm>
          <a:off x="16370300" y="98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63264</xdr:rowOff>
    </xdr:from>
    <xdr:to>
      <xdr:col>81</xdr:col>
      <xdr:colOff>101600</xdr:colOff>
      <xdr:row>58</xdr:row>
      <xdr:rowOff>164864</xdr:rowOff>
    </xdr:to>
    <xdr:sp macro="" textlink="">
      <xdr:nvSpPr>
        <xdr:cNvPr id="599" name="楕円 598"/>
        <xdr:cNvSpPr/>
      </xdr:nvSpPr>
      <xdr:spPr>
        <a:xfrm>
          <a:off x="15430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155991</xdr:rowOff>
    </xdr:from>
    <xdr:ext cx="534377" cy="259045"/>
    <xdr:sp macro="" textlink="">
      <xdr:nvSpPr>
        <xdr:cNvPr id="600" name="テキスト ボックス 599"/>
        <xdr:cNvSpPr txBox="1"/>
      </xdr:nvSpPr>
      <xdr:spPr>
        <a:xfrm>
          <a:off x="15214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167784</xdr:rowOff>
    </xdr:from>
    <xdr:to>
      <xdr:col>76</xdr:col>
      <xdr:colOff>165100</xdr:colOff>
      <xdr:row>58</xdr:row>
      <xdr:rowOff>97934</xdr:rowOff>
    </xdr:to>
    <xdr:sp macro="" textlink="">
      <xdr:nvSpPr>
        <xdr:cNvPr id="601" name="楕円 600"/>
        <xdr:cNvSpPr/>
      </xdr:nvSpPr>
      <xdr:spPr>
        <a:xfrm>
          <a:off x="14541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89061</xdr:rowOff>
    </xdr:from>
    <xdr:ext cx="534377" cy="259045"/>
    <xdr:sp macro="" textlink="">
      <xdr:nvSpPr>
        <xdr:cNvPr id="602" name="テキスト ボックス 601"/>
        <xdr:cNvSpPr txBox="1"/>
      </xdr:nvSpPr>
      <xdr:spPr>
        <a:xfrm>
          <a:off x="14325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54904</xdr:rowOff>
    </xdr:from>
    <xdr:to>
      <xdr:col>72</xdr:col>
      <xdr:colOff>38100</xdr:colOff>
      <xdr:row>58</xdr:row>
      <xdr:rowOff>156504</xdr:rowOff>
    </xdr:to>
    <xdr:sp macro="" textlink="">
      <xdr:nvSpPr>
        <xdr:cNvPr id="603" name="楕円 602"/>
        <xdr:cNvSpPr/>
      </xdr:nvSpPr>
      <xdr:spPr>
        <a:xfrm>
          <a:off x="13652500" y="99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147631</xdr:rowOff>
    </xdr:from>
    <xdr:ext cx="534377" cy="259045"/>
    <xdr:sp macro="" textlink="">
      <xdr:nvSpPr>
        <xdr:cNvPr id="604" name="テキスト ボックス 603"/>
        <xdr:cNvSpPr txBox="1"/>
      </xdr:nvSpPr>
      <xdr:spPr>
        <a:xfrm>
          <a:off x="13436111" y="100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105506</xdr:rowOff>
    </xdr:from>
    <xdr:to>
      <xdr:col>67</xdr:col>
      <xdr:colOff>101600</xdr:colOff>
      <xdr:row>56</xdr:row>
      <xdr:rowOff>35656</xdr:rowOff>
    </xdr:to>
    <xdr:sp macro="" textlink="">
      <xdr:nvSpPr>
        <xdr:cNvPr id="605" name="楕円 604"/>
        <xdr:cNvSpPr/>
      </xdr:nvSpPr>
      <xdr:spPr>
        <a:xfrm>
          <a:off x="12763500" y="95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52183</xdr:rowOff>
    </xdr:from>
    <xdr:ext cx="534377" cy="259045"/>
    <xdr:sp macro="" textlink="">
      <xdr:nvSpPr>
        <xdr:cNvPr id="606" name="テキスト ボックス 605"/>
        <xdr:cNvSpPr txBox="1"/>
      </xdr:nvSpPr>
      <xdr:spPr>
        <a:xfrm>
          <a:off x="12547111" y="93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38697</xdr:rowOff>
    </xdr:from>
    <xdr:to>
      <xdr:col>85</xdr:col>
      <xdr:colOff>127000</xdr:colOff>
      <xdr:row>79</xdr:row>
      <xdr:rowOff>44450</xdr:rowOff>
    </xdr:to>
    <xdr:cxnSp macro="">
      <xdr:nvCxnSpPr>
        <xdr:cNvPr id="635" name="直線コネクタ 634"/>
        <xdr:cNvCxnSpPr/>
      </xdr:nvCxnSpPr>
      <xdr:spPr>
        <a:xfrm>
          <a:off x="15481300" y="13583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38697</xdr:rowOff>
    </xdr:from>
    <xdr:to>
      <xdr:col>81</xdr:col>
      <xdr:colOff>50800</xdr:colOff>
      <xdr:row>79</xdr:row>
      <xdr:rowOff>39460</xdr:rowOff>
    </xdr:to>
    <xdr:cxnSp macro="">
      <xdr:nvCxnSpPr>
        <xdr:cNvPr id="638" name="直線コネクタ 637"/>
        <xdr:cNvCxnSpPr/>
      </xdr:nvCxnSpPr>
      <xdr:spPr>
        <a:xfrm flipV="1">
          <a:off x="14592300" y="1358324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39460</xdr:rowOff>
    </xdr:from>
    <xdr:to>
      <xdr:col>76</xdr:col>
      <xdr:colOff>114300</xdr:colOff>
      <xdr:row>79</xdr:row>
      <xdr:rowOff>44450</xdr:rowOff>
    </xdr:to>
    <xdr:cxnSp macro="">
      <xdr:nvCxnSpPr>
        <xdr:cNvPr id="641" name="直線コネクタ 640"/>
        <xdr:cNvCxnSpPr/>
      </xdr:nvCxnSpPr>
      <xdr:spPr>
        <a:xfrm flipV="1">
          <a:off x="13703300" y="1358401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159347</xdr:rowOff>
    </xdr:from>
    <xdr:to>
      <xdr:col>81</xdr:col>
      <xdr:colOff>101600</xdr:colOff>
      <xdr:row>79</xdr:row>
      <xdr:rowOff>89497</xdr:rowOff>
    </xdr:to>
    <xdr:sp macro="" textlink="">
      <xdr:nvSpPr>
        <xdr:cNvPr id="656" name="楕円 655"/>
        <xdr:cNvSpPr/>
      </xdr:nvSpPr>
      <xdr:spPr>
        <a:xfrm>
          <a:off x="15430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80624</xdr:rowOff>
    </xdr:from>
    <xdr:ext cx="378565" cy="259045"/>
    <xdr:sp macro="" textlink="">
      <xdr:nvSpPr>
        <xdr:cNvPr id="657" name="テキスト ボックス 656"/>
        <xdr:cNvSpPr txBox="1"/>
      </xdr:nvSpPr>
      <xdr:spPr>
        <a:xfrm>
          <a:off x="15292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160110</xdr:rowOff>
    </xdr:from>
    <xdr:to>
      <xdr:col>76</xdr:col>
      <xdr:colOff>165100</xdr:colOff>
      <xdr:row>79</xdr:row>
      <xdr:rowOff>90260</xdr:rowOff>
    </xdr:to>
    <xdr:sp macro="" textlink="">
      <xdr:nvSpPr>
        <xdr:cNvPr id="658" name="楕円 657"/>
        <xdr:cNvSpPr/>
      </xdr:nvSpPr>
      <xdr:spPr>
        <a:xfrm>
          <a:off x="145415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81387</xdr:rowOff>
    </xdr:from>
    <xdr:ext cx="378565" cy="259045"/>
    <xdr:sp macro="" textlink="">
      <xdr:nvSpPr>
        <xdr:cNvPr id="659" name="テキスト ボックス 658"/>
        <xdr:cNvSpPr txBox="1"/>
      </xdr:nvSpPr>
      <xdr:spPr>
        <a:xfrm>
          <a:off x="14403017" y="1362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111125</xdr:rowOff>
    </xdr:from>
    <xdr:to>
      <xdr:col>85</xdr:col>
      <xdr:colOff>127000</xdr:colOff>
      <xdr:row>97</xdr:row>
      <xdr:rowOff>111255</xdr:rowOff>
    </xdr:to>
    <xdr:cxnSp macro="">
      <xdr:nvCxnSpPr>
        <xdr:cNvPr id="694" name="直線コネクタ 693"/>
        <xdr:cNvCxnSpPr/>
      </xdr:nvCxnSpPr>
      <xdr:spPr>
        <a:xfrm>
          <a:off x="15481300" y="16741775"/>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80966</xdr:rowOff>
    </xdr:from>
    <xdr:to>
      <xdr:col>81</xdr:col>
      <xdr:colOff>50800</xdr:colOff>
      <xdr:row>97</xdr:row>
      <xdr:rowOff>111125</xdr:rowOff>
    </xdr:to>
    <xdr:cxnSp macro="">
      <xdr:nvCxnSpPr>
        <xdr:cNvPr id="697" name="直線コネクタ 696"/>
        <xdr:cNvCxnSpPr/>
      </xdr:nvCxnSpPr>
      <xdr:spPr>
        <a:xfrm>
          <a:off x="14592300" y="16711616"/>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69503</xdr:rowOff>
    </xdr:from>
    <xdr:to>
      <xdr:col>76</xdr:col>
      <xdr:colOff>114300</xdr:colOff>
      <xdr:row>97</xdr:row>
      <xdr:rowOff>80966</xdr:rowOff>
    </xdr:to>
    <xdr:cxnSp macro="">
      <xdr:nvCxnSpPr>
        <xdr:cNvPr id="700" name="直線コネクタ 699"/>
        <xdr:cNvCxnSpPr/>
      </xdr:nvCxnSpPr>
      <xdr:spPr>
        <a:xfrm>
          <a:off x="13703300" y="16700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51722</xdr:rowOff>
    </xdr:from>
    <xdr:to>
      <xdr:col>71</xdr:col>
      <xdr:colOff>177800</xdr:colOff>
      <xdr:row>97</xdr:row>
      <xdr:rowOff>69503</xdr:rowOff>
    </xdr:to>
    <xdr:cxnSp macro="">
      <xdr:nvCxnSpPr>
        <xdr:cNvPr id="703" name="直線コネクタ 702"/>
        <xdr:cNvCxnSpPr/>
      </xdr:nvCxnSpPr>
      <xdr:spPr>
        <a:xfrm>
          <a:off x="12814300" y="1668237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60455</xdr:rowOff>
    </xdr:from>
    <xdr:to>
      <xdr:col>85</xdr:col>
      <xdr:colOff>177800</xdr:colOff>
      <xdr:row>97</xdr:row>
      <xdr:rowOff>162055</xdr:rowOff>
    </xdr:to>
    <xdr:sp macro="" textlink="">
      <xdr:nvSpPr>
        <xdr:cNvPr id="713" name="楕円 712"/>
        <xdr:cNvSpPr/>
      </xdr:nvSpPr>
      <xdr:spPr>
        <a:xfrm>
          <a:off x="162687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38882</xdr:rowOff>
    </xdr:from>
    <xdr:ext cx="534377" cy="259045"/>
    <xdr:sp macro="" textlink="">
      <xdr:nvSpPr>
        <xdr:cNvPr id="714" name="公債費該当値テキスト"/>
        <xdr:cNvSpPr txBox="1"/>
      </xdr:nvSpPr>
      <xdr:spPr>
        <a:xfrm>
          <a:off x="16370300" y="166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60325</xdr:rowOff>
    </xdr:from>
    <xdr:to>
      <xdr:col>81</xdr:col>
      <xdr:colOff>101600</xdr:colOff>
      <xdr:row>97</xdr:row>
      <xdr:rowOff>161925</xdr:rowOff>
    </xdr:to>
    <xdr:sp macro="" textlink="">
      <xdr:nvSpPr>
        <xdr:cNvPr id="715" name="楕円 714"/>
        <xdr:cNvSpPr/>
      </xdr:nvSpPr>
      <xdr:spPr>
        <a:xfrm>
          <a:off x="15430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153052</xdr:rowOff>
    </xdr:from>
    <xdr:ext cx="534377" cy="259045"/>
    <xdr:sp macro="" textlink="">
      <xdr:nvSpPr>
        <xdr:cNvPr id="716" name="テキスト ボックス 715"/>
        <xdr:cNvSpPr txBox="1"/>
      </xdr:nvSpPr>
      <xdr:spPr>
        <a:xfrm>
          <a:off x="15214111" y="167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30166</xdr:rowOff>
    </xdr:from>
    <xdr:to>
      <xdr:col>76</xdr:col>
      <xdr:colOff>165100</xdr:colOff>
      <xdr:row>97</xdr:row>
      <xdr:rowOff>131766</xdr:rowOff>
    </xdr:to>
    <xdr:sp macro="" textlink="">
      <xdr:nvSpPr>
        <xdr:cNvPr id="717" name="楕円 716"/>
        <xdr:cNvSpPr/>
      </xdr:nvSpPr>
      <xdr:spPr>
        <a:xfrm>
          <a:off x="145415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122893</xdr:rowOff>
    </xdr:from>
    <xdr:ext cx="534377" cy="259045"/>
    <xdr:sp macro="" textlink="">
      <xdr:nvSpPr>
        <xdr:cNvPr id="718" name="テキスト ボックス 717"/>
        <xdr:cNvSpPr txBox="1"/>
      </xdr:nvSpPr>
      <xdr:spPr>
        <a:xfrm>
          <a:off x="14325111"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18703</xdr:rowOff>
    </xdr:from>
    <xdr:to>
      <xdr:col>72</xdr:col>
      <xdr:colOff>38100</xdr:colOff>
      <xdr:row>97</xdr:row>
      <xdr:rowOff>120303</xdr:rowOff>
    </xdr:to>
    <xdr:sp macro="" textlink="">
      <xdr:nvSpPr>
        <xdr:cNvPr id="719" name="楕円 718"/>
        <xdr:cNvSpPr/>
      </xdr:nvSpPr>
      <xdr:spPr>
        <a:xfrm>
          <a:off x="13652500" y="166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111430</xdr:rowOff>
    </xdr:from>
    <xdr:ext cx="534377" cy="259045"/>
    <xdr:sp macro="" textlink="">
      <xdr:nvSpPr>
        <xdr:cNvPr id="720" name="テキスト ボックス 719"/>
        <xdr:cNvSpPr txBox="1"/>
      </xdr:nvSpPr>
      <xdr:spPr>
        <a:xfrm>
          <a:off x="13436111" y="16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922</xdr:rowOff>
    </xdr:from>
    <xdr:to>
      <xdr:col>67</xdr:col>
      <xdr:colOff>101600</xdr:colOff>
      <xdr:row>97</xdr:row>
      <xdr:rowOff>102522</xdr:rowOff>
    </xdr:to>
    <xdr:sp macro="" textlink="">
      <xdr:nvSpPr>
        <xdr:cNvPr id="721" name="楕円 720"/>
        <xdr:cNvSpPr/>
      </xdr:nvSpPr>
      <xdr:spPr>
        <a:xfrm>
          <a:off x="12763500" y="166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93649</xdr:rowOff>
    </xdr:from>
    <xdr:ext cx="534377" cy="259045"/>
    <xdr:sp macro="" textlink="">
      <xdr:nvSpPr>
        <xdr:cNvPr id="722" name="テキスト ボックス 721"/>
        <xdr:cNvSpPr txBox="1"/>
      </xdr:nvSpPr>
      <xdr:spPr>
        <a:xfrm>
          <a:off x="12547111" y="167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年度決算において類似団体を超えて支出している区分はないが、主な支出である民生費が増加傾向にある。民生費増加は、性質別の扶助費の増に同じく、臨時福祉給付金の給付が主な理由である。</a:t>
          </a:r>
        </a:p>
        <a:p>
          <a:r>
            <a:rPr kumimoji="1" lang="ja-JP" altLang="en-US" sz="1300">
              <a:latin typeface="ＭＳ Ｐゴシック" panose="020B0600070205080204" pitchFamily="50" charset="-128"/>
              <a:ea typeface="ＭＳ Ｐゴシック" panose="020B0600070205080204" pitchFamily="50" charset="-128"/>
            </a:rPr>
            <a:t>総務費が平成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年度に比べて減少しているが、平成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年度からふるさと納税に係る返礼品事業を開始したことによるもので、ふるさと納税の寄付額に連動して今後も増減していく。</a:t>
          </a:r>
        </a:p>
        <a:p>
          <a:r>
            <a:rPr kumimoji="1" lang="ja-JP" altLang="en-US" sz="1300">
              <a:latin typeface="ＭＳ Ｐゴシック" panose="020B0600070205080204" pitchFamily="50" charset="-128"/>
              <a:ea typeface="ＭＳ Ｐゴシック" panose="020B0600070205080204" pitchFamily="50" charset="-128"/>
            </a:rPr>
            <a:t>消防費は、平成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年度に防災倉庫整備や、防災行政無線操作卓更新などを行ったことから平成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年度の教育費は、給食センターの新設による一時的なものである。公債費は、地方債残高を増やさない財政運営に努めているため減少している。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年度を除いて赤字となっているが、純繰越金及び財政調整基金の取崩しにより実質収支は黒字を確保している。</a:t>
          </a:r>
        </a:p>
        <a:p>
          <a:r>
            <a:rPr kumimoji="1" lang="ja-JP" altLang="en-US" sz="1400">
              <a:latin typeface="ＭＳ ゴシック" pitchFamily="49" charset="-128"/>
              <a:ea typeface="ＭＳ ゴシック" pitchFamily="49" charset="-128"/>
            </a:rPr>
            <a:t>　また、財政調整基金残高は、税収等の増により、歳計剰余金の積立額等が取崩し額を上回る年度が続いているため増加傾向にある。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引き続き黒字を確保していくよう、健全な財政運営を行う。</a:t>
          </a:r>
        </a:p>
        <a:p>
          <a:r>
            <a:rPr kumimoji="1" lang="ja-JP" altLang="en-US" sz="1400">
              <a:latin typeface="ＭＳ ゴシック" pitchFamily="49" charset="-128"/>
              <a:ea typeface="ＭＳ ゴシック" pitchFamily="49" charset="-128"/>
            </a:rPr>
            <a:t>なお、緒川駅東土地区画整理事業特別会計を事業完了により平成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年度で廃止し、平成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年度から一般会計に編入している。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14944220</v>
      </c>
      <c r="BO4" s="441"/>
      <c r="BP4" s="441"/>
      <c r="BQ4" s="441"/>
      <c r="BR4" s="441"/>
      <c r="BS4" s="441"/>
      <c r="BT4" s="441"/>
      <c r="BU4" s="442"/>
      <c r="BV4" s="440">
        <v>15141581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14349238</v>
      </c>
      <c r="BO5" s="446"/>
      <c r="BP5" s="446"/>
      <c r="BQ5" s="446"/>
      <c r="BR5" s="446"/>
      <c r="BS5" s="446"/>
      <c r="BT5" s="446"/>
      <c r="BU5" s="447"/>
      <c r="BV5" s="445">
        <v>14600476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82.8</v>
      </c>
      <c r="CU5" s="416"/>
      <c r="CV5" s="416"/>
      <c r="CW5" s="416"/>
      <c r="CX5" s="416"/>
      <c r="CY5" s="416"/>
      <c r="CZ5" s="416"/>
      <c r="DA5" s="417"/>
      <c r="DB5" s="415">
        <v>85.5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594982</v>
      </c>
      <c r="BO6" s="446"/>
      <c r="BP6" s="446"/>
      <c r="BQ6" s="446"/>
      <c r="BR6" s="446"/>
      <c r="BS6" s="446"/>
      <c r="BT6" s="446"/>
      <c r="BU6" s="447"/>
      <c r="BV6" s="445">
        <v>541105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86.4</v>
      </c>
      <c r="CU6" s="596"/>
      <c r="CV6" s="596"/>
      <c r="CW6" s="596"/>
      <c r="CX6" s="596"/>
      <c r="CY6" s="596"/>
      <c r="CZ6" s="596"/>
      <c r="DA6" s="597"/>
      <c r="DB6" s="595">
        <v>88.6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10674</v>
      </c>
      <c r="BO7" s="446"/>
      <c r="BP7" s="446"/>
      <c r="BQ7" s="446"/>
      <c r="BR7" s="446"/>
      <c r="BS7" s="446"/>
      <c r="BT7" s="446"/>
      <c r="BU7" s="447"/>
      <c r="BV7" s="445">
        <v>27108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9568900</v>
      </c>
      <c r="CU7" s="446"/>
      <c r="CV7" s="446"/>
      <c r="CW7" s="446"/>
      <c r="CX7" s="446"/>
      <c r="CY7" s="446"/>
      <c r="CZ7" s="446"/>
      <c r="DA7" s="447"/>
      <c r="DB7" s="445">
        <v>9522111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584308</v>
      </c>
      <c r="BO8" s="446"/>
      <c r="BP8" s="446"/>
      <c r="BQ8" s="446"/>
      <c r="BR8" s="446"/>
      <c r="BS8" s="446"/>
      <c r="BT8" s="446"/>
      <c r="BU8" s="447"/>
      <c r="BV8" s="445">
        <v>513997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0.96</v>
      </c>
      <c r="CU8" s="559"/>
      <c r="CV8" s="559"/>
      <c r="CW8" s="559"/>
      <c r="CX8" s="559"/>
      <c r="CY8" s="559"/>
      <c r="CZ8" s="559"/>
      <c r="DA8" s="560"/>
      <c r="DB8" s="558">
        <v>0.96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49230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70311</v>
      </c>
      <c r="BO9" s="446"/>
      <c r="BP9" s="446"/>
      <c r="BQ9" s="446"/>
      <c r="BR9" s="446"/>
      <c r="BS9" s="446"/>
      <c r="BT9" s="446"/>
      <c r="BU9" s="447"/>
      <c r="BV9" s="445">
        <v>-223211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49800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6463</v>
      </c>
      <c r="BO10" s="446"/>
      <c r="BP10" s="446"/>
      <c r="BQ10" s="446"/>
      <c r="BR10" s="446"/>
      <c r="BS10" s="446"/>
      <c r="BT10" s="446"/>
      <c r="BU10" s="447"/>
      <c r="BV10" s="445">
        <v>7600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50403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54000</v>
      </c>
      <c r="BO12" s="446"/>
      <c r="BP12" s="446"/>
      <c r="BQ12" s="446"/>
      <c r="BR12" s="446"/>
      <c r="BS12" s="446"/>
      <c r="BT12" s="446"/>
      <c r="BU12" s="447"/>
      <c r="BV12" s="445">
        <v>140000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48946</v>
      </c>
      <c r="S13" s="549"/>
      <c r="T13" s="549"/>
      <c r="U13" s="549"/>
      <c r="V13" s="550"/>
      <c r="W13" s="536" t="s">
        <v>134</v>
      </c>
      <c r="X13" s="458"/>
      <c r="Y13" s="458"/>
      <c r="Z13" s="458"/>
      <c r="AA13" s="458"/>
      <c r="AB13" s="459"/>
      <c r="AC13" s="421">
        <v>497</v>
      </c>
      <c r="AD13" s="422"/>
      <c r="AE13" s="422"/>
      <c r="AF13" s="422"/>
      <c r="AG13" s="423"/>
      <c r="AH13" s="421">
        <v>536</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22774</v>
      </c>
      <c r="BO13" s="446"/>
      <c r="BP13" s="446"/>
      <c r="BQ13" s="446"/>
      <c r="BR13" s="446"/>
      <c r="BS13" s="446"/>
      <c r="BT13" s="446"/>
      <c r="BU13" s="447"/>
      <c r="BV13" s="445">
        <v>-355611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1.3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50321</v>
      </c>
      <c r="S14" s="549"/>
      <c r="T14" s="549"/>
      <c r="U14" s="549"/>
      <c r="V14" s="550"/>
      <c r="W14" s="551"/>
      <c r="X14" s="461"/>
      <c r="Y14" s="461"/>
      <c r="Z14" s="461"/>
      <c r="AA14" s="461"/>
      <c r="AB14" s="462"/>
      <c r="AC14" s="541">
        <v>2.1</v>
      </c>
      <c r="AD14" s="542"/>
      <c r="AE14" s="542"/>
      <c r="AF14" s="542"/>
      <c r="AG14" s="543"/>
      <c r="AH14" s="541">
        <v>2.2999999999999998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48927</v>
      </c>
      <c r="S15" s="549"/>
      <c r="T15" s="549"/>
      <c r="U15" s="549"/>
      <c r="V15" s="550"/>
      <c r="W15" s="536" t="s">
        <v>141</v>
      </c>
      <c r="X15" s="458"/>
      <c r="Y15" s="458"/>
      <c r="Z15" s="458"/>
      <c r="AA15" s="458"/>
      <c r="AB15" s="459"/>
      <c r="AC15" s="421">
        <v>9566</v>
      </c>
      <c r="AD15" s="422"/>
      <c r="AE15" s="422"/>
      <c r="AF15" s="422"/>
      <c r="AG15" s="423"/>
      <c r="AH15" s="421">
        <v>9673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6939527</v>
      </c>
      <c r="BO15" s="441"/>
      <c r="BP15" s="441"/>
      <c r="BQ15" s="441"/>
      <c r="BR15" s="441"/>
      <c r="BS15" s="441"/>
      <c r="BT15" s="441"/>
      <c r="BU15" s="442"/>
      <c r="BV15" s="440">
        <v>6937948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41</v>
      </c>
      <c r="AD16" s="542"/>
      <c r="AE16" s="542"/>
      <c r="AF16" s="542"/>
      <c r="AG16" s="543"/>
      <c r="AH16" s="541">
        <v>42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7200977</v>
      </c>
      <c r="BO16" s="446"/>
      <c r="BP16" s="446"/>
      <c r="BQ16" s="446"/>
      <c r="BR16" s="446"/>
      <c r="BS16" s="446"/>
      <c r="BT16" s="446"/>
      <c r="BU16" s="447"/>
      <c r="BV16" s="445">
        <v>7198573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13293</v>
      </c>
      <c r="AD17" s="422"/>
      <c r="AE17" s="422"/>
      <c r="AF17" s="422"/>
      <c r="AG17" s="423"/>
      <c r="AH17" s="421">
        <v>12815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8909053</v>
      </c>
      <c r="BO17" s="446"/>
      <c r="BP17" s="446"/>
      <c r="BQ17" s="446"/>
      <c r="BR17" s="446"/>
      <c r="BS17" s="446"/>
      <c r="BT17" s="446"/>
      <c r="BU17" s="447"/>
      <c r="BV17" s="445">
        <v>8935662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31.14</v>
      </c>
      <c r="M18" s="510"/>
      <c r="N18" s="510"/>
      <c r="O18" s="510"/>
      <c r="P18" s="510"/>
      <c r="Q18" s="510"/>
      <c r="R18" s="511"/>
      <c r="S18" s="511"/>
      <c r="T18" s="511"/>
      <c r="U18" s="511"/>
      <c r="V18" s="512"/>
      <c r="W18" s="526"/>
      <c r="X18" s="527"/>
      <c r="Y18" s="527"/>
      <c r="Z18" s="527"/>
      <c r="AA18" s="527"/>
      <c r="AB18" s="537"/>
      <c r="AC18" s="409">
        <v>56.9</v>
      </c>
      <c r="AD18" s="410"/>
      <c r="AE18" s="410"/>
      <c r="AF18" s="410"/>
      <c r="AG18" s="513"/>
      <c r="AH18" s="409">
        <v>55.7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8016192</v>
      </c>
      <c r="BO18" s="446"/>
      <c r="BP18" s="446"/>
      <c r="BQ18" s="446"/>
      <c r="BR18" s="446"/>
      <c r="BS18" s="446"/>
      <c r="BT18" s="446"/>
      <c r="BU18" s="447"/>
      <c r="BV18" s="445">
        <v>8115343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1581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11002714</v>
      </c>
      <c r="BO19" s="446"/>
      <c r="BP19" s="446"/>
      <c r="BQ19" s="446"/>
      <c r="BR19" s="446"/>
      <c r="BS19" s="446"/>
      <c r="BT19" s="446"/>
      <c r="BU19" s="447"/>
      <c r="BV19" s="445">
        <v>11252018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18524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8796771</v>
      </c>
      <c r="BO23" s="446"/>
      <c r="BP23" s="446"/>
      <c r="BQ23" s="446"/>
      <c r="BR23" s="446"/>
      <c r="BS23" s="446"/>
      <c r="BT23" s="446"/>
      <c r="BU23" s="447"/>
      <c r="BV23" s="445">
        <v>9030359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8710</v>
      </c>
      <c r="R24" s="422"/>
      <c r="S24" s="422"/>
      <c r="T24" s="422"/>
      <c r="U24" s="422"/>
      <c r="V24" s="423"/>
      <c r="W24" s="487"/>
      <c r="X24" s="478"/>
      <c r="Y24" s="479"/>
      <c r="Z24" s="418" t="s">
        <v>165</v>
      </c>
      <c r="AA24" s="419"/>
      <c r="AB24" s="419"/>
      <c r="AC24" s="419"/>
      <c r="AD24" s="419"/>
      <c r="AE24" s="419"/>
      <c r="AF24" s="419"/>
      <c r="AG24" s="420"/>
      <c r="AH24" s="421">
        <v>372</v>
      </c>
      <c r="AI24" s="422"/>
      <c r="AJ24" s="422"/>
      <c r="AK24" s="422"/>
      <c r="AL24" s="423"/>
      <c r="AM24" s="421">
        <v>1002540</v>
      </c>
      <c r="AN24" s="422"/>
      <c r="AO24" s="422"/>
      <c r="AP24" s="422"/>
      <c r="AQ24" s="422"/>
      <c r="AR24" s="423"/>
      <c r="AS24" s="421">
        <v>2695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8055113</v>
      </c>
      <c r="BO24" s="446"/>
      <c r="BP24" s="446"/>
      <c r="BQ24" s="446"/>
      <c r="BR24" s="446"/>
      <c r="BS24" s="446"/>
      <c r="BT24" s="446"/>
      <c r="BU24" s="447"/>
      <c r="BV24" s="445">
        <v>8414455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6820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123</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1202738</v>
      </c>
      <c r="BO25" s="441"/>
      <c r="BP25" s="441"/>
      <c r="BQ25" s="441"/>
      <c r="BR25" s="441"/>
      <c r="BS25" s="441"/>
      <c r="BT25" s="441"/>
      <c r="BU25" s="442"/>
      <c r="BV25" s="440">
        <v>730277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6100</v>
      </c>
      <c r="R26" s="422"/>
      <c r="S26" s="422"/>
      <c r="T26" s="422"/>
      <c r="U26" s="422"/>
      <c r="V26" s="423"/>
      <c r="W26" s="487"/>
      <c r="X26" s="478"/>
      <c r="Y26" s="479"/>
      <c r="Z26" s="418" t="s">
        <v>172</v>
      </c>
      <c r="AA26" s="500"/>
      <c r="AB26" s="500"/>
      <c r="AC26" s="500"/>
      <c r="AD26" s="500"/>
      <c r="AE26" s="500"/>
      <c r="AF26" s="500"/>
      <c r="AG26" s="501"/>
      <c r="AH26" s="421">
        <v>17</v>
      </c>
      <c r="AI26" s="422"/>
      <c r="AJ26" s="422"/>
      <c r="AK26" s="422"/>
      <c r="AL26" s="423"/>
      <c r="AM26" s="421">
        <v>36414</v>
      </c>
      <c r="AN26" s="422"/>
      <c r="AO26" s="422"/>
      <c r="AP26" s="422"/>
      <c r="AQ26" s="422"/>
      <c r="AR26" s="423"/>
      <c r="AS26" s="421">
        <v>2142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3800</v>
      </c>
      <c r="R27" s="422"/>
      <c r="S27" s="422"/>
      <c r="T27" s="422"/>
      <c r="U27" s="422"/>
      <c r="V27" s="423"/>
      <c r="W27" s="487"/>
      <c r="X27" s="478"/>
      <c r="Y27" s="479"/>
      <c r="Z27" s="418" t="s">
        <v>175</v>
      </c>
      <c r="AA27" s="419"/>
      <c r="AB27" s="419"/>
      <c r="AC27" s="419"/>
      <c r="AD27" s="419"/>
      <c r="AE27" s="419"/>
      <c r="AF27" s="419"/>
      <c r="AG27" s="420"/>
      <c r="AH27" s="421" t="s">
        <v>176</v>
      </c>
      <c r="AI27" s="422"/>
      <c r="AJ27" s="422"/>
      <c r="AK27" s="422"/>
      <c r="AL27" s="423"/>
      <c r="AM27" s="421" t="s">
        <v>132</v>
      </c>
      <c r="AN27" s="422"/>
      <c r="AO27" s="422"/>
      <c r="AP27" s="422"/>
      <c r="AQ27" s="422"/>
      <c r="AR27" s="423"/>
      <c r="AS27" s="421" t="s">
        <v>169</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397082</v>
      </c>
      <c r="BO27" s="449"/>
      <c r="BP27" s="449"/>
      <c r="BQ27" s="449"/>
      <c r="BR27" s="449"/>
      <c r="BS27" s="449"/>
      <c r="BT27" s="449"/>
      <c r="BU27" s="450"/>
      <c r="BV27" s="448">
        <v>396735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3000</v>
      </c>
      <c r="R28" s="422"/>
      <c r="S28" s="422"/>
      <c r="T28" s="422"/>
      <c r="U28" s="422"/>
      <c r="V28" s="423"/>
      <c r="W28" s="487"/>
      <c r="X28" s="478"/>
      <c r="Y28" s="479"/>
      <c r="Z28" s="418" t="s">
        <v>179</v>
      </c>
      <c r="AA28" s="419"/>
      <c r="AB28" s="419"/>
      <c r="AC28" s="419"/>
      <c r="AD28" s="419"/>
      <c r="AE28" s="419"/>
      <c r="AF28" s="419"/>
      <c r="AG28" s="420"/>
      <c r="AH28" s="421" t="s">
        <v>169</v>
      </c>
      <c r="AI28" s="422"/>
      <c r="AJ28" s="422"/>
      <c r="AK28" s="422"/>
      <c r="AL28" s="423"/>
      <c r="AM28" s="421" t="s">
        <v>169</v>
      </c>
      <c r="AN28" s="422"/>
      <c r="AO28" s="422"/>
      <c r="AP28" s="422"/>
      <c r="AQ28" s="422"/>
      <c r="AR28" s="423"/>
      <c r="AS28" s="421" t="s">
        <v>176</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2777099</v>
      </c>
      <c r="BO28" s="441"/>
      <c r="BP28" s="441"/>
      <c r="BQ28" s="441"/>
      <c r="BR28" s="441"/>
      <c r="BS28" s="441"/>
      <c r="BT28" s="441"/>
      <c r="BU28" s="442"/>
      <c r="BV28" s="440">
        <v>2567636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14</v>
      </c>
      <c r="M29" s="422"/>
      <c r="N29" s="422"/>
      <c r="O29" s="422"/>
      <c r="P29" s="423"/>
      <c r="Q29" s="421">
        <v>2714</v>
      </c>
      <c r="R29" s="422"/>
      <c r="S29" s="422"/>
      <c r="T29" s="422"/>
      <c r="U29" s="422"/>
      <c r="V29" s="423"/>
      <c r="W29" s="488"/>
      <c r="X29" s="489"/>
      <c r="Y29" s="490"/>
      <c r="Z29" s="418" t="s">
        <v>182</v>
      </c>
      <c r="AA29" s="419"/>
      <c r="AB29" s="419"/>
      <c r="AC29" s="419"/>
      <c r="AD29" s="419"/>
      <c r="AE29" s="419"/>
      <c r="AF29" s="419"/>
      <c r="AG29" s="420"/>
      <c r="AH29" s="421">
        <v>372</v>
      </c>
      <c r="AI29" s="422"/>
      <c r="AJ29" s="422"/>
      <c r="AK29" s="422"/>
      <c r="AL29" s="423"/>
      <c r="AM29" s="421">
        <v>1002540</v>
      </c>
      <c r="AN29" s="422"/>
      <c r="AO29" s="422"/>
      <c r="AP29" s="422"/>
      <c r="AQ29" s="422"/>
      <c r="AR29" s="423"/>
      <c r="AS29" s="421">
        <v>2695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2297</v>
      </c>
      <c r="BO29" s="446"/>
      <c r="BP29" s="446"/>
      <c r="BQ29" s="446"/>
      <c r="BR29" s="446"/>
      <c r="BS29" s="446"/>
      <c r="BT29" s="446"/>
      <c r="BU29" s="447"/>
      <c r="BV29" s="445">
        <v>2292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1558529</v>
      </c>
      <c r="BO30" s="449"/>
      <c r="BP30" s="449"/>
      <c r="BQ30" s="449"/>
      <c r="BR30" s="449"/>
      <c r="BS30" s="449"/>
      <c r="BT30" s="449"/>
      <c r="BU30" s="450"/>
      <c r="BV30" s="448">
        <v>1307337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知多中部広域事務組合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半田市土地開発公社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知多中部広域事務組合
(消防指令センター特別会計)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知北平和公園組合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知北平和公園組合
（霊園事業特別会計）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東部知多衛生組合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知多北部広域連合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知多北部広域連合
（介護保険事業特別会計）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愛知県後期高齢者医療広域連合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愛知県後期高齢者医療広域連合
（後期高齢者医療特別会計）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vGwlLIEJ41DhP54l4oKlQjS/URTJOENpdzEOOrJkZJtdSe52/jHkgabOytpHM235WTqhPTpEimXDSisx9N7+g==" saltValue="7q4s6ZencqduxuKYB4Fx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16.39</v>
      </c>
      <c r="G34" s="33">
        <v>14.18</v>
      </c>
      <c r="H34" s="33">
        <v>12.12</v>
      </c>
      <c r="I34" s="33">
        <v>12.69</v>
      </c>
      <c r="J34" s="34">
        <v>14.1</v>
      </c>
      <c r="K34" s="22"/>
      <c r="L34" s="22"/>
      <c r="M34" s="22"/>
      <c r="N34" s="22"/>
      <c r="O34" s="22"/>
      <c r="P34" s="22"/>
    </row>
    <row r="35" spans="1:16" ht="39" customHeight="1" x14ac:dyDescent="0.15">
      <c r="A35" s="22"/>
      <c r="B35" s="35"/>
      <c r="C35" s="1218" t="s">
        <v>559</v>
      </c>
      <c r="D35" s="1219"/>
      <c r="E35" s="1220"/>
      <c r="F35" s="36">
        <v>5.04</v>
      </c>
      <c r="G35" s="37">
        <v>6.17</v>
      </c>
      <c r="H35" s="37">
        <v>7.74</v>
      </c>
      <c r="I35" s="37">
        <v>5.39</v>
      </c>
      <c r="J35" s="38">
        <v>6.1</v>
      </c>
      <c r="K35" s="22"/>
      <c r="L35" s="22"/>
      <c r="M35" s="22"/>
      <c r="N35" s="22"/>
      <c r="O35" s="22"/>
      <c r="P35" s="22"/>
    </row>
    <row r="36" spans="1:16" ht="39" customHeight="1" x14ac:dyDescent="0.15">
      <c r="A36" s="22"/>
      <c r="B36" s="35"/>
      <c r="C36" s="1218" t="s">
        <v>560</v>
      </c>
      <c r="D36" s="1219"/>
      <c r="E36" s="1220"/>
      <c r="F36" s="36">
        <v>3.92</v>
      </c>
      <c r="G36" s="37">
        <v>3.82</v>
      </c>
      <c r="H36" s="37">
        <v>3.81</v>
      </c>
      <c r="I36" s="37">
        <v>3.79</v>
      </c>
      <c r="J36" s="38">
        <v>3.83</v>
      </c>
      <c r="K36" s="22"/>
      <c r="L36" s="22"/>
      <c r="M36" s="22"/>
      <c r="N36" s="22"/>
      <c r="O36" s="22"/>
      <c r="P36" s="22"/>
    </row>
    <row r="37" spans="1:16" ht="39" customHeight="1" x14ac:dyDescent="0.15">
      <c r="A37" s="22"/>
      <c r="B37" s="35"/>
      <c r="C37" s="1218" t="s">
        <v>561</v>
      </c>
      <c r="D37" s="1219"/>
      <c r="E37" s="1220"/>
      <c r="F37" s="36">
        <v>0</v>
      </c>
      <c r="G37" s="37">
        <v>0.03</v>
      </c>
      <c r="H37" s="37">
        <v>0.02</v>
      </c>
      <c r="I37" s="37">
        <v>0</v>
      </c>
      <c r="J37" s="38">
        <v>0.01</v>
      </c>
      <c r="K37" s="22"/>
      <c r="L37" s="22"/>
      <c r="M37" s="22"/>
      <c r="N37" s="22"/>
      <c r="O37" s="22"/>
      <c r="P37" s="22"/>
    </row>
    <row r="38" spans="1:16" ht="39" customHeight="1" x14ac:dyDescent="0.15">
      <c r="A38" s="22"/>
      <c r="B38" s="35"/>
      <c r="C38" s="1218" t="s">
        <v>562</v>
      </c>
      <c r="D38" s="1219"/>
      <c r="E38" s="1220"/>
      <c r="F38" s="36">
        <v>0.03</v>
      </c>
      <c r="G38" s="37">
        <v>0</v>
      </c>
      <c r="H38" s="37">
        <v>0</v>
      </c>
      <c r="I38" s="37">
        <v>0</v>
      </c>
      <c r="J38" s="38">
        <v>0</v>
      </c>
      <c r="K38" s="22"/>
      <c r="L38" s="22"/>
      <c r="M38" s="22"/>
      <c r="N38" s="22"/>
      <c r="O38" s="22"/>
      <c r="P38" s="22"/>
    </row>
    <row r="39" spans="1:16" ht="39" customHeight="1" x14ac:dyDescent="0.15">
      <c r="A39" s="22"/>
      <c r="B39" s="35"/>
      <c r="C39" s="1218" t="s">
        <v>563</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565</v>
      </c>
      <c r="D43" s="1222"/>
      <c r="E43" s="1223"/>
      <c r="F43" s="41">
        <v>4.7300000000000004</v>
      </c>
      <c r="G43" s="42">
        <v>0</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Wj5SNdhRxmHoyNu8inyj0myimUG08xbrY2IQx0qc8niNJ5ZwJNw8M9j1l5raZQVNjuo/BBI8WbSz1d+5bX4g==" saltValue="Wr1FdYCFjzWb0B5LYFtc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997</v>
      </c>
      <c r="L45" s="60">
        <v>952</v>
      </c>
      <c r="M45" s="60">
        <v>1110</v>
      </c>
      <c r="N45" s="60">
        <v>1019</v>
      </c>
      <c r="O45" s="61">
        <v>1020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719</v>
      </c>
      <c r="L48" s="64">
        <v>589</v>
      </c>
      <c r="M48" s="64">
        <v>522</v>
      </c>
      <c r="N48" s="64">
        <v>537</v>
      </c>
      <c r="O48" s="65">
        <v>540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36</v>
      </c>
      <c r="L49" s="64">
        <v>34</v>
      </c>
      <c r="M49" s="64">
        <v>34</v>
      </c>
      <c r="N49" s="64">
        <v>28</v>
      </c>
      <c r="O49" s="65">
        <v>36</v>
      </c>
      <c r="P49" s="48"/>
      <c r="Q49" s="48"/>
      <c r="R49" s="48"/>
      <c r="S49" s="48"/>
      <c r="T49" s="48"/>
      <c r="U49" s="48"/>
    </row>
    <row r="50" spans="1:21" ht="30.75" customHeight="1" x14ac:dyDescent="0.15">
      <c r="A50" s="48"/>
      <c r="B50" s="1236"/>
      <c r="C50" s="1237"/>
      <c r="D50" s="62"/>
      <c r="E50" s="1228" t="s">
        <v>17</v>
      </c>
      <c r="F50" s="1228"/>
      <c r="G50" s="1228"/>
      <c r="H50" s="1228"/>
      <c r="I50" s="1228"/>
      <c r="J50" s="1229"/>
      <c r="K50" s="63">
        <v>33</v>
      </c>
      <c r="L50" s="64">
        <v>33</v>
      </c>
      <c r="M50" s="64">
        <v>33</v>
      </c>
      <c r="N50" s="64">
        <v>33</v>
      </c>
      <c r="O50" s="65">
        <v>33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1592</v>
      </c>
      <c r="L52" s="64">
        <v>1567</v>
      </c>
      <c r="M52" s="64">
        <v>1500</v>
      </c>
      <c r="N52" s="64">
        <v>1527</v>
      </c>
      <c r="O52" s="65">
        <v>1536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193</v>
      </c>
      <c r="L53" s="69">
        <v>41</v>
      </c>
      <c r="M53" s="69">
        <v>199</v>
      </c>
      <c r="N53" s="69">
        <v>90</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klYYYlvcdZu5AedekX8Bh+0PbHuQxw3GR9trjd95EQBZqrKYI01TvN3aK3BlU7Qr92Oplld9zdpHXyM8Dh2Wg==" saltValue="PLYn4cNBZkpK6oemER5V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54" t="s">
        <v>24</v>
      </c>
      <c r="C41" s="1255"/>
      <c r="D41" s="81"/>
      <c r="E41" s="1256" t="s">
        <v>25</v>
      </c>
      <c r="F41" s="1256"/>
      <c r="G41" s="1256"/>
      <c r="H41" s="1257"/>
      <c r="I41" s="82">
        <v>9420</v>
      </c>
      <c r="J41" s="83">
        <v>9139</v>
      </c>
      <c r="K41" s="83">
        <v>9458</v>
      </c>
      <c r="L41" s="83">
        <v>9030</v>
      </c>
      <c r="M41" s="84">
        <v>8797</v>
      </c>
    </row>
    <row r="42" spans="2:13" ht="27.75" customHeight="1" x14ac:dyDescent="0.15">
      <c r="B42" s="1244"/>
      <c r="C42" s="1245"/>
      <c r="D42" s="85"/>
      <c r="E42" s="1248" t="s">
        <v>26</v>
      </c>
      <c r="F42" s="1248"/>
      <c r="G42" s="1248"/>
      <c r="H42" s="1249"/>
      <c r="I42" s="86">
        <v>238</v>
      </c>
      <c r="J42" s="87">
        <v>210</v>
      </c>
      <c r="K42" s="87">
        <v>198</v>
      </c>
      <c r="L42" s="87">
        <v>301</v>
      </c>
      <c r="M42" s="88">
        <v>325</v>
      </c>
    </row>
    <row r="43" spans="2:13" ht="27.75" customHeight="1" x14ac:dyDescent="0.15">
      <c r="B43" s="1244"/>
      <c r="C43" s="1245"/>
      <c r="D43" s="85"/>
      <c r="E43" s="1248" t="s">
        <v>27</v>
      </c>
      <c r="F43" s="1248"/>
      <c r="G43" s="1248"/>
      <c r="H43" s="1249"/>
      <c r="I43" s="86">
        <v>8676</v>
      </c>
      <c r="J43" s="87">
        <v>8229</v>
      </c>
      <c r="K43" s="87">
        <v>7461</v>
      </c>
      <c r="L43" s="87">
        <v>7137</v>
      </c>
      <c r="M43" s="88">
        <v>6800</v>
      </c>
    </row>
    <row r="44" spans="2:13" ht="27.75" customHeight="1" x14ac:dyDescent="0.15">
      <c r="B44" s="1244"/>
      <c r="C44" s="1245"/>
      <c r="D44" s="85"/>
      <c r="E44" s="1248" t="s">
        <v>28</v>
      </c>
      <c r="F44" s="1248"/>
      <c r="G44" s="1248"/>
      <c r="H44" s="1249"/>
      <c r="I44" s="86">
        <v>267</v>
      </c>
      <c r="J44" s="87">
        <v>361</v>
      </c>
      <c r="K44" s="87">
        <v>330</v>
      </c>
      <c r="L44" s="87">
        <v>605</v>
      </c>
      <c r="M44" s="88">
        <v>1254</v>
      </c>
    </row>
    <row r="45" spans="2:13" ht="27.75" customHeight="1" x14ac:dyDescent="0.15">
      <c r="B45" s="1244"/>
      <c r="C45" s="1245"/>
      <c r="D45" s="85"/>
      <c r="E45" s="1248" t="s">
        <v>29</v>
      </c>
      <c r="F45" s="1248"/>
      <c r="G45" s="1248"/>
      <c r="H45" s="1249"/>
      <c r="I45" s="86">
        <v>2521</v>
      </c>
      <c r="J45" s="87">
        <v>2146</v>
      </c>
      <c r="K45" s="87">
        <v>2074</v>
      </c>
      <c r="L45" s="87">
        <v>1900</v>
      </c>
      <c r="M45" s="88">
        <v>2017</v>
      </c>
    </row>
    <row r="46" spans="2:13" ht="27.75" customHeight="1" x14ac:dyDescent="0.15">
      <c r="B46" s="1244"/>
      <c r="C46" s="1245"/>
      <c r="D46" s="89"/>
      <c r="E46" s="1248" t="s">
        <v>30</v>
      </c>
      <c r="F46" s="1248"/>
      <c r="G46" s="1248"/>
      <c r="H46" s="1249"/>
      <c r="I46" s="86" t="s">
        <v>508</v>
      </c>
      <c r="J46" s="87" t="s">
        <v>508</v>
      </c>
      <c r="K46" s="87" t="s">
        <v>508</v>
      </c>
      <c r="L46" s="87" t="s">
        <v>508</v>
      </c>
      <c r="M46" s="88" t="s">
        <v>508</v>
      </c>
    </row>
    <row r="47" spans="2:13" ht="27.75" customHeight="1" x14ac:dyDescent="0.15">
      <c r="B47" s="1244"/>
      <c r="C47" s="1245"/>
      <c r="D47" s="90"/>
      <c r="E47" s="1258" t="s">
        <v>31</v>
      </c>
      <c r="F47" s="1259"/>
      <c r="G47" s="1259"/>
      <c r="H47" s="1260"/>
      <c r="I47" s="86" t="s">
        <v>508</v>
      </c>
      <c r="J47" s="87" t="s">
        <v>508</v>
      </c>
      <c r="K47" s="87" t="s">
        <v>508</v>
      </c>
      <c r="L47" s="87" t="s">
        <v>508</v>
      </c>
      <c r="M47" s="88" t="s">
        <v>508</v>
      </c>
    </row>
    <row r="48" spans="2:13" ht="27.75" customHeight="1" x14ac:dyDescent="0.15">
      <c r="B48" s="1244"/>
      <c r="C48" s="1245"/>
      <c r="D48" s="85"/>
      <c r="E48" s="1248" t="s">
        <v>32</v>
      </c>
      <c r="F48" s="1248"/>
      <c r="G48" s="1248"/>
      <c r="H48" s="1249"/>
      <c r="I48" s="86" t="s">
        <v>508</v>
      </c>
      <c r="J48" s="87" t="s">
        <v>508</v>
      </c>
      <c r="K48" s="87" t="s">
        <v>508</v>
      </c>
      <c r="L48" s="87" t="s">
        <v>508</v>
      </c>
      <c r="M48" s="88" t="s">
        <v>508</v>
      </c>
    </row>
    <row r="49" spans="2:13" ht="27.75" customHeight="1" x14ac:dyDescent="0.15">
      <c r="B49" s="1246"/>
      <c r="C49" s="1247"/>
      <c r="D49" s="85"/>
      <c r="E49" s="1248" t="s">
        <v>33</v>
      </c>
      <c r="F49" s="1248"/>
      <c r="G49" s="1248"/>
      <c r="H49" s="1249"/>
      <c r="I49" s="86" t="s">
        <v>508</v>
      </c>
      <c r="J49" s="87" t="s">
        <v>508</v>
      </c>
      <c r="K49" s="87" t="s">
        <v>508</v>
      </c>
      <c r="L49" s="87" t="s">
        <v>508</v>
      </c>
      <c r="M49" s="88" t="s">
        <v>508</v>
      </c>
    </row>
    <row r="50" spans="2:13" ht="27.75" customHeight="1" x14ac:dyDescent="0.15">
      <c r="B50" s="1242" t="s">
        <v>34</v>
      </c>
      <c r="C50" s="1243"/>
      <c r="D50" s="91"/>
      <c r="E50" s="1248" t="s">
        <v>35</v>
      </c>
      <c r="F50" s="1248"/>
      <c r="G50" s="1248"/>
      <c r="H50" s="1249"/>
      <c r="I50" s="86">
        <v>2597</v>
      </c>
      <c r="J50" s="87">
        <v>2911</v>
      </c>
      <c r="K50" s="87">
        <v>3479</v>
      </c>
      <c r="L50" s="87">
        <v>4108</v>
      </c>
      <c r="M50" s="88">
        <v>4569</v>
      </c>
    </row>
    <row r="51" spans="2:13" ht="27.75" customHeight="1" x14ac:dyDescent="0.15">
      <c r="B51" s="1244"/>
      <c r="C51" s="1245"/>
      <c r="D51" s="85"/>
      <c r="E51" s="1248" t="s">
        <v>36</v>
      </c>
      <c r="F51" s="1248"/>
      <c r="G51" s="1248"/>
      <c r="H51" s="1249"/>
      <c r="I51" s="86">
        <v>5496</v>
      </c>
      <c r="J51" s="87">
        <v>5167</v>
      </c>
      <c r="K51" s="87">
        <v>5052</v>
      </c>
      <c r="L51" s="87">
        <v>5156</v>
      </c>
      <c r="M51" s="88">
        <v>5147</v>
      </c>
    </row>
    <row r="52" spans="2:13" ht="27.75" customHeight="1" x14ac:dyDescent="0.15">
      <c r="B52" s="1246"/>
      <c r="C52" s="1247"/>
      <c r="D52" s="85"/>
      <c r="E52" s="1248" t="s">
        <v>37</v>
      </c>
      <c r="F52" s="1248"/>
      <c r="G52" s="1248"/>
      <c r="H52" s="1249"/>
      <c r="I52" s="86">
        <v>12373</v>
      </c>
      <c r="J52" s="87">
        <v>12197</v>
      </c>
      <c r="K52" s="87">
        <v>11978</v>
      </c>
      <c r="L52" s="87">
        <v>11692</v>
      </c>
      <c r="M52" s="88">
        <v>11493</v>
      </c>
    </row>
    <row r="53" spans="2:13" ht="27.75" customHeight="1" thickBot="1" x14ac:dyDescent="0.2">
      <c r="B53" s="1250" t="s">
        <v>38</v>
      </c>
      <c r="C53" s="1251"/>
      <c r="D53" s="92"/>
      <c r="E53" s="1252" t="s">
        <v>39</v>
      </c>
      <c r="F53" s="1252"/>
      <c r="G53" s="1252"/>
      <c r="H53" s="1253"/>
      <c r="I53" s="93">
        <v>656</v>
      </c>
      <c r="J53" s="94">
        <v>-190</v>
      </c>
      <c r="K53" s="94">
        <v>-987</v>
      </c>
      <c r="L53" s="94">
        <v>-1984</v>
      </c>
      <c r="M53" s="95">
        <v>-2017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eVrrJjIuN+xcMAItBgv6m44yDeqgA1eTXC3ucLUkh6DAsG6NJQLxvMco0Hp4WJmsn1M5nJfcpVMeMPoOt0Kw==" saltValue="ErJ2JIsJT/CgKF3869C2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2150</v>
      </c>
      <c r="G55" s="107">
        <v>2568</v>
      </c>
      <c r="H55" s="108">
        <v>2777</v>
      </c>
    </row>
    <row r="56" spans="2:8" ht="52.5" customHeight="1" x14ac:dyDescent="0.15">
      <c r="B56" s="109"/>
      <c r="C56" s="1271" t="s">
        <v>43</v>
      </c>
      <c r="D56" s="1271"/>
      <c r="E56" s="1272"/>
      <c r="F56" s="110">
        <v>2</v>
      </c>
      <c r="G56" s="110">
        <v>2</v>
      </c>
      <c r="H56" s="111">
        <v>2</v>
      </c>
    </row>
    <row r="57" spans="2:8" ht="53.25" customHeight="1" x14ac:dyDescent="0.15">
      <c r="B57" s="109"/>
      <c r="C57" s="1273" t="s">
        <v>44</v>
      </c>
      <c r="D57" s="1273"/>
      <c r="E57" s="1274"/>
      <c r="F57" s="112">
        <v>1097</v>
      </c>
      <c r="G57" s="112">
        <v>1307</v>
      </c>
      <c r="H57" s="113">
        <v>1559</v>
      </c>
    </row>
    <row r="58" spans="2:8" ht="45.75" customHeight="1" x14ac:dyDescent="0.15">
      <c r="B58" s="114"/>
      <c r="C58" s="1261" t="s">
        <v>569</v>
      </c>
      <c r="D58" s="1262"/>
      <c r="E58" s="1263"/>
      <c r="F58" s="115">
        <v>302</v>
      </c>
      <c r="G58" s="115">
        <v>505</v>
      </c>
      <c r="H58" s="116">
        <v>807</v>
      </c>
    </row>
    <row r="59" spans="2:8" ht="45.75" customHeight="1" x14ac:dyDescent="0.15">
      <c r="B59" s="114"/>
      <c r="C59" s="1261" t="s">
        <v>570</v>
      </c>
      <c r="D59" s="1262"/>
      <c r="E59" s="1263"/>
      <c r="F59" s="115">
        <v>387</v>
      </c>
      <c r="G59" s="115">
        <v>244</v>
      </c>
      <c r="H59" s="116">
        <v>296</v>
      </c>
    </row>
    <row r="60" spans="2:8" ht="45.75" customHeight="1" x14ac:dyDescent="0.15">
      <c r="B60" s="114"/>
      <c r="C60" s="1261" t="s">
        <v>571</v>
      </c>
      <c r="D60" s="1262"/>
      <c r="E60" s="1263"/>
      <c r="F60" s="115">
        <v>234</v>
      </c>
      <c r="G60" s="115">
        <v>386</v>
      </c>
      <c r="H60" s="116">
        <v>282</v>
      </c>
    </row>
    <row r="61" spans="2:8" ht="45.75" customHeight="1" x14ac:dyDescent="0.15">
      <c r="B61" s="114"/>
      <c r="C61" s="1261" t="s">
        <v>572</v>
      </c>
      <c r="D61" s="1262"/>
      <c r="E61" s="1263"/>
      <c r="F61" s="115">
        <v>106</v>
      </c>
      <c r="G61" s="115">
        <v>106</v>
      </c>
      <c r="H61" s="116">
        <v>106</v>
      </c>
    </row>
    <row r="62" spans="2:8" ht="45.75" customHeight="1" thickBot="1" x14ac:dyDescent="0.2">
      <c r="B62" s="117"/>
      <c r="C62" s="1264" t="s">
        <v>573</v>
      </c>
      <c r="D62" s="1265"/>
      <c r="E62" s="1266"/>
      <c r="F62" s="118">
        <v>60</v>
      </c>
      <c r="G62" s="118">
        <v>60</v>
      </c>
      <c r="H62" s="119">
        <v>60</v>
      </c>
    </row>
    <row r="63" spans="2:8" ht="52.5" customHeight="1" thickBot="1" x14ac:dyDescent="0.2">
      <c r="B63" s="120"/>
      <c r="C63" s="1267" t="s">
        <v>45</v>
      </c>
      <c r="D63" s="1267"/>
      <c r="E63" s="1268"/>
      <c r="F63" s="121">
        <v>3249</v>
      </c>
      <c r="G63" s="121">
        <v>3877</v>
      </c>
      <c r="H63" s="122">
        <v>4338</v>
      </c>
    </row>
    <row r="64" spans="2:8" ht="15" customHeight="1" x14ac:dyDescent="0.15"/>
    <row r="65" ht="0" hidden="1" customHeight="1" x14ac:dyDescent="0.15"/>
    <row r="66" ht="0" hidden="1" customHeight="1" x14ac:dyDescent="0.15"/>
  </sheetData>
  <sheetProtection algorithmName="SHA-512" hashValue="PqKoMsl26lX3MfAg8ZMpL8ZYkiHElIvCclRFZU2NExIAt8/HDLHpsOoNulsEAnGHLL8AyrK281oEPZgT+0V6mQ==" saltValue="ul1ZV+M1YLxcvFMcoiir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591</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550</v>
      </c>
      <c r="BQ50" s="1277"/>
      <c r="BR50" s="1277"/>
      <c r="BS50" s="1277"/>
      <c r="BT50" s="1277"/>
      <c r="BU50" s="1277"/>
      <c r="BV50" s="1277"/>
      <c r="BW50" s="1277"/>
      <c r="BX50" s="1277" t="s">
        <v>551</v>
      </c>
      <c r="BY50" s="1277"/>
      <c r="BZ50" s="1277"/>
      <c r="CA50" s="1277"/>
      <c r="CB50" s="1277"/>
      <c r="CC50" s="1277"/>
      <c r="CD50" s="1277"/>
      <c r="CE50" s="1277"/>
      <c r="CF50" s="1277" t="s">
        <v>552</v>
      </c>
      <c r="CG50" s="1277"/>
      <c r="CH50" s="1277"/>
      <c r="CI50" s="1277"/>
      <c r="CJ50" s="1277"/>
      <c r="CK50" s="1277"/>
      <c r="CL50" s="1277"/>
      <c r="CM50" s="1277"/>
      <c r="CN50" s="1277" t="s">
        <v>553</v>
      </c>
      <c r="CO50" s="1277"/>
      <c r="CP50" s="1277"/>
      <c r="CQ50" s="1277"/>
      <c r="CR50" s="1277"/>
      <c r="CS50" s="1277"/>
      <c r="CT50" s="1277"/>
      <c r="CU50" s="1277"/>
      <c r="CV50" s="1277" t="s">
        <v>554</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590</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75"/>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75">
        <v>59</v>
      </c>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589</v>
      </c>
      <c r="AO55" s="1277"/>
      <c r="AP55" s="1277"/>
      <c r="AQ55" s="1277"/>
      <c r="AR55" s="1277"/>
      <c r="AS55" s="1277"/>
      <c r="AT55" s="1277"/>
      <c r="AU55" s="1277"/>
      <c r="AV55" s="1277"/>
      <c r="AW55" s="1277"/>
      <c r="AX55" s="1277"/>
      <c r="AY55" s="1277"/>
      <c r="AZ55" s="1277"/>
      <c r="BA55" s="1277"/>
      <c r="BB55" s="1278" t="s">
        <v>588</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75">
        <v>15.5</v>
      </c>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594</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75">
        <v>57.7</v>
      </c>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593</v>
      </c>
    </row>
    <row r="64" spans="1:109" ht="13.5" x14ac:dyDescent="0.15">
      <c r="B64" s="366"/>
      <c r="G64" s="382"/>
      <c r="I64" s="384"/>
      <c r="J64" s="384"/>
      <c r="K64" s="384"/>
      <c r="L64" s="384"/>
      <c r="M64" s="384"/>
      <c r="N64" s="383"/>
      <c r="AM64" s="382"/>
      <c r="AN64" s="382" t="s">
        <v>592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591</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550</v>
      </c>
      <c r="BQ72" s="1277"/>
      <c r="BR72" s="1277"/>
      <c r="BS72" s="1277"/>
      <c r="BT72" s="1277"/>
      <c r="BU72" s="1277"/>
      <c r="BV72" s="1277"/>
      <c r="BW72" s="1277"/>
      <c r="BX72" s="1277" t="s">
        <v>551</v>
      </c>
      <c r="BY72" s="1277"/>
      <c r="BZ72" s="1277"/>
      <c r="CA72" s="1277"/>
      <c r="CB72" s="1277"/>
      <c r="CC72" s="1277"/>
      <c r="CD72" s="1277"/>
      <c r="CE72" s="1277"/>
      <c r="CF72" s="1277" t="s">
        <v>552</v>
      </c>
      <c r="CG72" s="1277"/>
      <c r="CH72" s="1277"/>
      <c r="CI72" s="1277"/>
      <c r="CJ72" s="1277"/>
      <c r="CK72" s="1277"/>
      <c r="CL72" s="1277"/>
      <c r="CM72" s="1277"/>
      <c r="CN72" s="1277" t="s">
        <v>553</v>
      </c>
      <c r="CO72" s="1277"/>
      <c r="CP72" s="1277"/>
      <c r="CQ72" s="1277"/>
      <c r="CR72" s="1277"/>
      <c r="CS72" s="1277"/>
      <c r="CT72" s="1277"/>
      <c r="CU72" s="1277"/>
      <c r="CV72" s="1277" t="s">
        <v>554</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590</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5">
        <v>8</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587</v>
      </c>
      <c r="BC75" s="1278"/>
      <c r="BD75" s="1278"/>
      <c r="BE75" s="1278"/>
      <c r="BF75" s="1278"/>
      <c r="BG75" s="1278"/>
      <c r="BH75" s="1278"/>
      <c r="BI75" s="1278"/>
      <c r="BJ75" s="1278"/>
      <c r="BK75" s="1278"/>
      <c r="BL75" s="1278"/>
      <c r="BM75" s="1278"/>
      <c r="BN75" s="1278"/>
      <c r="BO75" s="1278"/>
      <c r="BP75" s="1275">
        <v>3.5</v>
      </c>
      <c r="BQ75" s="1275"/>
      <c r="BR75" s="1275"/>
      <c r="BS75" s="1275"/>
      <c r="BT75" s="1275"/>
      <c r="BU75" s="1275"/>
      <c r="BV75" s="1275"/>
      <c r="BW75" s="1275"/>
      <c r="BX75" s="1275">
        <v>2.4</v>
      </c>
      <c r="BY75" s="1275"/>
      <c r="BZ75" s="1275"/>
      <c r="CA75" s="1275"/>
      <c r="CB75" s="1275"/>
      <c r="CC75" s="1275"/>
      <c r="CD75" s="1275"/>
      <c r="CE75" s="1275"/>
      <c r="CF75" s="1275">
        <v>1.7</v>
      </c>
      <c r="CG75" s="1275"/>
      <c r="CH75" s="1275"/>
      <c r="CI75" s="1275"/>
      <c r="CJ75" s="1275"/>
      <c r="CK75" s="1275"/>
      <c r="CL75" s="1275"/>
      <c r="CM75" s="1275"/>
      <c r="CN75" s="1275">
        <v>1.3</v>
      </c>
      <c r="CO75" s="1275"/>
      <c r="CP75" s="1275"/>
      <c r="CQ75" s="1275"/>
      <c r="CR75" s="1275"/>
      <c r="CS75" s="1275"/>
      <c r="CT75" s="1275"/>
      <c r="CU75" s="1275"/>
      <c r="CV75" s="1275">
        <v>1.4</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589</v>
      </c>
      <c r="AO77" s="1277"/>
      <c r="AP77" s="1277"/>
      <c r="AQ77" s="1277"/>
      <c r="AR77" s="1277"/>
      <c r="AS77" s="1277"/>
      <c r="AT77" s="1277"/>
      <c r="AU77" s="1277"/>
      <c r="AV77" s="1277"/>
      <c r="AW77" s="1277"/>
      <c r="AX77" s="1277"/>
      <c r="AY77" s="1277"/>
      <c r="AZ77" s="1277"/>
      <c r="BA77" s="1277"/>
      <c r="BB77" s="1278" t="s">
        <v>588</v>
      </c>
      <c r="BC77" s="1278"/>
      <c r="BD77" s="1278"/>
      <c r="BE77" s="1278"/>
      <c r="BF77" s="1278"/>
      <c r="BG77" s="1278"/>
      <c r="BH77" s="1278"/>
      <c r="BI77" s="1278"/>
      <c r="BJ77" s="1278"/>
      <c r="BK77" s="1278"/>
      <c r="BL77" s="1278"/>
      <c r="BM77" s="1278"/>
      <c r="BN77" s="1278"/>
      <c r="BO77" s="1278"/>
      <c r="BP77" s="1275">
        <v>37</v>
      </c>
      <c r="BQ77" s="1275"/>
      <c r="BR77" s="1275"/>
      <c r="BS77" s="1275"/>
      <c r="BT77" s="1275"/>
      <c r="BU77" s="1275"/>
      <c r="BV77" s="1275"/>
      <c r="BW77" s="1275"/>
      <c r="BX77" s="1275">
        <v>27.8</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587</v>
      </c>
      <c r="BC79" s="1278"/>
      <c r="BD79" s="1278"/>
      <c r="BE79" s="1278"/>
      <c r="BF79" s="1278"/>
      <c r="BG79" s="1278"/>
      <c r="BH79" s="1278"/>
      <c r="BI79" s="1278"/>
      <c r="BJ79" s="1278"/>
      <c r="BK79" s="1278"/>
      <c r="BL79" s="1278"/>
      <c r="BM79" s="1278"/>
      <c r="BN79" s="1278"/>
      <c r="BO79" s="1278"/>
      <c r="BP79" s="1275">
        <v>9.4</v>
      </c>
      <c r="BQ79" s="1275"/>
      <c r="BR79" s="1275"/>
      <c r="BS79" s="1275"/>
      <c r="BT79" s="1275"/>
      <c r="BU79" s="1275"/>
      <c r="BV79" s="1275"/>
      <c r="BW79" s="1275"/>
      <c r="BX79" s="1275">
        <v>8.1</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eWlBtpiDUbWyrjApzZQHwsmbBokaXVVsCfbC66GD97qj8YfVIDS/H4SN8xtYYMyZtfT497OD6JjtSDsY1S0Pg==" saltValue="n/tvoLJZI7TCuW4xGtKb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qkEHwBuOhucI51USvAg/c9lrlhm/7Fr4sFGuXk7ntt/ZlxPjPIrHouF0e0YhpWdMpww1AeeEpNoxlDu100F2g==" saltValue="jqQ4xcl/JCvWRBfSRwIB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2Feif97TMxbAO8EZHZHSJMJ7+xf77rHjiFpRpHM0RaLzHf7Gcm8G37WKsRnibWNIT3KIUCjXs8Ion0V3G7mXQ==" saltValue="9PjY1jbpuW/iZgh6SNCS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49532</v>
      </c>
      <c r="E3" s="141"/>
      <c r="F3" s="142">
        <v>69477</v>
      </c>
      <c r="G3" s="143"/>
      <c r="H3" s="144"/>
    </row>
    <row r="4" spans="1:8" x14ac:dyDescent="0.15">
      <c r="A4" s="145"/>
      <c r="B4" s="146"/>
      <c r="C4" s="147"/>
      <c r="D4" s="148">
        <v>33684</v>
      </c>
      <c r="E4" s="149"/>
      <c r="F4" s="150">
        <v>31528</v>
      </c>
      <c r="G4" s="151"/>
      <c r="H4" s="152"/>
    </row>
    <row r="5" spans="1:8" x14ac:dyDescent="0.15">
      <c r="A5" s="133" t="s">
        <v>542</v>
      </c>
      <c r="B5" s="138"/>
      <c r="C5" s="139"/>
      <c r="D5" s="140">
        <v>27560</v>
      </c>
      <c r="E5" s="141"/>
      <c r="F5" s="142">
        <v>59668</v>
      </c>
      <c r="G5" s="143"/>
      <c r="H5" s="144"/>
    </row>
    <row r="6" spans="1:8" x14ac:dyDescent="0.15">
      <c r="A6" s="145"/>
      <c r="B6" s="146"/>
      <c r="C6" s="147"/>
      <c r="D6" s="148">
        <v>15767</v>
      </c>
      <c r="E6" s="149"/>
      <c r="F6" s="150">
        <v>31515</v>
      </c>
      <c r="G6" s="151"/>
      <c r="H6" s="152"/>
    </row>
    <row r="7" spans="1:8" x14ac:dyDescent="0.15">
      <c r="A7" s="133" t="s">
        <v>543</v>
      </c>
      <c r="B7" s="138"/>
      <c r="C7" s="139"/>
      <c r="D7" s="140">
        <v>27684</v>
      </c>
      <c r="E7" s="141"/>
      <c r="F7" s="142">
        <v>56894</v>
      </c>
      <c r="G7" s="143"/>
      <c r="H7" s="144"/>
    </row>
    <row r="8" spans="1:8" x14ac:dyDescent="0.15">
      <c r="A8" s="145"/>
      <c r="B8" s="146"/>
      <c r="C8" s="147"/>
      <c r="D8" s="148">
        <v>13718</v>
      </c>
      <c r="E8" s="149"/>
      <c r="F8" s="150">
        <v>32548</v>
      </c>
      <c r="G8" s="151"/>
      <c r="H8" s="152"/>
    </row>
    <row r="9" spans="1:8" x14ac:dyDescent="0.15">
      <c r="A9" s="133" t="s">
        <v>544</v>
      </c>
      <c r="B9" s="138"/>
      <c r="C9" s="139"/>
      <c r="D9" s="140">
        <v>28864</v>
      </c>
      <c r="E9" s="141"/>
      <c r="F9" s="142">
        <v>57122</v>
      </c>
      <c r="G9" s="143"/>
      <c r="H9" s="144"/>
    </row>
    <row r="10" spans="1:8" x14ac:dyDescent="0.15">
      <c r="A10" s="145"/>
      <c r="B10" s="146"/>
      <c r="C10" s="147"/>
      <c r="D10" s="148">
        <v>20506</v>
      </c>
      <c r="E10" s="149"/>
      <c r="F10" s="150">
        <v>36191</v>
      </c>
      <c r="G10" s="151"/>
      <c r="H10" s="152"/>
    </row>
    <row r="11" spans="1:8" x14ac:dyDescent="0.15">
      <c r="A11" s="133" t="s">
        <v>545</v>
      </c>
      <c r="B11" s="138"/>
      <c r="C11" s="139"/>
      <c r="D11" s="140">
        <v>25260</v>
      </c>
      <c r="E11" s="141"/>
      <c r="F11" s="142">
        <v>53655</v>
      </c>
      <c r="G11" s="143"/>
      <c r="H11" s="144"/>
    </row>
    <row r="12" spans="1:8" x14ac:dyDescent="0.15">
      <c r="A12" s="145"/>
      <c r="B12" s="146"/>
      <c r="C12" s="153"/>
      <c r="D12" s="148">
        <v>16044</v>
      </c>
      <c r="E12" s="149"/>
      <c r="F12" s="150">
        <v>32719</v>
      </c>
      <c r="G12" s="151"/>
      <c r="H12" s="152"/>
    </row>
    <row r="13" spans="1:8" x14ac:dyDescent="0.15">
      <c r="A13" s="133"/>
      <c r="B13" s="138"/>
      <c r="C13" s="154"/>
      <c r="D13" s="155">
        <v>31780</v>
      </c>
      <c r="E13" s="156"/>
      <c r="F13" s="157">
        <v>59363</v>
      </c>
      <c r="G13" s="158"/>
      <c r="H13" s="144"/>
    </row>
    <row r="14" spans="1:8" x14ac:dyDescent="0.15">
      <c r="A14" s="145"/>
      <c r="B14" s="146"/>
      <c r="C14" s="147"/>
      <c r="D14" s="148">
        <v>19944</v>
      </c>
      <c r="E14" s="149"/>
      <c r="F14" s="150">
        <v>32900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5.05</v>
      </c>
      <c r="C19" s="159">
        <f>ROUND(VALUE(SUBSTITUTE(実質収支比率等に係る経年分析!G$48,"▲","-")),2)</f>
        <v>6.18</v>
      </c>
      <c r="D19" s="159">
        <f>ROUND(VALUE(SUBSTITUTE(実質収支比率等に係る経年分析!H$48,"▲","-")),2)</f>
        <v>7.74</v>
      </c>
      <c r="E19" s="159">
        <f>ROUND(VALUE(SUBSTITUTE(実質収支比率等に係る経年分析!I$48,"▲","-")),2)</f>
        <v>5.4</v>
      </c>
      <c r="F19" s="159">
        <f>ROUND(VALUE(SUBSTITUTE(実質収支比率等に係る経年分析!J$48,"▲","-")),2)</f>
        <v>6.11</v>
      </c>
    </row>
    <row r="20" spans="1:11" x14ac:dyDescent="0.15">
      <c r="A20" s="159" t="s">
        <v>49</v>
      </c>
      <c r="B20" s="159">
        <f>ROUND(VALUE(SUBSTITUTE(実質収支比率等に係る経年分析!F$47,"▲","-")),2)</f>
        <v>17.39</v>
      </c>
      <c r="C20" s="159">
        <f>ROUND(VALUE(SUBSTITUTE(実質収支比率等に係る経年分析!G$47,"▲","-")),2)</f>
        <v>20.95</v>
      </c>
      <c r="D20" s="159">
        <f>ROUND(VALUE(SUBSTITUTE(実質収支比率等に係る経年分析!H$47,"▲","-")),2)</f>
        <v>22.59</v>
      </c>
      <c r="E20" s="159">
        <f>ROUND(VALUE(SUBSTITUTE(実質収支比率等に係る経年分析!I$47,"▲","-")),2)</f>
        <v>26.96</v>
      </c>
      <c r="F20" s="159">
        <f>ROUND(VALUE(SUBSTITUTE(実質収支比率等に係る経年分析!J$47,"▲","-")),2)</f>
        <v>29.02</v>
      </c>
    </row>
    <row r="21" spans="1:11" x14ac:dyDescent="0.15">
      <c r="A21" s="159" t="s">
        <v>50</v>
      </c>
      <c r="B21" s="159">
        <f>IF(ISNUMBER(VALUE(SUBSTITUTE(実質収支比率等に係る経年分析!F$49,"▲","-"))),ROUND(VALUE(SUBSTITUTE(実質収支比率等に係る経年分析!F$49,"▲","-")),2),NA())</f>
        <v>-5.42</v>
      </c>
      <c r="C21" s="159">
        <f>IF(ISNUMBER(VALUE(SUBSTITUTE(実質収支比率等に係る経年分析!G$49,"▲","-"))),ROUND(VALUE(SUBSTITUTE(実質収支比率等に係る経年分析!G$49,"▲","-")),2),NA())</f>
        <v>1.1599999999999999</v>
      </c>
      <c r="D21" s="159">
        <f>IF(ISNUMBER(VALUE(SUBSTITUTE(実質収支比率等に係る経年分析!H$49,"▲","-"))),ROUND(VALUE(SUBSTITUTE(実質収支比率等に係る経年分析!H$49,"▲","-")),2),NA())</f>
        <v>-0.13</v>
      </c>
      <c r="E21" s="159">
        <f>IF(ISNUMBER(VALUE(SUBSTITUTE(実質収支比率等に係る経年分析!I$49,"▲","-"))),ROUND(VALUE(SUBSTITUTE(実質収支比率等に係る経年分析!I$49,"▲","-")),2),NA())</f>
        <v>-3.73</v>
      </c>
      <c r="F21" s="159">
        <f>IF(ISNUMBER(VALUE(SUBSTITUTE(実質収支比率等に係る経年分析!J$49,"▲","-"))),ROUND(VALUE(SUBSTITUTE(実質収支比率等に係る経年分析!J$49,"▲","-")),2),NA())</f>
        <v>0.24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4.7300000000000004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1592</v>
      </c>
      <c r="E42" s="161"/>
      <c r="F42" s="161"/>
      <c r="G42" s="161">
        <f>'実質公債費比率（分子）の構造'!L$52</f>
        <v>1567</v>
      </c>
      <c r="H42" s="161"/>
      <c r="I42" s="161"/>
      <c r="J42" s="161">
        <f>'実質公債費比率（分子）の構造'!M$52</f>
        <v>1500</v>
      </c>
      <c r="K42" s="161"/>
      <c r="L42" s="161"/>
      <c r="M42" s="161">
        <f>'実質公債費比率（分子）の構造'!N$52</f>
        <v>1527</v>
      </c>
      <c r="N42" s="161"/>
      <c r="O42" s="161"/>
      <c r="P42" s="161">
        <f>'実質公債費比率（分子）の構造'!O$52</f>
        <v>1536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33</v>
      </c>
      <c r="C44" s="161"/>
      <c r="D44" s="161"/>
      <c r="E44" s="161">
        <f>'実質公債費比率（分子）の構造'!L$50</f>
        <v>33</v>
      </c>
      <c r="F44" s="161"/>
      <c r="G44" s="161"/>
      <c r="H44" s="161">
        <f>'実質公債費比率（分子）の構造'!M$50</f>
        <v>33</v>
      </c>
      <c r="I44" s="161"/>
      <c r="J44" s="161"/>
      <c r="K44" s="161">
        <f>'実質公債費比率（分子）の構造'!N$50</f>
        <v>33</v>
      </c>
      <c r="L44" s="161"/>
      <c r="M44" s="161"/>
      <c r="N44" s="161">
        <f>'実質公債費比率（分子）の構造'!O$50</f>
        <v>33</v>
      </c>
      <c r="O44" s="161"/>
      <c r="P44" s="161"/>
    </row>
    <row r="45" spans="1:16" x14ac:dyDescent="0.15">
      <c r="A45" s="161" t="s">
        <v>60</v>
      </c>
      <c r="B45" s="161">
        <f>'実質公債費比率（分子）の構造'!K$49</f>
        <v>36</v>
      </c>
      <c r="C45" s="161"/>
      <c r="D45" s="161"/>
      <c r="E45" s="161">
        <f>'実質公債費比率（分子）の構造'!L$49</f>
        <v>34</v>
      </c>
      <c r="F45" s="161"/>
      <c r="G45" s="161"/>
      <c r="H45" s="161">
        <f>'実質公債費比率（分子）の構造'!M$49</f>
        <v>34</v>
      </c>
      <c r="I45" s="161"/>
      <c r="J45" s="161"/>
      <c r="K45" s="161">
        <f>'実質公債費比率（分子）の構造'!N$49</f>
        <v>28</v>
      </c>
      <c r="L45" s="161"/>
      <c r="M45" s="161"/>
      <c r="N45" s="161">
        <f>'実質公債費比率（分子）の構造'!O$49</f>
        <v>36</v>
      </c>
      <c r="O45" s="161"/>
      <c r="P45" s="161"/>
    </row>
    <row r="46" spans="1:16" x14ac:dyDescent="0.15">
      <c r="A46" s="161" t="s">
        <v>61</v>
      </c>
      <c r="B46" s="161">
        <f>'実質公債費比率（分子）の構造'!K$48</f>
        <v>719</v>
      </c>
      <c r="C46" s="161"/>
      <c r="D46" s="161"/>
      <c r="E46" s="161">
        <f>'実質公債費比率（分子）の構造'!L$48</f>
        <v>589</v>
      </c>
      <c r="F46" s="161"/>
      <c r="G46" s="161"/>
      <c r="H46" s="161">
        <f>'実質公債費比率（分子）の構造'!M$48</f>
        <v>522</v>
      </c>
      <c r="I46" s="161"/>
      <c r="J46" s="161"/>
      <c r="K46" s="161">
        <f>'実質公債費比率（分子）の構造'!N$48</f>
        <v>537</v>
      </c>
      <c r="L46" s="161"/>
      <c r="M46" s="161"/>
      <c r="N46" s="161">
        <f>'実質公債費比率（分子）の構造'!O$48</f>
        <v>540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997</v>
      </c>
      <c r="C49" s="161"/>
      <c r="D49" s="161"/>
      <c r="E49" s="161">
        <f>'実質公債費比率（分子）の構造'!L$45</f>
        <v>952</v>
      </c>
      <c r="F49" s="161"/>
      <c r="G49" s="161"/>
      <c r="H49" s="161">
        <f>'実質公債費比率（分子）の構造'!M$45</f>
        <v>1110</v>
      </c>
      <c r="I49" s="161"/>
      <c r="J49" s="161"/>
      <c r="K49" s="161">
        <f>'実質公債費比率（分子）の構造'!N$45</f>
        <v>1019</v>
      </c>
      <c r="L49" s="161"/>
      <c r="M49" s="161"/>
      <c r="N49" s="161">
        <f>'実質公債費比率（分子）の構造'!O$45</f>
        <v>1020</v>
      </c>
      <c r="O49" s="161"/>
      <c r="P49" s="161"/>
    </row>
    <row r="50" spans="1:16" x14ac:dyDescent="0.15">
      <c r="A50" s="161" t="s">
        <v>65</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41</v>
      </c>
      <c r="G50" s="161" t="e">
        <f>NA()</f>
        <v>#N/A</v>
      </c>
      <c r="H50" s="161" t="e">
        <f>NA()</f>
        <v>#N/A</v>
      </c>
      <c r="I50" s="161">
        <f>IF(ISNUMBER('実質公債費比率（分子）の構造'!M$53),'実質公債費比率（分子）の構造'!M$53,NA())</f>
        <v>199</v>
      </c>
      <c r="J50" s="161" t="e">
        <f>NA()</f>
        <v>#N/A</v>
      </c>
      <c r="K50" s="161" t="e">
        <f>NA()</f>
        <v>#N/A</v>
      </c>
      <c r="L50" s="161">
        <f>IF(ISNUMBER('実質公債費比率（分子）の構造'!N$53),'実質公債費比率（分子）の構造'!N$53,NA())</f>
        <v>90</v>
      </c>
      <c r="M50" s="161" t="e">
        <f>NA()</f>
        <v>#N/A</v>
      </c>
      <c r="N50" s="161" t="e">
        <f>NA()</f>
        <v>#N/A</v>
      </c>
      <c r="O50" s="161">
        <f>IF(ISNUMBER('実質公債費比率（分子）の構造'!O$53),'実質公債費比率（分子）の構造'!O$53,NA())</f>
        <v>93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12373</v>
      </c>
      <c r="E56" s="160"/>
      <c r="F56" s="160"/>
      <c r="G56" s="160">
        <f>'将来負担比率（分子）の構造'!J$52</f>
        <v>12197</v>
      </c>
      <c r="H56" s="160"/>
      <c r="I56" s="160"/>
      <c r="J56" s="160">
        <f>'将来負担比率（分子）の構造'!K$52</f>
        <v>11978</v>
      </c>
      <c r="K56" s="160"/>
      <c r="L56" s="160"/>
      <c r="M56" s="160">
        <f>'将来負担比率（分子）の構造'!L$52</f>
        <v>11692</v>
      </c>
      <c r="N56" s="160"/>
      <c r="O56" s="160"/>
      <c r="P56" s="160">
        <f>'将来負担比率（分子）の構造'!M$52</f>
        <v>11493</v>
      </c>
    </row>
    <row r="57" spans="1:16" x14ac:dyDescent="0.15">
      <c r="A57" s="160" t="s">
        <v>36</v>
      </c>
      <c r="B57" s="160"/>
      <c r="C57" s="160"/>
      <c r="D57" s="160">
        <f>'将来負担比率（分子）の構造'!I$51</f>
        <v>5496</v>
      </c>
      <c r="E57" s="160"/>
      <c r="F57" s="160"/>
      <c r="G57" s="160">
        <f>'将来負担比率（分子）の構造'!J$51</f>
        <v>5167</v>
      </c>
      <c r="H57" s="160"/>
      <c r="I57" s="160"/>
      <c r="J57" s="160">
        <f>'将来負担比率（分子）の構造'!K$51</f>
        <v>5052</v>
      </c>
      <c r="K57" s="160"/>
      <c r="L57" s="160"/>
      <c r="M57" s="160">
        <f>'将来負担比率（分子）の構造'!L$51</f>
        <v>5156</v>
      </c>
      <c r="N57" s="160"/>
      <c r="O57" s="160"/>
      <c r="P57" s="160">
        <f>'将来負担比率（分子）の構造'!M$51</f>
        <v>5147</v>
      </c>
    </row>
    <row r="58" spans="1:16" x14ac:dyDescent="0.15">
      <c r="A58" s="160" t="s">
        <v>35</v>
      </c>
      <c r="B58" s="160"/>
      <c r="C58" s="160"/>
      <c r="D58" s="160">
        <f>'将来負担比率（分子）の構造'!I$50</f>
        <v>2597</v>
      </c>
      <c r="E58" s="160"/>
      <c r="F58" s="160"/>
      <c r="G58" s="160">
        <f>'将来負担比率（分子）の構造'!J$50</f>
        <v>2911</v>
      </c>
      <c r="H58" s="160"/>
      <c r="I58" s="160"/>
      <c r="J58" s="160">
        <f>'将来負担比率（分子）の構造'!K$50</f>
        <v>3479</v>
      </c>
      <c r="K58" s="160"/>
      <c r="L58" s="160"/>
      <c r="M58" s="160">
        <f>'将来負担比率（分子）の構造'!L$50</f>
        <v>4108</v>
      </c>
      <c r="N58" s="160"/>
      <c r="O58" s="160"/>
      <c r="P58" s="160">
        <f>'将来負担比率（分子）の構造'!M$50</f>
        <v>4569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2521</v>
      </c>
      <c r="C62" s="160"/>
      <c r="D62" s="160"/>
      <c r="E62" s="160">
        <f>'将来負担比率（分子）の構造'!J$45</f>
        <v>2146</v>
      </c>
      <c r="F62" s="160"/>
      <c r="G62" s="160"/>
      <c r="H62" s="160">
        <f>'将来負担比率（分子）の構造'!K$45</f>
        <v>2074</v>
      </c>
      <c r="I62" s="160"/>
      <c r="J62" s="160"/>
      <c r="K62" s="160">
        <f>'将来負担比率（分子）の構造'!L$45</f>
        <v>1900</v>
      </c>
      <c r="L62" s="160"/>
      <c r="M62" s="160"/>
      <c r="N62" s="160">
        <f>'将来負担比率（分子）の構造'!M$45</f>
        <v>2017</v>
      </c>
      <c r="O62" s="160"/>
      <c r="P62" s="160"/>
    </row>
    <row r="63" spans="1:16" x14ac:dyDescent="0.15">
      <c r="A63" s="160" t="s">
        <v>28</v>
      </c>
      <c r="B63" s="160">
        <f>'将来負担比率（分子）の構造'!I$44</f>
        <v>267</v>
      </c>
      <c r="C63" s="160"/>
      <c r="D63" s="160"/>
      <c r="E63" s="160">
        <f>'将来負担比率（分子）の構造'!J$44</f>
        <v>361</v>
      </c>
      <c r="F63" s="160"/>
      <c r="G63" s="160"/>
      <c r="H63" s="160">
        <f>'将来負担比率（分子）の構造'!K$44</f>
        <v>330</v>
      </c>
      <c r="I63" s="160"/>
      <c r="J63" s="160"/>
      <c r="K63" s="160">
        <f>'将来負担比率（分子）の構造'!L$44</f>
        <v>605</v>
      </c>
      <c r="L63" s="160"/>
      <c r="M63" s="160"/>
      <c r="N63" s="160">
        <f>'将来負担比率（分子）の構造'!M$44</f>
        <v>1254</v>
      </c>
      <c r="O63" s="160"/>
      <c r="P63" s="160"/>
    </row>
    <row r="64" spans="1:16" x14ac:dyDescent="0.15">
      <c r="A64" s="160" t="s">
        <v>27</v>
      </c>
      <c r="B64" s="160">
        <f>'将来負担比率（分子）の構造'!I$43</f>
        <v>8676</v>
      </c>
      <c r="C64" s="160"/>
      <c r="D64" s="160"/>
      <c r="E64" s="160">
        <f>'将来負担比率（分子）の構造'!J$43</f>
        <v>8229</v>
      </c>
      <c r="F64" s="160"/>
      <c r="G64" s="160"/>
      <c r="H64" s="160">
        <f>'将来負担比率（分子）の構造'!K$43</f>
        <v>7461</v>
      </c>
      <c r="I64" s="160"/>
      <c r="J64" s="160"/>
      <c r="K64" s="160">
        <f>'将来負担比率（分子）の構造'!L$43</f>
        <v>7137</v>
      </c>
      <c r="L64" s="160"/>
      <c r="M64" s="160"/>
      <c r="N64" s="160">
        <f>'将来負担比率（分子）の構造'!M$43</f>
        <v>6800</v>
      </c>
      <c r="O64" s="160"/>
      <c r="P64" s="160"/>
    </row>
    <row r="65" spans="1:16" x14ac:dyDescent="0.15">
      <c r="A65" s="160" t="s">
        <v>26</v>
      </c>
      <c r="B65" s="160">
        <f>'将来負担比率（分子）の構造'!I$42</f>
        <v>238</v>
      </c>
      <c r="C65" s="160"/>
      <c r="D65" s="160"/>
      <c r="E65" s="160">
        <f>'将来負担比率（分子）の構造'!J$42</f>
        <v>210</v>
      </c>
      <c r="F65" s="160"/>
      <c r="G65" s="160"/>
      <c r="H65" s="160">
        <f>'将来負担比率（分子）の構造'!K$42</f>
        <v>198</v>
      </c>
      <c r="I65" s="160"/>
      <c r="J65" s="160"/>
      <c r="K65" s="160">
        <f>'将来負担比率（分子）の構造'!L$42</f>
        <v>301</v>
      </c>
      <c r="L65" s="160"/>
      <c r="M65" s="160"/>
      <c r="N65" s="160">
        <f>'将来負担比率（分子）の構造'!M$42</f>
        <v>325</v>
      </c>
      <c r="O65" s="160"/>
      <c r="P65" s="160"/>
    </row>
    <row r="66" spans="1:16" x14ac:dyDescent="0.15">
      <c r="A66" s="160" t="s">
        <v>25</v>
      </c>
      <c r="B66" s="160">
        <f>'将来負担比率（分子）の構造'!I$41</f>
        <v>9420</v>
      </c>
      <c r="C66" s="160"/>
      <c r="D66" s="160"/>
      <c r="E66" s="160">
        <f>'将来負担比率（分子）の構造'!J$41</f>
        <v>9139</v>
      </c>
      <c r="F66" s="160"/>
      <c r="G66" s="160"/>
      <c r="H66" s="160">
        <f>'将来負担比率（分子）の構造'!K$41</f>
        <v>9458</v>
      </c>
      <c r="I66" s="160"/>
      <c r="J66" s="160"/>
      <c r="K66" s="160">
        <f>'将来負担比率（分子）の構造'!L$41</f>
        <v>9030</v>
      </c>
      <c r="L66" s="160"/>
      <c r="M66" s="160"/>
      <c r="N66" s="160">
        <f>'将来負担比率（分子）の構造'!M$41</f>
        <v>8797</v>
      </c>
      <c r="O66" s="160"/>
      <c r="P66" s="160"/>
    </row>
    <row r="67" spans="1:16" x14ac:dyDescent="0.15">
      <c r="A67" s="160" t="s">
        <v>69</v>
      </c>
      <c r="B67" s="160" t="e">
        <f>NA()</f>
        <v>#N/A</v>
      </c>
      <c r="C67" s="160">
        <f>IF(ISNUMBER('将来負担比率（分子）の構造'!I$53), IF('将来負担比率（分子）の構造'!I$53 &lt; 0, 0, '将来負担比率（分子）の構造'!I$53), NA())</f>
        <v>656</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2150</v>
      </c>
      <c r="C72" s="164">
        <f>基金残高に係る経年分析!G55</f>
        <v>2568</v>
      </c>
      <c r="D72" s="164">
        <f>基金残高に係る経年分析!H55</f>
        <v>2777</v>
      </c>
    </row>
    <row r="73" spans="1:16" x14ac:dyDescent="0.15">
      <c r="A73" s="163" t="s">
        <v>72</v>
      </c>
      <c r="B73" s="164">
        <f>基金残高に係る経年分析!F56</f>
        <v>2</v>
      </c>
      <c r="C73" s="164">
        <f>基金残高に係る経年分析!G56</f>
        <v>2</v>
      </c>
      <c r="D73" s="164">
        <f>基金残高に係る経年分析!H56</f>
        <v>2</v>
      </c>
    </row>
    <row r="74" spans="1:16" x14ac:dyDescent="0.15">
      <c r="A74" s="163" t="s">
        <v>73</v>
      </c>
      <c r="B74" s="164">
        <f>基金残高に係る経年分析!F57</f>
        <v>1097</v>
      </c>
      <c r="C74" s="164">
        <f>基金残高に係る経年分析!G57</f>
        <v>1307</v>
      </c>
      <c r="D74" s="164">
        <f>基金残高に係る経年分析!H57</f>
        <v>1559</v>
      </c>
    </row>
  </sheetData>
  <sheetProtection algorithmName="SHA-512" hashValue="G+Nw0VHNMAjolhqwQR7bGJ5Ap1q/a05GZ1z3IUCJ2MaCzDcrJNe6JqFTT2gqB+OU8H6S7X2QMrndg+Sm2NUxRw==" saltValue="SuMpwLfGKQ1yDCSdm6xO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8281977</v>
      </c>
      <c r="S5" s="707"/>
      <c r="T5" s="707"/>
      <c r="U5" s="707"/>
      <c r="V5" s="707"/>
      <c r="W5" s="707"/>
      <c r="X5" s="707"/>
      <c r="Y5" s="753"/>
      <c r="Z5" s="771">
        <v>55.4</v>
      </c>
      <c r="AA5" s="771"/>
      <c r="AB5" s="771"/>
      <c r="AC5" s="771"/>
      <c r="AD5" s="772">
        <v>7717504</v>
      </c>
      <c r="AE5" s="772"/>
      <c r="AF5" s="772"/>
      <c r="AG5" s="772"/>
      <c r="AH5" s="772"/>
      <c r="AI5" s="772"/>
      <c r="AJ5" s="772"/>
      <c r="AK5" s="772"/>
      <c r="AL5" s="754">
        <v>83.2</v>
      </c>
      <c r="AM5" s="723"/>
      <c r="AN5" s="723"/>
      <c r="AO5" s="755"/>
      <c r="AP5" s="740" t="s">
        <v>222</v>
      </c>
      <c r="AQ5" s="741"/>
      <c r="AR5" s="741"/>
      <c r="AS5" s="741"/>
      <c r="AT5" s="741"/>
      <c r="AU5" s="741"/>
      <c r="AV5" s="741"/>
      <c r="AW5" s="741"/>
      <c r="AX5" s="741"/>
      <c r="AY5" s="741"/>
      <c r="AZ5" s="741"/>
      <c r="BA5" s="741"/>
      <c r="BB5" s="741"/>
      <c r="BC5" s="741"/>
      <c r="BD5" s="741"/>
      <c r="BE5" s="741"/>
      <c r="BF5" s="742"/>
      <c r="BG5" s="641">
        <v>7708108</v>
      </c>
      <c r="BH5" s="644"/>
      <c r="BI5" s="644"/>
      <c r="BJ5" s="644"/>
      <c r="BK5" s="644"/>
      <c r="BL5" s="644"/>
      <c r="BM5" s="644"/>
      <c r="BN5" s="645"/>
      <c r="BO5" s="703">
        <v>93.1</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140032</v>
      </c>
      <c r="S6" s="644"/>
      <c r="T6" s="644"/>
      <c r="U6" s="644"/>
      <c r="V6" s="644"/>
      <c r="W6" s="644"/>
      <c r="X6" s="644"/>
      <c r="Y6" s="645"/>
      <c r="Z6" s="703">
        <v>0.9</v>
      </c>
      <c r="AA6" s="703"/>
      <c r="AB6" s="703"/>
      <c r="AC6" s="703"/>
      <c r="AD6" s="704">
        <v>140032</v>
      </c>
      <c r="AE6" s="704"/>
      <c r="AF6" s="704"/>
      <c r="AG6" s="704"/>
      <c r="AH6" s="704"/>
      <c r="AI6" s="704"/>
      <c r="AJ6" s="704"/>
      <c r="AK6" s="704"/>
      <c r="AL6" s="646">
        <v>1.5</v>
      </c>
      <c r="AM6" s="647"/>
      <c r="AN6" s="647"/>
      <c r="AO6" s="705"/>
      <c r="AP6" s="638" t="s">
        <v>228</v>
      </c>
      <c r="AQ6" s="639"/>
      <c r="AR6" s="639"/>
      <c r="AS6" s="639"/>
      <c r="AT6" s="639"/>
      <c r="AU6" s="639"/>
      <c r="AV6" s="639"/>
      <c r="AW6" s="639"/>
      <c r="AX6" s="639"/>
      <c r="AY6" s="639"/>
      <c r="AZ6" s="639"/>
      <c r="BA6" s="639"/>
      <c r="BB6" s="639"/>
      <c r="BC6" s="639"/>
      <c r="BD6" s="639"/>
      <c r="BE6" s="639"/>
      <c r="BF6" s="640"/>
      <c r="BG6" s="641">
        <v>7708108</v>
      </c>
      <c r="BH6" s="644"/>
      <c r="BI6" s="644"/>
      <c r="BJ6" s="644"/>
      <c r="BK6" s="644"/>
      <c r="BL6" s="644"/>
      <c r="BM6" s="644"/>
      <c r="BN6" s="645"/>
      <c r="BO6" s="703">
        <v>93.1</v>
      </c>
      <c r="BP6" s="703"/>
      <c r="BQ6" s="703"/>
      <c r="BR6" s="703"/>
      <c r="BS6" s="704" t="s">
        <v>223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126765</v>
      </c>
      <c r="CS6" s="644"/>
      <c r="CT6" s="644"/>
      <c r="CU6" s="644"/>
      <c r="CV6" s="644"/>
      <c r="CW6" s="644"/>
      <c r="CX6" s="644"/>
      <c r="CY6" s="645"/>
      <c r="CZ6" s="754">
        <v>0.9</v>
      </c>
      <c r="DA6" s="723"/>
      <c r="DB6" s="723"/>
      <c r="DC6" s="757"/>
      <c r="DD6" s="649" t="s">
        <v>169</v>
      </c>
      <c r="DE6" s="644"/>
      <c r="DF6" s="644"/>
      <c r="DG6" s="644"/>
      <c r="DH6" s="644"/>
      <c r="DI6" s="644"/>
      <c r="DJ6" s="644"/>
      <c r="DK6" s="644"/>
      <c r="DL6" s="644"/>
      <c r="DM6" s="644"/>
      <c r="DN6" s="644"/>
      <c r="DO6" s="644"/>
      <c r="DP6" s="645"/>
      <c r="DQ6" s="649">
        <v>126765</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16290</v>
      </c>
      <c r="S7" s="644"/>
      <c r="T7" s="644"/>
      <c r="U7" s="644"/>
      <c r="V7" s="644"/>
      <c r="W7" s="644"/>
      <c r="X7" s="644"/>
      <c r="Y7" s="645"/>
      <c r="Z7" s="703">
        <v>0.1</v>
      </c>
      <c r="AA7" s="703"/>
      <c r="AB7" s="703"/>
      <c r="AC7" s="703"/>
      <c r="AD7" s="704">
        <v>16290</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3546319</v>
      </c>
      <c r="BH7" s="644"/>
      <c r="BI7" s="644"/>
      <c r="BJ7" s="644"/>
      <c r="BK7" s="644"/>
      <c r="BL7" s="644"/>
      <c r="BM7" s="644"/>
      <c r="BN7" s="645"/>
      <c r="BO7" s="703">
        <v>42.8</v>
      </c>
      <c r="BP7" s="703"/>
      <c r="BQ7" s="703"/>
      <c r="BR7" s="703"/>
      <c r="BS7" s="704" t="s">
        <v>169</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2374502</v>
      </c>
      <c r="CS7" s="644"/>
      <c r="CT7" s="644"/>
      <c r="CU7" s="644"/>
      <c r="CV7" s="644"/>
      <c r="CW7" s="644"/>
      <c r="CX7" s="644"/>
      <c r="CY7" s="645"/>
      <c r="CZ7" s="703">
        <v>16.5</v>
      </c>
      <c r="DA7" s="703"/>
      <c r="DB7" s="703"/>
      <c r="DC7" s="703"/>
      <c r="DD7" s="649">
        <v>176452</v>
      </c>
      <c r="DE7" s="644"/>
      <c r="DF7" s="644"/>
      <c r="DG7" s="644"/>
      <c r="DH7" s="644"/>
      <c r="DI7" s="644"/>
      <c r="DJ7" s="644"/>
      <c r="DK7" s="644"/>
      <c r="DL7" s="644"/>
      <c r="DM7" s="644"/>
      <c r="DN7" s="644"/>
      <c r="DO7" s="644"/>
      <c r="DP7" s="645"/>
      <c r="DQ7" s="649">
        <v>2055593</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55617</v>
      </c>
      <c r="S8" s="644"/>
      <c r="T8" s="644"/>
      <c r="U8" s="644"/>
      <c r="V8" s="644"/>
      <c r="W8" s="644"/>
      <c r="X8" s="644"/>
      <c r="Y8" s="645"/>
      <c r="Z8" s="703">
        <v>0.4</v>
      </c>
      <c r="AA8" s="703"/>
      <c r="AB8" s="703"/>
      <c r="AC8" s="703"/>
      <c r="AD8" s="704">
        <v>55617</v>
      </c>
      <c r="AE8" s="704"/>
      <c r="AF8" s="704"/>
      <c r="AG8" s="704"/>
      <c r="AH8" s="704"/>
      <c r="AI8" s="704"/>
      <c r="AJ8" s="704"/>
      <c r="AK8" s="704"/>
      <c r="AL8" s="646">
        <v>0.6</v>
      </c>
      <c r="AM8" s="647"/>
      <c r="AN8" s="647"/>
      <c r="AO8" s="705"/>
      <c r="AP8" s="638" t="s">
        <v>234</v>
      </c>
      <c r="AQ8" s="639"/>
      <c r="AR8" s="639"/>
      <c r="AS8" s="639"/>
      <c r="AT8" s="639"/>
      <c r="AU8" s="639"/>
      <c r="AV8" s="639"/>
      <c r="AW8" s="639"/>
      <c r="AX8" s="639"/>
      <c r="AY8" s="639"/>
      <c r="AZ8" s="639"/>
      <c r="BA8" s="639"/>
      <c r="BB8" s="639"/>
      <c r="BC8" s="639"/>
      <c r="BD8" s="639"/>
      <c r="BE8" s="639"/>
      <c r="BF8" s="640"/>
      <c r="BG8" s="641">
        <v>84902</v>
      </c>
      <c r="BH8" s="644"/>
      <c r="BI8" s="644"/>
      <c r="BJ8" s="644"/>
      <c r="BK8" s="644"/>
      <c r="BL8" s="644"/>
      <c r="BM8" s="644"/>
      <c r="BN8" s="645"/>
      <c r="BO8" s="703">
        <v>1</v>
      </c>
      <c r="BP8" s="703"/>
      <c r="BQ8" s="703"/>
      <c r="BR8" s="703"/>
      <c r="BS8" s="649" t="s">
        <v>132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5413673</v>
      </c>
      <c r="CS8" s="644"/>
      <c r="CT8" s="644"/>
      <c r="CU8" s="644"/>
      <c r="CV8" s="644"/>
      <c r="CW8" s="644"/>
      <c r="CX8" s="644"/>
      <c r="CY8" s="645"/>
      <c r="CZ8" s="703">
        <v>37.700000000000003</v>
      </c>
      <c r="DA8" s="703"/>
      <c r="DB8" s="703"/>
      <c r="DC8" s="703"/>
      <c r="DD8" s="649">
        <v>54473</v>
      </c>
      <c r="DE8" s="644"/>
      <c r="DF8" s="644"/>
      <c r="DG8" s="644"/>
      <c r="DH8" s="644"/>
      <c r="DI8" s="644"/>
      <c r="DJ8" s="644"/>
      <c r="DK8" s="644"/>
      <c r="DL8" s="644"/>
      <c r="DM8" s="644"/>
      <c r="DN8" s="644"/>
      <c r="DO8" s="644"/>
      <c r="DP8" s="645"/>
      <c r="DQ8" s="649">
        <v>2901348</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53647</v>
      </c>
      <c r="S9" s="644"/>
      <c r="T9" s="644"/>
      <c r="U9" s="644"/>
      <c r="V9" s="644"/>
      <c r="W9" s="644"/>
      <c r="X9" s="644"/>
      <c r="Y9" s="645"/>
      <c r="Z9" s="703">
        <v>0.4</v>
      </c>
      <c r="AA9" s="703"/>
      <c r="AB9" s="703"/>
      <c r="AC9" s="703"/>
      <c r="AD9" s="704">
        <v>53647</v>
      </c>
      <c r="AE9" s="704"/>
      <c r="AF9" s="704"/>
      <c r="AG9" s="704"/>
      <c r="AH9" s="704"/>
      <c r="AI9" s="704"/>
      <c r="AJ9" s="704"/>
      <c r="AK9" s="704"/>
      <c r="AL9" s="646">
        <v>0.6</v>
      </c>
      <c r="AM9" s="647"/>
      <c r="AN9" s="647"/>
      <c r="AO9" s="705"/>
      <c r="AP9" s="638" t="s">
        <v>237</v>
      </c>
      <c r="AQ9" s="639"/>
      <c r="AR9" s="639"/>
      <c r="AS9" s="639"/>
      <c r="AT9" s="639"/>
      <c r="AU9" s="639"/>
      <c r="AV9" s="639"/>
      <c r="AW9" s="639"/>
      <c r="AX9" s="639"/>
      <c r="AY9" s="639"/>
      <c r="AZ9" s="639"/>
      <c r="BA9" s="639"/>
      <c r="BB9" s="639"/>
      <c r="BC9" s="639"/>
      <c r="BD9" s="639"/>
      <c r="BE9" s="639"/>
      <c r="BF9" s="640"/>
      <c r="BG9" s="641">
        <v>3086268</v>
      </c>
      <c r="BH9" s="644"/>
      <c r="BI9" s="644"/>
      <c r="BJ9" s="644"/>
      <c r="BK9" s="644"/>
      <c r="BL9" s="644"/>
      <c r="BM9" s="644"/>
      <c r="BN9" s="645"/>
      <c r="BO9" s="703">
        <v>37.299999999999997</v>
      </c>
      <c r="BP9" s="703"/>
      <c r="BQ9" s="703"/>
      <c r="BR9" s="703"/>
      <c r="BS9" s="649" t="s">
        <v>132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1065964</v>
      </c>
      <c r="CS9" s="644"/>
      <c r="CT9" s="644"/>
      <c r="CU9" s="644"/>
      <c r="CV9" s="644"/>
      <c r="CW9" s="644"/>
      <c r="CX9" s="644"/>
      <c r="CY9" s="645"/>
      <c r="CZ9" s="703">
        <v>7.4</v>
      </c>
      <c r="DA9" s="703"/>
      <c r="DB9" s="703"/>
      <c r="DC9" s="703"/>
      <c r="DD9" s="649">
        <v>4823</v>
      </c>
      <c r="DE9" s="644"/>
      <c r="DF9" s="644"/>
      <c r="DG9" s="644"/>
      <c r="DH9" s="644"/>
      <c r="DI9" s="644"/>
      <c r="DJ9" s="644"/>
      <c r="DK9" s="644"/>
      <c r="DL9" s="644"/>
      <c r="DM9" s="644"/>
      <c r="DN9" s="644"/>
      <c r="DO9" s="644"/>
      <c r="DP9" s="645"/>
      <c r="DQ9" s="649">
        <v>984710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223</v>
      </c>
      <c r="AA10" s="703"/>
      <c r="AB10" s="703"/>
      <c r="AC10" s="703"/>
      <c r="AD10" s="704" t="s">
        <v>223</v>
      </c>
      <c r="AE10" s="704"/>
      <c r="AF10" s="704"/>
      <c r="AG10" s="704"/>
      <c r="AH10" s="704"/>
      <c r="AI10" s="704"/>
      <c r="AJ10" s="704"/>
      <c r="AK10" s="704"/>
      <c r="AL10" s="646" t="s">
        <v>169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116387</v>
      </c>
      <c r="BH10" s="644"/>
      <c r="BI10" s="644"/>
      <c r="BJ10" s="644"/>
      <c r="BK10" s="644"/>
      <c r="BL10" s="644"/>
      <c r="BM10" s="644"/>
      <c r="BN10" s="645"/>
      <c r="BO10" s="703">
        <v>1.4</v>
      </c>
      <c r="BP10" s="703"/>
      <c r="BQ10" s="703"/>
      <c r="BR10" s="703"/>
      <c r="BS10" s="649" t="s">
        <v>132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23050</v>
      </c>
      <c r="CS10" s="644"/>
      <c r="CT10" s="644"/>
      <c r="CU10" s="644"/>
      <c r="CV10" s="644"/>
      <c r="CW10" s="644"/>
      <c r="CX10" s="644"/>
      <c r="CY10" s="645"/>
      <c r="CZ10" s="703">
        <v>0.2</v>
      </c>
      <c r="DA10" s="703"/>
      <c r="DB10" s="703"/>
      <c r="DC10" s="703"/>
      <c r="DD10" s="649" t="s">
        <v>223</v>
      </c>
      <c r="DE10" s="644"/>
      <c r="DF10" s="644"/>
      <c r="DG10" s="644"/>
      <c r="DH10" s="644"/>
      <c r="DI10" s="644"/>
      <c r="DJ10" s="644"/>
      <c r="DK10" s="644"/>
      <c r="DL10" s="644"/>
      <c r="DM10" s="644"/>
      <c r="DN10" s="644"/>
      <c r="DO10" s="644"/>
      <c r="DP10" s="645"/>
      <c r="DQ10" s="649">
        <v>13710</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169</v>
      </c>
      <c r="AE11" s="704"/>
      <c r="AF11" s="704"/>
      <c r="AG11" s="704"/>
      <c r="AH11" s="704"/>
      <c r="AI11" s="704"/>
      <c r="AJ11" s="704"/>
      <c r="AK11" s="704"/>
      <c r="AL11" s="646" t="s">
        <v>223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258762</v>
      </c>
      <c r="BH11" s="644"/>
      <c r="BI11" s="644"/>
      <c r="BJ11" s="644"/>
      <c r="BK11" s="644"/>
      <c r="BL11" s="644"/>
      <c r="BM11" s="644"/>
      <c r="BN11" s="645"/>
      <c r="BO11" s="703">
        <v>3.1</v>
      </c>
      <c r="BP11" s="703"/>
      <c r="BQ11" s="703"/>
      <c r="BR11" s="703"/>
      <c r="BS11" s="649" t="s">
        <v>169</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200133</v>
      </c>
      <c r="CS11" s="644"/>
      <c r="CT11" s="644"/>
      <c r="CU11" s="644"/>
      <c r="CV11" s="644"/>
      <c r="CW11" s="644"/>
      <c r="CX11" s="644"/>
      <c r="CY11" s="645"/>
      <c r="CZ11" s="703">
        <v>1.4</v>
      </c>
      <c r="DA11" s="703"/>
      <c r="DB11" s="703"/>
      <c r="DC11" s="703"/>
      <c r="DD11" s="649">
        <v>50892</v>
      </c>
      <c r="DE11" s="644"/>
      <c r="DF11" s="644"/>
      <c r="DG11" s="644"/>
      <c r="DH11" s="644"/>
      <c r="DI11" s="644"/>
      <c r="DJ11" s="644"/>
      <c r="DK11" s="644"/>
      <c r="DL11" s="644"/>
      <c r="DM11" s="644"/>
      <c r="DN11" s="644"/>
      <c r="DO11" s="644"/>
      <c r="DP11" s="645"/>
      <c r="DQ11" s="649">
        <v>163569</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841252</v>
      </c>
      <c r="S12" s="644"/>
      <c r="T12" s="644"/>
      <c r="U12" s="644"/>
      <c r="V12" s="644"/>
      <c r="W12" s="644"/>
      <c r="X12" s="644"/>
      <c r="Y12" s="645"/>
      <c r="Z12" s="703">
        <v>5.6</v>
      </c>
      <c r="AA12" s="703"/>
      <c r="AB12" s="703"/>
      <c r="AC12" s="703"/>
      <c r="AD12" s="704">
        <v>841252</v>
      </c>
      <c r="AE12" s="704"/>
      <c r="AF12" s="704"/>
      <c r="AG12" s="704"/>
      <c r="AH12" s="704"/>
      <c r="AI12" s="704"/>
      <c r="AJ12" s="704"/>
      <c r="AK12" s="704"/>
      <c r="AL12" s="646">
        <v>9.1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3777638</v>
      </c>
      <c r="BH12" s="644"/>
      <c r="BI12" s="644"/>
      <c r="BJ12" s="644"/>
      <c r="BK12" s="644"/>
      <c r="BL12" s="644"/>
      <c r="BM12" s="644"/>
      <c r="BN12" s="645"/>
      <c r="BO12" s="703">
        <v>45.6</v>
      </c>
      <c r="BP12" s="703"/>
      <c r="BQ12" s="703"/>
      <c r="BR12" s="703"/>
      <c r="BS12" s="649" t="s">
        <v>169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135972</v>
      </c>
      <c r="CS12" s="644"/>
      <c r="CT12" s="644"/>
      <c r="CU12" s="644"/>
      <c r="CV12" s="644"/>
      <c r="CW12" s="644"/>
      <c r="CX12" s="644"/>
      <c r="CY12" s="645"/>
      <c r="CZ12" s="703">
        <v>0.9</v>
      </c>
      <c r="DA12" s="703"/>
      <c r="DB12" s="703"/>
      <c r="DC12" s="703"/>
      <c r="DD12" s="649">
        <v>3606</v>
      </c>
      <c r="DE12" s="644"/>
      <c r="DF12" s="644"/>
      <c r="DG12" s="644"/>
      <c r="DH12" s="644"/>
      <c r="DI12" s="644"/>
      <c r="DJ12" s="644"/>
      <c r="DK12" s="644"/>
      <c r="DL12" s="644"/>
      <c r="DM12" s="644"/>
      <c r="DN12" s="644"/>
      <c r="DO12" s="644"/>
      <c r="DP12" s="645"/>
      <c r="DQ12" s="649">
        <v>98141</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223</v>
      </c>
      <c r="S13" s="644"/>
      <c r="T13" s="644"/>
      <c r="U13" s="644"/>
      <c r="V13" s="644"/>
      <c r="W13" s="644"/>
      <c r="X13" s="644"/>
      <c r="Y13" s="645"/>
      <c r="Z13" s="703" t="s">
        <v>169</v>
      </c>
      <c r="AA13" s="703"/>
      <c r="AB13" s="703"/>
      <c r="AC13" s="703"/>
      <c r="AD13" s="704" t="s">
        <v>223</v>
      </c>
      <c r="AE13" s="704"/>
      <c r="AF13" s="704"/>
      <c r="AG13" s="704"/>
      <c r="AH13" s="704"/>
      <c r="AI13" s="704"/>
      <c r="AJ13" s="704"/>
      <c r="AK13" s="704"/>
      <c r="AL13" s="646" t="s">
        <v>132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3728096</v>
      </c>
      <c r="BH13" s="644"/>
      <c r="BI13" s="644"/>
      <c r="BJ13" s="644"/>
      <c r="BK13" s="644"/>
      <c r="BL13" s="644"/>
      <c r="BM13" s="644"/>
      <c r="BN13" s="645"/>
      <c r="BO13" s="703">
        <v>45</v>
      </c>
      <c r="BP13" s="703"/>
      <c r="BQ13" s="703"/>
      <c r="BR13" s="703"/>
      <c r="BS13" s="649" t="s">
        <v>169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1617358</v>
      </c>
      <c r="CS13" s="644"/>
      <c r="CT13" s="644"/>
      <c r="CU13" s="644"/>
      <c r="CV13" s="644"/>
      <c r="CW13" s="644"/>
      <c r="CX13" s="644"/>
      <c r="CY13" s="645"/>
      <c r="CZ13" s="703">
        <v>11.3</v>
      </c>
      <c r="DA13" s="703"/>
      <c r="DB13" s="703"/>
      <c r="DC13" s="703"/>
      <c r="DD13" s="649">
        <v>548105</v>
      </c>
      <c r="DE13" s="644"/>
      <c r="DF13" s="644"/>
      <c r="DG13" s="644"/>
      <c r="DH13" s="644"/>
      <c r="DI13" s="644"/>
      <c r="DJ13" s="644"/>
      <c r="DK13" s="644"/>
      <c r="DL13" s="644"/>
      <c r="DM13" s="644"/>
      <c r="DN13" s="644"/>
      <c r="DO13" s="644"/>
      <c r="DP13" s="645"/>
      <c r="DQ13" s="649">
        <v>1312170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169</v>
      </c>
      <c r="S14" s="644"/>
      <c r="T14" s="644"/>
      <c r="U14" s="644"/>
      <c r="V14" s="644"/>
      <c r="W14" s="644"/>
      <c r="X14" s="644"/>
      <c r="Y14" s="645"/>
      <c r="Z14" s="703" t="s">
        <v>169</v>
      </c>
      <c r="AA14" s="703"/>
      <c r="AB14" s="703"/>
      <c r="AC14" s="703"/>
      <c r="AD14" s="704" t="s">
        <v>223</v>
      </c>
      <c r="AE14" s="704"/>
      <c r="AF14" s="704"/>
      <c r="AG14" s="704"/>
      <c r="AH14" s="704"/>
      <c r="AI14" s="704"/>
      <c r="AJ14" s="704"/>
      <c r="AK14" s="704"/>
      <c r="AL14" s="646" t="s">
        <v>169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104676</v>
      </c>
      <c r="BH14" s="644"/>
      <c r="BI14" s="644"/>
      <c r="BJ14" s="644"/>
      <c r="BK14" s="644"/>
      <c r="BL14" s="644"/>
      <c r="BM14" s="644"/>
      <c r="BN14" s="645"/>
      <c r="BO14" s="703">
        <v>1.3</v>
      </c>
      <c r="BP14" s="703"/>
      <c r="BQ14" s="703"/>
      <c r="BR14" s="703"/>
      <c r="BS14" s="649" t="s">
        <v>132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672854</v>
      </c>
      <c r="CS14" s="644"/>
      <c r="CT14" s="644"/>
      <c r="CU14" s="644"/>
      <c r="CV14" s="644"/>
      <c r="CW14" s="644"/>
      <c r="CX14" s="644"/>
      <c r="CY14" s="645"/>
      <c r="CZ14" s="703">
        <v>4.7</v>
      </c>
      <c r="DA14" s="703"/>
      <c r="DB14" s="703"/>
      <c r="DC14" s="703"/>
      <c r="DD14" s="649">
        <v>72216</v>
      </c>
      <c r="DE14" s="644"/>
      <c r="DF14" s="644"/>
      <c r="DG14" s="644"/>
      <c r="DH14" s="644"/>
      <c r="DI14" s="644"/>
      <c r="DJ14" s="644"/>
      <c r="DK14" s="644"/>
      <c r="DL14" s="644"/>
      <c r="DM14" s="644"/>
      <c r="DN14" s="644"/>
      <c r="DO14" s="644"/>
      <c r="DP14" s="645"/>
      <c r="DQ14" s="649">
        <v>612518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74885</v>
      </c>
      <c r="S15" s="644"/>
      <c r="T15" s="644"/>
      <c r="U15" s="644"/>
      <c r="V15" s="644"/>
      <c r="W15" s="644"/>
      <c r="X15" s="644"/>
      <c r="Y15" s="645"/>
      <c r="Z15" s="703">
        <v>0.5</v>
      </c>
      <c r="AA15" s="703"/>
      <c r="AB15" s="703"/>
      <c r="AC15" s="703"/>
      <c r="AD15" s="704">
        <v>74885</v>
      </c>
      <c r="AE15" s="704"/>
      <c r="AF15" s="704"/>
      <c r="AG15" s="704"/>
      <c r="AH15" s="704"/>
      <c r="AI15" s="704"/>
      <c r="AJ15" s="704"/>
      <c r="AK15" s="704"/>
      <c r="AL15" s="646">
        <v>0.8</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279475</v>
      </c>
      <c r="BH15" s="644"/>
      <c r="BI15" s="644"/>
      <c r="BJ15" s="644"/>
      <c r="BK15" s="644"/>
      <c r="BL15" s="644"/>
      <c r="BM15" s="644"/>
      <c r="BN15" s="645"/>
      <c r="BO15" s="703">
        <v>3.4</v>
      </c>
      <c r="BP15" s="703"/>
      <c r="BQ15" s="703"/>
      <c r="BR15" s="703"/>
      <c r="BS15" s="649" t="s">
        <v>169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1698723</v>
      </c>
      <c r="CS15" s="644"/>
      <c r="CT15" s="644"/>
      <c r="CU15" s="644"/>
      <c r="CV15" s="644"/>
      <c r="CW15" s="644"/>
      <c r="CX15" s="644"/>
      <c r="CY15" s="645"/>
      <c r="CZ15" s="703">
        <v>11.8</v>
      </c>
      <c r="DA15" s="703"/>
      <c r="DB15" s="703"/>
      <c r="DC15" s="703"/>
      <c r="DD15" s="649">
        <v>362611</v>
      </c>
      <c r="DE15" s="644"/>
      <c r="DF15" s="644"/>
      <c r="DG15" s="644"/>
      <c r="DH15" s="644"/>
      <c r="DI15" s="644"/>
      <c r="DJ15" s="644"/>
      <c r="DK15" s="644"/>
      <c r="DL15" s="644"/>
      <c r="DM15" s="644"/>
      <c r="DN15" s="644"/>
      <c r="DO15" s="644"/>
      <c r="DP15" s="645"/>
      <c r="DQ15" s="649">
        <v>1118964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223</v>
      </c>
      <c r="AE16" s="704"/>
      <c r="AF16" s="704"/>
      <c r="AG16" s="704"/>
      <c r="AH16" s="704"/>
      <c r="AI16" s="704"/>
      <c r="AJ16" s="704"/>
      <c r="AK16" s="704"/>
      <c r="AL16" s="646" t="s">
        <v>169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223</v>
      </c>
      <c r="BH16" s="644"/>
      <c r="BI16" s="644"/>
      <c r="BJ16" s="644"/>
      <c r="BK16" s="644"/>
      <c r="BL16" s="644"/>
      <c r="BM16" s="644"/>
      <c r="BN16" s="645"/>
      <c r="BO16" s="703" t="s">
        <v>169</v>
      </c>
      <c r="BP16" s="703"/>
      <c r="BQ16" s="703"/>
      <c r="BR16" s="703"/>
      <c r="BS16" s="649" t="s">
        <v>169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169</v>
      </c>
      <c r="CS16" s="644"/>
      <c r="CT16" s="644"/>
      <c r="CU16" s="644"/>
      <c r="CV16" s="644"/>
      <c r="CW16" s="644"/>
      <c r="CX16" s="644"/>
      <c r="CY16" s="645"/>
      <c r="CZ16" s="703" t="s">
        <v>169</v>
      </c>
      <c r="DA16" s="703"/>
      <c r="DB16" s="703"/>
      <c r="DC16" s="703"/>
      <c r="DD16" s="649" t="s">
        <v>169</v>
      </c>
      <c r="DE16" s="644"/>
      <c r="DF16" s="644"/>
      <c r="DG16" s="644"/>
      <c r="DH16" s="644"/>
      <c r="DI16" s="644"/>
      <c r="DJ16" s="644"/>
      <c r="DK16" s="644"/>
      <c r="DL16" s="644"/>
      <c r="DM16" s="644"/>
      <c r="DN16" s="644"/>
      <c r="DO16" s="644"/>
      <c r="DP16" s="645"/>
      <c r="DQ16" s="649" t="s">
        <v>223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38471</v>
      </c>
      <c r="S17" s="644"/>
      <c r="T17" s="644"/>
      <c r="U17" s="644"/>
      <c r="V17" s="644"/>
      <c r="W17" s="644"/>
      <c r="X17" s="644"/>
      <c r="Y17" s="645"/>
      <c r="Z17" s="703">
        <v>0.3</v>
      </c>
      <c r="AA17" s="703"/>
      <c r="AB17" s="703"/>
      <c r="AC17" s="703"/>
      <c r="AD17" s="704">
        <v>38471</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223</v>
      </c>
      <c r="BH17" s="644"/>
      <c r="BI17" s="644"/>
      <c r="BJ17" s="644"/>
      <c r="BK17" s="644"/>
      <c r="BL17" s="644"/>
      <c r="BM17" s="644"/>
      <c r="BN17" s="645"/>
      <c r="BO17" s="703" t="s">
        <v>223</v>
      </c>
      <c r="BP17" s="703"/>
      <c r="BQ17" s="703"/>
      <c r="BR17" s="703"/>
      <c r="BS17" s="649" t="s">
        <v>223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1020244</v>
      </c>
      <c r="CS17" s="644"/>
      <c r="CT17" s="644"/>
      <c r="CU17" s="644"/>
      <c r="CV17" s="644"/>
      <c r="CW17" s="644"/>
      <c r="CX17" s="644"/>
      <c r="CY17" s="645"/>
      <c r="CZ17" s="703">
        <v>7.1</v>
      </c>
      <c r="DA17" s="703"/>
      <c r="DB17" s="703"/>
      <c r="DC17" s="703"/>
      <c r="DD17" s="649" t="s">
        <v>132</v>
      </c>
      <c r="DE17" s="644"/>
      <c r="DF17" s="644"/>
      <c r="DG17" s="644"/>
      <c r="DH17" s="644"/>
      <c r="DI17" s="644"/>
      <c r="DJ17" s="644"/>
      <c r="DK17" s="644"/>
      <c r="DL17" s="644"/>
      <c r="DM17" s="644"/>
      <c r="DN17" s="644"/>
      <c r="DO17" s="644"/>
      <c r="DP17" s="645"/>
      <c r="DQ17" s="649">
        <v>1020244</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344197</v>
      </c>
      <c r="S18" s="644"/>
      <c r="T18" s="644"/>
      <c r="U18" s="644"/>
      <c r="V18" s="644"/>
      <c r="W18" s="644"/>
      <c r="X18" s="644"/>
      <c r="Y18" s="645"/>
      <c r="Z18" s="703">
        <v>2.2999999999999998</v>
      </c>
      <c r="AA18" s="703"/>
      <c r="AB18" s="703"/>
      <c r="AC18" s="703"/>
      <c r="AD18" s="704">
        <v>255769</v>
      </c>
      <c r="AE18" s="704"/>
      <c r="AF18" s="704"/>
      <c r="AG18" s="704"/>
      <c r="AH18" s="704"/>
      <c r="AI18" s="704"/>
      <c r="AJ18" s="704"/>
      <c r="AK18" s="704"/>
      <c r="AL18" s="646">
        <v>2.8</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223</v>
      </c>
      <c r="BH18" s="644"/>
      <c r="BI18" s="644"/>
      <c r="BJ18" s="644"/>
      <c r="BK18" s="644"/>
      <c r="BL18" s="644"/>
      <c r="BM18" s="644"/>
      <c r="BN18" s="645"/>
      <c r="BO18" s="703" t="s">
        <v>223</v>
      </c>
      <c r="BP18" s="703"/>
      <c r="BQ18" s="703"/>
      <c r="BR18" s="703"/>
      <c r="BS18" s="649" t="s">
        <v>169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169</v>
      </c>
      <c r="CS18" s="644"/>
      <c r="CT18" s="644"/>
      <c r="CU18" s="644"/>
      <c r="CV18" s="644"/>
      <c r="CW18" s="644"/>
      <c r="CX18" s="644"/>
      <c r="CY18" s="645"/>
      <c r="CZ18" s="703" t="s">
        <v>169</v>
      </c>
      <c r="DA18" s="703"/>
      <c r="DB18" s="703"/>
      <c r="DC18" s="703"/>
      <c r="DD18" s="649" t="s">
        <v>132</v>
      </c>
      <c r="DE18" s="644"/>
      <c r="DF18" s="644"/>
      <c r="DG18" s="644"/>
      <c r="DH18" s="644"/>
      <c r="DI18" s="644"/>
      <c r="DJ18" s="644"/>
      <c r="DK18" s="644"/>
      <c r="DL18" s="644"/>
      <c r="DM18" s="644"/>
      <c r="DN18" s="644"/>
      <c r="DO18" s="644"/>
      <c r="DP18" s="645"/>
      <c r="DQ18" s="649" t="s">
        <v>223</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255769</v>
      </c>
      <c r="S19" s="644"/>
      <c r="T19" s="644"/>
      <c r="U19" s="644"/>
      <c r="V19" s="644"/>
      <c r="W19" s="644"/>
      <c r="X19" s="644"/>
      <c r="Y19" s="645"/>
      <c r="Z19" s="703">
        <v>1.7</v>
      </c>
      <c r="AA19" s="703"/>
      <c r="AB19" s="703"/>
      <c r="AC19" s="703"/>
      <c r="AD19" s="704">
        <v>255769</v>
      </c>
      <c r="AE19" s="704"/>
      <c r="AF19" s="704"/>
      <c r="AG19" s="704"/>
      <c r="AH19" s="704"/>
      <c r="AI19" s="704"/>
      <c r="AJ19" s="704"/>
      <c r="AK19" s="704"/>
      <c r="AL19" s="646">
        <v>2.8</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573869</v>
      </c>
      <c r="BH19" s="644"/>
      <c r="BI19" s="644"/>
      <c r="BJ19" s="644"/>
      <c r="BK19" s="644"/>
      <c r="BL19" s="644"/>
      <c r="BM19" s="644"/>
      <c r="BN19" s="645"/>
      <c r="BO19" s="703">
        <v>6.9</v>
      </c>
      <c r="BP19" s="703"/>
      <c r="BQ19" s="703"/>
      <c r="BR19" s="703"/>
      <c r="BS19" s="649" t="s">
        <v>223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169</v>
      </c>
      <c r="DA19" s="703"/>
      <c r="DB19" s="703"/>
      <c r="DC19" s="703"/>
      <c r="DD19" s="649" t="s">
        <v>169</v>
      </c>
      <c r="DE19" s="644"/>
      <c r="DF19" s="644"/>
      <c r="DG19" s="644"/>
      <c r="DH19" s="644"/>
      <c r="DI19" s="644"/>
      <c r="DJ19" s="644"/>
      <c r="DK19" s="644"/>
      <c r="DL19" s="644"/>
      <c r="DM19" s="644"/>
      <c r="DN19" s="644"/>
      <c r="DO19" s="644"/>
      <c r="DP19" s="645"/>
      <c r="DQ19" s="649" t="s">
        <v>169</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88428</v>
      </c>
      <c r="S20" s="644"/>
      <c r="T20" s="644"/>
      <c r="U20" s="644"/>
      <c r="V20" s="644"/>
      <c r="W20" s="644"/>
      <c r="X20" s="644"/>
      <c r="Y20" s="645"/>
      <c r="Z20" s="703">
        <v>0.6</v>
      </c>
      <c r="AA20" s="703"/>
      <c r="AB20" s="703"/>
      <c r="AC20" s="703"/>
      <c r="AD20" s="704" t="s">
        <v>223</v>
      </c>
      <c r="AE20" s="704"/>
      <c r="AF20" s="704"/>
      <c r="AG20" s="704"/>
      <c r="AH20" s="704"/>
      <c r="AI20" s="704"/>
      <c r="AJ20" s="704"/>
      <c r="AK20" s="704"/>
      <c r="AL20" s="646" t="s">
        <v>169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573869</v>
      </c>
      <c r="BH20" s="644"/>
      <c r="BI20" s="644"/>
      <c r="BJ20" s="644"/>
      <c r="BK20" s="644"/>
      <c r="BL20" s="644"/>
      <c r="BM20" s="644"/>
      <c r="BN20" s="645"/>
      <c r="BO20" s="703">
        <v>6.9</v>
      </c>
      <c r="BP20" s="703"/>
      <c r="BQ20" s="703"/>
      <c r="BR20" s="703"/>
      <c r="BS20" s="649" t="s">
        <v>132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14349238</v>
      </c>
      <c r="CS20" s="644"/>
      <c r="CT20" s="644"/>
      <c r="CU20" s="644"/>
      <c r="CV20" s="644"/>
      <c r="CW20" s="644"/>
      <c r="CX20" s="644"/>
      <c r="CY20" s="645"/>
      <c r="CZ20" s="703">
        <v>100</v>
      </c>
      <c r="DA20" s="703"/>
      <c r="DB20" s="703"/>
      <c r="DC20" s="703"/>
      <c r="DD20" s="649">
        <v>1273178</v>
      </c>
      <c r="DE20" s="644"/>
      <c r="DF20" s="644"/>
      <c r="DG20" s="644"/>
      <c r="DH20" s="644"/>
      <c r="DI20" s="644"/>
      <c r="DJ20" s="644"/>
      <c r="DK20" s="644"/>
      <c r="DL20" s="644"/>
      <c r="DM20" s="644"/>
      <c r="DN20" s="644"/>
      <c r="DO20" s="644"/>
      <c r="DP20" s="645"/>
      <c r="DQ20" s="649">
        <v>10407732</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223</v>
      </c>
      <c r="S21" s="644"/>
      <c r="T21" s="644"/>
      <c r="U21" s="644"/>
      <c r="V21" s="644"/>
      <c r="W21" s="644"/>
      <c r="X21" s="644"/>
      <c r="Y21" s="645"/>
      <c r="Z21" s="703" t="s">
        <v>223</v>
      </c>
      <c r="AA21" s="703"/>
      <c r="AB21" s="703"/>
      <c r="AC21" s="703"/>
      <c r="AD21" s="704" t="s">
        <v>132</v>
      </c>
      <c r="AE21" s="704"/>
      <c r="AF21" s="704"/>
      <c r="AG21" s="704"/>
      <c r="AH21" s="704"/>
      <c r="AI21" s="704"/>
      <c r="AJ21" s="704"/>
      <c r="AK21" s="704"/>
      <c r="AL21" s="646" t="s">
        <v>223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9396</v>
      </c>
      <c r="BH21" s="644"/>
      <c r="BI21" s="644"/>
      <c r="BJ21" s="644"/>
      <c r="BK21" s="644"/>
      <c r="BL21" s="644"/>
      <c r="BM21" s="644"/>
      <c r="BN21" s="645"/>
      <c r="BO21" s="703">
        <v>0.1</v>
      </c>
      <c r="BP21" s="703"/>
      <c r="BQ21" s="703"/>
      <c r="BR21" s="703"/>
      <c r="BS21" s="649" t="s">
        <v>169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9846368</v>
      </c>
      <c r="S22" s="644"/>
      <c r="T22" s="644"/>
      <c r="U22" s="644"/>
      <c r="V22" s="644"/>
      <c r="W22" s="644"/>
      <c r="X22" s="644"/>
      <c r="Y22" s="645"/>
      <c r="Z22" s="703">
        <v>65.900000000000006</v>
      </c>
      <c r="AA22" s="703"/>
      <c r="AB22" s="703"/>
      <c r="AC22" s="703"/>
      <c r="AD22" s="704">
        <v>9193467</v>
      </c>
      <c r="AE22" s="704"/>
      <c r="AF22" s="704"/>
      <c r="AG22" s="704"/>
      <c r="AH22" s="704"/>
      <c r="AI22" s="704"/>
      <c r="AJ22" s="704"/>
      <c r="AK22" s="704"/>
      <c r="AL22" s="646">
        <v>99.1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223</v>
      </c>
      <c r="BP22" s="703"/>
      <c r="BQ22" s="703"/>
      <c r="BR22" s="703"/>
      <c r="BS22" s="649" t="s">
        <v>223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7760</v>
      </c>
      <c r="S23" s="644"/>
      <c r="T23" s="644"/>
      <c r="U23" s="644"/>
      <c r="V23" s="644"/>
      <c r="W23" s="644"/>
      <c r="X23" s="644"/>
      <c r="Y23" s="645"/>
      <c r="Z23" s="703">
        <v>0.1</v>
      </c>
      <c r="AA23" s="703"/>
      <c r="AB23" s="703"/>
      <c r="AC23" s="703"/>
      <c r="AD23" s="704">
        <v>7760</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564473</v>
      </c>
      <c r="BH23" s="644"/>
      <c r="BI23" s="644"/>
      <c r="BJ23" s="644"/>
      <c r="BK23" s="644"/>
      <c r="BL23" s="644"/>
      <c r="BM23" s="644"/>
      <c r="BN23" s="645"/>
      <c r="BO23" s="703">
        <v>6.8</v>
      </c>
      <c r="BP23" s="703"/>
      <c r="BQ23" s="703"/>
      <c r="BR23" s="703"/>
      <c r="BS23" s="649" t="s">
        <v>132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5961</v>
      </c>
      <c r="S24" s="644"/>
      <c r="T24" s="644"/>
      <c r="U24" s="644"/>
      <c r="V24" s="644"/>
      <c r="W24" s="644"/>
      <c r="X24" s="644"/>
      <c r="Y24" s="645"/>
      <c r="Z24" s="703">
        <v>0</v>
      </c>
      <c r="AA24" s="703"/>
      <c r="AB24" s="703"/>
      <c r="AC24" s="703"/>
      <c r="AD24" s="704" t="s">
        <v>132</v>
      </c>
      <c r="AE24" s="704"/>
      <c r="AF24" s="704"/>
      <c r="AG24" s="704"/>
      <c r="AH24" s="704"/>
      <c r="AI24" s="704"/>
      <c r="AJ24" s="704"/>
      <c r="AK24" s="704"/>
      <c r="AL24" s="646" t="s">
        <v>223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6257978</v>
      </c>
      <c r="CS24" s="707"/>
      <c r="CT24" s="707"/>
      <c r="CU24" s="707"/>
      <c r="CV24" s="707"/>
      <c r="CW24" s="707"/>
      <c r="CX24" s="707"/>
      <c r="CY24" s="753"/>
      <c r="CZ24" s="754">
        <v>43.6</v>
      </c>
      <c r="DA24" s="723"/>
      <c r="DB24" s="723"/>
      <c r="DC24" s="757"/>
      <c r="DD24" s="752">
        <v>4148102</v>
      </c>
      <c r="DE24" s="707"/>
      <c r="DF24" s="707"/>
      <c r="DG24" s="707"/>
      <c r="DH24" s="707"/>
      <c r="DI24" s="707"/>
      <c r="DJ24" s="707"/>
      <c r="DK24" s="753"/>
      <c r="DL24" s="752">
        <v>4147349</v>
      </c>
      <c r="DM24" s="707"/>
      <c r="DN24" s="707"/>
      <c r="DO24" s="707"/>
      <c r="DP24" s="707"/>
      <c r="DQ24" s="707"/>
      <c r="DR24" s="707"/>
      <c r="DS24" s="707"/>
      <c r="DT24" s="707"/>
      <c r="DU24" s="707"/>
      <c r="DV24" s="753"/>
      <c r="DW24" s="754">
        <v>42.9</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348690</v>
      </c>
      <c r="S25" s="644"/>
      <c r="T25" s="644"/>
      <c r="U25" s="644"/>
      <c r="V25" s="644"/>
      <c r="W25" s="644"/>
      <c r="X25" s="644"/>
      <c r="Y25" s="645"/>
      <c r="Z25" s="703">
        <v>2.2999999999999998</v>
      </c>
      <c r="AA25" s="703"/>
      <c r="AB25" s="703"/>
      <c r="AC25" s="703"/>
      <c r="AD25" s="704">
        <v>25743</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223</v>
      </c>
      <c r="BH25" s="644"/>
      <c r="BI25" s="644"/>
      <c r="BJ25" s="644"/>
      <c r="BK25" s="644"/>
      <c r="BL25" s="644"/>
      <c r="BM25" s="644"/>
      <c r="BN25" s="645"/>
      <c r="BO25" s="703" t="s">
        <v>223</v>
      </c>
      <c r="BP25" s="703"/>
      <c r="BQ25" s="703"/>
      <c r="BR25" s="703"/>
      <c r="BS25" s="649" t="s">
        <v>169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2534133</v>
      </c>
      <c r="CS25" s="642"/>
      <c r="CT25" s="642"/>
      <c r="CU25" s="642"/>
      <c r="CV25" s="642"/>
      <c r="CW25" s="642"/>
      <c r="CX25" s="642"/>
      <c r="CY25" s="643"/>
      <c r="CZ25" s="646">
        <v>17.7</v>
      </c>
      <c r="DA25" s="675"/>
      <c r="DB25" s="675"/>
      <c r="DC25" s="676"/>
      <c r="DD25" s="649">
        <v>2214021</v>
      </c>
      <c r="DE25" s="642"/>
      <c r="DF25" s="642"/>
      <c r="DG25" s="642"/>
      <c r="DH25" s="642"/>
      <c r="DI25" s="642"/>
      <c r="DJ25" s="642"/>
      <c r="DK25" s="643"/>
      <c r="DL25" s="649">
        <v>2213318</v>
      </c>
      <c r="DM25" s="642"/>
      <c r="DN25" s="642"/>
      <c r="DO25" s="642"/>
      <c r="DP25" s="642"/>
      <c r="DQ25" s="642"/>
      <c r="DR25" s="642"/>
      <c r="DS25" s="642"/>
      <c r="DT25" s="642"/>
      <c r="DU25" s="642"/>
      <c r="DV25" s="643"/>
      <c r="DW25" s="646">
        <v>22.9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28566</v>
      </c>
      <c r="S26" s="644"/>
      <c r="T26" s="644"/>
      <c r="U26" s="644"/>
      <c r="V26" s="644"/>
      <c r="W26" s="644"/>
      <c r="X26" s="644"/>
      <c r="Y26" s="645"/>
      <c r="Z26" s="703">
        <v>0.2</v>
      </c>
      <c r="AA26" s="703"/>
      <c r="AB26" s="703"/>
      <c r="AC26" s="703"/>
      <c r="AD26" s="704" t="s">
        <v>223</v>
      </c>
      <c r="AE26" s="704"/>
      <c r="AF26" s="704"/>
      <c r="AG26" s="704"/>
      <c r="AH26" s="704"/>
      <c r="AI26" s="704"/>
      <c r="AJ26" s="704"/>
      <c r="AK26" s="704"/>
      <c r="AL26" s="646" t="s">
        <v>223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169</v>
      </c>
      <c r="BH26" s="644"/>
      <c r="BI26" s="644"/>
      <c r="BJ26" s="644"/>
      <c r="BK26" s="644"/>
      <c r="BL26" s="644"/>
      <c r="BM26" s="644"/>
      <c r="BN26" s="645"/>
      <c r="BO26" s="703" t="s">
        <v>223</v>
      </c>
      <c r="BP26" s="703"/>
      <c r="BQ26" s="703"/>
      <c r="BR26" s="703"/>
      <c r="BS26" s="649" t="s">
        <v>169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1792394</v>
      </c>
      <c r="CS26" s="644"/>
      <c r="CT26" s="644"/>
      <c r="CU26" s="644"/>
      <c r="CV26" s="644"/>
      <c r="CW26" s="644"/>
      <c r="CX26" s="644"/>
      <c r="CY26" s="645"/>
      <c r="CZ26" s="646">
        <v>12.5</v>
      </c>
      <c r="DA26" s="675"/>
      <c r="DB26" s="675"/>
      <c r="DC26" s="676"/>
      <c r="DD26" s="649">
        <v>1499162</v>
      </c>
      <c r="DE26" s="644"/>
      <c r="DF26" s="644"/>
      <c r="DG26" s="644"/>
      <c r="DH26" s="644"/>
      <c r="DI26" s="644"/>
      <c r="DJ26" s="644"/>
      <c r="DK26" s="645"/>
      <c r="DL26" s="649" t="s">
        <v>169</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1409854</v>
      </c>
      <c r="S27" s="644"/>
      <c r="T27" s="644"/>
      <c r="U27" s="644"/>
      <c r="V27" s="644"/>
      <c r="W27" s="644"/>
      <c r="X27" s="644"/>
      <c r="Y27" s="645"/>
      <c r="Z27" s="703">
        <v>9.4</v>
      </c>
      <c r="AA27" s="703"/>
      <c r="AB27" s="703"/>
      <c r="AC27" s="703"/>
      <c r="AD27" s="704" t="s">
        <v>223</v>
      </c>
      <c r="AE27" s="704"/>
      <c r="AF27" s="704"/>
      <c r="AG27" s="704"/>
      <c r="AH27" s="704"/>
      <c r="AI27" s="704"/>
      <c r="AJ27" s="704"/>
      <c r="AK27" s="704"/>
      <c r="AL27" s="646" t="s">
        <v>169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8281977</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2703601</v>
      </c>
      <c r="CS27" s="642"/>
      <c r="CT27" s="642"/>
      <c r="CU27" s="642"/>
      <c r="CV27" s="642"/>
      <c r="CW27" s="642"/>
      <c r="CX27" s="642"/>
      <c r="CY27" s="643"/>
      <c r="CZ27" s="646">
        <v>18.8</v>
      </c>
      <c r="DA27" s="675"/>
      <c r="DB27" s="675"/>
      <c r="DC27" s="676"/>
      <c r="DD27" s="649">
        <v>913837</v>
      </c>
      <c r="DE27" s="642"/>
      <c r="DF27" s="642"/>
      <c r="DG27" s="642"/>
      <c r="DH27" s="642"/>
      <c r="DI27" s="642"/>
      <c r="DJ27" s="642"/>
      <c r="DK27" s="643"/>
      <c r="DL27" s="649">
        <v>913787</v>
      </c>
      <c r="DM27" s="642"/>
      <c r="DN27" s="642"/>
      <c r="DO27" s="642"/>
      <c r="DP27" s="642"/>
      <c r="DQ27" s="642"/>
      <c r="DR27" s="642"/>
      <c r="DS27" s="642"/>
      <c r="DT27" s="642"/>
      <c r="DU27" s="642"/>
      <c r="DV27" s="643"/>
      <c r="DW27" s="646">
        <v>9.4</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169</v>
      </c>
      <c r="S28" s="644"/>
      <c r="T28" s="644"/>
      <c r="U28" s="644"/>
      <c r="V28" s="644"/>
      <c r="W28" s="644"/>
      <c r="X28" s="644"/>
      <c r="Y28" s="645"/>
      <c r="Z28" s="703" t="s">
        <v>223</v>
      </c>
      <c r="AA28" s="703"/>
      <c r="AB28" s="703"/>
      <c r="AC28" s="703"/>
      <c r="AD28" s="704" t="s">
        <v>169</v>
      </c>
      <c r="AE28" s="704"/>
      <c r="AF28" s="704"/>
      <c r="AG28" s="704"/>
      <c r="AH28" s="704"/>
      <c r="AI28" s="704"/>
      <c r="AJ28" s="704"/>
      <c r="AK28" s="704"/>
      <c r="AL28" s="646" t="s">
        <v>169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1020244</v>
      </c>
      <c r="CS28" s="644"/>
      <c r="CT28" s="644"/>
      <c r="CU28" s="644"/>
      <c r="CV28" s="644"/>
      <c r="CW28" s="644"/>
      <c r="CX28" s="644"/>
      <c r="CY28" s="645"/>
      <c r="CZ28" s="646">
        <v>7.1</v>
      </c>
      <c r="DA28" s="675"/>
      <c r="DB28" s="675"/>
      <c r="DC28" s="676"/>
      <c r="DD28" s="649">
        <v>1020244</v>
      </c>
      <c r="DE28" s="644"/>
      <c r="DF28" s="644"/>
      <c r="DG28" s="644"/>
      <c r="DH28" s="644"/>
      <c r="DI28" s="644"/>
      <c r="DJ28" s="644"/>
      <c r="DK28" s="645"/>
      <c r="DL28" s="649">
        <v>1020244</v>
      </c>
      <c r="DM28" s="644"/>
      <c r="DN28" s="644"/>
      <c r="DO28" s="644"/>
      <c r="DP28" s="644"/>
      <c r="DQ28" s="644"/>
      <c r="DR28" s="644"/>
      <c r="DS28" s="644"/>
      <c r="DT28" s="644"/>
      <c r="DU28" s="644"/>
      <c r="DV28" s="645"/>
      <c r="DW28" s="646">
        <v>10.5</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868530</v>
      </c>
      <c r="S29" s="644"/>
      <c r="T29" s="644"/>
      <c r="U29" s="644"/>
      <c r="V29" s="644"/>
      <c r="W29" s="644"/>
      <c r="X29" s="644"/>
      <c r="Y29" s="645"/>
      <c r="Z29" s="703">
        <v>5.8</v>
      </c>
      <c r="AA29" s="703"/>
      <c r="AB29" s="703"/>
      <c r="AC29" s="703"/>
      <c r="AD29" s="704" t="s">
        <v>223</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1020244</v>
      </c>
      <c r="CS29" s="642"/>
      <c r="CT29" s="642"/>
      <c r="CU29" s="642"/>
      <c r="CV29" s="642"/>
      <c r="CW29" s="642"/>
      <c r="CX29" s="642"/>
      <c r="CY29" s="643"/>
      <c r="CZ29" s="646">
        <v>7.1</v>
      </c>
      <c r="DA29" s="675"/>
      <c r="DB29" s="675"/>
      <c r="DC29" s="676"/>
      <c r="DD29" s="649">
        <v>1020244</v>
      </c>
      <c r="DE29" s="642"/>
      <c r="DF29" s="642"/>
      <c r="DG29" s="642"/>
      <c r="DH29" s="642"/>
      <c r="DI29" s="642"/>
      <c r="DJ29" s="642"/>
      <c r="DK29" s="643"/>
      <c r="DL29" s="649">
        <v>1020244</v>
      </c>
      <c r="DM29" s="642"/>
      <c r="DN29" s="642"/>
      <c r="DO29" s="642"/>
      <c r="DP29" s="642"/>
      <c r="DQ29" s="642"/>
      <c r="DR29" s="642"/>
      <c r="DS29" s="642"/>
      <c r="DT29" s="642"/>
      <c r="DU29" s="642"/>
      <c r="DV29" s="643"/>
      <c r="DW29" s="646">
        <v>10.5</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49256</v>
      </c>
      <c r="S30" s="644"/>
      <c r="T30" s="644"/>
      <c r="U30" s="644"/>
      <c r="V30" s="644"/>
      <c r="W30" s="644"/>
      <c r="X30" s="644"/>
      <c r="Y30" s="645"/>
      <c r="Z30" s="703">
        <v>0.3</v>
      </c>
      <c r="AA30" s="703"/>
      <c r="AB30" s="703"/>
      <c r="AC30" s="703"/>
      <c r="AD30" s="704">
        <v>19003</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99.1</v>
      </c>
      <c r="BH30" s="722"/>
      <c r="BI30" s="722"/>
      <c r="BJ30" s="722"/>
      <c r="BK30" s="722"/>
      <c r="BL30" s="722"/>
      <c r="BM30" s="723">
        <v>97.4</v>
      </c>
      <c r="BN30" s="722"/>
      <c r="BO30" s="722"/>
      <c r="BP30" s="722"/>
      <c r="BQ30" s="724"/>
      <c r="BR30" s="721">
        <v>99.2</v>
      </c>
      <c r="BS30" s="722"/>
      <c r="BT30" s="722"/>
      <c r="BU30" s="722"/>
      <c r="BV30" s="722"/>
      <c r="BW30" s="722"/>
      <c r="BX30" s="723">
        <v>97.5</v>
      </c>
      <c r="BY30" s="722"/>
      <c r="BZ30" s="722"/>
      <c r="CA30" s="722"/>
      <c r="CB30" s="724"/>
      <c r="CD30" s="727"/>
      <c r="CE30" s="728"/>
      <c r="CF30" s="685" t="s">
        <v>305</v>
      </c>
      <c r="CG30" s="682"/>
      <c r="CH30" s="682"/>
      <c r="CI30" s="682"/>
      <c r="CJ30" s="682"/>
      <c r="CK30" s="682"/>
      <c r="CL30" s="682"/>
      <c r="CM30" s="682"/>
      <c r="CN30" s="682"/>
      <c r="CO30" s="682"/>
      <c r="CP30" s="682"/>
      <c r="CQ30" s="683"/>
      <c r="CR30" s="641">
        <v>946888</v>
      </c>
      <c r="CS30" s="644"/>
      <c r="CT30" s="644"/>
      <c r="CU30" s="644"/>
      <c r="CV30" s="644"/>
      <c r="CW30" s="644"/>
      <c r="CX30" s="644"/>
      <c r="CY30" s="645"/>
      <c r="CZ30" s="646">
        <v>6.6</v>
      </c>
      <c r="DA30" s="675"/>
      <c r="DB30" s="675"/>
      <c r="DC30" s="676"/>
      <c r="DD30" s="649">
        <v>946888</v>
      </c>
      <c r="DE30" s="644"/>
      <c r="DF30" s="644"/>
      <c r="DG30" s="644"/>
      <c r="DH30" s="644"/>
      <c r="DI30" s="644"/>
      <c r="DJ30" s="644"/>
      <c r="DK30" s="645"/>
      <c r="DL30" s="649">
        <v>946888</v>
      </c>
      <c r="DM30" s="644"/>
      <c r="DN30" s="644"/>
      <c r="DO30" s="644"/>
      <c r="DP30" s="644"/>
      <c r="DQ30" s="644"/>
      <c r="DR30" s="644"/>
      <c r="DS30" s="644"/>
      <c r="DT30" s="644"/>
      <c r="DU30" s="644"/>
      <c r="DV30" s="645"/>
      <c r="DW30" s="646">
        <v>9.8000000000000007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283415</v>
      </c>
      <c r="S31" s="644"/>
      <c r="T31" s="644"/>
      <c r="U31" s="644"/>
      <c r="V31" s="644"/>
      <c r="W31" s="644"/>
      <c r="X31" s="644"/>
      <c r="Y31" s="645"/>
      <c r="Z31" s="703">
        <v>1.9</v>
      </c>
      <c r="AA31" s="703"/>
      <c r="AB31" s="703"/>
      <c r="AC31" s="703"/>
      <c r="AD31" s="704" t="s">
        <v>223</v>
      </c>
      <c r="AE31" s="704"/>
      <c r="AF31" s="704"/>
      <c r="AG31" s="704"/>
      <c r="AH31" s="704"/>
      <c r="AI31" s="704"/>
      <c r="AJ31" s="704"/>
      <c r="AK31" s="704"/>
      <c r="AL31" s="646" t="s">
        <v>169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98.9</v>
      </c>
      <c r="BH31" s="642"/>
      <c r="BI31" s="642"/>
      <c r="BJ31" s="642"/>
      <c r="BK31" s="642"/>
      <c r="BL31" s="642"/>
      <c r="BM31" s="647">
        <v>96.1</v>
      </c>
      <c r="BN31" s="720"/>
      <c r="BO31" s="720"/>
      <c r="BP31" s="720"/>
      <c r="BQ31" s="681"/>
      <c r="BR31" s="719">
        <v>98.9</v>
      </c>
      <c r="BS31" s="642"/>
      <c r="BT31" s="642"/>
      <c r="BU31" s="642"/>
      <c r="BV31" s="642"/>
      <c r="BW31" s="642"/>
      <c r="BX31" s="647">
        <v>96.4</v>
      </c>
      <c r="BY31" s="720"/>
      <c r="BZ31" s="720"/>
      <c r="CA31" s="720"/>
      <c r="CB31" s="681"/>
      <c r="CD31" s="727"/>
      <c r="CE31" s="728"/>
      <c r="CF31" s="685" t="s">
        <v>309</v>
      </c>
      <c r="CG31" s="682"/>
      <c r="CH31" s="682"/>
      <c r="CI31" s="682"/>
      <c r="CJ31" s="682"/>
      <c r="CK31" s="682"/>
      <c r="CL31" s="682"/>
      <c r="CM31" s="682"/>
      <c r="CN31" s="682"/>
      <c r="CO31" s="682"/>
      <c r="CP31" s="682"/>
      <c r="CQ31" s="683"/>
      <c r="CR31" s="641">
        <v>73356</v>
      </c>
      <c r="CS31" s="642"/>
      <c r="CT31" s="642"/>
      <c r="CU31" s="642"/>
      <c r="CV31" s="642"/>
      <c r="CW31" s="642"/>
      <c r="CX31" s="642"/>
      <c r="CY31" s="643"/>
      <c r="CZ31" s="646">
        <v>0.5</v>
      </c>
      <c r="DA31" s="675"/>
      <c r="DB31" s="675"/>
      <c r="DC31" s="676"/>
      <c r="DD31" s="649">
        <v>73356</v>
      </c>
      <c r="DE31" s="642"/>
      <c r="DF31" s="642"/>
      <c r="DG31" s="642"/>
      <c r="DH31" s="642"/>
      <c r="DI31" s="642"/>
      <c r="DJ31" s="642"/>
      <c r="DK31" s="643"/>
      <c r="DL31" s="649">
        <v>73356</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450331</v>
      </c>
      <c r="S32" s="644"/>
      <c r="T32" s="644"/>
      <c r="U32" s="644"/>
      <c r="V32" s="644"/>
      <c r="W32" s="644"/>
      <c r="X32" s="644"/>
      <c r="Y32" s="645"/>
      <c r="Z32" s="703">
        <v>3</v>
      </c>
      <c r="AA32" s="703"/>
      <c r="AB32" s="703"/>
      <c r="AC32" s="703"/>
      <c r="AD32" s="704" t="s">
        <v>169</v>
      </c>
      <c r="AE32" s="704"/>
      <c r="AF32" s="704"/>
      <c r="AG32" s="704"/>
      <c r="AH32" s="704"/>
      <c r="AI32" s="704"/>
      <c r="AJ32" s="704"/>
      <c r="AK32" s="704"/>
      <c r="AL32" s="646" t="s">
        <v>223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98.4</v>
      </c>
      <c r="BN32" s="657"/>
      <c r="BO32" s="657"/>
      <c r="BP32" s="657"/>
      <c r="BQ32" s="694"/>
      <c r="BR32" s="718">
        <v>99.3</v>
      </c>
      <c r="BS32" s="657"/>
      <c r="BT32" s="657"/>
      <c r="BU32" s="657"/>
      <c r="BV32" s="657"/>
      <c r="BW32" s="657"/>
      <c r="BX32" s="701">
        <v>98.4</v>
      </c>
      <c r="BY32" s="657"/>
      <c r="BZ32" s="657"/>
      <c r="CA32" s="657"/>
      <c r="CB32" s="694"/>
      <c r="CD32" s="729"/>
      <c r="CE32" s="730"/>
      <c r="CF32" s="685" t="s">
        <v>312</v>
      </c>
      <c r="CG32" s="682"/>
      <c r="CH32" s="682"/>
      <c r="CI32" s="682"/>
      <c r="CJ32" s="682"/>
      <c r="CK32" s="682"/>
      <c r="CL32" s="682"/>
      <c r="CM32" s="682"/>
      <c r="CN32" s="682"/>
      <c r="CO32" s="682"/>
      <c r="CP32" s="682"/>
      <c r="CQ32" s="683"/>
      <c r="CR32" s="641" t="s">
        <v>223</v>
      </c>
      <c r="CS32" s="644"/>
      <c r="CT32" s="644"/>
      <c r="CU32" s="644"/>
      <c r="CV32" s="644"/>
      <c r="CW32" s="644"/>
      <c r="CX32" s="644"/>
      <c r="CY32" s="645"/>
      <c r="CZ32" s="646" t="s">
        <v>169</v>
      </c>
      <c r="DA32" s="675"/>
      <c r="DB32" s="675"/>
      <c r="DC32" s="676"/>
      <c r="DD32" s="649" t="s">
        <v>169</v>
      </c>
      <c r="DE32" s="644"/>
      <c r="DF32" s="644"/>
      <c r="DG32" s="644"/>
      <c r="DH32" s="644"/>
      <c r="DI32" s="644"/>
      <c r="DJ32" s="644"/>
      <c r="DK32" s="645"/>
      <c r="DL32" s="649" t="s">
        <v>223</v>
      </c>
      <c r="DM32" s="644"/>
      <c r="DN32" s="644"/>
      <c r="DO32" s="644"/>
      <c r="DP32" s="644"/>
      <c r="DQ32" s="644"/>
      <c r="DR32" s="644"/>
      <c r="DS32" s="644"/>
      <c r="DT32" s="644"/>
      <c r="DU32" s="644"/>
      <c r="DV32" s="645"/>
      <c r="DW32" s="646" t="s">
        <v>169</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284105</v>
      </c>
      <c r="S33" s="644"/>
      <c r="T33" s="644"/>
      <c r="U33" s="644"/>
      <c r="V33" s="644"/>
      <c r="W33" s="644"/>
      <c r="X33" s="644"/>
      <c r="Y33" s="645"/>
      <c r="Z33" s="703">
        <v>1.9</v>
      </c>
      <c r="AA33" s="703"/>
      <c r="AB33" s="703"/>
      <c r="AC33" s="703"/>
      <c r="AD33" s="704" t="s">
        <v>169</v>
      </c>
      <c r="AE33" s="704"/>
      <c r="AF33" s="704"/>
      <c r="AG33" s="704"/>
      <c r="AH33" s="704"/>
      <c r="AI33" s="704"/>
      <c r="AJ33" s="704"/>
      <c r="AK33" s="704"/>
      <c r="AL33" s="646" t="s">
        <v>223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6818082</v>
      </c>
      <c r="CS33" s="642"/>
      <c r="CT33" s="642"/>
      <c r="CU33" s="642"/>
      <c r="CV33" s="642"/>
      <c r="CW33" s="642"/>
      <c r="CX33" s="642"/>
      <c r="CY33" s="643"/>
      <c r="CZ33" s="646">
        <v>47.5</v>
      </c>
      <c r="DA33" s="675"/>
      <c r="DB33" s="675"/>
      <c r="DC33" s="676"/>
      <c r="DD33" s="649">
        <v>5686689</v>
      </c>
      <c r="DE33" s="642"/>
      <c r="DF33" s="642"/>
      <c r="DG33" s="642"/>
      <c r="DH33" s="642"/>
      <c r="DI33" s="642"/>
      <c r="DJ33" s="642"/>
      <c r="DK33" s="643"/>
      <c r="DL33" s="649">
        <v>3868843</v>
      </c>
      <c r="DM33" s="642"/>
      <c r="DN33" s="642"/>
      <c r="DO33" s="642"/>
      <c r="DP33" s="642"/>
      <c r="DQ33" s="642"/>
      <c r="DR33" s="642"/>
      <c r="DS33" s="642"/>
      <c r="DT33" s="642"/>
      <c r="DU33" s="642"/>
      <c r="DV33" s="643"/>
      <c r="DW33" s="646">
        <v>40</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648084</v>
      </c>
      <c r="S34" s="644"/>
      <c r="T34" s="644"/>
      <c r="U34" s="644"/>
      <c r="V34" s="644"/>
      <c r="W34" s="644"/>
      <c r="X34" s="644"/>
      <c r="Y34" s="645"/>
      <c r="Z34" s="703">
        <v>4.3</v>
      </c>
      <c r="AA34" s="703"/>
      <c r="AB34" s="703"/>
      <c r="AC34" s="703"/>
      <c r="AD34" s="704">
        <v>27143</v>
      </c>
      <c r="AE34" s="704"/>
      <c r="AF34" s="704"/>
      <c r="AG34" s="704"/>
      <c r="AH34" s="704"/>
      <c r="AI34" s="704"/>
      <c r="AJ34" s="704"/>
      <c r="AK34" s="704"/>
      <c r="AL34" s="646">
        <v>0.3</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2501445</v>
      </c>
      <c r="CS34" s="644"/>
      <c r="CT34" s="644"/>
      <c r="CU34" s="644"/>
      <c r="CV34" s="644"/>
      <c r="CW34" s="644"/>
      <c r="CX34" s="644"/>
      <c r="CY34" s="645"/>
      <c r="CZ34" s="646">
        <v>17.399999999999999</v>
      </c>
      <c r="DA34" s="675"/>
      <c r="DB34" s="675"/>
      <c r="DC34" s="676"/>
      <c r="DD34" s="649">
        <v>1705739</v>
      </c>
      <c r="DE34" s="644"/>
      <c r="DF34" s="644"/>
      <c r="DG34" s="644"/>
      <c r="DH34" s="644"/>
      <c r="DI34" s="644"/>
      <c r="DJ34" s="644"/>
      <c r="DK34" s="645"/>
      <c r="DL34" s="649">
        <v>1611563</v>
      </c>
      <c r="DM34" s="644"/>
      <c r="DN34" s="644"/>
      <c r="DO34" s="644"/>
      <c r="DP34" s="644"/>
      <c r="DQ34" s="644"/>
      <c r="DR34" s="644"/>
      <c r="DS34" s="644"/>
      <c r="DT34" s="644"/>
      <c r="DU34" s="644"/>
      <c r="DV34" s="645"/>
      <c r="DW34" s="646">
        <v>16.7</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713300</v>
      </c>
      <c r="S35" s="644"/>
      <c r="T35" s="644"/>
      <c r="U35" s="644"/>
      <c r="V35" s="644"/>
      <c r="W35" s="644"/>
      <c r="X35" s="644"/>
      <c r="Y35" s="645"/>
      <c r="Z35" s="703">
        <v>4.8</v>
      </c>
      <c r="AA35" s="703"/>
      <c r="AB35" s="703"/>
      <c r="AC35" s="703"/>
      <c r="AD35" s="704" t="s">
        <v>223</v>
      </c>
      <c r="AE35" s="704"/>
      <c r="AF35" s="704"/>
      <c r="AG35" s="704"/>
      <c r="AH35" s="704"/>
      <c r="AI35" s="704"/>
      <c r="AJ35" s="704"/>
      <c r="AK35" s="704"/>
      <c r="AL35" s="646" t="s">
        <v>132</v>
      </c>
      <c r="AM35" s="647"/>
      <c r="AN35" s="647"/>
      <c r="AO35" s="705"/>
      <c r="AP35" s="214"/>
      <c r="AQ35" s="709" t="s">
        <v>320</v>
      </c>
      <c r="AR35" s="710"/>
      <c r="AS35" s="710"/>
      <c r="AT35" s="710"/>
      <c r="AU35" s="710"/>
      <c r="AV35" s="710"/>
      <c r="AW35" s="710"/>
      <c r="AX35" s="710"/>
      <c r="AY35" s="711"/>
      <c r="AZ35" s="706">
        <v>1510839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366689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90037</v>
      </c>
      <c r="CS35" s="642"/>
      <c r="CT35" s="642"/>
      <c r="CU35" s="642"/>
      <c r="CV35" s="642"/>
      <c r="CW35" s="642"/>
      <c r="CX35" s="642"/>
      <c r="CY35" s="643"/>
      <c r="CZ35" s="646">
        <v>0.6</v>
      </c>
      <c r="DA35" s="675"/>
      <c r="DB35" s="675"/>
      <c r="DC35" s="676"/>
      <c r="DD35" s="649">
        <v>70860</v>
      </c>
      <c r="DE35" s="642"/>
      <c r="DF35" s="642"/>
      <c r="DG35" s="642"/>
      <c r="DH35" s="642"/>
      <c r="DI35" s="642"/>
      <c r="DJ35" s="642"/>
      <c r="DK35" s="643"/>
      <c r="DL35" s="649">
        <v>70860</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223</v>
      </c>
      <c r="S36" s="644"/>
      <c r="T36" s="644"/>
      <c r="U36" s="644"/>
      <c r="V36" s="644"/>
      <c r="W36" s="644"/>
      <c r="X36" s="644"/>
      <c r="Y36" s="645"/>
      <c r="Z36" s="703" t="s">
        <v>169</v>
      </c>
      <c r="AA36" s="703"/>
      <c r="AB36" s="703"/>
      <c r="AC36" s="703"/>
      <c r="AD36" s="704" t="s">
        <v>223</v>
      </c>
      <c r="AE36" s="704"/>
      <c r="AF36" s="704"/>
      <c r="AG36" s="704"/>
      <c r="AH36" s="704"/>
      <c r="AI36" s="704"/>
      <c r="AJ36" s="704"/>
      <c r="AK36" s="704"/>
      <c r="AL36" s="646" t="s">
        <v>169</v>
      </c>
      <c r="AM36" s="647"/>
      <c r="AN36" s="647"/>
      <c r="AO36" s="705"/>
      <c r="AQ36" s="678" t="s">
        <v>324</v>
      </c>
      <c r="AR36" s="679"/>
      <c r="AS36" s="679"/>
      <c r="AT36" s="679"/>
      <c r="AU36" s="679"/>
      <c r="AV36" s="679"/>
      <c r="AW36" s="679"/>
      <c r="AX36" s="679"/>
      <c r="AY36" s="680"/>
      <c r="AZ36" s="641">
        <v>697300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208786</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2052728</v>
      </c>
      <c r="CS36" s="644"/>
      <c r="CT36" s="644"/>
      <c r="CU36" s="644"/>
      <c r="CV36" s="644"/>
      <c r="CW36" s="644"/>
      <c r="CX36" s="644"/>
      <c r="CY36" s="645"/>
      <c r="CZ36" s="646">
        <v>14.3</v>
      </c>
      <c r="DA36" s="675"/>
      <c r="DB36" s="675"/>
      <c r="DC36" s="676"/>
      <c r="DD36" s="649">
        <v>1995786</v>
      </c>
      <c r="DE36" s="644"/>
      <c r="DF36" s="644"/>
      <c r="DG36" s="644"/>
      <c r="DH36" s="644"/>
      <c r="DI36" s="644"/>
      <c r="DJ36" s="644"/>
      <c r="DK36" s="645"/>
      <c r="DL36" s="649">
        <v>1625132</v>
      </c>
      <c r="DM36" s="644"/>
      <c r="DN36" s="644"/>
      <c r="DO36" s="644"/>
      <c r="DP36" s="644"/>
      <c r="DQ36" s="644"/>
      <c r="DR36" s="644"/>
      <c r="DS36" s="644"/>
      <c r="DT36" s="644"/>
      <c r="DU36" s="644"/>
      <c r="DV36" s="645"/>
      <c r="DW36" s="646">
        <v>16.8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404000</v>
      </c>
      <c r="S37" s="644"/>
      <c r="T37" s="644"/>
      <c r="U37" s="644"/>
      <c r="V37" s="644"/>
      <c r="W37" s="644"/>
      <c r="X37" s="644"/>
      <c r="Y37" s="645"/>
      <c r="Z37" s="703">
        <v>2.7</v>
      </c>
      <c r="AA37" s="703"/>
      <c r="AB37" s="703"/>
      <c r="AC37" s="703"/>
      <c r="AD37" s="704" t="s">
        <v>132</v>
      </c>
      <c r="AE37" s="704"/>
      <c r="AF37" s="704"/>
      <c r="AG37" s="704"/>
      <c r="AH37" s="704"/>
      <c r="AI37" s="704"/>
      <c r="AJ37" s="704"/>
      <c r="AK37" s="704"/>
      <c r="AL37" s="646" t="s">
        <v>169</v>
      </c>
      <c r="AM37" s="647"/>
      <c r="AN37" s="647"/>
      <c r="AO37" s="705"/>
      <c r="AQ37" s="678" t="s">
        <v>328</v>
      </c>
      <c r="AR37" s="679"/>
      <c r="AS37" s="679"/>
      <c r="AT37" s="679"/>
      <c r="AU37" s="679"/>
      <c r="AV37" s="679"/>
      <c r="AW37" s="679"/>
      <c r="AX37" s="679"/>
      <c r="AY37" s="680"/>
      <c r="AZ37" s="641">
        <v>17627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6224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1414244</v>
      </c>
      <c r="CS37" s="642"/>
      <c r="CT37" s="642"/>
      <c r="CU37" s="642"/>
      <c r="CV37" s="642"/>
      <c r="CW37" s="642"/>
      <c r="CX37" s="642"/>
      <c r="CY37" s="643"/>
      <c r="CZ37" s="646">
        <v>9.9</v>
      </c>
      <c r="DA37" s="675"/>
      <c r="DB37" s="675"/>
      <c r="DC37" s="676"/>
      <c r="DD37" s="649">
        <v>1414244</v>
      </c>
      <c r="DE37" s="642"/>
      <c r="DF37" s="642"/>
      <c r="DG37" s="642"/>
      <c r="DH37" s="642"/>
      <c r="DI37" s="642"/>
      <c r="DJ37" s="642"/>
      <c r="DK37" s="643"/>
      <c r="DL37" s="649">
        <v>1169231</v>
      </c>
      <c r="DM37" s="642"/>
      <c r="DN37" s="642"/>
      <c r="DO37" s="642"/>
      <c r="DP37" s="642"/>
      <c r="DQ37" s="642"/>
      <c r="DR37" s="642"/>
      <c r="DS37" s="642"/>
      <c r="DT37" s="642"/>
      <c r="DU37" s="642"/>
      <c r="DV37" s="643"/>
      <c r="DW37" s="646">
        <v>12.1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14944220</v>
      </c>
      <c r="S38" s="693"/>
      <c r="T38" s="693"/>
      <c r="U38" s="693"/>
      <c r="V38" s="693"/>
      <c r="W38" s="693"/>
      <c r="X38" s="693"/>
      <c r="Y38" s="698"/>
      <c r="Z38" s="699">
        <v>100</v>
      </c>
      <c r="AA38" s="699"/>
      <c r="AB38" s="699"/>
      <c r="AC38" s="699"/>
      <c r="AD38" s="700">
        <v>9273116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10311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1493212</v>
      </c>
      <c r="CS38" s="644"/>
      <c r="CT38" s="644"/>
      <c r="CU38" s="644"/>
      <c r="CV38" s="644"/>
      <c r="CW38" s="644"/>
      <c r="CX38" s="644"/>
      <c r="CY38" s="645"/>
      <c r="CZ38" s="646">
        <v>10.4</v>
      </c>
      <c r="DA38" s="675"/>
      <c r="DB38" s="675"/>
      <c r="DC38" s="676"/>
      <c r="DD38" s="649">
        <v>1282709</v>
      </c>
      <c r="DE38" s="644"/>
      <c r="DF38" s="644"/>
      <c r="DG38" s="644"/>
      <c r="DH38" s="644"/>
      <c r="DI38" s="644"/>
      <c r="DJ38" s="644"/>
      <c r="DK38" s="645"/>
      <c r="DL38" s="649">
        <v>561288</v>
      </c>
      <c r="DM38" s="644"/>
      <c r="DN38" s="644"/>
      <c r="DO38" s="644"/>
      <c r="DP38" s="644"/>
      <c r="DQ38" s="644"/>
      <c r="DR38" s="644"/>
      <c r="DS38" s="644"/>
      <c r="DT38" s="644"/>
      <c r="DU38" s="644"/>
      <c r="DV38" s="645"/>
      <c r="DW38" s="646">
        <v>5.8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642660</v>
      </c>
      <c r="CS39" s="642"/>
      <c r="CT39" s="642"/>
      <c r="CU39" s="642"/>
      <c r="CV39" s="642"/>
      <c r="CW39" s="642"/>
      <c r="CX39" s="642"/>
      <c r="CY39" s="643"/>
      <c r="CZ39" s="646">
        <v>4.5</v>
      </c>
      <c r="DA39" s="675"/>
      <c r="DB39" s="675"/>
      <c r="DC39" s="676"/>
      <c r="DD39" s="649">
        <v>631595</v>
      </c>
      <c r="DE39" s="642"/>
      <c r="DF39" s="642"/>
      <c r="DG39" s="642"/>
      <c r="DH39" s="642"/>
      <c r="DI39" s="642"/>
      <c r="DJ39" s="642"/>
      <c r="DK39" s="643"/>
      <c r="DL39" s="649" t="s">
        <v>223</v>
      </c>
      <c r="DM39" s="642"/>
      <c r="DN39" s="642"/>
      <c r="DO39" s="642"/>
      <c r="DP39" s="642"/>
      <c r="DQ39" s="642"/>
      <c r="DR39" s="642"/>
      <c r="DS39" s="642"/>
      <c r="DT39" s="642"/>
      <c r="DU39" s="642"/>
      <c r="DV39" s="643"/>
      <c r="DW39" s="646" t="s">
        <v>223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313263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81</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38000</v>
      </c>
      <c r="CS40" s="644"/>
      <c r="CT40" s="644"/>
      <c r="CU40" s="644"/>
      <c r="CV40" s="644"/>
      <c r="CW40" s="644"/>
      <c r="CX40" s="644"/>
      <c r="CY40" s="645"/>
      <c r="CZ40" s="646">
        <v>0.3</v>
      </c>
      <c r="DA40" s="675"/>
      <c r="DB40" s="675"/>
      <c r="DC40" s="676"/>
      <c r="DD40" s="649" t="s">
        <v>223</v>
      </c>
      <c r="DE40" s="644"/>
      <c r="DF40" s="644"/>
      <c r="DG40" s="644"/>
      <c r="DH40" s="644"/>
      <c r="DI40" s="644"/>
      <c r="DJ40" s="644"/>
      <c r="DK40" s="645"/>
      <c r="DL40" s="649" t="s">
        <v>223</v>
      </c>
      <c r="DM40" s="644"/>
      <c r="DN40" s="644"/>
      <c r="DO40" s="644"/>
      <c r="DP40" s="644"/>
      <c r="DQ40" s="644"/>
      <c r="DR40" s="644"/>
      <c r="DS40" s="644"/>
      <c r="DT40" s="644"/>
      <c r="DU40" s="644"/>
      <c r="DV40" s="645"/>
      <c r="DW40" s="646" t="s">
        <v>169</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482649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169</v>
      </c>
      <c r="DA41" s="675"/>
      <c r="DB41" s="675"/>
      <c r="DC41" s="676"/>
      <c r="DD41" s="649" t="s">
        <v>223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1273178</v>
      </c>
      <c r="CS42" s="644"/>
      <c r="CT42" s="644"/>
      <c r="CU42" s="644"/>
      <c r="CV42" s="644"/>
      <c r="CW42" s="644"/>
      <c r="CX42" s="644"/>
      <c r="CY42" s="645"/>
      <c r="CZ42" s="646">
        <v>8.9</v>
      </c>
      <c r="DA42" s="647"/>
      <c r="DB42" s="647"/>
      <c r="DC42" s="648"/>
      <c r="DD42" s="649">
        <v>572941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58915</v>
      </c>
      <c r="CS43" s="642"/>
      <c r="CT43" s="642"/>
      <c r="CU43" s="642"/>
      <c r="CV43" s="642"/>
      <c r="CW43" s="642"/>
      <c r="CX43" s="642"/>
      <c r="CY43" s="643"/>
      <c r="CZ43" s="646">
        <v>0.4</v>
      </c>
      <c r="DA43" s="675"/>
      <c r="DB43" s="675"/>
      <c r="DC43" s="676"/>
      <c r="DD43" s="649">
        <v>58915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1273178</v>
      </c>
      <c r="CS44" s="644"/>
      <c r="CT44" s="644"/>
      <c r="CU44" s="644"/>
      <c r="CV44" s="644"/>
      <c r="CW44" s="644"/>
      <c r="CX44" s="644"/>
      <c r="CY44" s="645"/>
      <c r="CZ44" s="646">
        <v>8.9</v>
      </c>
      <c r="DA44" s="647"/>
      <c r="DB44" s="647"/>
      <c r="DC44" s="648"/>
      <c r="DD44" s="649">
        <v>572941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434441</v>
      </c>
      <c r="CS45" s="642"/>
      <c r="CT45" s="642"/>
      <c r="CU45" s="642"/>
      <c r="CV45" s="642"/>
      <c r="CW45" s="642"/>
      <c r="CX45" s="642"/>
      <c r="CY45" s="643"/>
      <c r="CZ45" s="646">
        <v>3</v>
      </c>
      <c r="DA45" s="675"/>
      <c r="DB45" s="675"/>
      <c r="DC45" s="676"/>
      <c r="DD45" s="649">
        <v>85499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808651</v>
      </c>
      <c r="CS46" s="644"/>
      <c r="CT46" s="644"/>
      <c r="CU46" s="644"/>
      <c r="CV46" s="644"/>
      <c r="CW46" s="644"/>
      <c r="CX46" s="644"/>
      <c r="CY46" s="645"/>
      <c r="CZ46" s="646">
        <v>5.6</v>
      </c>
      <c r="DA46" s="647"/>
      <c r="DB46" s="647"/>
      <c r="DC46" s="648"/>
      <c r="DD46" s="649">
        <v>458624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223</v>
      </c>
      <c r="CS47" s="642"/>
      <c r="CT47" s="642"/>
      <c r="CU47" s="642"/>
      <c r="CV47" s="642"/>
      <c r="CW47" s="642"/>
      <c r="CX47" s="642"/>
      <c r="CY47" s="643"/>
      <c r="CZ47" s="646" t="s">
        <v>169</v>
      </c>
      <c r="DA47" s="675"/>
      <c r="DB47" s="675"/>
      <c r="DC47" s="676"/>
      <c r="DD47" s="649" t="s">
        <v>169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169</v>
      </c>
      <c r="CS48" s="644"/>
      <c r="CT48" s="644"/>
      <c r="CU48" s="644"/>
      <c r="CV48" s="644"/>
      <c r="CW48" s="644"/>
      <c r="CX48" s="644"/>
      <c r="CY48" s="645"/>
      <c r="CZ48" s="646" t="s">
        <v>169</v>
      </c>
      <c r="DA48" s="647"/>
      <c r="DB48" s="647"/>
      <c r="DC48" s="648"/>
      <c r="DD48" s="649" t="s">
        <v>223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14349238</v>
      </c>
      <c r="CS49" s="657"/>
      <c r="CT49" s="657"/>
      <c r="CU49" s="657"/>
      <c r="CV49" s="657"/>
      <c r="CW49" s="657"/>
      <c r="CX49" s="657"/>
      <c r="CY49" s="658"/>
      <c r="CZ49" s="659">
        <v>100</v>
      </c>
      <c r="DA49" s="660"/>
      <c r="DB49" s="660"/>
      <c r="DC49" s="661"/>
      <c r="DD49" s="662">
        <v>10407732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EFjWJfLPELL5Pukv+J07dlRN23kiDp/CHTF1CttygY4j5zHFu9ADFjY0Jett6XCltbM0ox9cg+VCKQ1hSVTMg==" saltValue="1suCIJ6rUD/3WUQ5KIg6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14944</v>
      </c>
      <c r="R7" s="1174"/>
      <c r="S7" s="1174"/>
      <c r="T7" s="1174"/>
      <c r="U7" s="1174"/>
      <c r="V7" s="1174">
        <v>14349</v>
      </c>
      <c r="W7" s="1174"/>
      <c r="X7" s="1174"/>
      <c r="Y7" s="1174"/>
      <c r="Z7" s="1174"/>
      <c r="AA7" s="1174">
        <v>595</v>
      </c>
      <c r="AB7" s="1174"/>
      <c r="AC7" s="1174"/>
      <c r="AD7" s="1174"/>
      <c r="AE7" s="1175"/>
      <c r="AF7" s="1176">
        <v>584</v>
      </c>
      <c r="AG7" s="1177"/>
      <c r="AH7" s="1177"/>
      <c r="AI7" s="1177"/>
      <c r="AJ7" s="1178"/>
      <c r="AK7" s="1160">
        <v>450</v>
      </c>
      <c r="AL7" s="1161"/>
      <c r="AM7" s="1161"/>
      <c r="AN7" s="1161"/>
      <c r="AO7" s="1161"/>
      <c r="AP7" s="1161">
        <v>8797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4</v>
      </c>
      <c r="CI7" s="1158"/>
      <c r="CJ7" s="1158"/>
      <c r="CK7" s="1158"/>
      <c r="CL7" s="1159"/>
      <c r="CM7" s="1157">
        <v>99</v>
      </c>
      <c r="CN7" s="1158"/>
      <c r="CO7" s="1158"/>
      <c r="CP7" s="1158"/>
      <c r="CQ7" s="1159"/>
      <c r="CR7" s="1157">
        <v>1</v>
      </c>
      <c r="CS7" s="1158"/>
      <c r="CT7" s="1158"/>
      <c r="CU7" s="1158"/>
      <c r="CV7" s="1159"/>
      <c r="CW7" s="1157" t="s">
        <v>575</v>
      </c>
      <c r="CX7" s="1158"/>
      <c r="CY7" s="1158"/>
      <c r="CZ7" s="1158"/>
      <c r="DA7" s="1159"/>
      <c r="DB7" s="1157" t="s">
        <v>576</v>
      </c>
      <c r="DC7" s="1158"/>
      <c r="DD7" s="1158"/>
      <c r="DE7" s="1158"/>
      <c r="DF7" s="1159"/>
      <c r="DG7" s="1157">
        <v>193</v>
      </c>
      <c r="DH7" s="1158"/>
      <c r="DI7" s="1158"/>
      <c r="DJ7" s="1158"/>
      <c r="DK7" s="1159"/>
      <c r="DL7" s="1157" t="s">
        <v>576</v>
      </c>
      <c r="DM7" s="1158"/>
      <c r="DN7" s="1158"/>
      <c r="DO7" s="1158"/>
      <c r="DP7" s="1159"/>
      <c r="DQ7" s="1157" t="s">
        <v>576</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t="s">
        <v>380</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14944</v>
      </c>
      <c r="R23" s="1138"/>
      <c r="S23" s="1138"/>
      <c r="T23" s="1138"/>
      <c r="U23" s="1138"/>
      <c r="V23" s="1138">
        <v>14349</v>
      </c>
      <c r="W23" s="1138"/>
      <c r="X23" s="1138"/>
      <c r="Y23" s="1138"/>
      <c r="Z23" s="1138"/>
      <c r="AA23" s="1138">
        <v>595</v>
      </c>
      <c r="AB23" s="1138"/>
      <c r="AC23" s="1138"/>
      <c r="AD23" s="1138"/>
      <c r="AE23" s="1139"/>
      <c r="AF23" s="1140">
        <v>584</v>
      </c>
      <c r="AG23" s="1138"/>
      <c r="AH23" s="1138"/>
      <c r="AI23" s="1138"/>
      <c r="AJ23" s="1141"/>
      <c r="AK23" s="1142"/>
      <c r="AL23" s="1143"/>
      <c r="AM23" s="1143"/>
      <c r="AN23" s="1143"/>
      <c r="AO23" s="1143"/>
      <c r="AP23" s="1138">
        <v>8797</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5371</v>
      </c>
      <c r="R28" s="1123"/>
      <c r="S28" s="1123"/>
      <c r="T28" s="1123"/>
      <c r="U28" s="1123"/>
      <c r="V28" s="1123">
        <v>5004</v>
      </c>
      <c r="W28" s="1123"/>
      <c r="X28" s="1123"/>
      <c r="Y28" s="1123"/>
      <c r="Z28" s="1123"/>
      <c r="AA28" s="1123">
        <v>367</v>
      </c>
      <c r="AB28" s="1123"/>
      <c r="AC28" s="1123"/>
      <c r="AD28" s="1123"/>
      <c r="AE28" s="1124"/>
      <c r="AF28" s="1125">
        <v>367</v>
      </c>
      <c r="AG28" s="1123"/>
      <c r="AH28" s="1123"/>
      <c r="AI28" s="1123"/>
      <c r="AJ28" s="1126"/>
      <c r="AK28" s="1127">
        <v>272</v>
      </c>
      <c r="AL28" s="1115"/>
      <c r="AM28" s="1115"/>
      <c r="AN28" s="1115"/>
      <c r="AO28" s="1115"/>
      <c r="AP28" s="1115" t="s">
        <v>566</v>
      </c>
      <c r="AQ28" s="1115"/>
      <c r="AR28" s="1115"/>
      <c r="AS28" s="1115"/>
      <c r="AT28" s="1115"/>
      <c r="AU28" s="1115" t="s">
        <v>566</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607</v>
      </c>
      <c r="R29" s="1113"/>
      <c r="S29" s="1113"/>
      <c r="T29" s="1113"/>
      <c r="U29" s="1113"/>
      <c r="V29" s="1113">
        <v>605</v>
      </c>
      <c r="W29" s="1113"/>
      <c r="X29" s="1113"/>
      <c r="Y29" s="1113"/>
      <c r="Z29" s="1113"/>
      <c r="AA29" s="1113">
        <v>1</v>
      </c>
      <c r="AB29" s="1113"/>
      <c r="AC29" s="1113"/>
      <c r="AD29" s="1113"/>
      <c r="AE29" s="1114"/>
      <c r="AF29" s="1088">
        <v>1</v>
      </c>
      <c r="AG29" s="1089"/>
      <c r="AH29" s="1089"/>
      <c r="AI29" s="1089"/>
      <c r="AJ29" s="1090"/>
      <c r="AK29" s="1049">
        <v>88</v>
      </c>
      <c r="AL29" s="1040"/>
      <c r="AM29" s="1040"/>
      <c r="AN29" s="1040"/>
      <c r="AO29" s="1040"/>
      <c r="AP29" s="1040" t="s">
        <v>566</v>
      </c>
      <c r="AQ29" s="1040"/>
      <c r="AR29" s="1040"/>
      <c r="AS29" s="1040"/>
      <c r="AT29" s="1040"/>
      <c r="AU29" s="1040" t="s">
        <v>566</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1030</v>
      </c>
      <c r="R30" s="1113"/>
      <c r="S30" s="1113"/>
      <c r="T30" s="1113"/>
      <c r="U30" s="1113"/>
      <c r="V30" s="1113">
        <v>776</v>
      </c>
      <c r="W30" s="1113"/>
      <c r="X30" s="1113"/>
      <c r="Y30" s="1113"/>
      <c r="Z30" s="1113"/>
      <c r="AA30" s="1113">
        <v>254</v>
      </c>
      <c r="AB30" s="1113"/>
      <c r="AC30" s="1113"/>
      <c r="AD30" s="1113"/>
      <c r="AE30" s="1114"/>
      <c r="AF30" s="1088">
        <v>1350</v>
      </c>
      <c r="AG30" s="1089"/>
      <c r="AH30" s="1089"/>
      <c r="AI30" s="1089"/>
      <c r="AJ30" s="1090"/>
      <c r="AK30" s="1049">
        <v>2</v>
      </c>
      <c r="AL30" s="1040"/>
      <c r="AM30" s="1040"/>
      <c r="AN30" s="1040"/>
      <c r="AO30" s="1040"/>
      <c r="AP30" s="1040" t="s">
        <v>568</v>
      </c>
      <c r="AQ30" s="1040"/>
      <c r="AR30" s="1040"/>
      <c r="AS30" s="1040"/>
      <c r="AT30" s="1040"/>
      <c r="AU30" s="1040">
        <v>0</v>
      </c>
      <c r="AV30" s="1040"/>
      <c r="AW30" s="1040"/>
      <c r="AX30" s="1040"/>
      <c r="AY30" s="1040"/>
      <c r="AZ30" s="1111" t="s">
        <v>568</v>
      </c>
      <c r="BA30" s="1111"/>
      <c r="BB30" s="1111"/>
      <c r="BC30" s="1111"/>
      <c r="BD30" s="1111"/>
      <c r="BE30" s="1101" t="s">
        <v>397</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1401</v>
      </c>
      <c r="R31" s="1113"/>
      <c r="S31" s="1113"/>
      <c r="T31" s="1113"/>
      <c r="U31" s="1113"/>
      <c r="V31" s="1113">
        <v>1386</v>
      </c>
      <c r="W31" s="1113"/>
      <c r="X31" s="1113"/>
      <c r="Y31" s="1113"/>
      <c r="Z31" s="1113"/>
      <c r="AA31" s="1113">
        <v>15</v>
      </c>
      <c r="AB31" s="1113"/>
      <c r="AC31" s="1113"/>
      <c r="AD31" s="1113"/>
      <c r="AE31" s="1114"/>
      <c r="AF31" s="1088">
        <v>0</v>
      </c>
      <c r="AG31" s="1089"/>
      <c r="AH31" s="1089"/>
      <c r="AI31" s="1089"/>
      <c r="AJ31" s="1090"/>
      <c r="AK31" s="1049">
        <v>697</v>
      </c>
      <c r="AL31" s="1040"/>
      <c r="AM31" s="1040"/>
      <c r="AN31" s="1040"/>
      <c r="AO31" s="1040"/>
      <c r="AP31" s="1040">
        <v>8395</v>
      </c>
      <c r="AQ31" s="1040"/>
      <c r="AR31" s="1040"/>
      <c r="AS31" s="1040"/>
      <c r="AT31" s="1040"/>
      <c r="AU31" s="1040">
        <v>6800</v>
      </c>
      <c r="AV31" s="1040"/>
      <c r="AW31" s="1040"/>
      <c r="AX31" s="1040"/>
      <c r="AY31" s="1040"/>
      <c r="AZ31" s="1111" t="s">
        <v>568</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1718</v>
      </c>
      <c r="AG63" s="1028"/>
      <c r="AH63" s="1028"/>
      <c r="AI63" s="1028"/>
      <c r="AJ63" s="1099"/>
      <c r="AK63" s="1100"/>
      <c r="AL63" s="1032"/>
      <c r="AM63" s="1032"/>
      <c r="AN63" s="1032"/>
      <c r="AO63" s="1032"/>
      <c r="AP63" s="1028">
        <v>8395</v>
      </c>
      <c r="AQ63" s="1028"/>
      <c r="AR63" s="1028"/>
      <c r="AS63" s="1028"/>
      <c r="AT63" s="1028"/>
      <c r="AU63" s="1028">
        <v>6800</v>
      </c>
      <c r="AV63" s="1028"/>
      <c r="AW63" s="1028"/>
      <c r="AX63" s="1028"/>
      <c r="AY63" s="1028"/>
      <c r="AZ63" s="1094"/>
      <c r="BA63" s="1094"/>
      <c r="BB63" s="1094"/>
      <c r="BC63" s="1094"/>
      <c r="BD63" s="1094"/>
      <c r="BE63" s="1029"/>
      <c r="BF63" s="1029"/>
      <c r="BG63" s="1029"/>
      <c r="BH63" s="1029"/>
      <c r="BI63" s="1030"/>
      <c r="BJ63" s="1095" t="s">
        <v>380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577</v>
      </c>
      <c r="C68" s="1055"/>
      <c r="D68" s="1055"/>
      <c r="E68" s="1055"/>
      <c r="F68" s="1055"/>
      <c r="G68" s="1055"/>
      <c r="H68" s="1055"/>
      <c r="I68" s="1055"/>
      <c r="J68" s="1055"/>
      <c r="K68" s="1055"/>
      <c r="L68" s="1055"/>
      <c r="M68" s="1055"/>
      <c r="N68" s="1055"/>
      <c r="O68" s="1055"/>
      <c r="P68" s="1056"/>
      <c r="Q68" s="1057">
        <v>2456</v>
      </c>
      <c r="R68" s="1051"/>
      <c r="S68" s="1051"/>
      <c r="T68" s="1051"/>
      <c r="U68" s="1051"/>
      <c r="V68" s="1051">
        <v>2439</v>
      </c>
      <c r="W68" s="1051"/>
      <c r="X68" s="1051"/>
      <c r="Y68" s="1051"/>
      <c r="Z68" s="1051"/>
      <c r="AA68" s="1051">
        <v>17</v>
      </c>
      <c r="AB68" s="1051"/>
      <c r="AC68" s="1051"/>
      <c r="AD68" s="1051"/>
      <c r="AE68" s="1051"/>
      <c r="AF68" s="1051">
        <v>17</v>
      </c>
      <c r="AG68" s="1051"/>
      <c r="AH68" s="1051"/>
      <c r="AI68" s="1051"/>
      <c r="AJ68" s="1051"/>
      <c r="AK68" s="1051">
        <v>1</v>
      </c>
      <c r="AL68" s="1051"/>
      <c r="AM68" s="1051"/>
      <c r="AN68" s="1051"/>
      <c r="AO68" s="1051"/>
      <c r="AP68" s="1051">
        <v>498</v>
      </c>
      <c r="AQ68" s="1051"/>
      <c r="AR68" s="1051"/>
      <c r="AS68" s="1051"/>
      <c r="AT68" s="1051"/>
      <c r="AU68" s="1051">
        <v>255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578</v>
      </c>
      <c r="C69" s="1044"/>
      <c r="D69" s="1044"/>
      <c r="E69" s="1044"/>
      <c r="F69" s="1044"/>
      <c r="G69" s="1044"/>
      <c r="H69" s="1044"/>
      <c r="I69" s="1044"/>
      <c r="J69" s="1044"/>
      <c r="K69" s="1044"/>
      <c r="L69" s="1044"/>
      <c r="M69" s="1044"/>
      <c r="N69" s="1044"/>
      <c r="O69" s="1044"/>
      <c r="P69" s="1045"/>
      <c r="Q69" s="1046">
        <v>281</v>
      </c>
      <c r="R69" s="1040"/>
      <c r="S69" s="1040"/>
      <c r="T69" s="1040"/>
      <c r="U69" s="1040"/>
      <c r="V69" s="1040">
        <v>272</v>
      </c>
      <c r="W69" s="1040"/>
      <c r="X69" s="1040"/>
      <c r="Y69" s="1040"/>
      <c r="Z69" s="1040"/>
      <c r="AA69" s="1040">
        <v>9</v>
      </c>
      <c r="AB69" s="1040"/>
      <c r="AC69" s="1040"/>
      <c r="AD69" s="1040"/>
      <c r="AE69" s="1040"/>
      <c r="AF69" s="1040">
        <v>9</v>
      </c>
      <c r="AG69" s="1040"/>
      <c r="AH69" s="1040"/>
      <c r="AI69" s="1040"/>
      <c r="AJ69" s="1040"/>
      <c r="AK69" s="1040">
        <v>84</v>
      </c>
      <c r="AL69" s="1040"/>
      <c r="AM69" s="1040"/>
      <c r="AN69" s="1040"/>
      <c r="AO69" s="1040"/>
      <c r="AP69" s="1040">
        <v>874</v>
      </c>
      <c r="AQ69" s="1040"/>
      <c r="AR69" s="1040"/>
      <c r="AS69" s="1040"/>
      <c r="AT69" s="1040"/>
      <c r="AU69" s="1040">
        <v>59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6">
        <v>262</v>
      </c>
      <c r="R70" s="1040"/>
      <c r="S70" s="1040"/>
      <c r="T70" s="1040"/>
      <c r="U70" s="1040"/>
      <c r="V70" s="1040">
        <v>252</v>
      </c>
      <c r="W70" s="1040"/>
      <c r="X70" s="1040"/>
      <c r="Y70" s="1040"/>
      <c r="Z70" s="1040"/>
      <c r="AA70" s="1040">
        <v>10</v>
      </c>
      <c r="AB70" s="1040"/>
      <c r="AC70" s="1040"/>
      <c r="AD70" s="1040"/>
      <c r="AE70" s="1040"/>
      <c r="AF70" s="1040">
        <v>10</v>
      </c>
      <c r="AG70" s="1040"/>
      <c r="AH70" s="1040"/>
      <c r="AI70" s="1040"/>
      <c r="AJ70" s="1040"/>
      <c r="AK70" s="1040" t="s">
        <v>576</v>
      </c>
      <c r="AL70" s="1040"/>
      <c r="AM70" s="1040"/>
      <c r="AN70" s="1040"/>
      <c r="AO70" s="1040"/>
      <c r="AP70" s="1040" t="s">
        <v>576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6">
        <v>141</v>
      </c>
      <c r="R71" s="1040"/>
      <c r="S71" s="1040"/>
      <c r="T71" s="1040"/>
      <c r="U71" s="1040"/>
      <c r="V71" s="1040">
        <v>139</v>
      </c>
      <c r="W71" s="1040"/>
      <c r="X71" s="1040"/>
      <c r="Y71" s="1040"/>
      <c r="Z71" s="1040"/>
      <c r="AA71" s="1040">
        <v>2</v>
      </c>
      <c r="AB71" s="1040"/>
      <c r="AC71" s="1040"/>
      <c r="AD71" s="1040"/>
      <c r="AE71" s="1040"/>
      <c r="AF71" s="1040">
        <v>2</v>
      </c>
      <c r="AG71" s="1040"/>
      <c r="AH71" s="1040"/>
      <c r="AI71" s="1040"/>
      <c r="AJ71" s="1040"/>
      <c r="AK71" s="1040">
        <v>44</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581</v>
      </c>
      <c r="C72" s="1044"/>
      <c r="D72" s="1044"/>
      <c r="E72" s="1044"/>
      <c r="F72" s="1044"/>
      <c r="G72" s="1044"/>
      <c r="H72" s="1044"/>
      <c r="I72" s="1044"/>
      <c r="J72" s="1044"/>
      <c r="K72" s="1044"/>
      <c r="L72" s="1044"/>
      <c r="M72" s="1044"/>
      <c r="N72" s="1044"/>
      <c r="O72" s="1044"/>
      <c r="P72" s="1045"/>
      <c r="Q72" s="1046">
        <v>6480</v>
      </c>
      <c r="R72" s="1040"/>
      <c r="S72" s="1040"/>
      <c r="T72" s="1040"/>
      <c r="U72" s="1040"/>
      <c r="V72" s="1040">
        <v>6412</v>
      </c>
      <c r="W72" s="1040"/>
      <c r="X72" s="1040"/>
      <c r="Y72" s="1040"/>
      <c r="Z72" s="1040"/>
      <c r="AA72" s="1040">
        <v>68</v>
      </c>
      <c r="AB72" s="1040"/>
      <c r="AC72" s="1040"/>
      <c r="AD72" s="1040"/>
      <c r="AE72" s="1040"/>
      <c r="AF72" s="1040">
        <v>68</v>
      </c>
      <c r="AG72" s="1040"/>
      <c r="AH72" s="1040"/>
      <c r="AI72" s="1040"/>
      <c r="AJ72" s="1040"/>
      <c r="AK72" s="1040" t="s">
        <v>576</v>
      </c>
      <c r="AL72" s="1040"/>
      <c r="AM72" s="1040"/>
      <c r="AN72" s="1040"/>
      <c r="AO72" s="1040"/>
      <c r="AP72" s="1040">
        <v>4435</v>
      </c>
      <c r="AQ72" s="1040"/>
      <c r="AR72" s="1040"/>
      <c r="AS72" s="1040"/>
      <c r="AT72" s="1040"/>
      <c r="AU72" s="1040">
        <v>940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582</v>
      </c>
      <c r="C73" s="1044"/>
      <c r="D73" s="1044"/>
      <c r="E73" s="1044"/>
      <c r="F73" s="1044"/>
      <c r="G73" s="1044"/>
      <c r="H73" s="1044"/>
      <c r="I73" s="1044"/>
      <c r="J73" s="1044"/>
      <c r="K73" s="1044"/>
      <c r="L73" s="1044"/>
      <c r="M73" s="1044"/>
      <c r="N73" s="1044"/>
      <c r="O73" s="1044"/>
      <c r="P73" s="1045"/>
      <c r="Q73" s="1046">
        <v>3422</v>
      </c>
      <c r="R73" s="1040"/>
      <c r="S73" s="1040"/>
      <c r="T73" s="1040"/>
      <c r="U73" s="1040"/>
      <c r="V73" s="1040">
        <v>3412</v>
      </c>
      <c r="W73" s="1040"/>
      <c r="X73" s="1040"/>
      <c r="Y73" s="1040"/>
      <c r="Z73" s="1040"/>
      <c r="AA73" s="1040">
        <v>10</v>
      </c>
      <c r="AB73" s="1040"/>
      <c r="AC73" s="1040"/>
      <c r="AD73" s="1040"/>
      <c r="AE73" s="1040"/>
      <c r="AF73" s="1040">
        <v>10</v>
      </c>
      <c r="AG73" s="1040"/>
      <c r="AH73" s="1040"/>
      <c r="AI73" s="1040"/>
      <c r="AJ73" s="1040"/>
      <c r="AK73" s="1040">
        <v>385</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583</v>
      </c>
      <c r="C74" s="1044"/>
      <c r="D74" s="1044"/>
      <c r="E74" s="1044"/>
      <c r="F74" s="1044"/>
      <c r="G74" s="1044"/>
      <c r="H74" s="1044"/>
      <c r="I74" s="1044"/>
      <c r="J74" s="1044"/>
      <c r="K74" s="1044"/>
      <c r="L74" s="1044"/>
      <c r="M74" s="1044"/>
      <c r="N74" s="1044"/>
      <c r="O74" s="1044"/>
      <c r="P74" s="1045"/>
      <c r="Q74" s="1046">
        <v>21119</v>
      </c>
      <c r="R74" s="1040"/>
      <c r="S74" s="1040"/>
      <c r="T74" s="1040"/>
      <c r="U74" s="1040"/>
      <c r="V74" s="1040">
        <v>20329</v>
      </c>
      <c r="W74" s="1040"/>
      <c r="X74" s="1040"/>
      <c r="Y74" s="1040"/>
      <c r="Z74" s="1040"/>
      <c r="AA74" s="1040">
        <v>790</v>
      </c>
      <c r="AB74" s="1040"/>
      <c r="AC74" s="1040"/>
      <c r="AD74" s="1040"/>
      <c r="AE74" s="1040"/>
      <c r="AF74" s="1040">
        <v>791</v>
      </c>
      <c r="AG74" s="1040"/>
      <c r="AH74" s="1040"/>
      <c r="AI74" s="1040"/>
      <c r="AJ74" s="1040"/>
      <c r="AK74" s="1040">
        <v>2924</v>
      </c>
      <c r="AL74" s="1040"/>
      <c r="AM74" s="1040"/>
      <c r="AN74" s="1040"/>
      <c r="AO74" s="1040"/>
      <c r="AP74" s="1040" t="s">
        <v>576</v>
      </c>
      <c r="AQ74" s="1040"/>
      <c r="AR74" s="1040"/>
      <c r="AS74" s="1040"/>
      <c r="AT74" s="1040"/>
      <c r="AU74" s="1040" t="s">
        <v>576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584</v>
      </c>
      <c r="C75" s="1044"/>
      <c r="D75" s="1044"/>
      <c r="E75" s="1044"/>
      <c r="F75" s="1044"/>
      <c r="G75" s="1044"/>
      <c r="H75" s="1044"/>
      <c r="I75" s="1044"/>
      <c r="J75" s="1044"/>
      <c r="K75" s="1044"/>
      <c r="L75" s="1044"/>
      <c r="M75" s="1044"/>
      <c r="N75" s="1044"/>
      <c r="O75" s="1044"/>
      <c r="P75" s="1045"/>
      <c r="Q75" s="1047">
        <v>1636</v>
      </c>
      <c r="R75" s="1048"/>
      <c r="S75" s="1048"/>
      <c r="T75" s="1048"/>
      <c r="U75" s="1049"/>
      <c r="V75" s="1050">
        <v>1535</v>
      </c>
      <c r="W75" s="1048"/>
      <c r="X75" s="1048"/>
      <c r="Y75" s="1048"/>
      <c r="Z75" s="1049"/>
      <c r="AA75" s="1050">
        <v>100</v>
      </c>
      <c r="AB75" s="1048"/>
      <c r="AC75" s="1048"/>
      <c r="AD75" s="1048"/>
      <c r="AE75" s="1049"/>
      <c r="AF75" s="1050">
        <v>100</v>
      </c>
      <c r="AG75" s="1048"/>
      <c r="AH75" s="1048"/>
      <c r="AI75" s="1048"/>
      <c r="AJ75" s="1049"/>
      <c r="AK75" s="1050" t="s">
        <v>576</v>
      </c>
      <c r="AL75" s="1048"/>
      <c r="AM75" s="1048"/>
      <c r="AN75" s="1048"/>
      <c r="AO75" s="1049"/>
      <c r="AP75" s="1050" t="s">
        <v>576</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47">
        <v>830487</v>
      </c>
      <c r="R76" s="1048"/>
      <c r="S76" s="1048"/>
      <c r="T76" s="1048"/>
      <c r="U76" s="1049"/>
      <c r="V76" s="1050">
        <v>800586</v>
      </c>
      <c r="W76" s="1048"/>
      <c r="X76" s="1048"/>
      <c r="Y76" s="1048"/>
      <c r="Z76" s="1049"/>
      <c r="AA76" s="1050">
        <v>29902</v>
      </c>
      <c r="AB76" s="1048"/>
      <c r="AC76" s="1048"/>
      <c r="AD76" s="1048"/>
      <c r="AE76" s="1049"/>
      <c r="AF76" s="1050">
        <v>29900</v>
      </c>
      <c r="AG76" s="1048"/>
      <c r="AH76" s="1048"/>
      <c r="AI76" s="1048"/>
      <c r="AJ76" s="1049"/>
      <c r="AK76" s="1050">
        <v>5</v>
      </c>
      <c r="AL76" s="1048"/>
      <c r="AM76" s="1048"/>
      <c r="AN76" s="1048"/>
      <c r="AO76" s="1049"/>
      <c r="AP76" s="1050" t="s">
        <v>576</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30907</v>
      </c>
      <c r="AG88" s="1028"/>
      <c r="AH88" s="1028"/>
      <c r="AI88" s="1028"/>
      <c r="AJ88" s="1028"/>
      <c r="AK88" s="1032"/>
      <c r="AL88" s="1032"/>
      <c r="AM88" s="1032"/>
      <c r="AN88" s="1032"/>
      <c r="AO88" s="1032"/>
      <c r="AP88" s="1028">
        <v>5807</v>
      </c>
      <c r="AQ88" s="1028"/>
      <c r="AR88" s="1028"/>
      <c r="AS88" s="1028"/>
      <c r="AT88" s="1028"/>
      <c r="AU88" s="1028">
        <v>1254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t="s">
        <v>576</v>
      </c>
      <c r="CX102" s="1020"/>
      <c r="CY102" s="1020"/>
      <c r="CZ102" s="1020"/>
      <c r="DA102" s="1021"/>
      <c r="DB102" s="1019" t="s">
        <v>576</v>
      </c>
      <c r="DC102" s="1020"/>
      <c r="DD102" s="1020"/>
      <c r="DE102" s="1020"/>
      <c r="DF102" s="1021"/>
      <c r="DG102" s="1019">
        <v>193</v>
      </c>
      <c r="DH102" s="1020"/>
      <c r="DI102" s="1020"/>
      <c r="DJ102" s="1020"/>
      <c r="DK102" s="1021"/>
      <c r="DL102" s="1019" t="s">
        <v>586</v>
      </c>
      <c r="DM102" s="1020"/>
      <c r="DN102" s="1020"/>
      <c r="DO102" s="1020"/>
      <c r="DP102" s="1021"/>
      <c r="DQ102" s="1019" t="s">
        <v>576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1110045</v>
      </c>
      <c r="AB110" s="956"/>
      <c r="AC110" s="956"/>
      <c r="AD110" s="956"/>
      <c r="AE110" s="957"/>
      <c r="AF110" s="958">
        <v>1019016</v>
      </c>
      <c r="AG110" s="956"/>
      <c r="AH110" s="956"/>
      <c r="AI110" s="956"/>
      <c r="AJ110" s="957"/>
      <c r="AK110" s="958">
        <v>1020244</v>
      </c>
      <c r="AL110" s="956"/>
      <c r="AM110" s="956"/>
      <c r="AN110" s="956"/>
      <c r="AO110" s="957"/>
      <c r="AP110" s="959">
        <v>12</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9458107</v>
      </c>
      <c r="BR110" s="903"/>
      <c r="BS110" s="903"/>
      <c r="BT110" s="903"/>
      <c r="BU110" s="903"/>
      <c r="BV110" s="903">
        <v>9030359</v>
      </c>
      <c r="BW110" s="903"/>
      <c r="BX110" s="903"/>
      <c r="BY110" s="903"/>
      <c r="BZ110" s="903"/>
      <c r="CA110" s="903">
        <v>8796771</v>
      </c>
      <c r="CB110" s="903"/>
      <c r="CC110" s="903"/>
      <c r="CD110" s="903"/>
      <c r="CE110" s="903"/>
      <c r="CF110" s="927">
        <v>103.6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169</v>
      </c>
      <c r="DR110" s="903"/>
      <c r="DS110" s="903"/>
      <c r="DT110" s="903"/>
      <c r="DU110" s="903"/>
      <c r="DV110" s="904" t="s">
        <v>169</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169</v>
      </c>
      <c r="AB111" s="984"/>
      <c r="AC111" s="984"/>
      <c r="AD111" s="984"/>
      <c r="AE111" s="985"/>
      <c r="AF111" s="986" t="s">
        <v>428</v>
      </c>
      <c r="AG111" s="984"/>
      <c r="AH111" s="984"/>
      <c r="AI111" s="984"/>
      <c r="AJ111" s="985"/>
      <c r="AK111" s="986" t="s">
        <v>427</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198382</v>
      </c>
      <c r="BR111" s="875"/>
      <c r="BS111" s="875"/>
      <c r="BT111" s="875"/>
      <c r="BU111" s="875"/>
      <c r="BV111" s="875">
        <v>301072</v>
      </c>
      <c r="BW111" s="875"/>
      <c r="BX111" s="875"/>
      <c r="BY111" s="875"/>
      <c r="BZ111" s="875"/>
      <c r="CA111" s="875">
        <v>325304</v>
      </c>
      <c r="CB111" s="875"/>
      <c r="CC111" s="875"/>
      <c r="CD111" s="875"/>
      <c r="CE111" s="875"/>
      <c r="CF111" s="936">
        <v>3.8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169</v>
      </c>
      <c r="DH111" s="875"/>
      <c r="DI111" s="875"/>
      <c r="DJ111" s="875"/>
      <c r="DK111" s="875"/>
      <c r="DL111" s="875" t="s">
        <v>427</v>
      </c>
      <c r="DM111" s="875"/>
      <c r="DN111" s="875"/>
      <c r="DO111" s="875"/>
      <c r="DP111" s="875"/>
      <c r="DQ111" s="875" t="s">
        <v>428</v>
      </c>
      <c r="DR111" s="875"/>
      <c r="DS111" s="875"/>
      <c r="DT111" s="875"/>
      <c r="DU111" s="875"/>
      <c r="DV111" s="852" t="s">
        <v>427</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169</v>
      </c>
      <c r="AG112" s="838"/>
      <c r="AH112" s="838"/>
      <c r="AI112" s="838"/>
      <c r="AJ112" s="839"/>
      <c r="AK112" s="840" t="s">
        <v>428</v>
      </c>
      <c r="AL112" s="838"/>
      <c r="AM112" s="838"/>
      <c r="AN112" s="838"/>
      <c r="AO112" s="839"/>
      <c r="AP112" s="885" t="s">
        <v>380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7461458</v>
      </c>
      <c r="BR112" s="875"/>
      <c r="BS112" s="875"/>
      <c r="BT112" s="875"/>
      <c r="BU112" s="875"/>
      <c r="BV112" s="875">
        <v>7137020</v>
      </c>
      <c r="BW112" s="875"/>
      <c r="BX112" s="875"/>
      <c r="BY112" s="875"/>
      <c r="BZ112" s="875"/>
      <c r="CA112" s="875">
        <v>6799665</v>
      </c>
      <c r="CB112" s="875"/>
      <c r="CC112" s="875"/>
      <c r="CD112" s="875"/>
      <c r="CE112" s="875"/>
      <c r="CF112" s="936">
        <v>80.099999999999994</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169</v>
      </c>
      <c r="DM112" s="875"/>
      <c r="DN112" s="875"/>
      <c r="DO112" s="875"/>
      <c r="DP112" s="875"/>
      <c r="DQ112" s="875" t="s">
        <v>427</v>
      </c>
      <c r="DR112" s="875"/>
      <c r="DS112" s="875"/>
      <c r="DT112" s="875"/>
      <c r="DU112" s="875"/>
      <c r="DV112" s="852" t="s">
        <v>430</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522342</v>
      </c>
      <c r="AB113" s="984"/>
      <c r="AC113" s="984"/>
      <c r="AD113" s="984"/>
      <c r="AE113" s="985"/>
      <c r="AF113" s="986">
        <v>537164</v>
      </c>
      <c r="AG113" s="984"/>
      <c r="AH113" s="984"/>
      <c r="AI113" s="984"/>
      <c r="AJ113" s="985"/>
      <c r="AK113" s="986">
        <v>540002</v>
      </c>
      <c r="AL113" s="984"/>
      <c r="AM113" s="984"/>
      <c r="AN113" s="984"/>
      <c r="AO113" s="985"/>
      <c r="AP113" s="987">
        <v>6.4</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330147</v>
      </c>
      <c r="BR113" s="875"/>
      <c r="BS113" s="875"/>
      <c r="BT113" s="875"/>
      <c r="BU113" s="875"/>
      <c r="BV113" s="875">
        <v>604520</v>
      </c>
      <c r="BW113" s="875"/>
      <c r="BX113" s="875"/>
      <c r="BY113" s="875"/>
      <c r="BZ113" s="875"/>
      <c r="CA113" s="875">
        <v>1253697</v>
      </c>
      <c r="CB113" s="875"/>
      <c r="CC113" s="875"/>
      <c r="CD113" s="875"/>
      <c r="CE113" s="875"/>
      <c r="CF113" s="936">
        <v>14.8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428</v>
      </c>
      <c r="DM113" s="838"/>
      <c r="DN113" s="838"/>
      <c r="DO113" s="838"/>
      <c r="DP113" s="839"/>
      <c r="DQ113" s="840" t="s">
        <v>440</v>
      </c>
      <c r="DR113" s="838"/>
      <c r="DS113" s="838"/>
      <c r="DT113" s="838"/>
      <c r="DU113" s="839"/>
      <c r="DV113" s="885" t="s">
        <v>169</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33646</v>
      </c>
      <c r="AB114" s="838"/>
      <c r="AC114" s="838"/>
      <c r="AD114" s="838"/>
      <c r="AE114" s="839"/>
      <c r="AF114" s="840">
        <v>28425</v>
      </c>
      <c r="AG114" s="838"/>
      <c r="AH114" s="838"/>
      <c r="AI114" s="838"/>
      <c r="AJ114" s="839"/>
      <c r="AK114" s="840">
        <v>35648</v>
      </c>
      <c r="AL114" s="838"/>
      <c r="AM114" s="838"/>
      <c r="AN114" s="838"/>
      <c r="AO114" s="839"/>
      <c r="AP114" s="885">
        <v>0.4</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2074211</v>
      </c>
      <c r="BR114" s="875"/>
      <c r="BS114" s="875"/>
      <c r="BT114" s="875"/>
      <c r="BU114" s="875"/>
      <c r="BV114" s="875">
        <v>1899541</v>
      </c>
      <c r="BW114" s="875"/>
      <c r="BX114" s="875"/>
      <c r="BY114" s="875"/>
      <c r="BZ114" s="875"/>
      <c r="CA114" s="875">
        <v>2016830</v>
      </c>
      <c r="CB114" s="875"/>
      <c r="CC114" s="875"/>
      <c r="CD114" s="875"/>
      <c r="CE114" s="875"/>
      <c r="CF114" s="936">
        <v>23.8</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169</v>
      </c>
      <c r="DM114" s="838"/>
      <c r="DN114" s="838"/>
      <c r="DO114" s="838"/>
      <c r="DP114" s="839"/>
      <c r="DQ114" s="840" t="s">
        <v>440</v>
      </c>
      <c r="DR114" s="838"/>
      <c r="DS114" s="838"/>
      <c r="DT114" s="838"/>
      <c r="DU114" s="839"/>
      <c r="DV114" s="885" t="s">
        <v>427</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32747</v>
      </c>
      <c r="AB115" s="984"/>
      <c r="AC115" s="984"/>
      <c r="AD115" s="984"/>
      <c r="AE115" s="985"/>
      <c r="AF115" s="986">
        <v>32703</v>
      </c>
      <c r="AG115" s="984"/>
      <c r="AH115" s="984"/>
      <c r="AI115" s="984"/>
      <c r="AJ115" s="985"/>
      <c r="AK115" s="986">
        <v>32730</v>
      </c>
      <c r="AL115" s="984"/>
      <c r="AM115" s="984"/>
      <c r="AN115" s="984"/>
      <c r="AO115" s="985"/>
      <c r="AP115" s="987">
        <v>0.4</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427</v>
      </c>
      <c r="BW115" s="875"/>
      <c r="BX115" s="875"/>
      <c r="BY115" s="875"/>
      <c r="BZ115" s="875"/>
      <c r="CA115" s="875" t="s">
        <v>169</v>
      </c>
      <c r="CB115" s="875"/>
      <c r="CC115" s="875"/>
      <c r="CD115" s="875"/>
      <c r="CE115" s="875"/>
      <c r="CF115" s="936" t="s">
        <v>440</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16209</v>
      </c>
      <c r="DH115" s="838"/>
      <c r="DI115" s="838"/>
      <c r="DJ115" s="838"/>
      <c r="DK115" s="839"/>
      <c r="DL115" s="840">
        <v>147570</v>
      </c>
      <c r="DM115" s="838"/>
      <c r="DN115" s="838"/>
      <c r="DO115" s="838"/>
      <c r="DP115" s="839"/>
      <c r="DQ115" s="840">
        <v>201129</v>
      </c>
      <c r="DR115" s="838"/>
      <c r="DS115" s="838"/>
      <c r="DT115" s="838"/>
      <c r="DU115" s="839"/>
      <c r="DV115" s="885">
        <v>2.4</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169</v>
      </c>
      <c r="AB116" s="838"/>
      <c r="AC116" s="838"/>
      <c r="AD116" s="838"/>
      <c r="AE116" s="839"/>
      <c r="AF116" s="840" t="s">
        <v>428</v>
      </c>
      <c r="AG116" s="838"/>
      <c r="AH116" s="838"/>
      <c r="AI116" s="838"/>
      <c r="AJ116" s="839"/>
      <c r="AK116" s="840" t="s">
        <v>427</v>
      </c>
      <c r="AL116" s="838"/>
      <c r="AM116" s="838"/>
      <c r="AN116" s="838"/>
      <c r="AO116" s="839"/>
      <c r="AP116" s="885" t="s">
        <v>428</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440</v>
      </c>
      <c r="BW116" s="875"/>
      <c r="BX116" s="875"/>
      <c r="BY116" s="875"/>
      <c r="BZ116" s="875"/>
      <c r="CA116" s="875" t="s">
        <v>428</v>
      </c>
      <c r="CB116" s="875"/>
      <c r="CC116" s="875"/>
      <c r="CD116" s="875"/>
      <c r="CE116" s="875"/>
      <c r="CF116" s="936" t="s">
        <v>169</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380</v>
      </c>
      <c r="DM116" s="838"/>
      <c r="DN116" s="838"/>
      <c r="DO116" s="838"/>
      <c r="DP116" s="839"/>
      <c r="DQ116" s="840" t="s">
        <v>169</v>
      </c>
      <c r="DR116" s="838"/>
      <c r="DS116" s="838"/>
      <c r="DT116" s="838"/>
      <c r="DU116" s="839"/>
      <c r="DV116" s="885" t="s">
        <v>169</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1698780</v>
      </c>
      <c r="AB117" s="970"/>
      <c r="AC117" s="970"/>
      <c r="AD117" s="970"/>
      <c r="AE117" s="971"/>
      <c r="AF117" s="972">
        <v>1617308</v>
      </c>
      <c r="AG117" s="970"/>
      <c r="AH117" s="970"/>
      <c r="AI117" s="970"/>
      <c r="AJ117" s="971"/>
      <c r="AK117" s="972">
        <v>1628624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169</v>
      </c>
      <c r="BW117" s="875"/>
      <c r="BX117" s="875"/>
      <c r="BY117" s="875"/>
      <c r="BZ117" s="875"/>
      <c r="CA117" s="875" t="s">
        <v>169</v>
      </c>
      <c r="CB117" s="875"/>
      <c r="CC117" s="875"/>
      <c r="CD117" s="875"/>
      <c r="CE117" s="875"/>
      <c r="CF117" s="936" t="s">
        <v>430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169</v>
      </c>
      <c r="DH117" s="838"/>
      <c r="DI117" s="838"/>
      <c r="DJ117" s="838"/>
      <c r="DK117" s="839"/>
      <c r="DL117" s="840" t="s">
        <v>169</v>
      </c>
      <c r="DM117" s="838"/>
      <c r="DN117" s="838"/>
      <c r="DO117" s="838"/>
      <c r="DP117" s="839"/>
      <c r="DQ117" s="840" t="s">
        <v>427</v>
      </c>
      <c r="DR117" s="838"/>
      <c r="DS117" s="838"/>
      <c r="DT117" s="838"/>
      <c r="DU117" s="839"/>
      <c r="DV117" s="885" t="s">
        <v>380</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440</v>
      </c>
      <c r="BR118" s="906"/>
      <c r="BS118" s="906"/>
      <c r="BT118" s="906"/>
      <c r="BU118" s="906"/>
      <c r="BV118" s="906" t="s">
        <v>169</v>
      </c>
      <c r="BW118" s="906"/>
      <c r="BX118" s="906"/>
      <c r="BY118" s="906"/>
      <c r="BZ118" s="906"/>
      <c r="CA118" s="906" t="s">
        <v>427</v>
      </c>
      <c r="CB118" s="906"/>
      <c r="CC118" s="906"/>
      <c r="CD118" s="906"/>
      <c r="CE118" s="906"/>
      <c r="CF118" s="936" t="s">
        <v>427</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169</v>
      </c>
      <c r="DH118" s="838"/>
      <c r="DI118" s="838"/>
      <c r="DJ118" s="838"/>
      <c r="DK118" s="839"/>
      <c r="DL118" s="840" t="s">
        <v>427</v>
      </c>
      <c r="DM118" s="838"/>
      <c r="DN118" s="838"/>
      <c r="DO118" s="838"/>
      <c r="DP118" s="839"/>
      <c r="DQ118" s="840" t="s">
        <v>430</v>
      </c>
      <c r="DR118" s="838"/>
      <c r="DS118" s="838"/>
      <c r="DT118" s="838"/>
      <c r="DU118" s="839"/>
      <c r="DV118" s="885" t="s">
        <v>169</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169</v>
      </c>
      <c r="AG119" s="956"/>
      <c r="AH119" s="956"/>
      <c r="AI119" s="956"/>
      <c r="AJ119" s="957"/>
      <c r="AK119" s="958" t="s">
        <v>169</v>
      </c>
      <c r="AL119" s="956"/>
      <c r="AM119" s="956"/>
      <c r="AN119" s="956"/>
      <c r="AO119" s="957"/>
      <c r="AP119" s="959" t="s">
        <v>427</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455</v>
      </c>
      <c r="BP119" s="939"/>
      <c r="BQ119" s="943">
        <v>19522305</v>
      </c>
      <c r="BR119" s="906"/>
      <c r="BS119" s="906"/>
      <c r="BT119" s="906"/>
      <c r="BU119" s="906"/>
      <c r="BV119" s="906">
        <v>18972512</v>
      </c>
      <c r="BW119" s="906"/>
      <c r="BX119" s="906"/>
      <c r="BY119" s="906"/>
      <c r="BZ119" s="906"/>
      <c r="CA119" s="906">
        <v>19192267</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182173</v>
      </c>
      <c r="DH119" s="821"/>
      <c r="DI119" s="821"/>
      <c r="DJ119" s="821"/>
      <c r="DK119" s="822"/>
      <c r="DL119" s="823">
        <v>153502</v>
      </c>
      <c r="DM119" s="821"/>
      <c r="DN119" s="821"/>
      <c r="DO119" s="821"/>
      <c r="DP119" s="822"/>
      <c r="DQ119" s="823">
        <v>124175</v>
      </c>
      <c r="DR119" s="821"/>
      <c r="DS119" s="821"/>
      <c r="DT119" s="821"/>
      <c r="DU119" s="822"/>
      <c r="DV119" s="909">
        <v>1.5</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427</v>
      </c>
      <c r="AB120" s="838"/>
      <c r="AC120" s="838"/>
      <c r="AD120" s="838"/>
      <c r="AE120" s="839"/>
      <c r="AF120" s="840" t="s">
        <v>169</v>
      </c>
      <c r="AG120" s="838"/>
      <c r="AH120" s="838"/>
      <c r="AI120" s="838"/>
      <c r="AJ120" s="839"/>
      <c r="AK120" s="840" t="s">
        <v>428</v>
      </c>
      <c r="AL120" s="838"/>
      <c r="AM120" s="838"/>
      <c r="AN120" s="838"/>
      <c r="AO120" s="839"/>
      <c r="AP120" s="885" t="s">
        <v>169</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3479432</v>
      </c>
      <c r="BR120" s="903"/>
      <c r="BS120" s="903"/>
      <c r="BT120" s="903"/>
      <c r="BU120" s="903"/>
      <c r="BV120" s="903">
        <v>4108305</v>
      </c>
      <c r="BW120" s="903"/>
      <c r="BX120" s="903"/>
      <c r="BY120" s="903"/>
      <c r="BZ120" s="903"/>
      <c r="CA120" s="903">
        <v>4569313</v>
      </c>
      <c r="CB120" s="903"/>
      <c r="CC120" s="903"/>
      <c r="CD120" s="903"/>
      <c r="CE120" s="903"/>
      <c r="CF120" s="927">
        <v>53.8</v>
      </c>
      <c r="CG120" s="928"/>
      <c r="CH120" s="928"/>
      <c r="CI120" s="928"/>
      <c r="CJ120" s="928"/>
      <c r="CK120" s="929" t="s">
        <v>459</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7461325</v>
      </c>
      <c r="DH120" s="903"/>
      <c r="DI120" s="903"/>
      <c r="DJ120" s="903"/>
      <c r="DK120" s="903"/>
      <c r="DL120" s="903">
        <v>7136897</v>
      </c>
      <c r="DM120" s="903"/>
      <c r="DN120" s="903"/>
      <c r="DO120" s="903"/>
      <c r="DP120" s="903"/>
      <c r="DQ120" s="903">
        <v>6799620</v>
      </c>
      <c r="DR120" s="903"/>
      <c r="DS120" s="903"/>
      <c r="DT120" s="903"/>
      <c r="DU120" s="903"/>
      <c r="DV120" s="904">
        <v>80.099999999999994</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430</v>
      </c>
      <c r="AG121" s="838"/>
      <c r="AH121" s="838"/>
      <c r="AI121" s="838"/>
      <c r="AJ121" s="839"/>
      <c r="AK121" s="840" t="s">
        <v>380</v>
      </c>
      <c r="AL121" s="838"/>
      <c r="AM121" s="838"/>
      <c r="AN121" s="838"/>
      <c r="AO121" s="839"/>
      <c r="AP121" s="885" t="s">
        <v>169</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5052042</v>
      </c>
      <c r="BR121" s="875"/>
      <c r="BS121" s="875"/>
      <c r="BT121" s="875"/>
      <c r="BU121" s="875"/>
      <c r="BV121" s="875">
        <v>5155835</v>
      </c>
      <c r="BW121" s="875"/>
      <c r="BX121" s="875"/>
      <c r="BY121" s="875"/>
      <c r="BZ121" s="875"/>
      <c r="CA121" s="875">
        <v>5146804</v>
      </c>
      <c r="CB121" s="875"/>
      <c r="CC121" s="875"/>
      <c r="CD121" s="875"/>
      <c r="CE121" s="875"/>
      <c r="CF121" s="936">
        <v>60.6</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v>133</v>
      </c>
      <c r="DH121" s="875"/>
      <c r="DI121" s="875"/>
      <c r="DJ121" s="875"/>
      <c r="DK121" s="875"/>
      <c r="DL121" s="875">
        <v>123</v>
      </c>
      <c r="DM121" s="875"/>
      <c r="DN121" s="875"/>
      <c r="DO121" s="875"/>
      <c r="DP121" s="875"/>
      <c r="DQ121" s="875">
        <v>45</v>
      </c>
      <c r="DR121" s="875"/>
      <c r="DS121" s="875"/>
      <c r="DT121" s="875"/>
      <c r="DU121" s="875"/>
      <c r="DV121" s="852">
        <v>0</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169</v>
      </c>
      <c r="AB122" s="838"/>
      <c r="AC122" s="838"/>
      <c r="AD122" s="838"/>
      <c r="AE122" s="839"/>
      <c r="AF122" s="840" t="s">
        <v>428</v>
      </c>
      <c r="AG122" s="838"/>
      <c r="AH122" s="838"/>
      <c r="AI122" s="838"/>
      <c r="AJ122" s="839"/>
      <c r="AK122" s="840" t="s">
        <v>428</v>
      </c>
      <c r="AL122" s="838"/>
      <c r="AM122" s="838"/>
      <c r="AN122" s="838"/>
      <c r="AO122" s="839"/>
      <c r="AP122" s="885" t="s">
        <v>430</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11977572</v>
      </c>
      <c r="BR122" s="906"/>
      <c r="BS122" s="906"/>
      <c r="BT122" s="906"/>
      <c r="BU122" s="906"/>
      <c r="BV122" s="906">
        <v>11692381</v>
      </c>
      <c r="BW122" s="906"/>
      <c r="BX122" s="906"/>
      <c r="BY122" s="906"/>
      <c r="BZ122" s="906"/>
      <c r="CA122" s="906">
        <v>11493405</v>
      </c>
      <c r="CB122" s="906"/>
      <c r="CC122" s="906"/>
      <c r="CD122" s="906"/>
      <c r="CE122" s="906"/>
      <c r="CF122" s="907">
        <v>135.4</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t="s">
        <v>430</v>
      </c>
      <c r="DH122" s="875"/>
      <c r="DI122" s="875"/>
      <c r="DJ122" s="875"/>
      <c r="DK122" s="875"/>
      <c r="DL122" s="875" t="s">
        <v>169</v>
      </c>
      <c r="DM122" s="875"/>
      <c r="DN122" s="875"/>
      <c r="DO122" s="875"/>
      <c r="DP122" s="875"/>
      <c r="DQ122" s="875" t="s">
        <v>380</v>
      </c>
      <c r="DR122" s="875"/>
      <c r="DS122" s="875"/>
      <c r="DT122" s="875"/>
      <c r="DU122" s="875"/>
      <c r="DV122" s="852" t="s">
        <v>380</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169</v>
      </c>
      <c r="AB123" s="838"/>
      <c r="AC123" s="838"/>
      <c r="AD123" s="838"/>
      <c r="AE123" s="839"/>
      <c r="AF123" s="840" t="s">
        <v>169</v>
      </c>
      <c r="AG123" s="838"/>
      <c r="AH123" s="838"/>
      <c r="AI123" s="838"/>
      <c r="AJ123" s="839"/>
      <c r="AK123" s="840" t="s">
        <v>428</v>
      </c>
      <c r="AL123" s="838"/>
      <c r="AM123" s="838"/>
      <c r="AN123" s="838"/>
      <c r="AO123" s="839"/>
      <c r="AP123" s="885" t="s">
        <v>169</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464</v>
      </c>
      <c r="BP123" s="939"/>
      <c r="BQ123" s="893">
        <v>20509046</v>
      </c>
      <c r="BR123" s="894"/>
      <c r="BS123" s="894"/>
      <c r="BT123" s="894"/>
      <c r="BU123" s="894"/>
      <c r="BV123" s="894">
        <v>20956521</v>
      </c>
      <c r="BW123" s="894"/>
      <c r="BX123" s="894"/>
      <c r="BY123" s="894"/>
      <c r="BZ123" s="894"/>
      <c r="CA123" s="894">
        <v>21209522</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440</v>
      </c>
      <c r="DH123" s="838"/>
      <c r="DI123" s="838"/>
      <c r="DJ123" s="838"/>
      <c r="DK123" s="839"/>
      <c r="DL123" s="840" t="s">
        <v>428</v>
      </c>
      <c r="DM123" s="838"/>
      <c r="DN123" s="838"/>
      <c r="DO123" s="838"/>
      <c r="DP123" s="839"/>
      <c r="DQ123" s="840" t="s">
        <v>428</v>
      </c>
      <c r="DR123" s="838"/>
      <c r="DS123" s="838"/>
      <c r="DT123" s="838"/>
      <c r="DU123" s="839"/>
      <c r="DV123" s="885" t="s">
        <v>428</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440</v>
      </c>
      <c r="AB124" s="838"/>
      <c r="AC124" s="838"/>
      <c r="AD124" s="838"/>
      <c r="AE124" s="839"/>
      <c r="AF124" s="840" t="s">
        <v>428</v>
      </c>
      <c r="AG124" s="838"/>
      <c r="AH124" s="838"/>
      <c r="AI124" s="838"/>
      <c r="AJ124" s="839"/>
      <c r="AK124" s="840" t="s">
        <v>440</v>
      </c>
      <c r="AL124" s="838"/>
      <c r="AM124" s="838"/>
      <c r="AN124" s="838"/>
      <c r="AO124" s="839"/>
      <c r="AP124" s="885" t="s">
        <v>440</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428</v>
      </c>
      <c r="BR124" s="892"/>
      <c r="BS124" s="892"/>
      <c r="BT124" s="892"/>
      <c r="BU124" s="892"/>
      <c r="BV124" s="892" t="s">
        <v>169</v>
      </c>
      <c r="BW124" s="892"/>
      <c r="BX124" s="892"/>
      <c r="BY124" s="892"/>
      <c r="BZ124" s="892"/>
      <c r="CA124" s="892" t="s">
        <v>440</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380</v>
      </c>
      <c r="DH124" s="821"/>
      <c r="DI124" s="821"/>
      <c r="DJ124" s="821"/>
      <c r="DK124" s="822"/>
      <c r="DL124" s="823" t="s">
        <v>380</v>
      </c>
      <c r="DM124" s="821"/>
      <c r="DN124" s="821"/>
      <c r="DO124" s="821"/>
      <c r="DP124" s="822"/>
      <c r="DQ124" s="823" t="s">
        <v>380</v>
      </c>
      <c r="DR124" s="821"/>
      <c r="DS124" s="821"/>
      <c r="DT124" s="821"/>
      <c r="DU124" s="822"/>
      <c r="DV124" s="909" t="s">
        <v>380</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380</v>
      </c>
      <c r="AB125" s="838"/>
      <c r="AC125" s="838"/>
      <c r="AD125" s="838"/>
      <c r="AE125" s="839"/>
      <c r="AF125" s="840" t="s">
        <v>380</v>
      </c>
      <c r="AG125" s="838"/>
      <c r="AH125" s="838"/>
      <c r="AI125" s="838"/>
      <c r="AJ125" s="839"/>
      <c r="AK125" s="840" t="s">
        <v>380</v>
      </c>
      <c r="AL125" s="838"/>
      <c r="AM125" s="838"/>
      <c r="AN125" s="838"/>
      <c r="AO125" s="839"/>
      <c r="AP125" s="885" t="s">
        <v>380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380</v>
      </c>
      <c r="DH125" s="903"/>
      <c r="DI125" s="903"/>
      <c r="DJ125" s="903"/>
      <c r="DK125" s="903"/>
      <c r="DL125" s="903" t="s">
        <v>380</v>
      </c>
      <c r="DM125" s="903"/>
      <c r="DN125" s="903"/>
      <c r="DO125" s="903"/>
      <c r="DP125" s="903"/>
      <c r="DQ125" s="903" t="s">
        <v>380</v>
      </c>
      <c r="DR125" s="903"/>
      <c r="DS125" s="903"/>
      <c r="DT125" s="903"/>
      <c r="DU125" s="903"/>
      <c r="DV125" s="904" t="s">
        <v>380</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32747</v>
      </c>
      <c r="AB126" s="838"/>
      <c r="AC126" s="838"/>
      <c r="AD126" s="838"/>
      <c r="AE126" s="839"/>
      <c r="AF126" s="840">
        <v>32703</v>
      </c>
      <c r="AG126" s="838"/>
      <c r="AH126" s="838"/>
      <c r="AI126" s="838"/>
      <c r="AJ126" s="839"/>
      <c r="AK126" s="840">
        <v>32730</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380</v>
      </c>
      <c r="DH126" s="875"/>
      <c r="DI126" s="875"/>
      <c r="DJ126" s="875"/>
      <c r="DK126" s="875"/>
      <c r="DL126" s="875" t="s">
        <v>380</v>
      </c>
      <c r="DM126" s="875"/>
      <c r="DN126" s="875"/>
      <c r="DO126" s="875"/>
      <c r="DP126" s="875"/>
      <c r="DQ126" s="875" t="s">
        <v>169</v>
      </c>
      <c r="DR126" s="875"/>
      <c r="DS126" s="875"/>
      <c r="DT126" s="875"/>
      <c r="DU126" s="875"/>
      <c r="DV126" s="852" t="s">
        <v>380</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380</v>
      </c>
      <c r="AB127" s="838"/>
      <c r="AC127" s="838"/>
      <c r="AD127" s="838"/>
      <c r="AE127" s="839"/>
      <c r="AF127" s="840" t="s">
        <v>380</v>
      </c>
      <c r="AG127" s="838"/>
      <c r="AH127" s="838"/>
      <c r="AI127" s="838"/>
      <c r="AJ127" s="839"/>
      <c r="AK127" s="840" t="s">
        <v>380</v>
      </c>
      <c r="AL127" s="838"/>
      <c r="AM127" s="838"/>
      <c r="AN127" s="838"/>
      <c r="AO127" s="839"/>
      <c r="AP127" s="885" t="s">
        <v>169</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380</v>
      </c>
      <c r="DH127" s="875"/>
      <c r="DI127" s="875"/>
      <c r="DJ127" s="875"/>
      <c r="DK127" s="875"/>
      <c r="DL127" s="875" t="s">
        <v>380</v>
      </c>
      <c r="DM127" s="875"/>
      <c r="DN127" s="875"/>
      <c r="DO127" s="875"/>
      <c r="DP127" s="875"/>
      <c r="DQ127" s="875" t="s">
        <v>380</v>
      </c>
      <c r="DR127" s="875"/>
      <c r="DS127" s="875"/>
      <c r="DT127" s="875"/>
      <c r="DU127" s="875"/>
      <c r="DV127" s="852" t="s">
        <v>380</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447948</v>
      </c>
      <c r="AB128" s="859"/>
      <c r="AC128" s="859"/>
      <c r="AD128" s="859"/>
      <c r="AE128" s="860"/>
      <c r="AF128" s="861">
        <v>465957</v>
      </c>
      <c r="AG128" s="859"/>
      <c r="AH128" s="859"/>
      <c r="AI128" s="859"/>
      <c r="AJ128" s="860"/>
      <c r="AK128" s="861">
        <v>454852</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480</v>
      </c>
      <c r="BG128" s="845"/>
      <c r="BH128" s="845"/>
      <c r="BI128" s="845"/>
      <c r="BJ128" s="845"/>
      <c r="BK128" s="845"/>
      <c r="BL128" s="868"/>
      <c r="BM128" s="844">
        <v>13.41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482</v>
      </c>
      <c r="DH128" s="849"/>
      <c r="DI128" s="849"/>
      <c r="DJ128" s="849"/>
      <c r="DK128" s="849"/>
      <c r="DL128" s="849" t="s">
        <v>482</v>
      </c>
      <c r="DM128" s="849"/>
      <c r="DN128" s="849"/>
      <c r="DO128" s="849"/>
      <c r="DP128" s="849"/>
      <c r="DQ128" s="849" t="s">
        <v>482</v>
      </c>
      <c r="DR128" s="849"/>
      <c r="DS128" s="849"/>
      <c r="DT128" s="849"/>
      <c r="DU128" s="849"/>
      <c r="DV128" s="850" t="s">
        <v>482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9519547</v>
      </c>
      <c r="AB129" s="838"/>
      <c r="AC129" s="838"/>
      <c r="AD129" s="838"/>
      <c r="AE129" s="839"/>
      <c r="AF129" s="840">
        <v>9522111</v>
      </c>
      <c r="AG129" s="838"/>
      <c r="AH129" s="838"/>
      <c r="AI129" s="838"/>
      <c r="AJ129" s="839"/>
      <c r="AK129" s="840">
        <v>9568900</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485</v>
      </c>
      <c r="BG129" s="828"/>
      <c r="BH129" s="828"/>
      <c r="BI129" s="828"/>
      <c r="BJ129" s="828"/>
      <c r="BK129" s="828"/>
      <c r="BL129" s="829"/>
      <c r="BM129" s="827">
        <v>18.41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1053434</v>
      </c>
      <c r="AB130" s="838"/>
      <c r="AC130" s="838"/>
      <c r="AD130" s="838"/>
      <c r="AE130" s="839"/>
      <c r="AF130" s="840">
        <v>1061365</v>
      </c>
      <c r="AG130" s="838"/>
      <c r="AH130" s="838"/>
      <c r="AI130" s="838"/>
      <c r="AJ130" s="839"/>
      <c r="AK130" s="840">
        <v>1081193</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8466113</v>
      </c>
      <c r="AB131" s="821"/>
      <c r="AC131" s="821"/>
      <c r="AD131" s="821"/>
      <c r="AE131" s="822"/>
      <c r="AF131" s="823">
        <v>8460746</v>
      </c>
      <c r="AG131" s="821"/>
      <c r="AH131" s="821"/>
      <c r="AI131" s="821"/>
      <c r="AJ131" s="822"/>
      <c r="AK131" s="823">
        <v>8487707</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t="s">
        <v>491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2.3316249149999999</v>
      </c>
      <c r="AB132" s="801"/>
      <c r="AC132" s="801"/>
      <c r="AD132" s="801"/>
      <c r="AE132" s="802"/>
      <c r="AF132" s="803">
        <v>1.063570517</v>
      </c>
      <c r="AG132" s="801"/>
      <c r="AH132" s="801"/>
      <c r="AI132" s="801"/>
      <c r="AJ132" s="802"/>
      <c r="AK132" s="803">
        <v>1.090742176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1.7</v>
      </c>
      <c r="AB133" s="780"/>
      <c r="AC133" s="780"/>
      <c r="AD133" s="780"/>
      <c r="AE133" s="781"/>
      <c r="AF133" s="779">
        <v>1.3</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RMRx8Yt+10Abi5wMRz9MOADqccO2c+xcBrzJyOk2bfehR0fny2cmnu6WhipsVGZfsrZhnX0N1OPehpJ2uxSlA==" saltValue="FTZ1CV0BJNkpnckaIGPa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9" fitToHeight="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VDgNloVuu2TMkfBv3upnjphuxlvlgWgpW2SSWscIbOjfEsIGezMz7ry40zsqDwZgVOMQ2qrA/5fUlTo141sUw==" saltValue="nYBOw3g0t0XX3BQduQYF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9byqb+DpqyYqZtpOyF3S/NJsHgJNaQn4kErh1v6nIVo/Qp6eQz2gN7GVJdNM49PM2ThfEiGu5Gfe1otEXQePg==" saltValue="fgqeVm4ikWiN0ASzyU5/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2534133</v>
      </c>
      <c r="AP9" s="292">
        <v>50277</v>
      </c>
      <c r="AQ9" s="293">
        <v>63745</v>
      </c>
      <c r="AR9" s="294">
        <v>-21.1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475847</v>
      </c>
      <c r="AP10" s="295">
        <v>9441</v>
      </c>
      <c r="AQ10" s="296">
        <v>6933</v>
      </c>
      <c r="AR10" s="297">
        <v>36.200000000000003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500214</v>
      </c>
      <c r="AP11" s="295">
        <v>9924</v>
      </c>
      <c r="AQ11" s="296">
        <v>8657</v>
      </c>
      <c r="AR11" s="297">
        <v>14.6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16075</v>
      </c>
      <c r="AP12" s="295">
        <v>319</v>
      </c>
      <c r="AQ12" s="296">
        <v>309</v>
      </c>
      <c r="AR12" s="297">
        <v>3.2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93560</v>
      </c>
      <c r="AP14" s="295">
        <v>1856</v>
      </c>
      <c r="AQ14" s="296">
        <v>2823</v>
      </c>
      <c r="AR14" s="297">
        <v>-34.299999999999997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58915</v>
      </c>
      <c r="AP15" s="295">
        <v>1169</v>
      </c>
      <c r="AQ15" s="296">
        <v>1311</v>
      </c>
      <c r="AR15" s="297">
        <v>-10.8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-198321</v>
      </c>
      <c r="AP16" s="295">
        <v>-3935</v>
      </c>
      <c r="AQ16" s="296">
        <v>-5769</v>
      </c>
      <c r="AR16" s="297">
        <v>-31.8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3480423</v>
      </c>
      <c r="AP17" s="295">
        <v>69052</v>
      </c>
      <c r="AQ17" s="296">
        <v>78008</v>
      </c>
      <c r="AR17" s="297">
        <v>-11.5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7.38</v>
      </c>
      <c r="AP21" s="308">
        <v>7.6</v>
      </c>
      <c r="AQ21" s="309">
        <v>-0.22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99.4</v>
      </c>
      <c r="AP22" s="313">
        <v>97</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1020244</v>
      </c>
      <c r="AP32" s="322">
        <v>20242</v>
      </c>
      <c r="AQ32" s="323">
        <v>35085</v>
      </c>
      <c r="AR32" s="324">
        <v>-42.3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540002</v>
      </c>
      <c r="AP35" s="322">
        <v>10714</v>
      </c>
      <c r="AQ35" s="323">
        <v>14585</v>
      </c>
      <c r="AR35" s="324">
        <v>-26.5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35648</v>
      </c>
      <c r="AP36" s="322">
        <v>707</v>
      </c>
      <c r="AQ36" s="323">
        <v>2514</v>
      </c>
      <c r="AR36" s="324">
        <v>-71.900000000000006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32730</v>
      </c>
      <c r="AP37" s="322">
        <v>649</v>
      </c>
      <c r="AQ37" s="323">
        <v>688</v>
      </c>
      <c r="AR37" s="324">
        <v>-5.7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-454852</v>
      </c>
      <c r="AP39" s="322">
        <v>-9024</v>
      </c>
      <c r="AQ39" s="323">
        <v>-3106</v>
      </c>
      <c r="AR39" s="324">
        <v>190.5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-1081193</v>
      </c>
      <c r="AP40" s="322">
        <v>-21451</v>
      </c>
      <c r="AQ40" s="323">
        <v>-35380</v>
      </c>
      <c r="AR40" s="324">
        <v>-39.4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92579</v>
      </c>
      <c r="AP41" s="322">
        <v>1837</v>
      </c>
      <c r="AQ41" s="323">
        <v>14388</v>
      </c>
      <c r="AR41" s="324">
        <v>-87.2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2490111</v>
      </c>
      <c r="AN51" s="344">
        <v>49532</v>
      </c>
      <c r="AO51" s="345">
        <v>72.3</v>
      </c>
      <c r="AP51" s="346">
        <v>69477</v>
      </c>
      <c r="AQ51" s="347">
        <v>43.5</v>
      </c>
      <c r="AR51" s="348">
        <v>28.8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1693393</v>
      </c>
      <c r="AN52" s="352">
        <v>33684</v>
      </c>
      <c r="AO52" s="353">
        <v>110.9</v>
      </c>
      <c r="AP52" s="354">
        <v>31528</v>
      </c>
      <c r="AQ52" s="355">
        <v>31.8</v>
      </c>
      <c r="AR52" s="356">
        <v>79.099999999999994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1386514</v>
      </c>
      <c r="AN53" s="344">
        <v>27560</v>
      </c>
      <c r="AO53" s="345">
        <v>-44.4</v>
      </c>
      <c r="AP53" s="346">
        <v>59668</v>
      </c>
      <c r="AQ53" s="347">
        <v>-14.1</v>
      </c>
      <c r="AR53" s="348">
        <v>-30.3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793212</v>
      </c>
      <c r="AN54" s="352">
        <v>15767</v>
      </c>
      <c r="AO54" s="353">
        <v>-53.2</v>
      </c>
      <c r="AP54" s="354">
        <v>31515</v>
      </c>
      <c r="AQ54" s="355">
        <v>0</v>
      </c>
      <c r="AR54" s="356">
        <v>-53.2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1390686</v>
      </c>
      <c r="AN55" s="344">
        <v>27684</v>
      </c>
      <c r="AO55" s="345">
        <v>0.4</v>
      </c>
      <c r="AP55" s="346">
        <v>56894</v>
      </c>
      <c r="AQ55" s="347">
        <v>-4.5999999999999996</v>
      </c>
      <c r="AR55" s="348">
        <v>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689087</v>
      </c>
      <c r="AN56" s="352">
        <v>13718</v>
      </c>
      <c r="AO56" s="353">
        <v>-13</v>
      </c>
      <c r="AP56" s="354">
        <v>32548</v>
      </c>
      <c r="AQ56" s="355">
        <v>3.3</v>
      </c>
      <c r="AR56" s="356">
        <v>-16.3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1452474</v>
      </c>
      <c r="AN57" s="344">
        <v>28864</v>
      </c>
      <c r="AO57" s="345">
        <v>4.3</v>
      </c>
      <c r="AP57" s="346">
        <v>57122</v>
      </c>
      <c r="AQ57" s="347">
        <v>0.4</v>
      </c>
      <c r="AR57" s="348">
        <v>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1031904</v>
      </c>
      <c r="AN58" s="352">
        <v>20506</v>
      </c>
      <c r="AO58" s="353">
        <v>49.5</v>
      </c>
      <c r="AP58" s="354">
        <v>36191</v>
      </c>
      <c r="AQ58" s="355">
        <v>11.2</v>
      </c>
      <c r="AR58" s="356">
        <v>38.299999999999997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1273178</v>
      </c>
      <c r="AN59" s="344">
        <v>25260</v>
      </c>
      <c r="AO59" s="345">
        <v>-12.5</v>
      </c>
      <c r="AP59" s="346">
        <v>53655</v>
      </c>
      <c r="AQ59" s="347">
        <v>-6.1</v>
      </c>
      <c r="AR59" s="348">
        <v>-6.4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808651</v>
      </c>
      <c r="AN60" s="352">
        <v>16044</v>
      </c>
      <c r="AO60" s="353">
        <v>-21.8</v>
      </c>
      <c r="AP60" s="354">
        <v>32719</v>
      </c>
      <c r="AQ60" s="355">
        <v>-9.6</v>
      </c>
      <c r="AR60" s="356">
        <v>-12.2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1598593</v>
      </c>
      <c r="AN61" s="359">
        <v>31780</v>
      </c>
      <c r="AO61" s="360">
        <v>4</v>
      </c>
      <c r="AP61" s="361">
        <v>59363</v>
      </c>
      <c r="AQ61" s="362">
        <v>3.8</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1003249</v>
      </c>
      <c r="AN62" s="352">
        <v>19944</v>
      </c>
      <c r="AO62" s="353">
        <v>14.5</v>
      </c>
      <c r="AP62" s="354">
        <v>32900</v>
      </c>
      <c r="AQ62" s="355">
        <v>7.3</v>
      </c>
      <c r="AR62" s="356">
        <v>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rlcr8zl0lZ5JD2b5XOrUUf+cGJGpiM7WwI/fWZQAl0Jy6JSXi8ULMY4TzwKd1AzTcfULmMvPdRoKTulPvVX2A==" saltValue="hSzUxscC10G4SRVxbIUG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avL7mRCLobuEIi1dydF4Khuh4rTATNxd0F0QJrQrbG8L5EGmgjtdkxoHxfVKIP/hbrP9S2Rf39V3JA2R02hQ==" saltValue="l8VR1bK22z7O15QkeQI7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gGzF8Zc4YC1fQrEMXku+yFMl4OApex1u5rgVyuQoG9mLh7mZNkisdoyMjS7lxKzdeflenmk1TWo9EluZlTuA==" saltValue="mjfODwZGAK5E/Cg38T+Q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17.39</v>
      </c>
      <c r="G47" s="12">
        <v>20.95</v>
      </c>
      <c r="H47" s="12">
        <v>22.59</v>
      </c>
      <c r="I47" s="12">
        <v>26.96</v>
      </c>
      <c r="J47" s="13">
        <v>29.02</v>
      </c>
    </row>
    <row r="48" spans="2:10" ht="57.75" customHeight="1" x14ac:dyDescent="0.15">
      <c r="B48" s="14"/>
      <c r="C48" s="1214" t="s">
        <v>4</v>
      </c>
      <c r="D48" s="1214"/>
      <c r="E48" s="1215"/>
      <c r="F48" s="15">
        <v>5.05</v>
      </c>
      <c r="G48" s="16">
        <v>6.18</v>
      </c>
      <c r="H48" s="16">
        <v>7.74</v>
      </c>
      <c r="I48" s="16">
        <v>5.4</v>
      </c>
      <c r="J48" s="17">
        <v>6.11</v>
      </c>
    </row>
    <row r="49" spans="2:10" ht="57.75" customHeight="1" thickBot="1" x14ac:dyDescent="0.2">
      <c r="B49" s="18"/>
      <c r="C49" s="1216" t="s">
        <v>5</v>
      </c>
      <c r="D49" s="1216"/>
      <c r="E49" s="1217"/>
      <c r="F49" s="19" t="s">
        <v>555</v>
      </c>
      <c r="G49" s="20">
        <v>1.1599999999999999</v>
      </c>
      <c r="H49" s="20" t="s">
        <v>556</v>
      </c>
      <c r="I49" s="20" t="s">
        <v>557</v>
      </c>
      <c r="J49" s="21">
        <v>0.24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N/OFTxaj7pIClG6BdhrCCneWfr2dOLchy9NuC5X/uhQ8UHiowgpmpj+LuXLTLAW7LM47DkxTgB0uvSdVRD35Q==" saltValue="0IktlPFWJZND89sTiuFj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2019-03-11T05:21:23Z</cp:lastPrinted>
  <dcterms:created xsi:type="dcterms:W3CDTF">2019-02-14T03:24:19Z</dcterms:created>
  <dcterms:modified xsi:type="dcterms:W3CDTF">2019-11-22T01:45:35Z</dcterms:modified>
  <cp:category/>
</cp:coreProperties>
</file>