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U37" i="9"/>
  <c r="BE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l="1"/>
  <c r="U35" i="9" l="1"/>
  <c r="U36" i="9" s="1"/>
  <c r="AM34" i="9"/>
  <c r="AM35" i="9" s="1"/>
  <c r="AM36" i="9" s="1"/>
  <c r="BE34" i="9" l="1"/>
  <c r="BE35" i="9" s="1"/>
  <c r="BW34" i="9" l="1"/>
  <c r="BW35" i="9" s="1"/>
  <c r="BW36" i="9" s="1"/>
  <c r="CO34" i="9" l="1"/>
  <c r="CO35" i="9" s="1"/>
  <c r="CO36" i="9" s="1"/>
  <c r="CO37" i="9" s="1"/>
  <c r="CO38" i="9" s="1"/>
</calcChain>
</file>

<file path=xl/sharedStrings.xml><?xml version="1.0" encoding="utf-8"?>
<sst xmlns="http://schemas.openxmlformats.org/spreadsheetml/2006/main" count="1069" uniqueCount="564">
  <si>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</si>
  <si>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</si>
  <si>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</si>
  <si>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</si>
  <si>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</si>
  <si>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</si>
  <si>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</si>
  <si>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</si>
  <si>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</si>
  <si>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</si>
  <si>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</si>
  <si>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</si>
  <si>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</si>
  <si>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</si>
  <si>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</si>
  <si>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</si>
  <si>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</si>
  <si>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</si>
  <si>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</si>
  <si>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</si>
  <si>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</si>
  <si>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</si>
  <si>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</si>
  <si>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</si>
  <si>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</si>
  <si>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</si>
  <si>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</si>
  <si>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</si>
  <si>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</si>
  <si>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</si>
  <si>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</si>
  <si>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</si>
  <si>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</si>
  <si>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</si>
  <si>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</si>
  <si>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</si>
  <si>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</si>
  <si>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</si>
  <si>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</si>
  <si>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</si>
  <si>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</si>
  <si>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</si>
  <si>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</si>
  <si>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</si>
  <si>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</si>
  <si>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</si>
  <si>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</si>
  <si>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</si>
  <si>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</si>
  <si>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</si>
  <si>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</si>
  <si>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</si>
  <si>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</si>
  <si>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</si>
  <si>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</si>
  <si>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</si>
  <si>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</si>
  <si>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</si>
  <si>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</si>
  <si>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</si>
  <si>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</si>
  <si>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</si>
  <si>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</si>
  <si>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</si>
  <si>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</si>
  <si>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</si>
  <si>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</si>
  <si>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</si>
  <si>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</si>
  <si>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</si>
  <si>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</si>
  <si>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</si>
  <si>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</si>
  <si>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</si>
  <si>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</si>
  <si>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</si>
  <si>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</si>
  <si>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</si>
  <si>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</si>
  <si>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</si>
  <si>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</si>
  <si>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</si>
  <si>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</si>
  <si>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</si>
  <si>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</si>
  <si>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</si>
  <si>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</si>
  <si>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</si>
  <si>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</si>
  <si>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</si>
  <si>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</si>
  <si>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</si>
  <si>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</si>
  <si>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</si>
  <si>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</si>
  <si>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</si>
  <si>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</si>
  <si>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</si>
  <si>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</si>
  <si>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</si>
  <si>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</si>
  <si>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</si>
  <si>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</si>
  <si>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</si>
  <si>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</si>
  <si>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</si>
  <si>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</si>
  <si>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</si>
  <si>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</si>
  <si>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</si>
  <si>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</si>
  <si>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</si>
  <si>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</si>
  <si>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</si>
  <si>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</si>
  <si>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</si>
  <si>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</si>
  <si>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</si>
  <si>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</si>
  <si>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</si>
  <si>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</si>
  <si>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</si>
  <si>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</si>
  <si>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</si>
  <si>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</si>
  <si>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</si>
  <si>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</si>
  <si>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</si>
  <si>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</si>
  <si>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</si>
  <si>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</si>
  <si>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</si>
  <si>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</si>
  <si>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</si>
  <si>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</si>
  <si>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</si>
  <si>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</si>
  <si>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</si>
  <si>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</si>
  <si>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</si>
  <si>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</si>
  <si>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</si>
  <si>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</si>
  <si>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</si>
  <si>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</si>
  <si>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</si>
  <si>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</si>
  <si>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</si>
  <si>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</si>
  <si>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</si>
  <si>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</si>
  <si>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</si>
  <si>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</si>
  <si>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</si>
  <si>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</si>
  <si>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</si>
  <si>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</si>
  <si>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</si>
  <si>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</si>
  <si>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</si>
  <si>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</si>
  <si>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</si>
  <si>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</si>
  <si>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</si>
  <si>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</si>
  <si>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</si>
  <si>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</si>
  <si>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</si>
  <si>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</si>
  <si>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</si>
  <si>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</si>
  <si>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</si>
  <si>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</si>
  <si>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</si>
  <si>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</si>
  <si>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</si>
  <si>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</si>
  <si>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</si>
  <si>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</si>
  <si>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</si>
  <si>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</si>
  <si>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</si>
  <si>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</si>
  <si>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</si>
  <si>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</si>
  <si>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</si>
  <si>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</si>
  <si>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</si>
  <si>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</si>
  <si>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</si>
  <si>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</si>
  <si>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</si>
  <si>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</si>
  <si>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</si>
  <si>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</si>
  <si>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</si>
  <si>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</si>
  <si>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愛知県岡崎市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</si>
  <si>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</si>
  <si>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</si>
  <si>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</si>
  <si>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</si>
  <si>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</si>
  <si>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</si>
  <si>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</si>
  <si>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</si>
  <si>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</si>
  <si>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</si>
  <si>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</si>
  <si>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</si>
  <si>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</si>
  <si>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</si>
  <si>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</si>
  <si>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</si>
  <si>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</si>
  <si>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</si>
  <si>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</si>
  <si>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</si>
  <si>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</si>
  <si>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</si>
  <si>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</si>
  <si>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</si>
  <si>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</si>
  <si>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</si>
  <si>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</si>
  <si>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</si>
  <si>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</si>
  <si>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</si>
  <si>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</si>
  <si>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</si>
  <si>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</si>
  <si>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</si>
  <si>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</si>
  <si>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</si>
  <si>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</si>
  <si>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</si>
  <si>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</si>
  <si>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</si>
  <si>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</si>
  <si>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</si>
  <si>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</si>
  <si>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</si>
  <si>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</si>
  <si>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</si>
  <si>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</si>
  <si>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</si>
  <si>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</si>
  <si>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</si>
  <si>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</si>
  <si>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</si>
  <si>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</si>
  <si>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</si>
  <si>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</si>
  <si>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</si>
  <si>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</si>
  <si>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</si>
  <si>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</si>
  <si>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</si>
  <si>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</si>
  <si>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</si>
  <si>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</si>
  <si>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</si>
  <si>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</si>
  <si>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</si>
  <si>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</si>
  <si>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</si>
  <si>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</si>
  <si>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</si>
  <si>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</si>
  <si>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</si>
  <si>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</si>
  <si>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</si>
  <si>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</si>
  <si>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</si>
  <si>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</si>
  <si>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</si>
  <si>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</si>
  <si>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</si>
  <si>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</si>
  <si>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</si>
  <si>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</si>
  <si>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</si>
  <si>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</si>
  <si>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</si>
  <si>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</si>
  <si>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</si>
  <si>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</si>
  <si>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</si>
  <si>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</si>
  <si>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</si>
  <si>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</si>
  <si>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</si>
  <si>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</si>
  <si>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</si>
  <si>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</si>
  <si>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</si>
  <si>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</si>
  <si>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</si>
  <si>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</si>
  <si>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</si>
  <si>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</si>
  <si>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</si>
  <si>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</si>
  <si>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</si>
  <si>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</si>
  <si>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</si>
  <si>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</si>
  <si>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</si>
  <si>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</si>
  <si>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</si>
  <si>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</si>
  <si>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</si>
  <si>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</si>
  <si>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</si>
  <si>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</si>
  <si>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</si>
  <si>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</si>
  <si>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</si>
  <si>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</si>
  <si>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</si>
  <si>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</si>
  <si>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</si>
  <si>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</si>
  <si>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</si>
  <si>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</si>
  <si>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</si>
  <si>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</si>
  <si>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</si>
  <si>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</si>
  <si>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</si>
  <si>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</si>
  <si>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</si>
  <si>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</si>
  <si>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</si>
  <si>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</si>
  <si>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</si>
  <si>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</si>
  <si>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</si>
  <si>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</si>
  <si>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</si>
  <si>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</si>
  <si>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</si>
  <si>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</si>
  <si>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</si>
  <si>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</si>
  <si>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</si>
  <si>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愛知県岡崎市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</si>
  <si>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</si>
  <si>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</si>
  <si>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</si>
  <si>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</si>
  <si>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</si>
  <si>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</si>
  <si>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</si>
  <si>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</si>
  <si>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</si>
  <si>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</si>
  <si>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</si>
  <si>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</si>
  <si>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</si>
  <si>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</si>
  <si>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</si>
  <si>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</si>
  <si>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</si>
  <si>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</si>
  <si>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</si>
  <si>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</si>
  <si>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</si>
  <si>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</si>
  <si>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</si>
  <si>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</si>
  <si>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</si>
  <si>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</si>
  <si>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</si>
  <si>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</si>
  <si>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</si>
  <si>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</si>
  <si>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</si>
  <si>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</si>
  <si>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</si>
  <si>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</si>
  <si>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</si>
  <si>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</si>
  <si>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</si>
  <si>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</si>
  <si>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</si>
  <si>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</si>
  <si>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</si>
  <si>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</si>
  <si>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</si>
  <si>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</si>
  <si>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</si>
  <si>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</si>
  <si>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</si>
  <si>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</si>
  <si>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</si>
  <si>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</si>
  <si>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</si>
  <si>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</si>
  <si>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</si>
  <si>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</si>
  <si>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</si>
  <si>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</si>
  <si>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</si>
  <si>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</si>
  <si>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</si>
  <si>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</si>
  <si>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</si>
  <si>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</si>
  <si>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</si>
  <si>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</si>
  <si>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</si>
  <si>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</si>
  <si>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</si>
  <si>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</si>
  <si>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</si>
  <si>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</si>
  <si>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</si>
  <si>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</si>
  <si>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</si>
  <si>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</si>
  <si>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</si>
  <si>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</si>
  <si>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</si>
  <si>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</si>
  <si>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</si>
  <si>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</si>
  <si>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</si>
  <si>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</si>
  <si>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</si>
  <si>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</si>
  <si>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</si>
  <si>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</si>
  <si>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</si>
  <si>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</si>
  <si>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</si>
  <si>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</si>
  <si>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</si>
  <si>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</si>
  <si>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</si>
  <si>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</si>
  <si>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</si>
  <si>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</si>
  <si>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</si>
  <si>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</si>
  <si>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</si>
  <si>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</si>
  <si>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</si>
  <si>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</si>
  <si>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</si>
  <si>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</si>
  <si>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</si>
  <si>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</si>
  <si>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</si>
  <si>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</si>
  <si>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</si>
  <si>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</si>
  <si>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</si>
  <si>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</si>
  <si>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</si>
  <si>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</si>
  <si>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</si>
  <si>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</si>
  <si>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</si>
  <si>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</si>
  <si>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</si>
  <si>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</si>
  <si>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</si>
  <si>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</si>
  <si>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</si>
  <si>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</si>
  <si>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</si>
  <si>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</si>
  <si>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</si>
  <si>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</si>
  <si>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</si>
  <si>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</si>
  <si>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</si>
  <si>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</si>
  <si>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</si>
  <si>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</si>
  <si>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</si>
  <si>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</si>
  <si>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</si>
  <si>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</si>
  <si>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</si>
  <si>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</si>
  <si>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</si>
  <si>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</si>
  <si>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</si>
  <si>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</si>
  <si>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</si>
  <si>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</si>
  <si>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</si>
  <si>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</si>
  <si>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</si>
  <si>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</si>
  <si>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</si>
  <si>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</si>
  <si>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</si>
  <si>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</si>
  <si>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</si>
  <si>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</si>
  <si>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</si>
  <si>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</si>
  <si>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</si>
  <si>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</si>
  <si>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</si>
  <si>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</si>
  <si>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</si>
  <si>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</si>
  <si>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</si>
  <si>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</si>
  <si>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</si>
  <si>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</si>
  <si>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</si>
  <si>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</si>
  <si>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</si>
  <si>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</si>
  <si>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</si>
  <si>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</si>
  <si>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</si>
  <si>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</si>
  <si>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</si>
  <si>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</si>
  <si>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</si>
  <si>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</si>
  <si>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</si>
  <si>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3.70</t>
  </si>
  <si>
    <t>▲ 6.61</t>
  </si>
  <si>
    <t>▲ 6.41</t>
  </si>
  <si>
    <t>▲ 5.60</t>
  </si>
  <si>
    <t>水道事業会計</t>
  </si>
  <si>
    <t>病院事業会計</t>
  </si>
  <si>
    <t>一般会計</t>
  </si>
  <si>
    <t>下水道事業会計</t>
  </si>
  <si>
    <t>介護保険特別会計</t>
  </si>
  <si>
    <t>国民健康保険事業特別会計</t>
  </si>
  <si>
    <t>後期高齢者医療特別会計</t>
  </si>
  <si>
    <t>額田北部診療所特別会計</t>
  </si>
  <si>
    <t>その他会計（赤字）</t>
  </si>
  <si>
    <t>その他会計（黒字）</t>
  </si>
  <si>
    <t>○</t>
    <phoneticPr fontId="2"/>
  </si>
  <si>
    <t>岡崎市土地開発公社</t>
    <rPh sb="0" eb="3">
      <t>オカザキシ</t>
    </rPh>
    <rPh sb="3" eb="5">
      <t>トチ</t>
    </rPh>
    <rPh sb="5" eb="7">
      <t>カイハツ</t>
    </rPh>
    <rPh sb="7" eb="9">
      <t>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</si>
  <si>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</si>
  <si>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4">
      <t>カブシキガイシャ</t>
    </rPh>
    <rPh sb="4" eb="6">
      <t>オカザキ</t>
    </rPh>
    <rPh sb="6" eb="8">
      <t>ジョウホウ</t>
    </rPh>
    <rPh sb="8" eb="10">
      <t>カイハツ</t>
    </rPh>
    <phoneticPr fontId="2"/>
  </si>
  <si>
    <t>公益財団法人岡崎市体育協会</t>
    <rPh sb="0" eb="2">
      <t>コウエキ</t>
    </rPh>
    <rPh sb="2" eb="4">
      <t>ザイダン</t>
    </rPh>
    <rPh sb="4" eb="6">
      <t>ホウジン</t>
    </rPh>
    <rPh sb="6" eb="9">
      <t>オカザキシ</t>
    </rPh>
    <rPh sb="9" eb="11">
      <t>タイイク</t>
    </rPh>
    <rPh sb="11" eb="13">
      <t>キョウカイ</t>
    </rPh>
    <phoneticPr fontId="2"/>
  </si>
  <si>
    <t>公益財団法人岡崎市学校給食協会</t>
    <rPh sb="0" eb="2">
      <t>コウエキ</t>
    </rPh>
    <rPh sb="2" eb="4">
      <t>ザイダン</t>
    </rPh>
    <rPh sb="4" eb="6">
      <t>ホウジン</t>
    </rPh>
    <rPh sb="6" eb="9">
      <t>オカザキシ</t>
    </rPh>
    <rPh sb="9" eb="11">
      <t>ガッコウ</t>
    </rPh>
    <rPh sb="11" eb="13">
      <t>キュウショク</t>
    </rPh>
    <rPh sb="13" eb="15">
      <t>キョウカイ</t>
    </rPh>
    <phoneticPr fontId="2"/>
  </si>
  <si>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</si>
  <si>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</si>
  <si>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</si>
  <si>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</si>
  <si>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</si>
  <si>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</si>
  <si>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</si>
  <si>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</si>
  <si>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</si>
  <si>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</si>
  <si>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</si>
  <si>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</si>
  <si>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</si>
  <si>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他の類似団体と比較して公債費が低い水準となっていることにより、実質公債費比率は類似団体の中では最も低い値となっている。また、地方債残高についても他の類似団体と比較して低い水準となっており、充当可能財源が将来負担額を上回っているため、今年度も比率は算定されていない。
　今後については、第６次総合計画後期基本計画の第10期実施計画（平成30～32年度）に基づく大規模事業の実施に伴い、市債の借入の増等が予想され、実質公債費比率の上昇や将来負担が発生する可能性も有るため、これまで以上に財政運営の適正化に努める。</t>
    <rPh sb="1" eb="2">
      <t>ホカ</t>
    </rPh>
    <rPh sb="3" eb="5">
      <t>ルイジ</t>
    </rPh>
    <rPh sb="5" eb="7">
      <t>ダンタイ</t>
    </rPh>
    <rPh sb="8" eb="10">
      <t>ヒカク</t>
    </rPh>
    <rPh sb="12" eb="15">
      <t>コウサイヒ</t>
    </rPh>
    <rPh sb="16" eb="17">
      <t>ヒク</t>
    </rPh>
    <rPh sb="18" eb="20">
      <t>スイジュン</t>
    </rPh>
    <rPh sb="32" eb="34">
      <t>ジッシツ</t>
    </rPh>
    <rPh sb="34" eb="37">
      <t>コウサイヒ</t>
    </rPh>
    <rPh sb="37" eb="39">
      <t>ヒリツ</t>
    </rPh>
    <rPh sb="40" eb="42">
      <t>ルイジ</t>
    </rPh>
    <rPh sb="42" eb="44">
      <t>ダンタイ</t>
    </rPh>
    <rPh sb="45" eb="46">
      <t>ナカ</t>
    </rPh>
    <rPh sb="48" eb="49">
      <t>モット</t>
    </rPh>
    <rPh sb="50" eb="51">
      <t>ヒク</t>
    </rPh>
    <rPh sb="52" eb="53">
      <t>アタイ</t>
    </rPh>
    <rPh sb="63" eb="66">
      <t>チホウサイ</t>
    </rPh>
    <rPh sb="66" eb="68">
      <t>ザンダカ</t>
    </rPh>
    <rPh sb="73" eb="74">
      <t>ホカ</t>
    </rPh>
    <rPh sb="75" eb="77">
      <t>ルイジ</t>
    </rPh>
    <rPh sb="77" eb="79">
      <t>ダンタイ</t>
    </rPh>
    <rPh sb="80" eb="82">
      <t>ヒカク</t>
    </rPh>
    <rPh sb="84" eb="85">
      <t>ヒク</t>
    </rPh>
    <rPh sb="86" eb="88">
      <t>スイジュン</t>
    </rPh>
    <rPh sb="95" eb="97">
      <t>ジュウトウ</t>
    </rPh>
    <rPh sb="97" eb="99">
      <t>カノウ</t>
    </rPh>
    <rPh sb="99" eb="101">
      <t>ザイゲン</t>
    </rPh>
    <rPh sb="102" eb="104">
      <t>ショウライ</t>
    </rPh>
    <rPh sb="104" eb="106">
      <t>フタン</t>
    </rPh>
    <rPh sb="106" eb="107">
      <t>ガク</t>
    </rPh>
    <rPh sb="108" eb="110">
      <t>ウワマワ</t>
    </rPh>
    <rPh sb="117" eb="120">
      <t>コンネンド</t>
    </rPh>
    <rPh sb="121" eb="123">
      <t>ヒリツ</t>
    </rPh>
    <rPh sb="124" eb="126">
      <t>サンテイ</t>
    </rPh>
    <rPh sb="135" eb="137">
      <t>コンゴ</t>
    </rPh>
    <rPh sb="143" eb="144">
      <t>ダイ</t>
    </rPh>
    <rPh sb="145" eb="146">
      <t>ジ</t>
    </rPh>
    <rPh sb="146" eb="148">
      <t>ソウゴウ</t>
    </rPh>
    <rPh sb="148" eb="150">
      <t>ケイカク</t>
    </rPh>
    <rPh sb="150" eb="152">
      <t>コウキ</t>
    </rPh>
    <rPh sb="152" eb="154">
      <t>キホン</t>
    </rPh>
    <rPh sb="154" eb="156">
      <t>ケイカク</t>
    </rPh>
    <rPh sb="157" eb="158">
      <t>ダイ</t>
    </rPh>
    <rPh sb="160" eb="161">
      <t>キ</t>
    </rPh>
    <rPh sb="161" eb="163">
      <t>ジッシ</t>
    </rPh>
    <rPh sb="163" eb="165">
      <t>ケイカク</t>
    </rPh>
    <rPh sb="166" eb="168">
      <t>ヘイセイ</t>
    </rPh>
    <rPh sb="173" eb="175">
      <t>ネンド</t>
    </rPh>
    <rPh sb="177" eb="178">
      <t>モト</t>
    </rPh>
    <rPh sb="180" eb="183">
      <t>ダイキボ</t>
    </rPh>
    <rPh sb="183" eb="185">
      <t>ジギョウ</t>
    </rPh>
    <rPh sb="186" eb="188">
      <t>ジッシ</t>
    </rPh>
    <rPh sb="189" eb="190">
      <t>トモナ</t>
    </rPh>
    <rPh sb="192" eb="194">
      <t>シサイ</t>
    </rPh>
    <rPh sb="195" eb="197">
      <t>カリイ</t>
    </rPh>
    <rPh sb="198" eb="199">
      <t>ゾウ</t>
    </rPh>
    <rPh sb="199" eb="200">
      <t>トウ</t>
    </rPh>
    <rPh sb="201" eb="203">
      <t>ヨソウ</t>
    </rPh>
    <rPh sb="206" eb="208">
      <t>ジッシツ</t>
    </rPh>
    <rPh sb="208" eb="211">
      <t>コウサイヒ</t>
    </rPh>
    <rPh sb="211" eb="213">
      <t>ヒリツ</t>
    </rPh>
    <rPh sb="214" eb="216">
      <t>ジョウショウ</t>
    </rPh>
    <rPh sb="217" eb="219">
      <t>ショウライ</t>
    </rPh>
    <rPh sb="219" eb="221">
      <t>フタン</t>
    </rPh>
    <rPh sb="222" eb="224">
      <t>ハッセイ</t>
    </rPh>
    <rPh sb="226" eb="229">
      <t>カノウセイ</t>
    </rPh>
    <rPh sb="230" eb="231">
      <t>ア</t>
    </rPh>
    <rPh sb="239" eb="241">
      <t>イジョウ</t>
    </rPh>
    <rPh sb="242" eb="244">
      <t>ザイセイ</t>
    </rPh>
    <rPh sb="244" eb="246">
      <t>ウンエイ</t>
    </rPh>
    <rPh sb="247" eb="250">
      <t>テキセイカ</t>
    </rPh>
    <rPh sb="251" eb="252">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</si>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</sst>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E271-4066-B5C0-EF94EE4C32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52445</c:v>
                </c:pt>
                <c:pt idx="1">
                  <c:v>33859</c:v>
                </c:pt>
                <c:pt idx="2">
                  <c:v>35494</c:v>
                </c:pt>
                <c:pt idx="3">
                  <c:v>47702</c:v>
                </c:pt>
                <c:pt idx="4">
                  <c:v>47761</c:v>
                </c:pt>
              </c:numCache>
            </c:numRef>
          </c:val>
          <c:smooth val="0"/>
          <c:extLst>
            <c:ext xmlns:c16="http://schemas.microsoft.com/office/drawing/2014/chart" uri="{C3380CC4-5D6E-409C-BE32-E72D297353CC}">
              <c16:uniqueId val="{00000001-E271-4066-B5C0-EF94EE4C32A4}"/>
            </c:ext>
          </c:extLst>
        </c:ser>
        <c:dLbls>
          <c:showLegendKey val="0"/>
          <c:showVal val="0"/>
          <c:showCatName val="0"/>
          <c:showSerName val="0"/>
          <c:showPercent val="0"/>
          <c:showBubbleSize val="0"/>
        </c:dLbls>
        <c:marker val="1"/>
        <c:smooth val="0"/>
        <c:axId val="466676112"/>
        <c:axId val="466676504"/>
      </c:lineChart>
      <c:catAx>
        <c:axId val="46667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676504"/>
        <c:crosses val="autoZero"/>
        <c:auto val="1"/>
        <c:lblAlgn val="ctr"/>
        <c:lblOffset val="100"/>
        <c:tickLblSkip val="1"/>
        <c:tickMarkSkip val="1"/>
        <c:noMultiLvlLbl val="0"/>
      </c:catAx>
      <c:valAx>
        <c:axId val="4666765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67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7.78</c:v>
                </c:pt>
                <c:pt idx="1">
                  <c:v>7.28</c:v>
                </c:pt>
                <c:pt idx="2">
                  <c:v>6.26</c:v>
                </c:pt>
                <c:pt idx="3">
                  <c:v>6.74</c:v>
                </c:pt>
                <c:pt idx="4">
                  <c:v>5.28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18.559999999999999</c:v>
                </c:pt>
                <c:pt idx="1">
                  <c:v>20.73</c:v>
                </c:pt>
                <c:pt idx="2">
                  <c:v>20.98</c:v>
                </c:pt>
                <c:pt idx="3">
                  <c:v>18.32</c:v>
                </c:pt>
                <c:pt idx="4">
                  <c:v>17.3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6678464"/>
        <c:axId val="466678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-3.7</c:v>
                </c:pt>
                <c:pt idx="2">
                  <c:v>-6.61</c:v>
                </c:pt>
                <c:pt idx="3">
                  <c:v>-6.41</c:v>
                </c:pt>
                <c:pt idx="4">
                  <c:v>-5.6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6678464"/>
        <c:axId val="466678856"/>
      </c:lineChart>
      <c:catAx>
        <c:axId val="4666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678856"/>
        <c:crosses val="autoZero"/>
        <c:auto val="1"/>
        <c:lblAlgn val="ctr"/>
        <c:lblOffset val="100"/>
        <c:tickLblSkip val="1"/>
        <c:tickMarkSkip val="1"/>
        <c:noMultiLvlLbl val="0"/>
      </c:catAx>
      <c:valAx>
        <c:axId val="46667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6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額田北部診療所特別会計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1.1399999999999999</c:v>
                </c:pt>
                <c:pt idx="2">
                  <c:v>#N/A</c:v>
                </c:pt>
                <c:pt idx="3">
                  <c:v>0.9</c:v>
                </c:pt>
                <c:pt idx="4">
                  <c:v>#N/A</c:v>
                </c:pt>
                <c:pt idx="5">
                  <c:v>0.46</c:v>
                </c:pt>
                <c:pt idx="6">
                  <c:v>#N/A</c:v>
                </c:pt>
                <c:pt idx="7">
                  <c:v>0.63</c:v>
                </c:pt>
                <c:pt idx="8">
                  <c:v>#N/A</c:v>
                </c:pt>
                <c:pt idx="9">
                  <c:v>0.38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0.28999999999999998</c:v>
                </c:pt>
                <c:pt idx="4">
                  <c:v>#N/A</c:v>
                </c:pt>
                <c:pt idx="5">
                  <c:v>0.39</c:v>
                </c:pt>
                <c:pt idx="6">
                  <c:v>#N/A</c:v>
                </c:pt>
                <c:pt idx="7">
                  <c:v>0.51</c:v>
                </c:pt>
                <c:pt idx="8">
                  <c:v>#N/A</c:v>
                </c:pt>
                <c:pt idx="9">
                  <c:v>0.74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0.72</c:v>
                </c:pt>
                <c:pt idx="2">
                  <c:v>#N/A</c:v>
                </c:pt>
                <c:pt idx="3">
                  <c:v>1.7</c:v>
                </c:pt>
                <c:pt idx="4">
                  <c:v>#N/A</c:v>
                </c:pt>
                <c:pt idx="5">
                  <c:v>1.71</c:v>
                </c:pt>
                <c:pt idx="6">
                  <c:v>#N/A</c:v>
                </c:pt>
                <c:pt idx="7">
                  <c:v>1.87</c:v>
                </c:pt>
                <c:pt idx="8">
                  <c:v>#N/A</c:v>
                </c:pt>
                <c:pt idx="9">
                  <c:v>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7.77</c:v>
                </c:pt>
                <c:pt idx="2">
                  <c:v>#N/A</c:v>
                </c:pt>
                <c:pt idx="3">
                  <c:v>7.26</c:v>
                </c:pt>
                <c:pt idx="4">
                  <c:v>#N/A</c:v>
                </c:pt>
                <c:pt idx="5">
                  <c:v>6.24</c:v>
                </c:pt>
                <c:pt idx="6">
                  <c:v>#N/A</c:v>
                </c:pt>
                <c:pt idx="7">
                  <c:v>6.73</c:v>
                </c:pt>
                <c:pt idx="8">
                  <c:v>#N/A</c:v>
                </c:pt>
                <c:pt idx="9">
                  <c:v>5.28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16.11</c:v>
                </c:pt>
                <c:pt idx="2">
                  <c:v>#N/A</c:v>
                </c:pt>
                <c:pt idx="3">
                  <c:v>14.53</c:v>
                </c:pt>
                <c:pt idx="4">
                  <c:v>#N/A</c:v>
                </c:pt>
                <c:pt idx="5">
                  <c:v>14.1</c:v>
                </c:pt>
                <c:pt idx="6">
                  <c:v>#N/A</c:v>
                </c:pt>
                <c:pt idx="7">
                  <c:v>12.87</c:v>
                </c:pt>
                <c:pt idx="8">
                  <c:v>#N/A</c:v>
                </c:pt>
                <c:pt idx="9">
                  <c:v>11.44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17.39</c:v>
                </c:pt>
                <c:pt idx="2">
                  <c:v>#N/A</c:v>
                </c:pt>
                <c:pt idx="3">
                  <c:v>20.76</c:v>
                </c:pt>
                <c:pt idx="4">
                  <c:v>#N/A</c:v>
                </c:pt>
                <c:pt idx="5">
                  <c:v>20.47</c:v>
                </c:pt>
                <c:pt idx="6">
                  <c:v>#N/A</c:v>
                </c:pt>
                <c:pt idx="7">
                  <c:v>18.13</c:v>
                </c:pt>
                <c:pt idx="8">
                  <c:v>#N/A</c:v>
                </c:pt>
                <c:pt idx="9">
                  <c:v>16.77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6680424"/>
        <c:axId val="508506576"/>
      </c:barChart>
      <c:catAx>
        <c:axId val="46668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506576"/>
        <c:crosses val="autoZero"/>
        <c:auto val="1"/>
        <c:lblAlgn val="ctr"/>
        <c:lblOffset val="100"/>
        <c:tickLblSkip val="1"/>
        <c:tickMarkSkip val="1"/>
        <c:noMultiLvlLbl val="0"/>
      </c:catAx>
      <c:valAx>
        <c:axId val="50850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680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11543</c:v>
                </c:pt>
                <c:pt idx="5">
                  <c:v>11728</c:v>
                </c:pt>
                <c:pt idx="8">
                  <c:v>12048</c:v>
                </c:pt>
                <c:pt idx="11">
                  <c:v>11083</c:v>
                </c:pt>
                <c:pt idx="14">
                  <c:v>11230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192</c:v>
                </c:pt>
                <c:pt idx="3">
                  <c:v>113</c:v>
                </c:pt>
                <c:pt idx="6">
                  <c:v>113</c:v>
                </c:pt>
                <c:pt idx="9">
                  <c:v>113</c:v>
                </c:pt>
                <c:pt idx="12">
                  <c:v>161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4178</c:v>
                </c:pt>
                <c:pt idx="3">
                  <c:v>4203</c:v>
                </c:pt>
                <c:pt idx="6">
                  <c:v>4186</c:v>
                </c:pt>
                <c:pt idx="9">
                  <c:v>3868</c:v>
                </c:pt>
                <c:pt idx="12">
                  <c:v>3775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6554</c:v>
                </c:pt>
                <c:pt idx="3">
                  <c:v>6604</c:v>
                </c:pt>
                <c:pt idx="6">
                  <c:v>6471</c:v>
                </c:pt>
                <c:pt idx="9">
                  <c:v>6359</c:v>
                </c:pt>
                <c:pt idx="12">
                  <c:v>6530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8506968"/>
        <c:axId val="50851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-619</c:v>
                </c:pt>
                <c:pt idx="2">
                  <c:v>#N/A</c:v>
                </c:pt>
                <c:pt idx="3">
                  <c:v>#N/A</c:v>
                </c:pt>
                <c:pt idx="4">
                  <c:v>-808</c:v>
                </c:pt>
                <c:pt idx="5">
                  <c:v>#N/A</c:v>
                </c:pt>
                <c:pt idx="6">
                  <c:v>#N/A</c:v>
                </c:pt>
                <c:pt idx="7">
                  <c:v>-1278</c:v>
                </c:pt>
                <c:pt idx="8">
                  <c:v>#N/A</c:v>
                </c:pt>
                <c:pt idx="9">
                  <c:v>#N/A</c:v>
                </c:pt>
                <c:pt idx="10">
                  <c:v>-743</c:v>
                </c:pt>
                <c:pt idx="11">
                  <c:v>#N/A</c:v>
                </c:pt>
                <c:pt idx="12">
                  <c:v>#N/A</c:v>
                </c:pt>
                <c:pt idx="13">
                  <c:v>-764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8506968"/>
        <c:axId val="508512064"/>
      </c:lineChart>
      <c:catAx>
        <c:axId val="50850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512064"/>
        <c:crosses val="autoZero"/>
        <c:auto val="1"/>
        <c:lblAlgn val="ctr"/>
        <c:lblOffset val="100"/>
        <c:tickLblSkip val="1"/>
        <c:tickMarkSkip val="1"/>
        <c:noMultiLvlLbl val="0"/>
      </c:catAx>
      <c:valAx>
        <c:axId val="50851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50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96152</c:v>
                </c:pt>
                <c:pt idx="5">
                  <c:v>94021</c:v>
                </c:pt>
                <c:pt idx="8">
                  <c:v>90764</c:v>
                </c:pt>
                <c:pt idx="11">
                  <c:v>87106</c:v>
                </c:pt>
                <c:pt idx="14">
                  <c:v>82475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51910</c:v>
                </c:pt>
                <c:pt idx="5">
                  <c:v>53654</c:v>
                </c:pt>
                <c:pt idx="8">
                  <c:v>47244</c:v>
                </c:pt>
                <c:pt idx="11">
                  <c:v>42975</c:v>
                </c:pt>
                <c:pt idx="14">
                  <c:v>39538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24150</c:v>
                </c:pt>
                <c:pt idx="5">
                  <c:v>28146</c:v>
                </c:pt>
                <c:pt idx="8">
                  <c:v>31927</c:v>
                </c:pt>
                <c:pt idx="11">
                  <c:v>32457</c:v>
                </c:pt>
                <c:pt idx="14">
                  <c:v>32627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10</c:v>
                </c:pt>
                <c:pt idx="9">
                  <c:v>11</c:v>
                </c:pt>
                <c:pt idx="12">
                  <c:v>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17088</c:v>
                </c:pt>
                <c:pt idx="3">
                  <c:v>16307</c:v>
                </c:pt>
                <c:pt idx="6">
                  <c:v>15436</c:v>
                </c:pt>
                <c:pt idx="9">
                  <c:v>14821</c:v>
                </c:pt>
                <c:pt idx="12">
                  <c:v>14592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62174</c:v>
                </c:pt>
                <c:pt idx="3">
                  <c:v>63832</c:v>
                </c:pt>
                <c:pt idx="6">
                  <c:v>61065</c:v>
                </c:pt>
                <c:pt idx="9">
                  <c:v>56978</c:v>
                </c:pt>
                <c:pt idx="12">
                  <c:v>52468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4536</c:v>
                </c:pt>
                <c:pt idx="3">
                  <c:v>4838</c:v>
                </c:pt>
                <c:pt idx="6">
                  <c:v>4555</c:v>
                </c:pt>
                <c:pt idx="9">
                  <c:v>3878</c:v>
                </c:pt>
                <c:pt idx="12">
                  <c:v>4396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69647</c:v>
                </c:pt>
                <c:pt idx="3">
                  <c:v>66277</c:v>
                </c:pt>
                <c:pt idx="6">
                  <c:v>63992</c:v>
                </c:pt>
                <c:pt idx="9">
                  <c:v>63304</c:v>
                </c:pt>
                <c:pt idx="12">
                  <c:v>62208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8512456"/>
        <c:axId val="50851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8512456"/>
        <c:axId val="508512848"/>
      </c:lineChart>
      <c:catAx>
        <c:axId val="50851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512848"/>
        <c:crosses val="autoZero"/>
        <c:auto val="1"/>
        <c:lblAlgn val="ctr"/>
        <c:lblOffset val="100"/>
        <c:tickLblSkip val="1"/>
        <c:tickMarkSkip val="1"/>
        <c:noMultiLvlLbl val="0"/>
      </c:catAx>
      <c:valAx>
        <c:axId val="50851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51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{1F361F51-AEFC-4065-AFA8-CC0890544F2F}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{856C3EE6-CE90-4ECE-8EF4-98415880F5C7}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{4F2D2B5A-FB8E-4EBE-B54F-14AE22F91C9F}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{3F905084-7083-44BE-AA8E-03B8FAFDBFF0}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{EAB0089F-33FC-4E54-AEBA-E925DCFF7FA8}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{D2B69A17-9592-4C78-9847-A7B25A0030B5}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{7AFD4D66-731B-4B1A-8ACE-C1F05E2152E5}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{DB3F6DE0-DD5B-49D2-875E-2BF97013FC7D}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{0FB8BB45-D722-48B2-9C85-26E46084BCFB}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{48C3A086-EB10-4136-A9E9-BDE3A17810F8}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8511280"/>
        <c:axId val="508508144"/>
      </c:scatterChart>
      <c:valAx>
        <c:axId val="508511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508144"/>
        <c:crosses val="autoZero"/>
        <c:crossBetween val="midCat"/>
      </c:valAx>
      <c:valAx>
        <c:axId val="508508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511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{FE2C285C-B9F4-41CB-BDD6-9935380240CD}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{CCFCE5B1-1DF3-469D-A38B-086FBCF32DDD}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{36ACAB6E-0C55-4588-AA72-D237561B7F83}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{9E4C13E3-6C83-4192-B64E-64165D79E210}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{98153835-C3DE-4EDC-A319-352635C7B533}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-1.3</c:v>
                </c:pt>
                <c:pt idx="2">
                  <c:v>-1.4</c:v>
                </c:pt>
                <c:pt idx="3">
                  <c:v>-1.5</c:v>
                </c:pt>
                <c:pt idx="4">
                  <c:v>-1.4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{4F2FE8ED-2BCA-474E-A8D8-437AF2071E04}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{AD684A59-9929-4F30-8841-C5F32718C884}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{5C2E7F9D-83CB-4858-95C2-E17F8066D503}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{1210BC87-C814-40C8-8714-5355A0D00820}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{10028811-92FD-40CF-87DF-1639B2F3E05C}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8513632"/>
        <c:axId val="508508928"/>
      </c:scatterChart>
      <c:valAx>
        <c:axId val="508513632"/>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508928"/>
        <c:crosses val="autoZero"/>
        <c:crossBetween val="midCat"/>
      </c:valAx>
      <c:valAx>
        <c:axId val="508508928"/>
        <c:scaling>
          <c:orientation val="minMax"/>
          <c:max val="6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513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公共事業等債や緊急防災・減災事業債の償還が増となったこと及びＰＦＩ事業によって建設した火葬場の供用開始に伴う債務負担行為に基づく支出額が増となったことにより、元利償還金等は増となったものの、特定財源である算入公債費等において、臨時財政対策債の</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年度債の元金償還が新たに算入されたことに伴う増及び都市計画税充当可能額が増となったことで分子は引き続き負数となった。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しかしながら、過去の償還が終わっていくと長期的には算入公債費の減少が見込まれるため、今後も公債費の推移に注視しながら健全な財政運営に努める。</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将来負担額については、ＰＦＩ事業によって建設した火葬場の供用開始に伴う債務負担行為に基づく支出予定額が増となったものの、地方債残高が減となったこと及び下水道事業に対する公営企業債等繰入見込額が減となったことにより、昨年に引き続き減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充当可能財源については、都市計画事業に係る地方債現在高の減により充当可能な都市計画税が減となったこと及び算入対象となる過去の市債借入分の償還が順次終了することに伴う基準財政需要額算入見込額の減により、将来負担額の減額以上の減となったが、依然として充当可能財源が将来負担額を上回っているため、今年度も比率は算定されていない。</a:t>
          </a:r>
          <a:endParaRPr lang="ja-JP" altLang="ja-JP" sz="1300">
            <a:effectLst/>
            <a:latin typeface="+mn-ea"/>
            <a:ea typeface="+mn-ea"/>
          </a:endParaRPr>
        </a:p>
        <a:p>
          <a:r>
            <a:rPr kumimoji="1" lang="ja-JP" altLang="ja-JP" sz="1300">
              <a:solidFill>
                <a:schemeClr val="dk1"/>
              </a:solidFill>
              <a:effectLst/>
              <a:latin typeface="+mn-ea"/>
              <a:ea typeface="+mn-ea"/>
              <a:cs typeface="+mn-cs"/>
            </a:rPr>
            <a:t>　今後については、第６次総合計画後期基本計画の第</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期実施計画（平成</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年度）に基づく大規模事業の実施に伴い、市債の借入の増や基金の取崩しを行うことが予想され、将来負担が生ずる可能性もあるため、市債残高及びプライマリーバランスを十分注視しながら、世代間の不公平のない財政運営に努める。</a:t>
          </a:r>
          <a:endParaRPr lang="ja-JP" altLang="ja-JP" sz="1300">
            <a:effectLst/>
            <a:latin typeface="+mn-ea"/>
            <a:ea typeface="+mn-ea"/>
          </a:endParaRPr>
        </a:p>
        <a:p>
          <a:endParaRPr kumimoji="1" lang="ja-JP" altLang="en-US" sz="12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人口増等の影響による社会福祉費、地域振興費（人口）の増等により、振替後の基準財政需要額は増となった。しかしながら、給与所得の増に伴う個人市民税の増及び市内大工場等の設備投資の回復基調による固定資産税（償却資産）の増等により基準財政収入額も増となったことにより、基準財政収入額が基準財政需要額を上回る結果となった。これにより、単年度の財政力指数は前年度対比</a:t>
          </a:r>
          <a:r>
            <a:rPr kumimoji="1" lang="en-US" altLang="ja-JP" sz="1100">
              <a:latin typeface="ＭＳ Ｐゴシック"/>
            </a:rPr>
            <a:t>0.02</a:t>
          </a:r>
          <a:r>
            <a:rPr kumimoji="1" lang="ja-JP" altLang="en-US" sz="1100">
              <a:latin typeface="ＭＳ Ｐゴシック"/>
            </a:rPr>
            <a:t>ポイント増の</a:t>
          </a:r>
          <a:r>
            <a:rPr kumimoji="1" lang="en-US" altLang="ja-JP" sz="1100">
              <a:latin typeface="ＭＳ Ｐゴシック"/>
            </a:rPr>
            <a:t>1.02</a:t>
          </a:r>
          <a:r>
            <a:rPr kumimoji="1" lang="ja-JP" altLang="en-US" sz="1100">
              <a:latin typeface="ＭＳ Ｐゴシック"/>
            </a:rPr>
            <a:t>となり、３か年平均については前年度対比</a:t>
          </a:r>
          <a:r>
            <a:rPr kumimoji="1" lang="en-US" altLang="ja-JP" sz="1100">
              <a:latin typeface="ＭＳ Ｐゴシック"/>
            </a:rPr>
            <a:t>0.01</a:t>
          </a:r>
          <a:r>
            <a:rPr kumimoji="1" lang="ja-JP" altLang="en-US" sz="1100">
              <a:latin typeface="ＭＳ Ｐゴシック"/>
            </a:rPr>
            <a:t>ポイント増の</a:t>
          </a:r>
          <a:r>
            <a:rPr kumimoji="1" lang="en-US" altLang="ja-JP" sz="1100">
              <a:latin typeface="ＭＳ Ｐゴシック"/>
            </a:rPr>
            <a:t>1.00</a:t>
          </a:r>
          <a:r>
            <a:rPr kumimoji="1" lang="ja-JP" altLang="en-US" sz="1100">
              <a:latin typeface="ＭＳ Ｐゴシック"/>
            </a:rPr>
            <a:t>となった。今後も社会保障関連経費の増加が見込まれるため、歳入の確保と歳出の抑制を図ることにより、安定した財政基盤の確保に努める。</a:t>
          </a:r>
          <a:endParaRPr kumimoji="1" lang="en-US" altLang="ja-JP" sz="11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143328</xdr:rowOff>
    </xdr:to>
    <xdr:cxnSp macro="">
      <xdr:nvCxnSpPr>
        <xdr:cNvPr id="70" name="直線コネクタ 69"/>
        <xdr:cNvCxnSpPr/>
      </xdr:nvCxnSpPr>
      <xdr:spPr>
        <a:xfrm flipV="1">
          <a:off x="4114800" y="68126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143328</xdr:rowOff>
    </xdr:from>
    <xdr:to>
      <xdr:col>6</xdr:col>
      <xdr:colOff>0</xdr:colOff>
      <xdr:row>39</xdr:row>
      <xdr:rowOff>160565</xdr:rowOff>
    </xdr:to>
    <xdr:cxnSp macro="">
      <xdr:nvCxnSpPr>
        <xdr:cNvPr id="73" name="直線コネクタ 72"/>
        <xdr:cNvCxnSpPr/>
      </xdr:nvCxnSpPr>
      <xdr:spPr>
        <a:xfrm flipV="1">
          <a:off x="3225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39</xdr:row>
      <xdr:rowOff>160565</xdr:rowOff>
    </xdr:to>
    <xdr:cxnSp macro="">
      <xdr:nvCxnSpPr>
        <xdr:cNvPr id="79" name="直線コネクタ 78"/>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9" name="円/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92528</xdr:rowOff>
    </xdr:from>
    <xdr:to>
      <xdr:col>6</xdr:col>
      <xdr:colOff>50800</xdr:colOff>
      <xdr:row>40</xdr:row>
      <xdr:rowOff>22678</xdr:rowOff>
    </xdr:to>
    <xdr:sp macro="" textlink="">
      <xdr:nvSpPr>
        <xdr:cNvPr id="91" name="円/楕円 90"/>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32855</xdr:rowOff>
    </xdr:from>
    <xdr:ext cx="736600" cy="259045"/>
    <xdr:sp macro="" textlink="">
      <xdr:nvSpPr>
        <xdr:cNvPr id="92" name="テキスト ボックス 91"/>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3" name="円/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他の類似団体と比較して公債費が低い水準となっていることにより、類似団体平均と比較して低い値となっている。平成</a:t>
          </a:r>
          <a:r>
            <a:rPr kumimoji="1" lang="en-US" altLang="ja-JP" sz="1100">
              <a:latin typeface="ＭＳ Ｐゴシック"/>
            </a:rPr>
            <a:t>28</a:t>
          </a:r>
          <a:r>
            <a:rPr kumimoji="1" lang="ja-JP" altLang="en-US" sz="1100">
              <a:latin typeface="ＭＳ Ｐゴシック"/>
            </a:rPr>
            <a:t>年度においては、ごみ処理施設（中央クリーンセンター）保守点検委託料や焼却設備（八帖クリーンセンター）保守委託料などの増に伴い、物件費に充当した経常一般財源が増となったことにより、経常経費充当一般財源が増となったが、地方消費税交付金の減などにより経常一般財源が減となったことにより、前年度と比較して</a:t>
          </a:r>
          <a:r>
            <a:rPr kumimoji="1" lang="en-US" altLang="ja-JP" sz="1100">
              <a:latin typeface="ＭＳ Ｐゴシック"/>
            </a:rPr>
            <a:t>2.5</a:t>
          </a:r>
          <a:r>
            <a:rPr kumimoji="1" lang="ja-JP" altLang="en-US" sz="1100">
              <a:latin typeface="ＭＳ Ｐゴシック"/>
            </a:rPr>
            <a:t>ポイント上昇した。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99695</xdr:rowOff>
    </xdr:to>
    <xdr:cxnSp macro="">
      <xdr:nvCxnSpPr>
        <xdr:cNvPr id="133" name="直線コネクタ 132"/>
        <xdr:cNvCxnSpPr/>
      </xdr:nvCxnSpPr>
      <xdr:spPr>
        <a:xfrm>
          <a:off x="4114800" y="1097195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87630</xdr:rowOff>
    </xdr:to>
    <xdr:cxnSp macro="">
      <xdr:nvCxnSpPr>
        <xdr:cNvPr id="136" name="直線コネクタ 135"/>
        <xdr:cNvCxnSpPr/>
      </xdr:nvCxnSpPr>
      <xdr:spPr>
        <a:xfrm flipV="1">
          <a:off x="3225800" y="1097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64</xdr:row>
      <xdr:rowOff>115781</xdr:rowOff>
    </xdr:to>
    <xdr:cxnSp macro="">
      <xdr:nvCxnSpPr>
        <xdr:cNvPr id="139" name="直線コネクタ 138"/>
        <xdr:cNvCxnSpPr/>
      </xdr:nvCxnSpPr>
      <xdr:spPr>
        <a:xfrm flipV="1">
          <a:off x="2336800" y="110604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115781</xdr:rowOff>
    </xdr:to>
    <xdr:cxnSp macro="">
      <xdr:nvCxnSpPr>
        <xdr:cNvPr id="142" name="直線コネクタ 141"/>
        <xdr:cNvCxnSpPr/>
      </xdr:nvCxnSpPr>
      <xdr:spPr>
        <a:xfrm>
          <a:off x="1447800" y="110202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52" name="円/楕円 151"/>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65422</xdr:rowOff>
    </xdr:from>
    <xdr:ext cx="762000" cy="259045"/>
    <xdr:sp macro="" textlink="">
      <xdr:nvSpPr>
        <xdr:cNvPr id="153" name="財政構造の弾力性該当値テキスト"/>
        <xdr:cNvSpPr txBox="1"/>
      </xdr:nvSpPr>
      <xdr:spPr>
        <a:xfrm>
          <a:off x="50419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4" name="円/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55" name="テキスト ボックス 154"/>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6" name="円/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148607</xdr:rowOff>
    </xdr:from>
    <xdr:ext cx="762000" cy="259045"/>
    <xdr:sp macro="" textlink="">
      <xdr:nvSpPr>
        <xdr:cNvPr id="157" name="テキスト ボックス 156"/>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8" name="円/楕円 157"/>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5308</xdr:rowOff>
    </xdr:from>
    <xdr:ext cx="762000" cy="259045"/>
    <xdr:sp macro="" textlink="">
      <xdr:nvSpPr>
        <xdr:cNvPr id="159" name="テキスト ボックス 158"/>
        <xdr:cNvSpPr txBox="1"/>
      </xdr:nvSpPr>
      <xdr:spPr>
        <a:xfrm>
          <a:off x="1955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60" name="円/楕円 159"/>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61" name="テキスト ボックス 160"/>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他の類似団体と比較して人件費が低い水準となっていることにより、類似団体平均と比較して低い値となっている。これは、過去の定員適正化計画に基づき職員数の削減を行ってきたことによる。今後も第</a:t>
          </a:r>
          <a:r>
            <a:rPr kumimoji="1" lang="en-US" altLang="ja-JP" sz="1200">
              <a:latin typeface="ＭＳ Ｐゴシック"/>
            </a:rPr>
            <a:t>5</a:t>
          </a:r>
          <a:r>
            <a:rPr kumimoji="1" lang="ja-JP" altLang="en-US" sz="1200">
              <a:latin typeface="ＭＳ Ｐゴシック"/>
            </a:rPr>
            <a:t>次岡崎市定員適正化計画（平成</a:t>
          </a:r>
          <a:r>
            <a:rPr kumimoji="1" lang="en-US" altLang="ja-JP" sz="1200">
              <a:latin typeface="ＭＳ Ｐゴシック"/>
            </a:rPr>
            <a:t>26</a:t>
          </a:r>
          <a:r>
            <a:rPr kumimoji="1" lang="ja-JP" altLang="en-US" sz="1200">
              <a:latin typeface="ＭＳ Ｐゴシック"/>
            </a:rPr>
            <a:t>年４月１日～平成</a:t>
          </a:r>
          <a:r>
            <a:rPr kumimoji="1" lang="en-US" altLang="ja-JP" sz="1200">
              <a:latin typeface="ＭＳ Ｐゴシック"/>
            </a:rPr>
            <a:t>30</a:t>
          </a:r>
          <a:r>
            <a:rPr kumimoji="1" lang="ja-JP" altLang="en-US" sz="1200">
              <a:latin typeface="ＭＳ Ｐゴシック"/>
            </a:rPr>
            <a:t>年４月１日）に基づき、ごみ収集業務の民間委託化等による労務職の削減などにより人員の削減を図っていくことから、人件費の削減が予想される一方、職員の減に伴う委託料の増、公共施設の老朽化に伴う維持管理費の増が見込まれるため、経常経費を中心に物件費の抑制に努める。</a:t>
          </a:r>
          <a:endParaRPr kumimoji="1" lang="en-US" altLang="ja-JP" sz="12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63305</xdr:rowOff>
    </xdr:from>
    <xdr:to>
      <xdr:col>7</xdr:col>
      <xdr:colOff>152400</xdr:colOff>
      <xdr:row>81</xdr:row>
      <xdr:rowOff>99782</xdr:rowOff>
    </xdr:to>
    <xdr:cxnSp macro="">
      <xdr:nvCxnSpPr>
        <xdr:cNvPr id="196" name="直線コネクタ 195"/>
        <xdr:cNvCxnSpPr/>
      </xdr:nvCxnSpPr>
      <xdr:spPr>
        <a:xfrm>
          <a:off x="4114800" y="13950755"/>
          <a:ext cx="8382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34564</xdr:rowOff>
    </xdr:from>
    <xdr:to>
      <xdr:col>6</xdr:col>
      <xdr:colOff>0</xdr:colOff>
      <xdr:row>81</xdr:row>
      <xdr:rowOff>63305</xdr:rowOff>
    </xdr:to>
    <xdr:cxnSp macro="">
      <xdr:nvCxnSpPr>
        <xdr:cNvPr id="199" name="直線コネクタ 198"/>
        <xdr:cNvCxnSpPr/>
      </xdr:nvCxnSpPr>
      <xdr:spPr>
        <a:xfrm>
          <a:off x="3225800" y="13922014"/>
          <a:ext cx="889000" cy="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164174</xdr:rowOff>
    </xdr:from>
    <xdr:to>
      <xdr:col>4</xdr:col>
      <xdr:colOff>482600</xdr:colOff>
      <xdr:row>81</xdr:row>
      <xdr:rowOff>34564</xdr:rowOff>
    </xdr:to>
    <xdr:cxnSp macro="">
      <xdr:nvCxnSpPr>
        <xdr:cNvPr id="202" name="直線コネクタ 201"/>
        <xdr:cNvCxnSpPr/>
      </xdr:nvCxnSpPr>
      <xdr:spPr>
        <a:xfrm>
          <a:off x="2336800" y="13880174"/>
          <a:ext cx="889000" cy="4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160984</xdr:rowOff>
    </xdr:from>
    <xdr:to>
      <xdr:col>3</xdr:col>
      <xdr:colOff>279400</xdr:colOff>
      <xdr:row>80</xdr:row>
      <xdr:rowOff>164174</xdr:rowOff>
    </xdr:to>
    <xdr:cxnSp macro="">
      <xdr:nvCxnSpPr>
        <xdr:cNvPr id="205" name="直線コネクタ 204"/>
        <xdr:cNvCxnSpPr/>
      </xdr:nvCxnSpPr>
      <xdr:spPr>
        <a:xfrm>
          <a:off x="1447800" y="13876984"/>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48982</xdr:rowOff>
    </xdr:from>
    <xdr:to>
      <xdr:col>7</xdr:col>
      <xdr:colOff>203200</xdr:colOff>
      <xdr:row>81</xdr:row>
      <xdr:rowOff>150582</xdr:rowOff>
    </xdr:to>
    <xdr:sp macro="" textlink="">
      <xdr:nvSpPr>
        <xdr:cNvPr id="215" name="円/楕円 214"/>
        <xdr:cNvSpPr/>
      </xdr:nvSpPr>
      <xdr:spPr>
        <a:xfrm>
          <a:off x="4902200" y="139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65509</xdr:rowOff>
    </xdr:from>
    <xdr:ext cx="762000" cy="259045"/>
    <xdr:sp macro="" textlink="">
      <xdr:nvSpPr>
        <xdr:cNvPr id="216" name="人件費・物件費等の状況該当値テキスト"/>
        <xdr:cNvSpPr txBox="1"/>
      </xdr:nvSpPr>
      <xdr:spPr>
        <a:xfrm>
          <a:off x="5041900" y="1378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12505</xdr:rowOff>
    </xdr:from>
    <xdr:to>
      <xdr:col>6</xdr:col>
      <xdr:colOff>50800</xdr:colOff>
      <xdr:row>81</xdr:row>
      <xdr:rowOff>114105</xdr:rowOff>
    </xdr:to>
    <xdr:sp macro="" textlink="">
      <xdr:nvSpPr>
        <xdr:cNvPr id="217" name="円/楕円 216"/>
        <xdr:cNvSpPr/>
      </xdr:nvSpPr>
      <xdr:spPr>
        <a:xfrm>
          <a:off x="4064000" y="13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124282</xdr:rowOff>
    </xdr:from>
    <xdr:ext cx="736600" cy="259045"/>
    <xdr:sp macro="" textlink="">
      <xdr:nvSpPr>
        <xdr:cNvPr id="218" name="テキスト ボックス 217"/>
        <xdr:cNvSpPr txBox="1"/>
      </xdr:nvSpPr>
      <xdr:spPr>
        <a:xfrm>
          <a:off x="3733800" y="1366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155214</xdr:rowOff>
    </xdr:from>
    <xdr:to>
      <xdr:col>4</xdr:col>
      <xdr:colOff>533400</xdr:colOff>
      <xdr:row>81</xdr:row>
      <xdr:rowOff>85364</xdr:rowOff>
    </xdr:to>
    <xdr:sp macro="" textlink="">
      <xdr:nvSpPr>
        <xdr:cNvPr id="219" name="円/楕円 218"/>
        <xdr:cNvSpPr/>
      </xdr:nvSpPr>
      <xdr:spPr>
        <a:xfrm>
          <a:off x="3175000" y="138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95541</xdr:rowOff>
    </xdr:from>
    <xdr:ext cx="762000" cy="259045"/>
    <xdr:sp macro="" textlink="">
      <xdr:nvSpPr>
        <xdr:cNvPr id="220" name="テキスト ボックス 219"/>
        <xdr:cNvSpPr txBox="1"/>
      </xdr:nvSpPr>
      <xdr:spPr>
        <a:xfrm>
          <a:off x="2844800" y="136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113374</xdr:rowOff>
    </xdr:from>
    <xdr:to>
      <xdr:col>3</xdr:col>
      <xdr:colOff>330200</xdr:colOff>
      <xdr:row>81</xdr:row>
      <xdr:rowOff>43524</xdr:rowOff>
    </xdr:to>
    <xdr:sp macro="" textlink="">
      <xdr:nvSpPr>
        <xdr:cNvPr id="221" name="円/楕円 220"/>
        <xdr:cNvSpPr/>
      </xdr:nvSpPr>
      <xdr:spPr>
        <a:xfrm>
          <a:off x="2286000" y="13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53701</xdr:rowOff>
    </xdr:from>
    <xdr:ext cx="762000" cy="259045"/>
    <xdr:sp macro="" textlink="">
      <xdr:nvSpPr>
        <xdr:cNvPr id="222" name="テキスト ボックス 221"/>
        <xdr:cNvSpPr txBox="1"/>
      </xdr:nvSpPr>
      <xdr:spPr>
        <a:xfrm>
          <a:off x="1955800" y="135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110184</xdr:rowOff>
    </xdr:from>
    <xdr:to>
      <xdr:col>2</xdr:col>
      <xdr:colOff>127000</xdr:colOff>
      <xdr:row>81</xdr:row>
      <xdr:rowOff>40334</xdr:rowOff>
    </xdr:to>
    <xdr:sp macro="" textlink="">
      <xdr:nvSpPr>
        <xdr:cNvPr id="223" name="円/楕円 222"/>
        <xdr:cNvSpPr/>
      </xdr:nvSpPr>
      <xdr:spPr>
        <a:xfrm>
          <a:off x="1397000" y="138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50511</xdr:rowOff>
    </xdr:from>
    <xdr:ext cx="762000" cy="259045"/>
    <xdr:sp macro="" textlink="">
      <xdr:nvSpPr>
        <xdr:cNvPr id="224" name="テキスト ボックス 223"/>
        <xdr:cNvSpPr txBox="1"/>
      </xdr:nvSpPr>
      <xdr:spPr>
        <a:xfrm>
          <a:off x="1066800" y="1359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平成</a:t>
          </a:r>
          <a:r>
            <a:rPr kumimoji="1" lang="en-US" altLang="ja-JP" sz="1200" baseline="0">
              <a:solidFill>
                <a:schemeClr val="dk1"/>
              </a:solidFill>
              <a:effectLst/>
              <a:latin typeface="+mn-ea"/>
              <a:ea typeface="+mn-ea"/>
              <a:cs typeface="+mn-cs"/>
            </a:rPr>
            <a:t>24</a:t>
          </a:r>
          <a:r>
            <a:rPr kumimoji="1" lang="ja-JP" altLang="ja-JP" sz="1200" baseline="0">
              <a:solidFill>
                <a:schemeClr val="dk1"/>
              </a:solidFill>
              <a:effectLst/>
              <a:latin typeface="+mn-lt"/>
              <a:ea typeface="+mn-ea"/>
              <a:cs typeface="+mn-cs"/>
            </a:rPr>
            <a:t>年４月１日、平成</a:t>
          </a:r>
          <a:r>
            <a:rPr kumimoji="1" lang="en-US" altLang="ja-JP" sz="1200" baseline="0">
              <a:solidFill>
                <a:schemeClr val="dk1"/>
              </a:solidFill>
              <a:effectLst/>
              <a:latin typeface="+mn-ea"/>
              <a:ea typeface="+mn-ea"/>
              <a:cs typeface="+mn-cs"/>
            </a:rPr>
            <a:t>25</a:t>
          </a:r>
          <a:r>
            <a:rPr kumimoji="1" lang="ja-JP" altLang="ja-JP" sz="1200" baseline="0">
              <a:solidFill>
                <a:schemeClr val="dk1"/>
              </a:solidFill>
              <a:effectLst/>
              <a:latin typeface="+mn-lt"/>
              <a:ea typeface="+mn-ea"/>
              <a:cs typeface="+mn-cs"/>
            </a:rPr>
            <a:t>年４月１日における指数については、国家公務員の時限的な給与改定・臨時特例法による給与減額措置の影響があり、経年比較では高い値となっていたが、国家公務員の給与減額措置等がなくなったため、平成</a:t>
          </a:r>
          <a:r>
            <a:rPr kumimoji="1" lang="en-US" altLang="ja-JP" sz="1200" baseline="0">
              <a:solidFill>
                <a:schemeClr val="dk1"/>
              </a:solidFill>
              <a:effectLst/>
              <a:latin typeface="+mn-ea"/>
              <a:ea typeface="+mn-ea"/>
              <a:cs typeface="+mn-cs"/>
            </a:rPr>
            <a:t>26</a:t>
          </a:r>
          <a:r>
            <a:rPr kumimoji="1" lang="ja-JP" altLang="ja-JP" sz="1200" baseline="0">
              <a:solidFill>
                <a:schemeClr val="dk1"/>
              </a:solidFill>
              <a:effectLst/>
              <a:latin typeface="+mn-lt"/>
              <a:ea typeface="+mn-ea"/>
              <a:cs typeface="+mn-cs"/>
            </a:rPr>
            <a:t>年以降における指数は平成</a:t>
          </a:r>
          <a:r>
            <a:rPr kumimoji="1" lang="en-US" altLang="ja-JP" sz="1200" baseline="0">
              <a:solidFill>
                <a:schemeClr val="dk1"/>
              </a:solidFill>
              <a:effectLst/>
              <a:latin typeface="+mn-ea"/>
              <a:ea typeface="+mn-ea"/>
              <a:cs typeface="+mn-cs"/>
            </a:rPr>
            <a:t>23</a:t>
          </a:r>
          <a:r>
            <a:rPr kumimoji="1" lang="ja-JP" altLang="ja-JP" sz="1200" baseline="0">
              <a:solidFill>
                <a:schemeClr val="dk1"/>
              </a:solidFill>
              <a:effectLst/>
              <a:latin typeface="+mn-lt"/>
              <a:ea typeface="+mn-ea"/>
              <a:cs typeface="+mn-cs"/>
            </a:rPr>
            <a:t>年</a:t>
          </a:r>
          <a:r>
            <a:rPr kumimoji="1" lang="ja-JP" altLang="en-US" sz="1200" baseline="0">
              <a:solidFill>
                <a:schemeClr val="dk1"/>
              </a:solidFill>
              <a:effectLst/>
              <a:latin typeface="+mn-lt"/>
              <a:ea typeface="+mn-ea"/>
              <a:cs typeface="+mn-cs"/>
            </a:rPr>
            <a:t>（</a:t>
          </a:r>
          <a:r>
            <a:rPr kumimoji="1" lang="en-US" altLang="ja-JP" sz="1200" baseline="0">
              <a:solidFill>
                <a:schemeClr val="dk1"/>
              </a:solidFill>
              <a:effectLst/>
              <a:latin typeface="+mn-ea"/>
              <a:ea typeface="+mn-ea"/>
              <a:cs typeface="+mn-cs"/>
            </a:rPr>
            <a:t>101.4</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以前の水準に戻り、また、平成</a:t>
          </a:r>
          <a:r>
            <a:rPr kumimoji="1" lang="en-US" altLang="ja-JP" sz="1200" baseline="0">
              <a:solidFill>
                <a:schemeClr val="dk1"/>
              </a:solidFill>
              <a:effectLst/>
              <a:latin typeface="+mn-ea"/>
              <a:ea typeface="+mn-ea"/>
              <a:cs typeface="+mn-cs"/>
            </a:rPr>
            <a:t>29</a:t>
          </a:r>
          <a:r>
            <a:rPr kumimoji="1" lang="ja-JP" altLang="ja-JP" sz="1200" baseline="0">
              <a:solidFill>
                <a:schemeClr val="dk1"/>
              </a:solidFill>
              <a:effectLst/>
              <a:latin typeface="+mn-lt"/>
              <a:ea typeface="+mn-ea"/>
              <a:cs typeface="+mn-cs"/>
            </a:rPr>
            <a:t>年４月１日における指数は、前年度と比較して</a:t>
          </a:r>
          <a:r>
            <a:rPr kumimoji="1" lang="en-US" altLang="ja-JP" sz="1200" baseline="0">
              <a:solidFill>
                <a:schemeClr val="dk1"/>
              </a:solidFill>
              <a:effectLst/>
              <a:latin typeface="+mn-ea"/>
              <a:ea typeface="+mn-ea"/>
              <a:cs typeface="+mn-cs"/>
            </a:rPr>
            <a:t>0.1</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増</a:t>
          </a:r>
          <a:r>
            <a:rPr kumimoji="1" lang="ja-JP" altLang="ja-JP" sz="1200" baseline="0">
              <a:solidFill>
                <a:schemeClr val="dk1"/>
              </a:solidFill>
              <a:effectLst/>
              <a:latin typeface="+mn-lt"/>
              <a:ea typeface="+mn-ea"/>
              <a:cs typeface="+mn-cs"/>
            </a:rPr>
            <a:t>の</a:t>
          </a:r>
          <a:r>
            <a:rPr kumimoji="1" lang="en-US" altLang="ja-JP" sz="1200" baseline="0">
              <a:solidFill>
                <a:schemeClr val="dk1"/>
              </a:solidFill>
              <a:effectLst/>
              <a:latin typeface="+mn-ea"/>
              <a:ea typeface="+mn-ea"/>
              <a:cs typeface="+mn-cs"/>
            </a:rPr>
            <a:t>101.2</a:t>
          </a:r>
          <a:r>
            <a:rPr kumimoji="1" lang="ja-JP" altLang="ja-JP" sz="1200" baseline="0">
              <a:solidFill>
                <a:schemeClr val="dk1"/>
              </a:solidFill>
              <a:effectLst/>
              <a:latin typeface="+mn-lt"/>
              <a:ea typeface="+mn-ea"/>
              <a:cs typeface="+mn-cs"/>
            </a:rPr>
            <a:t>となった。類似団体平均と比較すると高い値となっているため、今後も類似団体や近隣市町村の動向に留意しつつ、人事評価制度の適切な運用及び昇給への反映などにより、給与水準の適正化に努める。</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68072</xdr:rowOff>
    </xdr:from>
    <xdr:to>
      <xdr:col>24</xdr:col>
      <xdr:colOff>558800</xdr:colOff>
      <xdr:row>84</xdr:row>
      <xdr:rowOff>77724</xdr:rowOff>
    </xdr:to>
    <xdr:cxnSp macro="">
      <xdr:nvCxnSpPr>
        <xdr:cNvPr id="256" name="直線コネクタ 255"/>
        <xdr:cNvCxnSpPr/>
      </xdr:nvCxnSpPr>
      <xdr:spPr>
        <a:xfrm>
          <a:off x="16179800" y="144698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508</xdr:rowOff>
    </xdr:from>
    <xdr:to>
      <xdr:col>23</xdr:col>
      <xdr:colOff>406400</xdr:colOff>
      <xdr:row>84</xdr:row>
      <xdr:rowOff>68072</xdr:rowOff>
    </xdr:to>
    <xdr:cxnSp macro="">
      <xdr:nvCxnSpPr>
        <xdr:cNvPr id="259" name="直線コネクタ 258"/>
        <xdr:cNvCxnSpPr/>
      </xdr:nvCxnSpPr>
      <xdr:spPr>
        <a:xfrm>
          <a:off x="15290800" y="144023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508</xdr:rowOff>
    </xdr:from>
    <xdr:to>
      <xdr:col>22</xdr:col>
      <xdr:colOff>203200</xdr:colOff>
      <xdr:row>84</xdr:row>
      <xdr:rowOff>77724</xdr:rowOff>
    </xdr:to>
    <xdr:cxnSp macro="">
      <xdr:nvCxnSpPr>
        <xdr:cNvPr id="262" name="直線コネクタ 261"/>
        <xdr:cNvCxnSpPr/>
      </xdr:nvCxnSpPr>
      <xdr:spPr>
        <a:xfrm flipV="1">
          <a:off x="14401800" y="1440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89</xdr:row>
      <xdr:rowOff>40894</xdr:rowOff>
    </xdr:to>
    <xdr:cxnSp macro="">
      <xdr:nvCxnSpPr>
        <xdr:cNvPr id="265" name="直線コネクタ 264"/>
        <xdr:cNvCxnSpPr/>
      </xdr:nvCxnSpPr>
      <xdr:spPr>
        <a:xfrm flipV="1">
          <a:off x="13512800" y="14479524"/>
          <a:ext cx="8890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5" name="円/楕円 274"/>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170451</xdr:rowOff>
    </xdr:from>
    <xdr:ext cx="762000" cy="259045"/>
    <xdr:sp macro="" textlink="">
      <xdr:nvSpPr>
        <xdr:cNvPr id="276" name="給与水準   （国との比較）該当値テキスト"/>
        <xdr:cNvSpPr txBox="1"/>
      </xdr:nvSpPr>
      <xdr:spPr>
        <a:xfrm>
          <a:off x="17106900" y="1440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7" name="円/楕円 276"/>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103649</xdr:rowOff>
    </xdr:from>
    <xdr:ext cx="736600" cy="259045"/>
    <xdr:sp macro="" textlink="">
      <xdr:nvSpPr>
        <xdr:cNvPr id="278" name="テキスト ボックス 277"/>
        <xdr:cNvSpPr txBox="1"/>
      </xdr:nvSpPr>
      <xdr:spPr>
        <a:xfrm>
          <a:off x="15798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121158</xdr:rowOff>
    </xdr:from>
    <xdr:to>
      <xdr:col>22</xdr:col>
      <xdr:colOff>254000</xdr:colOff>
      <xdr:row>84</xdr:row>
      <xdr:rowOff>51308</xdr:rowOff>
    </xdr:to>
    <xdr:sp macro="" textlink="">
      <xdr:nvSpPr>
        <xdr:cNvPr id="279" name="円/楕円 278"/>
        <xdr:cNvSpPr/>
      </xdr:nvSpPr>
      <xdr:spPr>
        <a:xfrm>
          <a:off x="15240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36085</xdr:rowOff>
    </xdr:from>
    <xdr:ext cx="762000" cy="259045"/>
    <xdr:sp macro="" textlink="">
      <xdr:nvSpPr>
        <xdr:cNvPr id="280" name="テキスト ボックス 279"/>
        <xdr:cNvSpPr txBox="1"/>
      </xdr:nvSpPr>
      <xdr:spPr>
        <a:xfrm>
          <a:off x="149098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26924</xdr:rowOff>
    </xdr:from>
    <xdr:to>
      <xdr:col>21</xdr:col>
      <xdr:colOff>50800</xdr:colOff>
      <xdr:row>84</xdr:row>
      <xdr:rowOff>128524</xdr:rowOff>
    </xdr:to>
    <xdr:sp macro="" textlink="">
      <xdr:nvSpPr>
        <xdr:cNvPr id="281" name="円/楕円 280"/>
        <xdr:cNvSpPr/>
      </xdr:nvSpPr>
      <xdr:spPr>
        <a:xfrm>
          <a:off x="14351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113301</xdr:rowOff>
    </xdr:from>
    <xdr:ext cx="762000" cy="259045"/>
    <xdr:sp macro="" textlink="">
      <xdr:nvSpPr>
        <xdr:cNvPr id="282" name="テキスト ボックス 281"/>
        <xdr:cNvSpPr txBox="1"/>
      </xdr:nvSpPr>
      <xdr:spPr>
        <a:xfrm>
          <a:off x="14020800" y="145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3" name="円/楕円 282"/>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4" name="テキスト ボックス 283"/>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過去の定員適正化計画に基づき職員数の削減を行ってきたが、平成</a:t>
          </a:r>
          <a:r>
            <a:rPr kumimoji="1" lang="en-US" altLang="ja-JP" sz="1200">
              <a:latin typeface="ＭＳ Ｐゴシック"/>
            </a:rPr>
            <a:t>28</a:t>
          </a:r>
          <a:r>
            <a:rPr kumimoji="1" lang="ja-JP" altLang="en-US" sz="1200">
              <a:latin typeface="ＭＳ Ｐゴシック"/>
            </a:rPr>
            <a:t>年度は保育の充実による保育士の増や、新規事業による業務増加等に伴う土木部門の増等により、全体の職員数が増となったことにより、人口千人当たり職員数は前年度と比較して</a:t>
          </a:r>
          <a:r>
            <a:rPr kumimoji="1" lang="en-US" altLang="ja-JP" sz="1200">
              <a:latin typeface="ＭＳ Ｐゴシック"/>
            </a:rPr>
            <a:t>0.18</a:t>
          </a:r>
          <a:r>
            <a:rPr kumimoji="1" lang="ja-JP" altLang="en-US" sz="1200">
              <a:latin typeface="ＭＳ Ｐゴシック"/>
            </a:rPr>
            <a:t>ポイント増の</a:t>
          </a:r>
          <a:r>
            <a:rPr kumimoji="1" lang="en-US" altLang="ja-JP" sz="1200">
              <a:latin typeface="ＭＳ Ｐゴシック"/>
            </a:rPr>
            <a:t>6.19</a:t>
          </a:r>
          <a:r>
            <a:rPr kumimoji="1" lang="ja-JP" altLang="en-US" sz="1200">
              <a:latin typeface="ＭＳ Ｐゴシック"/>
            </a:rPr>
            <a:t>人で、類似団体内平均と同値となった。今後も、第</a:t>
          </a:r>
          <a:r>
            <a:rPr kumimoji="1" lang="en-US" altLang="ja-JP" sz="1200">
              <a:latin typeface="ＭＳ Ｐゴシック"/>
            </a:rPr>
            <a:t>5</a:t>
          </a:r>
          <a:r>
            <a:rPr kumimoji="1" lang="ja-JP" altLang="en-US" sz="1200">
              <a:latin typeface="ＭＳ Ｐゴシック"/>
            </a:rPr>
            <a:t>次岡崎市定員適正化計画に基づきながら、適切な定員管理に努める。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109855</xdr:rowOff>
    </xdr:from>
    <xdr:to>
      <xdr:col>24</xdr:col>
      <xdr:colOff>558800</xdr:colOff>
      <xdr:row>61</xdr:row>
      <xdr:rowOff>10795</xdr:rowOff>
    </xdr:to>
    <xdr:cxnSp macro="">
      <xdr:nvCxnSpPr>
        <xdr:cNvPr id="319" name="直線コネクタ 318"/>
        <xdr:cNvCxnSpPr/>
      </xdr:nvCxnSpPr>
      <xdr:spPr>
        <a:xfrm>
          <a:off x="16179800" y="103968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0"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109855</xdr:rowOff>
    </xdr:to>
    <xdr:cxnSp macro="">
      <xdr:nvCxnSpPr>
        <xdr:cNvPr id="322" name="直線コネクタ 321"/>
        <xdr:cNvCxnSpPr/>
      </xdr:nvCxnSpPr>
      <xdr:spPr>
        <a:xfrm>
          <a:off x="15290800" y="10360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49530</xdr:rowOff>
    </xdr:from>
    <xdr:to>
      <xdr:col>22</xdr:col>
      <xdr:colOff>203200</xdr:colOff>
      <xdr:row>60</xdr:row>
      <xdr:rowOff>73660</xdr:rowOff>
    </xdr:to>
    <xdr:cxnSp macro="">
      <xdr:nvCxnSpPr>
        <xdr:cNvPr id="325" name="直線コネクタ 324"/>
        <xdr:cNvCxnSpPr/>
      </xdr:nvCxnSpPr>
      <xdr:spPr>
        <a:xfrm>
          <a:off x="14401800" y="1033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41487</xdr:rowOff>
    </xdr:from>
    <xdr:to>
      <xdr:col>21</xdr:col>
      <xdr:colOff>0</xdr:colOff>
      <xdr:row>60</xdr:row>
      <xdr:rowOff>49530</xdr:rowOff>
    </xdr:to>
    <xdr:cxnSp macro="">
      <xdr:nvCxnSpPr>
        <xdr:cNvPr id="328" name="直線コネクタ 327"/>
        <xdr:cNvCxnSpPr/>
      </xdr:nvCxnSpPr>
      <xdr:spPr>
        <a:xfrm>
          <a:off x="13512800" y="1032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8" name="円/楕円 337"/>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103522</xdr:rowOff>
    </xdr:from>
    <xdr:ext cx="762000" cy="259045"/>
    <xdr:sp macro="" textlink="">
      <xdr:nvSpPr>
        <xdr:cNvPr id="339" name="定員管理の状況該当値テキスト"/>
        <xdr:cNvSpPr txBox="1"/>
      </xdr:nvSpPr>
      <xdr:spPr>
        <a:xfrm>
          <a:off x="17106900" y="103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59055</xdr:rowOff>
    </xdr:from>
    <xdr:to>
      <xdr:col>23</xdr:col>
      <xdr:colOff>457200</xdr:colOff>
      <xdr:row>60</xdr:row>
      <xdr:rowOff>160655</xdr:rowOff>
    </xdr:to>
    <xdr:sp macro="" textlink="">
      <xdr:nvSpPr>
        <xdr:cNvPr id="340" name="円/楕円 339"/>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170832</xdr:rowOff>
    </xdr:from>
    <xdr:ext cx="736600" cy="259045"/>
    <xdr:sp macro="" textlink="">
      <xdr:nvSpPr>
        <xdr:cNvPr id="341" name="テキスト ボックス 340"/>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22860</xdr:rowOff>
    </xdr:from>
    <xdr:to>
      <xdr:col>22</xdr:col>
      <xdr:colOff>254000</xdr:colOff>
      <xdr:row>60</xdr:row>
      <xdr:rowOff>124460</xdr:rowOff>
    </xdr:to>
    <xdr:sp macro="" textlink="">
      <xdr:nvSpPr>
        <xdr:cNvPr id="342" name="円/楕円 341"/>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134637</xdr:rowOff>
    </xdr:from>
    <xdr:ext cx="762000" cy="259045"/>
    <xdr:sp macro="" textlink="">
      <xdr:nvSpPr>
        <xdr:cNvPr id="343" name="テキスト ボックス 342"/>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4" name="円/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5" name="テキスト ボックス 344"/>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162137</xdr:rowOff>
    </xdr:from>
    <xdr:to>
      <xdr:col>19</xdr:col>
      <xdr:colOff>533400</xdr:colOff>
      <xdr:row>60</xdr:row>
      <xdr:rowOff>92287</xdr:rowOff>
    </xdr:to>
    <xdr:sp macro="" textlink="">
      <xdr:nvSpPr>
        <xdr:cNvPr id="346" name="円/楕円 345"/>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102464</xdr:rowOff>
    </xdr:from>
    <xdr:ext cx="762000" cy="259045"/>
    <xdr:sp macro="" textlink="">
      <xdr:nvSpPr>
        <xdr:cNvPr id="347" name="テキスト ボックス 346"/>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他の類似団体と比較して公債費が低い水準となっていることにより、類似団体の中では最も低い値となっている。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年度においては　３ヶ年平均の値で示される実質公債費比率について、前年度と比較して</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ポイント上昇した。これは平成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年度と入れ替わる平成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の数値と比較して、下水道事業債の過年度債の償還終了に伴い、都市計画事業関連の公営企業債償還に充てる繰出金（準元利償還金）の減により、特定財源である都市計画税充当可能額が減少したことによるもの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今後も公債費の推移に注視しながら健全な財政運営に努める。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115570</xdr:rowOff>
    </xdr:from>
    <xdr:to>
      <xdr:col>24</xdr:col>
      <xdr:colOff>558800</xdr:colOff>
      <xdr:row>35</xdr:row>
      <xdr:rowOff>125222</xdr:rowOff>
    </xdr:to>
    <xdr:cxnSp macro="">
      <xdr:nvCxnSpPr>
        <xdr:cNvPr id="379" name="直線コネクタ 378"/>
        <xdr:cNvCxnSpPr/>
      </xdr:nvCxnSpPr>
      <xdr:spPr>
        <a:xfrm>
          <a:off x="16179800" y="61163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115570</xdr:rowOff>
    </xdr:from>
    <xdr:to>
      <xdr:col>23</xdr:col>
      <xdr:colOff>406400</xdr:colOff>
      <xdr:row>35</xdr:row>
      <xdr:rowOff>125222</xdr:rowOff>
    </xdr:to>
    <xdr:cxnSp macro="">
      <xdr:nvCxnSpPr>
        <xdr:cNvPr id="382" name="直線コネクタ 381"/>
        <xdr:cNvCxnSpPr/>
      </xdr:nvCxnSpPr>
      <xdr:spPr>
        <a:xfrm flipV="1">
          <a:off x="15290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125222</xdr:rowOff>
    </xdr:from>
    <xdr:to>
      <xdr:col>22</xdr:col>
      <xdr:colOff>203200</xdr:colOff>
      <xdr:row>35</xdr:row>
      <xdr:rowOff>134874</xdr:rowOff>
    </xdr:to>
    <xdr:cxnSp macro="">
      <xdr:nvCxnSpPr>
        <xdr:cNvPr id="385" name="直線コネクタ 384"/>
        <xdr:cNvCxnSpPr/>
      </xdr:nvCxnSpPr>
      <xdr:spPr>
        <a:xfrm flipV="1">
          <a:off x="14401800" y="61259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134874</xdr:rowOff>
    </xdr:from>
    <xdr:to>
      <xdr:col>21</xdr:col>
      <xdr:colOff>0</xdr:colOff>
      <xdr:row>35</xdr:row>
      <xdr:rowOff>163830</xdr:rowOff>
    </xdr:to>
    <xdr:cxnSp macro="">
      <xdr:nvCxnSpPr>
        <xdr:cNvPr id="388" name="直線コネクタ 387"/>
        <xdr:cNvCxnSpPr/>
      </xdr:nvCxnSpPr>
      <xdr:spPr>
        <a:xfrm flipV="1">
          <a:off x="13512800" y="61356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74422</xdr:rowOff>
    </xdr:from>
    <xdr:to>
      <xdr:col>24</xdr:col>
      <xdr:colOff>609600</xdr:colOff>
      <xdr:row>36</xdr:row>
      <xdr:rowOff>4572</xdr:rowOff>
    </xdr:to>
    <xdr:sp macro="" textlink="">
      <xdr:nvSpPr>
        <xdr:cNvPr id="398" name="円/楕円 397"/>
        <xdr:cNvSpPr/>
      </xdr:nvSpPr>
      <xdr:spPr>
        <a:xfrm>
          <a:off x="169672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167149</xdr:rowOff>
    </xdr:from>
    <xdr:ext cx="762000" cy="259045"/>
    <xdr:sp macro="" textlink="">
      <xdr:nvSpPr>
        <xdr:cNvPr id="399" name="公債費負担の状況該当値テキスト"/>
        <xdr:cNvSpPr txBox="1"/>
      </xdr:nvSpPr>
      <xdr:spPr>
        <a:xfrm>
          <a:off x="171069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64770</xdr:rowOff>
    </xdr:from>
    <xdr:to>
      <xdr:col>23</xdr:col>
      <xdr:colOff>457200</xdr:colOff>
      <xdr:row>35</xdr:row>
      <xdr:rowOff>166370</xdr:rowOff>
    </xdr:to>
    <xdr:sp macro="" textlink="">
      <xdr:nvSpPr>
        <xdr:cNvPr id="400" name="円/楕円 399"/>
        <xdr:cNvSpPr/>
      </xdr:nvSpPr>
      <xdr:spPr>
        <a:xfrm>
          <a:off x="1612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5097</xdr:rowOff>
    </xdr:from>
    <xdr:ext cx="736600" cy="259045"/>
    <xdr:sp macro="" textlink="">
      <xdr:nvSpPr>
        <xdr:cNvPr id="401" name="テキスト ボックス 400"/>
        <xdr:cNvSpPr txBox="1"/>
      </xdr:nvSpPr>
      <xdr:spPr>
        <a:xfrm>
          <a:off x="15798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74422</xdr:rowOff>
    </xdr:from>
    <xdr:to>
      <xdr:col>22</xdr:col>
      <xdr:colOff>254000</xdr:colOff>
      <xdr:row>36</xdr:row>
      <xdr:rowOff>4572</xdr:rowOff>
    </xdr:to>
    <xdr:sp macro="" textlink="">
      <xdr:nvSpPr>
        <xdr:cNvPr id="402" name="円/楕円 401"/>
        <xdr:cNvSpPr/>
      </xdr:nvSpPr>
      <xdr:spPr>
        <a:xfrm>
          <a:off x="15240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14749</xdr:rowOff>
    </xdr:from>
    <xdr:ext cx="762000" cy="259045"/>
    <xdr:sp macro="" textlink="">
      <xdr:nvSpPr>
        <xdr:cNvPr id="403" name="テキスト ボックス 402"/>
        <xdr:cNvSpPr txBox="1"/>
      </xdr:nvSpPr>
      <xdr:spPr>
        <a:xfrm>
          <a:off x="14909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84074</xdr:rowOff>
    </xdr:from>
    <xdr:to>
      <xdr:col>21</xdr:col>
      <xdr:colOff>50800</xdr:colOff>
      <xdr:row>36</xdr:row>
      <xdr:rowOff>14224</xdr:rowOff>
    </xdr:to>
    <xdr:sp macro="" textlink="">
      <xdr:nvSpPr>
        <xdr:cNvPr id="404" name="円/楕円 403"/>
        <xdr:cNvSpPr/>
      </xdr:nvSpPr>
      <xdr:spPr>
        <a:xfrm>
          <a:off x="143510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24401</xdr:rowOff>
    </xdr:from>
    <xdr:ext cx="762000" cy="259045"/>
    <xdr:sp macro="" textlink="">
      <xdr:nvSpPr>
        <xdr:cNvPr id="405" name="テキスト ボックス 404"/>
        <xdr:cNvSpPr txBox="1"/>
      </xdr:nvSpPr>
      <xdr:spPr>
        <a:xfrm>
          <a:off x="14020800" y="58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113030</xdr:rowOff>
    </xdr:from>
    <xdr:to>
      <xdr:col>19</xdr:col>
      <xdr:colOff>533400</xdr:colOff>
      <xdr:row>36</xdr:row>
      <xdr:rowOff>43180</xdr:rowOff>
    </xdr:to>
    <xdr:sp macro="" textlink="">
      <xdr:nvSpPr>
        <xdr:cNvPr id="406" name="円/楕円 405"/>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53357</xdr:rowOff>
    </xdr:from>
    <xdr:ext cx="762000" cy="259045"/>
    <xdr:sp macro="" textlink="">
      <xdr:nvSpPr>
        <xdr:cNvPr id="407" name="テキスト ボックス 406"/>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他の類似団体と比較して地方債現在高が低い水準となっていることにより、充当可能財源が将来負担額を上回っているため、今年度も比率は算定されていない。</a:t>
          </a:r>
          <a:endParaRPr lang="ja-JP" altLang="ja-JP" sz="1200">
            <a:effectLst/>
          </a:endParaRPr>
        </a:p>
        <a:p>
          <a:r>
            <a:rPr kumimoji="1" lang="ja-JP" altLang="ja-JP" sz="1200">
              <a:solidFill>
                <a:schemeClr val="dk1"/>
              </a:solidFill>
              <a:effectLst/>
              <a:latin typeface="+mn-lt"/>
              <a:ea typeface="+mn-ea"/>
              <a:cs typeface="+mn-cs"/>
            </a:rPr>
            <a:t>　しかしながら今後については、第６次総合計画後期基本計画の</a:t>
          </a:r>
          <a:r>
            <a:rPr kumimoji="1" lang="ja-JP" altLang="ja-JP" sz="1200">
              <a:solidFill>
                <a:schemeClr val="dk1"/>
              </a:solidFill>
              <a:effectLst/>
              <a:latin typeface="+mn-ea"/>
              <a:ea typeface="+mn-ea"/>
              <a:cs typeface="+mn-cs"/>
            </a:rPr>
            <a:t>第</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期実施計画（平成</a:t>
          </a:r>
          <a:r>
            <a:rPr kumimoji="1" lang="en-US" altLang="ja-JP" sz="1200">
              <a:solidFill>
                <a:schemeClr val="dk1"/>
              </a:solidFill>
              <a:effectLst/>
              <a:latin typeface="+mn-ea"/>
              <a:ea typeface="+mn-ea"/>
              <a:cs typeface="+mn-cs"/>
            </a:rPr>
            <a:t>30</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32</a:t>
          </a:r>
          <a:r>
            <a:rPr kumimoji="1" lang="ja-JP" altLang="ja-JP" sz="1200">
              <a:solidFill>
                <a:schemeClr val="dk1"/>
              </a:solidFill>
              <a:effectLst/>
              <a:latin typeface="+mn-ea"/>
              <a:ea typeface="+mn-ea"/>
              <a:cs typeface="+mn-cs"/>
            </a:rPr>
            <a:t>年度）</a:t>
          </a:r>
          <a:r>
            <a:rPr kumimoji="1" lang="ja-JP" altLang="ja-JP" sz="1200">
              <a:solidFill>
                <a:schemeClr val="dk1"/>
              </a:solidFill>
              <a:effectLst/>
              <a:latin typeface="+mn-lt"/>
              <a:ea typeface="+mn-ea"/>
              <a:cs typeface="+mn-cs"/>
            </a:rPr>
            <a:t>に基づく大規模事業の実施に伴い、市債の借入の増や基金の取崩しを行うことが予想され、将来負担が生ずる可能性もあるため、市債残高及びプライマリーバランスを十分注視しながら、世代間の不公平のない財政運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1"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2" name="フローチャート : 判断 441"/>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3" name="フローチャート : 判断 442"/>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4" name="テキスト ボックス 443"/>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45" name="フローチャート : 判断 444"/>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46" name="テキスト ボックス 445"/>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47" name="フローチャート : 判断 44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48" name="テキスト ボックス 44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9" name="フローチャート : 判断 44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0" name="テキスト ボックス 44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値はやや低くなっているものの、人事院勧告に準じた給与改定に伴う一般職給料、勤勉手当等の増等により、人件費に充当した経常一般財源が増となり、地方消費税交付金の減等により経常一般財源の総額が減となったことによって、比率は前年度と比較して</a:t>
          </a:r>
          <a:r>
            <a:rPr kumimoji="1" lang="en-US" altLang="ja-JP" sz="1300">
              <a:latin typeface="ＭＳ Ｐゴシック"/>
            </a:rPr>
            <a:t>0.4</a:t>
          </a:r>
          <a:r>
            <a:rPr kumimoji="1" lang="ja-JP" altLang="en-US" sz="1300">
              <a:latin typeface="ＭＳ Ｐゴシック"/>
            </a:rPr>
            <a:t>ポイント上昇した。今後も第</a:t>
          </a:r>
          <a:r>
            <a:rPr kumimoji="1" lang="en-US" altLang="ja-JP" sz="1300">
              <a:latin typeface="ＭＳ Ｐゴシック"/>
            </a:rPr>
            <a:t>5</a:t>
          </a:r>
          <a:r>
            <a:rPr kumimoji="1" lang="ja-JP" altLang="en-US" sz="1300">
              <a:latin typeface="ＭＳ Ｐゴシック"/>
            </a:rPr>
            <a:t>次定員適正化計画に基づき適正な職員数を維持することにより、比率が上昇しないよう努める。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37</xdr:row>
      <xdr:rowOff>161290</xdr:rowOff>
    </xdr:to>
    <xdr:cxnSp macro="">
      <xdr:nvCxnSpPr>
        <xdr:cNvPr id="64" name="直線コネクタ 63"/>
        <xdr:cNvCxnSpPr/>
      </xdr:nvCxnSpPr>
      <xdr:spPr>
        <a:xfrm>
          <a:off x="3987800" y="6468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124714</xdr:rowOff>
    </xdr:from>
    <xdr:to>
      <xdr:col>5</xdr:col>
      <xdr:colOff>549275</xdr:colOff>
      <xdr:row>37</xdr:row>
      <xdr:rowOff>170434</xdr:rowOff>
    </xdr:to>
    <xdr:cxnSp macro="">
      <xdr:nvCxnSpPr>
        <xdr:cNvPr id="67" name="直線コネクタ 66"/>
        <xdr:cNvCxnSpPr/>
      </xdr:nvCxnSpPr>
      <xdr:spPr>
        <a:xfrm flipV="1">
          <a:off x="3098800" y="6468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90424</xdr:rowOff>
    </xdr:to>
    <xdr:cxnSp macro="">
      <xdr:nvCxnSpPr>
        <xdr:cNvPr id="70" name="直線コネクタ 69"/>
        <xdr:cNvCxnSpPr/>
      </xdr:nvCxnSpPr>
      <xdr:spPr>
        <a:xfrm flipV="1">
          <a:off x="2209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117856</xdr:rowOff>
    </xdr:to>
    <xdr:cxnSp macro="">
      <xdr:nvCxnSpPr>
        <xdr:cNvPr id="73" name="直線コネクタ 72"/>
        <xdr:cNvCxnSpPr/>
      </xdr:nvCxnSpPr>
      <xdr:spPr>
        <a:xfrm flipV="1">
          <a:off x="1320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127017</xdr:rowOff>
    </xdr:from>
    <xdr:ext cx="762000" cy="259045"/>
    <xdr:sp macro="" textlink="">
      <xdr:nvSpPr>
        <xdr:cNvPr id="84" name="人件費該当値テキスト"/>
        <xdr:cNvSpPr txBox="1"/>
      </xdr:nvSpPr>
      <xdr:spPr>
        <a:xfrm>
          <a:off x="4914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73914</xdr:rowOff>
    </xdr:from>
    <xdr:to>
      <xdr:col>5</xdr:col>
      <xdr:colOff>600075</xdr:colOff>
      <xdr:row>38</xdr:row>
      <xdr:rowOff>4064</xdr:rowOff>
    </xdr:to>
    <xdr:sp macro="" textlink="">
      <xdr:nvSpPr>
        <xdr:cNvPr id="85" name="円/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14241</xdr:rowOff>
    </xdr:from>
    <xdr:ext cx="736600" cy="259045"/>
    <xdr:sp macro="" textlink="">
      <xdr:nvSpPr>
        <xdr:cNvPr id="86" name="テキスト ボックス 85"/>
        <xdr:cNvSpPr txBox="1"/>
      </xdr:nvSpPr>
      <xdr:spPr>
        <a:xfrm>
          <a:off x="3606800" y="618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9" name="円/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年度においては、ごみ処理施設（中央クリーンセンター）保守点検委託料や焼却設備（八帖クリーンセンター）保守委託料などの増に</a:t>
          </a:r>
          <a:r>
            <a:rPr kumimoji="1" lang="ja-JP" altLang="en-US" sz="1100">
              <a:solidFill>
                <a:schemeClr val="dk1"/>
              </a:solidFill>
              <a:effectLst/>
              <a:latin typeface="+mn-ea"/>
              <a:ea typeface="+mn-ea"/>
              <a:cs typeface="+mn-cs"/>
            </a:rPr>
            <a:t>より</a:t>
          </a:r>
          <a:r>
            <a:rPr kumimoji="1" lang="ja-JP" altLang="ja-JP" sz="1100">
              <a:solidFill>
                <a:schemeClr val="dk1"/>
              </a:solidFill>
              <a:effectLst/>
              <a:latin typeface="+mn-ea"/>
              <a:ea typeface="+mn-ea"/>
              <a:cs typeface="+mn-cs"/>
            </a:rPr>
            <a:t>、物件費に充当した経常一般財源が増とな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、地方消費税交付金の減</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により経常一般財源</a:t>
          </a:r>
          <a:r>
            <a:rPr kumimoji="1" lang="ja-JP" altLang="en-US" sz="1100">
              <a:solidFill>
                <a:schemeClr val="dk1"/>
              </a:solidFill>
              <a:effectLst/>
              <a:latin typeface="+mn-ea"/>
              <a:ea typeface="+mn-ea"/>
              <a:cs typeface="+mn-cs"/>
            </a:rPr>
            <a:t>の総額</a:t>
          </a:r>
          <a:r>
            <a:rPr kumimoji="1" lang="ja-JP" altLang="ja-JP" sz="1100">
              <a:solidFill>
                <a:schemeClr val="dk1"/>
              </a:solidFill>
              <a:effectLst/>
              <a:latin typeface="+mn-ea"/>
              <a:ea typeface="+mn-ea"/>
              <a:cs typeface="+mn-cs"/>
            </a:rPr>
            <a:t>が減となったことによ</a:t>
          </a:r>
          <a:r>
            <a:rPr kumimoji="1" lang="ja-JP" altLang="en-US" sz="1100">
              <a:solidFill>
                <a:schemeClr val="dk1"/>
              </a:solidFill>
              <a:effectLst/>
              <a:latin typeface="+mn-ea"/>
              <a:ea typeface="+mn-ea"/>
              <a:cs typeface="+mn-cs"/>
            </a:rPr>
            <a:t>って</a:t>
          </a:r>
          <a:r>
            <a:rPr kumimoji="1" lang="ja-JP" altLang="ja-JP"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ポイント上昇した。</a:t>
          </a:r>
          <a:r>
            <a:rPr kumimoji="1" lang="ja-JP" altLang="en-US" sz="1100">
              <a:solidFill>
                <a:schemeClr val="dk1"/>
              </a:solidFill>
              <a:effectLst/>
              <a:latin typeface="+mn-ea"/>
              <a:ea typeface="+mn-ea"/>
              <a:cs typeface="+mn-cs"/>
            </a:rPr>
            <a:t>依然として類似団体平均よりも高い値となっているため、経常経費のさらなる削減に努めるとともに、</a:t>
          </a:r>
          <a:r>
            <a:rPr kumimoji="1" lang="ja-JP" altLang="ja-JP" sz="1100">
              <a:solidFill>
                <a:schemeClr val="dk1"/>
              </a:solidFill>
              <a:effectLst/>
              <a:latin typeface="+mn-ea"/>
              <a:ea typeface="+mn-ea"/>
              <a:cs typeface="+mn-cs"/>
            </a:rPr>
            <a:t>公共施設の維持管理費等について、施設の統廃合等も含めたファシリティマネジメント等を活用して経費の節減を図</a:t>
          </a:r>
          <a:r>
            <a:rPr kumimoji="1" lang="ja-JP" altLang="en-US" sz="1100">
              <a:solidFill>
                <a:schemeClr val="dk1"/>
              </a:solidFill>
              <a:effectLst/>
              <a:latin typeface="+mn-ea"/>
              <a:ea typeface="+mn-ea"/>
              <a:cs typeface="+mn-cs"/>
            </a:rPr>
            <a:t>っていく</a:t>
          </a:r>
          <a:r>
            <a:rPr kumimoji="1" lang="ja-JP" altLang="ja-JP" sz="110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38100</xdr:rowOff>
    </xdr:from>
    <xdr:to>
      <xdr:col>24</xdr:col>
      <xdr:colOff>31750</xdr:colOff>
      <xdr:row>20</xdr:row>
      <xdr:rowOff>152400</xdr:rowOff>
    </xdr:to>
    <xdr:cxnSp macro="">
      <xdr:nvCxnSpPr>
        <xdr:cNvPr id="125" name="直線コネクタ 124"/>
        <xdr:cNvCxnSpPr/>
      </xdr:nvCxnSpPr>
      <xdr:spPr>
        <a:xfrm>
          <a:off x="15671800" y="3467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158750</xdr:rowOff>
    </xdr:from>
    <xdr:to>
      <xdr:col>22</xdr:col>
      <xdr:colOff>565150</xdr:colOff>
      <xdr:row>20</xdr:row>
      <xdr:rowOff>38100</xdr:rowOff>
    </xdr:to>
    <xdr:cxnSp macro="">
      <xdr:nvCxnSpPr>
        <xdr:cNvPr id="128" name="直線コネクタ 127"/>
        <xdr:cNvCxnSpPr/>
      </xdr:nvCxnSpPr>
      <xdr:spPr>
        <a:xfrm>
          <a:off x="14782800" y="341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158750</xdr:rowOff>
    </xdr:to>
    <xdr:cxnSp macro="">
      <xdr:nvCxnSpPr>
        <xdr:cNvPr id="131" name="直線コネクタ 130"/>
        <xdr:cNvCxnSpPr/>
      </xdr:nvCxnSpPr>
      <xdr:spPr>
        <a:xfrm>
          <a:off x="13893800" y="336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6350</xdr:rowOff>
    </xdr:from>
    <xdr:to>
      <xdr:col>20</xdr:col>
      <xdr:colOff>158750</xdr:colOff>
      <xdr:row>19</xdr:row>
      <xdr:rowOff>107950</xdr:rowOff>
    </xdr:to>
    <xdr:cxnSp macro="">
      <xdr:nvCxnSpPr>
        <xdr:cNvPr id="134" name="直線コネクタ 133"/>
        <xdr:cNvCxnSpPr/>
      </xdr:nvCxnSpPr>
      <xdr:spPr>
        <a:xfrm>
          <a:off x="13004800" y="326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101600</xdr:rowOff>
    </xdr:from>
    <xdr:to>
      <xdr:col>24</xdr:col>
      <xdr:colOff>82550</xdr:colOff>
      <xdr:row>21</xdr:row>
      <xdr:rowOff>31750</xdr:rowOff>
    </xdr:to>
    <xdr:sp macro="" textlink="">
      <xdr:nvSpPr>
        <xdr:cNvPr id="144" name="円/楕円 143"/>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5"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158750</xdr:rowOff>
    </xdr:from>
    <xdr:to>
      <xdr:col>22</xdr:col>
      <xdr:colOff>615950</xdr:colOff>
      <xdr:row>20</xdr:row>
      <xdr:rowOff>88900</xdr:rowOff>
    </xdr:to>
    <xdr:sp macro="" textlink="">
      <xdr:nvSpPr>
        <xdr:cNvPr id="146" name="円/楕円 145"/>
        <xdr:cNvSpPr/>
      </xdr:nvSpPr>
      <xdr:spPr>
        <a:xfrm>
          <a:off x="15621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73677</xdr:rowOff>
    </xdr:from>
    <xdr:ext cx="736600" cy="259045"/>
    <xdr:sp macro="" textlink="">
      <xdr:nvSpPr>
        <xdr:cNvPr id="147" name="テキスト ボックス 146"/>
        <xdr:cNvSpPr txBox="1"/>
      </xdr:nvSpPr>
      <xdr:spPr>
        <a:xfrm>
          <a:off x="15290800" y="350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107950</xdr:rowOff>
    </xdr:from>
    <xdr:to>
      <xdr:col>21</xdr:col>
      <xdr:colOff>412750</xdr:colOff>
      <xdr:row>20</xdr:row>
      <xdr:rowOff>38100</xdr:rowOff>
    </xdr:to>
    <xdr:sp macro="" textlink="">
      <xdr:nvSpPr>
        <xdr:cNvPr id="148" name="円/楕円 147"/>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22877</xdr:rowOff>
    </xdr:from>
    <xdr:ext cx="762000" cy="259045"/>
    <xdr:sp macro="" textlink="">
      <xdr:nvSpPr>
        <xdr:cNvPr id="149" name="テキスト ボックス 148"/>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0" name="円/楕円 149"/>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1" name="テキスト ボックス 150"/>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2" name="円/楕円 151"/>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3" name="テキスト ボックス 152"/>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利用者数の増等に伴う障がい福祉サービス費、障がい児通所給付費及びこども医療扶助費の増等により、扶助費に充当した経常一般財源が増となり、地方消費税交付金の減等により経常一般財源の総額が減となったことによって、比率は前年度と比較して</a:t>
          </a:r>
          <a:r>
            <a:rPr kumimoji="1" lang="en-US" altLang="ja-JP" sz="1300">
              <a:latin typeface="ＭＳ Ｐゴシック"/>
            </a:rPr>
            <a:t>0.5</a:t>
          </a:r>
          <a:r>
            <a:rPr kumimoji="1" lang="ja-JP" altLang="en-US" sz="1300">
              <a:latin typeface="ＭＳ Ｐゴシック"/>
            </a:rPr>
            <a:t>ポイント上昇した。類似団体平均は下回っているものの、社会保障関連経費は今後も自然増が見込まれるため、引き続き比率の推移には注視をしていく必要がある。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88900</xdr:rowOff>
    </xdr:to>
    <xdr:cxnSp macro="">
      <xdr:nvCxnSpPr>
        <xdr:cNvPr id="186" name="直線コネクタ 185"/>
        <xdr:cNvCxnSpPr/>
      </xdr:nvCxnSpPr>
      <xdr:spPr>
        <a:xfrm>
          <a:off x="3987800" y="9626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50800</xdr:rowOff>
    </xdr:to>
    <xdr:cxnSp macro="">
      <xdr:nvCxnSpPr>
        <xdr:cNvPr id="189" name="直線コネクタ 188"/>
        <xdr:cNvCxnSpPr/>
      </xdr:nvCxnSpPr>
      <xdr:spPr>
        <a:xfrm flipV="1">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50800</xdr:rowOff>
    </xdr:to>
    <xdr:cxnSp macro="">
      <xdr:nvCxnSpPr>
        <xdr:cNvPr id="192" name="直線コネクタ 191"/>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50800</xdr:rowOff>
    </xdr:to>
    <xdr:cxnSp macro="">
      <xdr:nvCxnSpPr>
        <xdr:cNvPr id="195" name="直線コネクタ 194"/>
        <xdr:cNvCxnSpPr/>
      </xdr:nvCxnSpPr>
      <xdr:spPr>
        <a:xfrm>
          <a:off x="1320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5" name="円/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6"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8" name="テキスト ボックス 207"/>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3" name="円/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99077</xdr:rowOff>
    </xdr:from>
    <xdr:ext cx="762000" cy="259045"/>
    <xdr:sp macro="" textlink="">
      <xdr:nvSpPr>
        <xdr:cNvPr id="214" name="テキスト ボックス 213"/>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年度から下水道事業が地方公営企業法の財務規定を適用したことにより、下水道事業会計への負担金が補助費等に含まれることとなったため、平成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年度以降の比率は類似団体平均と比較して</a:t>
          </a:r>
          <a:r>
            <a:rPr kumimoji="1" lang="ja-JP" altLang="en-US" sz="1100">
              <a:solidFill>
                <a:schemeClr val="dk1"/>
              </a:solidFill>
              <a:effectLst/>
              <a:latin typeface="+mn-ea"/>
              <a:ea typeface="+mn-ea"/>
              <a:cs typeface="+mn-cs"/>
            </a:rPr>
            <a:t>低い</a:t>
          </a:r>
          <a:r>
            <a:rPr kumimoji="1" lang="ja-JP" altLang="ja-JP" sz="1100">
              <a:solidFill>
                <a:schemeClr val="dk1"/>
              </a:solidFill>
              <a:effectLst/>
              <a:latin typeface="+mn-ea"/>
              <a:ea typeface="+mn-ea"/>
              <a:cs typeface="+mn-cs"/>
            </a:rPr>
            <a:t>水準で推移している。</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おいては、介護保険特別会計や後期高齢者医療特別会計への繰出金の増等により、繰出金に充当した経常一般財源が増となり、地方消費税交付金の減等により経常一般財源の総額が減となったことによって、前年度と比較して</a:t>
          </a:r>
          <a:r>
            <a:rPr kumimoji="1" lang="en-US" altLang="ja-JP" sz="1100">
              <a:solidFill>
                <a:schemeClr val="dk1"/>
              </a:solidFill>
              <a:effectLst/>
              <a:latin typeface="+mn-ea"/>
              <a:ea typeface="+mn-ea"/>
              <a:cs typeface="+mn-cs"/>
            </a:rPr>
            <a:t>0.3</a:t>
          </a:r>
          <a:r>
            <a:rPr kumimoji="1" lang="ja-JP" altLang="en-US" sz="1100">
              <a:solidFill>
                <a:schemeClr val="dk1"/>
              </a:solidFill>
              <a:effectLst/>
              <a:latin typeface="+mn-ea"/>
              <a:ea typeface="+mn-ea"/>
              <a:cs typeface="+mn-cs"/>
            </a:rPr>
            <a:t>ポイント上昇した。今後も高齢者の増による繰出金の自然増が見込まれるため、健診の受診促進による重症化予防や介護予防の充実を図ることにより、給付費の上昇抑制に努める。</a:t>
          </a:r>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69850</xdr:rowOff>
    </xdr:to>
    <xdr:cxnSp macro="">
      <xdr:nvCxnSpPr>
        <xdr:cNvPr id="247" name="直線コネクタ 246"/>
        <xdr:cNvCxnSpPr/>
      </xdr:nvCxnSpPr>
      <xdr:spPr>
        <a:xfrm>
          <a:off x="15671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54610</xdr:rowOff>
    </xdr:to>
    <xdr:cxnSp macro="">
      <xdr:nvCxnSpPr>
        <xdr:cNvPr id="250" name="直線コネクタ 249"/>
        <xdr:cNvCxnSpPr/>
      </xdr:nvCxnSpPr>
      <xdr:spPr>
        <a:xfrm flipV="1">
          <a:off x="14782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54610</xdr:rowOff>
    </xdr:to>
    <xdr:cxnSp macro="">
      <xdr:nvCxnSpPr>
        <xdr:cNvPr id="253" name="直線コネクタ 252"/>
        <xdr:cNvCxnSpPr/>
      </xdr:nvCxnSpPr>
      <xdr:spPr>
        <a:xfrm>
          <a:off x="13893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24130</xdr:rowOff>
    </xdr:to>
    <xdr:cxnSp macro="">
      <xdr:nvCxnSpPr>
        <xdr:cNvPr id="256" name="直線コネクタ 255"/>
        <xdr:cNvCxnSpPr/>
      </xdr:nvCxnSpPr>
      <xdr:spPr>
        <a:xfrm>
          <a:off x="13004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6" name="円/楕円 26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8" name="円/楕円 267"/>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9" name="テキスト ボックス 268"/>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0" name="円/楕円 269"/>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1" name="テキスト ボックス 270"/>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2" name="円/楕円 271"/>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3" name="テキスト ボックス 272"/>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4" name="円/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年度から下水道事業が地方公営企業法の財務規定を適用したことにより、下水道事業会計への負担金が補助費等に含まれることとなったため、平成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年度以降の比率は類似団体平均と比較して高い水準で推移している。平成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a:t>
          </a:r>
          <a:r>
            <a:rPr kumimoji="1" lang="ja-JP" altLang="en-US" sz="1100">
              <a:solidFill>
                <a:schemeClr val="dk1"/>
              </a:solidFill>
              <a:effectLst/>
              <a:latin typeface="+mn-ea"/>
              <a:ea typeface="+mn-ea"/>
              <a:cs typeface="+mn-cs"/>
            </a:rPr>
            <a:t>不妊治療の補助拡充による補助金</a:t>
          </a:r>
          <a:r>
            <a:rPr kumimoji="1" lang="ja-JP" altLang="ja-JP" sz="1100">
              <a:solidFill>
                <a:schemeClr val="dk1"/>
              </a:solidFill>
              <a:effectLst/>
              <a:latin typeface="+mn-ea"/>
              <a:ea typeface="+mn-ea"/>
              <a:cs typeface="+mn-cs"/>
            </a:rPr>
            <a:t>の増</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により、補助費等に充当した経常一般財源が増とな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地方消費税交付金の減等により経常一般財源の総額が減となったことによって</a:t>
          </a:r>
          <a:r>
            <a:rPr kumimoji="1" lang="ja-JP" altLang="ja-JP"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した。今後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補助金等交付基準に基づき、市費単独補助金の見直しや廃止を進めることにより補助金の適正化を図り、比率が上昇しないよう努める。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37</xdr:row>
      <xdr:rowOff>124278</xdr:rowOff>
    </xdr:to>
    <xdr:cxnSp macro="">
      <xdr:nvCxnSpPr>
        <xdr:cNvPr id="310" name="直線コネクタ 309"/>
        <xdr:cNvCxnSpPr/>
      </xdr:nvCxnSpPr>
      <xdr:spPr>
        <a:xfrm>
          <a:off x="15671800" y="6446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102507</xdr:rowOff>
    </xdr:from>
    <xdr:to>
      <xdr:col>22</xdr:col>
      <xdr:colOff>565150</xdr:colOff>
      <xdr:row>38</xdr:row>
      <xdr:rowOff>94343</xdr:rowOff>
    </xdr:to>
    <xdr:cxnSp macro="">
      <xdr:nvCxnSpPr>
        <xdr:cNvPr id="313" name="直線コネクタ 312"/>
        <xdr:cNvCxnSpPr/>
      </xdr:nvCxnSpPr>
      <xdr:spPr>
        <a:xfrm flipV="1">
          <a:off x="14782800" y="644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94343</xdr:rowOff>
    </xdr:from>
    <xdr:to>
      <xdr:col>21</xdr:col>
      <xdr:colOff>361950</xdr:colOff>
      <xdr:row>38</xdr:row>
      <xdr:rowOff>105228</xdr:rowOff>
    </xdr:to>
    <xdr:cxnSp macro="">
      <xdr:nvCxnSpPr>
        <xdr:cNvPr id="316" name="直線コネクタ 315"/>
        <xdr:cNvCxnSpPr/>
      </xdr:nvCxnSpPr>
      <xdr:spPr>
        <a:xfrm flipV="1">
          <a:off x="13893800" y="660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18143</xdr:rowOff>
    </xdr:from>
    <xdr:to>
      <xdr:col>20</xdr:col>
      <xdr:colOff>158750</xdr:colOff>
      <xdr:row>38</xdr:row>
      <xdr:rowOff>105228</xdr:rowOff>
    </xdr:to>
    <xdr:cxnSp macro="">
      <xdr:nvCxnSpPr>
        <xdr:cNvPr id="319" name="直線コネクタ 318"/>
        <xdr:cNvCxnSpPr/>
      </xdr:nvCxnSpPr>
      <xdr:spPr>
        <a:xfrm>
          <a:off x="13004800" y="6533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9" name="円/楕円 328"/>
        <xdr:cNvSpPr/>
      </xdr:nvSpPr>
      <xdr:spPr>
        <a:xfrm>
          <a:off x="16459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45555</xdr:rowOff>
    </xdr:from>
    <xdr:ext cx="762000" cy="259045"/>
    <xdr:sp macro="" textlink="">
      <xdr:nvSpPr>
        <xdr:cNvPr id="330" name="補助費等該当値テキスト"/>
        <xdr:cNvSpPr txBox="1"/>
      </xdr:nvSpPr>
      <xdr:spPr>
        <a:xfrm>
          <a:off x="16598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51707</xdr:rowOff>
    </xdr:from>
    <xdr:to>
      <xdr:col>22</xdr:col>
      <xdr:colOff>615950</xdr:colOff>
      <xdr:row>37</xdr:row>
      <xdr:rowOff>153307</xdr:rowOff>
    </xdr:to>
    <xdr:sp macro="" textlink="">
      <xdr:nvSpPr>
        <xdr:cNvPr id="331" name="円/楕円 330"/>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138084</xdr:rowOff>
    </xdr:from>
    <xdr:ext cx="736600" cy="259045"/>
    <xdr:sp macro="" textlink="">
      <xdr:nvSpPr>
        <xdr:cNvPr id="332" name="テキスト ボックス 331"/>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43543</xdr:rowOff>
    </xdr:from>
    <xdr:to>
      <xdr:col>21</xdr:col>
      <xdr:colOff>412750</xdr:colOff>
      <xdr:row>38</xdr:row>
      <xdr:rowOff>145143</xdr:rowOff>
    </xdr:to>
    <xdr:sp macro="" textlink="">
      <xdr:nvSpPr>
        <xdr:cNvPr id="333" name="円/楕円 332"/>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129920</xdr:rowOff>
    </xdr:from>
    <xdr:ext cx="762000" cy="259045"/>
    <xdr:sp macro="" textlink="">
      <xdr:nvSpPr>
        <xdr:cNvPr id="334" name="テキスト ボックス 333"/>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54428</xdr:rowOff>
    </xdr:from>
    <xdr:to>
      <xdr:col>20</xdr:col>
      <xdr:colOff>209550</xdr:colOff>
      <xdr:row>38</xdr:row>
      <xdr:rowOff>156028</xdr:rowOff>
    </xdr:to>
    <xdr:sp macro="" textlink="">
      <xdr:nvSpPr>
        <xdr:cNvPr id="335" name="円/楕円 334"/>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140805</xdr:rowOff>
    </xdr:from>
    <xdr:ext cx="762000" cy="259045"/>
    <xdr:sp macro="" textlink="">
      <xdr:nvSpPr>
        <xdr:cNvPr id="336" name="テキスト ボックス 335"/>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37" name="円/楕円 336"/>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53720</xdr:rowOff>
    </xdr:from>
    <xdr:ext cx="762000" cy="259045"/>
    <xdr:sp macro="" textlink="">
      <xdr:nvSpPr>
        <xdr:cNvPr id="338" name="テキスト ボックス 337"/>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類似団体の中では最も低い値となっている。平成</a:t>
          </a:r>
          <a:r>
            <a:rPr kumimoji="1" lang="en-US" altLang="ja-JP" sz="1200" baseline="0">
              <a:latin typeface="ＭＳ Ｐゴシック"/>
            </a:rPr>
            <a:t>28</a:t>
          </a:r>
          <a:r>
            <a:rPr kumimoji="1" lang="ja-JP" altLang="en-US" sz="1200" baseline="0">
              <a:latin typeface="ＭＳ Ｐゴシック"/>
            </a:rPr>
            <a:t>年度においては、臨時財政対策債の平成</a:t>
          </a:r>
          <a:r>
            <a:rPr kumimoji="1" lang="en-US" altLang="ja-JP" sz="1200" baseline="0">
              <a:latin typeface="ＭＳ Ｐゴシック"/>
            </a:rPr>
            <a:t>24</a:t>
          </a:r>
          <a:r>
            <a:rPr kumimoji="1" lang="ja-JP" altLang="en-US" sz="1200" baseline="0">
              <a:latin typeface="ＭＳ Ｐゴシック"/>
            </a:rPr>
            <a:t>年度債の償還開始等により、公債費に充当した経常一般財源が増となり、地方消費税交付金の減等により経常一般財源の総額が減となったことによって、比率は前年度と比較して</a:t>
          </a:r>
          <a:r>
            <a:rPr kumimoji="1" lang="en-US" altLang="ja-JP" sz="1200" baseline="0">
              <a:latin typeface="ＭＳ Ｐゴシック"/>
            </a:rPr>
            <a:t>0.2</a:t>
          </a:r>
          <a:r>
            <a:rPr kumimoji="1" lang="ja-JP" altLang="en-US" sz="1200" baseline="0">
              <a:latin typeface="ＭＳ Ｐゴシック"/>
            </a:rPr>
            <a:t>ポイント上昇した。今後も第</a:t>
          </a:r>
          <a:r>
            <a:rPr kumimoji="1" lang="en-US" altLang="ja-JP" sz="1200" baseline="0">
              <a:latin typeface="ＭＳ Ｐゴシック"/>
            </a:rPr>
            <a:t>6</a:t>
          </a:r>
          <a:r>
            <a:rPr kumimoji="1" lang="ja-JP" altLang="en-US" sz="1200" baseline="0">
              <a:latin typeface="ＭＳ Ｐゴシック"/>
            </a:rPr>
            <a:t>次総合計画後期基本計画の第</a:t>
          </a:r>
          <a:r>
            <a:rPr kumimoji="1" lang="en-US" altLang="ja-JP" sz="1200" baseline="0">
              <a:latin typeface="ＭＳ Ｐゴシック"/>
            </a:rPr>
            <a:t>10</a:t>
          </a:r>
          <a:r>
            <a:rPr kumimoji="1" lang="ja-JP" altLang="en-US" sz="1200" baseline="0">
              <a:latin typeface="ＭＳ Ｐゴシック"/>
            </a:rPr>
            <a:t>期実施計画（平成</a:t>
          </a:r>
          <a:r>
            <a:rPr kumimoji="1" lang="en-US" altLang="ja-JP" sz="1200" baseline="0">
              <a:latin typeface="ＭＳ Ｐゴシック"/>
            </a:rPr>
            <a:t>30</a:t>
          </a:r>
          <a:r>
            <a:rPr kumimoji="1" lang="ja-JP" altLang="en-US" sz="1200" baseline="0">
              <a:latin typeface="ＭＳ Ｐゴシック"/>
            </a:rPr>
            <a:t>～</a:t>
          </a:r>
          <a:r>
            <a:rPr kumimoji="1" lang="en-US" altLang="ja-JP" sz="1200" baseline="0">
              <a:latin typeface="ＭＳ Ｐゴシック"/>
            </a:rPr>
            <a:t>32</a:t>
          </a:r>
          <a:r>
            <a:rPr kumimoji="1" lang="ja-JP" altLang="en-US" sz="1200" baseline="0">
              <a:latin typeface="ＭＳ Ｐゴシック"/>
            </a:rPr>
            <a:t>年度）に基づく大規模事業の実施に伴う普通建設事業費の増が見込まれることから、市債残高には十分注視し、計画的な借入を行うことによって、公債費負担の抑制に努める。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66040</xdr:rowOff>
    </xdr:from>
    <xdr:to>
      <xdr:col>7</xdr:col>
      <xdr:colOff>15875</xdr:colOff>
      <xdr:row>74</xdr:row>
      <xdr:rowOff>81280</xdr:rowOff>
    </xdr:to>
    <xdr:cxnSp macro="">
      <xdr:nvCxnSpPr>
        <xdr:cNvPr id="371" name="直線コネクタ 370"/>
        <xdr:cNvCxnSpPr/>
      </xdr:nvCxnSpPr>
      <xdr:spPr>
        <a:xfrm>
          <a:off x="3987800" y="12753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88900</xdr:rowOff>
    </xdr:to>
    <xdr:cxnSp macro="">
      <xdr:nvCxnSpPr>
        <xdr:cNvPr id="374" name="直線コネクタ 373"/>
        <xdr:cNvCxnSpPr/>
      </xdr:nvCxnSpPr>
      <xdr:spPr>
        <a:xfrm flipV="1">
          <a:off x="3098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88900</xdr:rowOff>
    </xdr:from>
    <xdr:to>
      <xdr:col>4</xdr:col>
      <xdr:colOff>346075</xdr:colOff>
      <xdr:row>74</xdr:row>
      <xdr:rowOff>119380</xdr:rowOff>
    </xdr:to>
    <xdr:cxnSp macro="">
      <xdr:nvCxnSpPr>
        <xdr:cNvPr id="377" name="直線コネクタ 376"/>
        <xdr:cNvCxnSpPr/>
      </xdr:nvCxnSpPr>
      <xdr:spPr>
        <a:xfrm flipV="1">
          <a:off x="2209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111760</xdr:rowOff>
    </xdr:from>
    <xdr:to>
      <xdr:col>3</xdr:col>
      <xdr:colOff>142875</xdr:colOff>
      <xdr:row>74</xdr:row>
      <xdr:rowOff>119380</xdr:rowOff>
    </xdr:to>
    <xdr:cxnSp macro="">
      <xdr:nvCxnSpPr>
        <xdr:cNvPr id="380" name="直線コネクタ 379"/>
        <xdr:cNvCxnSpPr/>
      </xdr:nvCxnSpPr>
      <xdr:spPr>
        <a:xfrm>
          <a:off x="1320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90" name="円/楕円 389"/>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110507</xdr:rowOff>
    </xdr:from>
    <xdr:ext cx="762000" cy="259045"/>
    <xdr:sp macro="" textlink="">
      <xdr:nvSpPr>
        <xdr:cNvPr id="391" name="公債費該当値テキスト"/>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xdr:rowOff>
    </xdr:from>
    <xdr:to>
      <xdr:col>5</xdr:col>
      <xdr:colOff>600075</xdr:colOff>
      <xdr:row>74</xdr:row>
      <xdr:rowOff>116840</xdr:rowOff>
    </xdr:to>
    <xdr:sp macro="" textlink="">
      <xdr:nvSpPr>
        <xdr:cNvPr id="392" name="円/楕円 391"/>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127017</xdr:rowOff>
    </xdr:from>
    <xdr:ext cx="736600" cy="259045"/>
    <xdr:sp macro="" textlink="">
      <xdr:nvSpPr>
        <xdr:cNvPr id="393" name="テキスト ボックス 392"/>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38100</xdr:rowOff>
    </xdr:from>
    <xdr:to>
      <xdr:col>4</xdr:col>
      <xdr:colOff>396875</xdr:colOff>
      <xdr:row>74</xdr:row>
      <xdr:rowOff>139700</xdr:rowOff>
    </xdr:to>
    <xdr:sp macro="" textlink="">
      <xdr:nvSpPr>
        <xdr:cNvPr id="394" name="円/楕円 393"/>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149877</xdr:rowOff>
    </xdr:from>
    <xdr:ext cx="762000" cy="259045"/>
    <xdr:sp macro="" textlink="">
      <xdr:nvSpPr>
        <xdr:cNvPr id="395" name="テキスト ボックス 394"/>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396" name="円/楕円 395"/>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397" name="テキスト ボックス 396"/>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60960</xdr:rowOff>
    </xdr:from>
    <xdr:to>
      <xdr:col>1</xdr:col>
      <xdr:colOff>676275</xdr:colOff>
      <xdr:row>74</xdr:row>
      <xdr:rowOff>162560</xdr:rowOff>
    </xdr:to>
    <xdr:sp macro="" textlink="">
      <xdr:nvSpPr>
        <xdr:cNvPr id="398" name="円/楕円 397"/>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1287</xdr:rowOff>
    </xdr:from>
    <xdr:ext cx="762000" cy="259045"/>
    <xdr:sp macro="" textlink="">
      <xdr:nvSpPr>
        <xdr:cNvPr id="399" name="テキスト ボックス 398"/>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物件費と補助費等の比率が他の類似団体と比較して高いため、公債費以外の比率についても類似団体平均と比較して高い値となっている。平成</a:t>
          </a:r>
          <a:r>
            <a:rPr kumimoji="1" lang="en-US" altLang="ja-JP" sz="1300">
              <a:latin typeface="ＭＳ Ｐゴシック"/>
            </a:rPr>
            <a:t>28</a:t>
          </a:r>
          <a:r>
            <a:rPr kumimoji="1" lang="ja-JP" altLang="en-US" sz="1300">
              <a:latin typeface="ＭＳ Ｐゴシック"/>
            </a:rPr>
            <a:t>年度においては、物件費及び補助費等に充当した経常一般財源が増となり、経常一般財源の総額が減となったことによって、前年度と比較して</a:t>
          </a:r>
          <a:r>
            <a:rPr kumimoji="1" lang="en-US" altLang="ja-JP" sz="1300">
              <a:latin typeface="ＭＳ Ｐゴシック"/>
            </a:rPr>
            <a:t>2.3</a:t>
          </a:r>
          <a:r>
            <a:rPr kumimoji="1" lang="ja-JP" altLang="en-US" sz="1300">
              <a:latin typeface="ＭＳ Ｐゴシック"/>
            </a:rPr>
            <a:t>ポイント上昇した。今後も</a:t>
          </a:r>
          <a:r>
            <a:rPr kumimoji="1" lang="ja-JP" altLang="ja-JP" sz="1400" baseline="0">
              <a:solidFill>
                <a:schemeClr val="dk1"/>
              </a:solidFill>
              <a:effectLst/>
              <a:latin typeface="+mn-lt"/>
              <a:ea typeface="+mn-ea"/>
              <a:cs typeface="+mn-cs"/>
            </a:rPr>
            <a:t>経常経費</a:t>
          </a:r>
          <a:r>
            <a:rPr kumimoji="1" lang="ja-JP" altLang="en-US" sz="1400" baseline="0">
              <a:solidFill>
                <a:schemeClr val="dk1"/>
              </a:solidFill>
              <a:effectLst/>
              <a:latin typeface="+mn-lt"/>
              <a:ea typeface="+mn-ea"/>
              <a:cs typeface="+mn-cs"/>
            </a:rPr>
            <a:t>の削減に</a:t>
          </a:r>
          <a:r>
            <a:rPr kumimoji="1" lang="ja-JP" altLang="ja-JP" sz="140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58420</xdr:rowOff>
    </xdr:to>
    <xdr:cxnSp macro="">
      <xdr:nvCxnSpPr>
        <xdr:cNvPr id="430" name="直線コネクタ 429"/>
        <xdr:cNvCxnSpPr/>
      </xdr:nvCxnSpPr>
      <xdr:spPr>
        <a:xfrm>
          <a:off x="15671800" y="1332636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40132</xdr:rowOff>
    </xdr:to>
    <xdr:cxnSp macro="">
      <xdr:nvCxnSpPr>
        <xdr:cNvPr id="433" name="直線コネクタ 432"/>
        <xdr:cNvCxnSpPr/>
      </xdr:nvCxnSpPr>
      <xdr:spPr>
        <a:xfrm flipV="1">
          <a:off x="14782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53848</xdr:rowOff>
    </xdr:to>
    <xdr:cxnSp macro="">
      <xdr:nvCxnSpPr>
        <xdr:cNvPr id="436" name="直線コネクタ 435"/>
        <xdr:cNvCxnSpPr/>
      </xdr:nvCxnSpPr>
      <xdr:spPr>
        <a:xfrm flipV="1">
          <a:off x="13893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53848</xdr:rowOff>
    </xdr:to>
    <xdr:cxnSp macro="">
      <xdr:nvCxnSpPr>
        <xdr:cNvPr id="439" name="直線コネクタ 438"/>
        <xdr:cNvCxnSpPr/>
      </xdr:nvCxnSpPr>
      <xdr:spPr>
        <a:xfrm>
          <a:off x="13004800" y="13353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9" name="円/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51" name="円/楕円 450"/>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52" name="テキスト ボックス 45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53" name="円/楕円 452"/>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54" name="テキスト ボックス 453"/>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5" name="円/楕円 454"/>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6" name="テキスト ボックス 455"/>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7" name="円/楕円 456"/>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58" name="テキスト ボックス 457"/>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愛知県岡崎市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2398</xdr:rowOff>
    </xdr:from>
    <xdr:to>
      <xdr:col>4</xdr:col>
      <xdr:colOff>1117600</xdr:colOff>
      <xdr:row>19</xdr:row>
      <xdr:rowOff>4912</xdr:rowOff>
    </xdr:to>
    <xdr:cxnSp macro="">
      <xdr:nvCxnSpPr>
        <xdr:cNvPr id="48" name="直線コネクタ 47"/>
        <xdr:cNvCxnSpPr/>
      </xdr:nvCxnSpPr>
      <xdr:spPr bwMode="auto">
        <a:xfrm>
          <a:off x="5003800" y="3307573"/>
          <a:ext cx="6477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2398</xdr:rowOff>
    </xdr:from>
    <xdr:to>
      <xdr:col>4</xdr:col>
      <xdr:colOff>469900</xdr:colOff>
      <xdr:row>19</xdr:row>
      <xdr:rowOff>73767</xdr:rowOff>
    </xdr:to>
    <xdr:cxnSp macro="">
      <xdr:nvCxnSpPr>
        <xdr:cNvPr id="51" name="直線コネクタ 50"/>
        <xdr:cNvCxnSpPr/>
      </xdr:nvCxnSpPr>
      <xdr:spPr bwMode="auto">
        <a:xfrm flipV="1">
          <a:off x="4305300" y="3307573"/>
          <a:ext cx="6985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64028</xdr:rowOff>
    </xdr:from>
    <xdr:to>
      <xdr:col>3</xdr:col>
      <xdr:colOff>904875</xdr:colOff>
      <xdr:row>19</xdr:row>
      <xdr:rowOff>73767</xdr:rowOff>
    </xdr:to>
    <xdr:cxnSp macro="">
      <xdr:nvCxnSpPr>
        <xdr:cNvPr id="54" name="直線コネクタ 53"/>
        <xdr:cNvCxnSpPr/>
      </xdr:nvCxnSpPr>
      <xdr:spPr bwMode="auto">
        <a:xfrm>
          <a:off x="3606800" y="3369203"/>
          <a:ext cx="698500" cy="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48438</xdr:rowOff>
    </xdr:from>
    <xdr:to>
      <xdr:col>3</xdr:col>
      <xdr:colOff>206375</xdr:colOff>
      <xdr:row>19</xdr:row>
      <xdr:rowOff>64028</xdr:rowOff>
    </xdr:to>
    <xdr:cxnSp macro="">
      <xdr:nvCxnSpPr>
        <xdr:cNvPr id="57" name="直線コネクタ 56"/>
        <xdr:cNvCxnSpPr/>
      </xdr:nvCxnSpPr>
      <xdr:spPr bwMode="auto">
        <a:xfrm>
          <a:off x="2908300" y="3353613"/>
          <a:ext cx="698500" cy="1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125562</xdr:rowOff>
    </xdr:from>
    <xdr:to>
      <xdr:col>5</xdr:col>
      <xdr:colOff>34925</xdr:colOff>
      <xdr:row>19</xdr:row>
      <xdr:rowOff>55712</xdr:rowOff>
    </xdr:to>
    <xdr:sp macro="" textlink="">
      <xdr:nvSpPr>
        <xdr:cNvPr id="67" name="円/楕円 66"/>
        <xdr:cNvSpPr/>
      </xdr:nvSpPr>
      <xdr:spPr bwMode="auto">
        <a:xfrm>
          <a:off x="56007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97639</xdr:rowOff>
    </xdr:from>
    <xdr:ext cx="762000" cy="259045"/>
    <xdr:sp macro="" textlink="">
      <xdr:nvSpPr>
        <xdr:cNvPr id="68" name="人口1人当たり決算額の推移該当値テキスト130"/>
        <xdr:cNvSpPr txBox="1"/>
      </xdr:nvSpPr>
      <xdr:spPr>
        <a:xfrm>
          <a:off x="5740400" y="323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123048</xdr:rowOff>
    </xdr:from>
    <xdr:to>
      <xdr:col>4</xdr:col>
      <xdr:colOff>520700</xdr:colOff>
      <xdr:row>19</xdr:row>
      <xdr:rowOff>53198</xdr:rowOff>
    </xdr:to>
    <xdr:sp macro="" textlink="">
      <xdr:nvSpPr>
        <xdr:cNvPr id="69" name="円/楕円 68"/>
        <xdr:cNvSpPr/>
      </xdr:nvSpPr>
      <xdr:spPr bwMode="auto">
        <a:xfrm>
          <a:off x="49530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37975</xdr:rowOff>
    </xdr:from>
    <xdr:ext cx="736600" cy="259045"/>
    <xdr:sp macro="" textlink="">
      <xdr:nvSpPr>
        <xdr:cNvPr id="70" name="テキスト ボックス 69"/>
        <xdr:cNvSpPr txBox="1"/>
      </xdr:nvSpPr>
      <xdr:spPr>
        <a:xfrm>
          <a:off x="4622800" y="334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22967</xdr:rowOff>
    </xdr:from>
    <xdr:to>
      <xdr:col>3</xdr:col>
      <xdr:colOff>955675</xdr:colOff>
      <xdr:row>19</xdr:row>
      <xdr:rowOff>124567</xdr:rowOff>
    </xdr:to>
    <xdr:sp macro="" textlink="">
      <xdr:nvSpPr>
        <xdr:cNvPr id="71" name="円/楕円 70"/>
        <xdr:cNvSpPr/>
      </xdr:nvSpPr>
      <xdr:spPr bwMode="auto">
        <a:xfrm>
          <a:off x="4254500" y="332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109344</xdr:rowOff>
    </xdr:from>
    <xdr:ext cx="762000" cy="259045"/>
    <xdr:sp macro="" textlink="">
      <xdr:nvSpPr>
        <xdr:cNvPr id="72" name="テキスト ボックス 71"/>
        <xdr:cNvSpPr txBox="1"/>
      </xdr:nvSpPr>
      <xdr:spPr>
        <a:xfrm>
          <a:off x="3924300" y="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13228</xdr:rowOff>
    </xdr:from>
    <xdr:to>
      <xdr:col>3</xdr:col>
      <xdr:colOff>257175</xdr:colOff>
      <xdr:row>19</xdr:row>
      <xdr:rowOff>114828</xdr:rowOff>
    </xdr:to>
    <xdr:sp macro="" textlink="">
      <xdr:nvSpPr>
        <xdr:cNvPr id="73" name="円/楕円 72"/>
        <xdr:cNvSpPr/>
      </xdr:nvSpPr>
      <xdr:spPr bwMode="auto">
        <a:xfrm>
          <a:off x="3556000" y="331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99605</xdr:rowOff>
    </xdr:from>
    <xdr:ext cx="762000" cy="259045"/>
    <xdr:sp macro="" textlink="">
      <xdr:nvSpPr>
        <xdr:cNvPr id="74" name="テキスト ボックス 73"/>
        <xdr:cNvSpPr txBox="1"/>
      </xdr:nvSpPr>
      <xdr:spPr>
        <a:xfrm>
          <a:off x="3225800" y="34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169088</xdr:rowOff>
    </xdr:from>
    <xdr:to>
      <xdr:col>2</xdr:col>
      <xdr:colOff>692150</xdr:colOff>
      <xdr:row>19</xdr:row>
      <xdr:rowOff>99238</xdr:rowOff>
    </xdr:to>
    <xdr:sp macro="" textlink="">
      <xdr:nvSpPr>
        <xdr:cNvPr id="75" name="円/楕円 74"/>
        <xdr:cNvSpPr/>
      </xdr:nvSpPr>
      <xdr:spPr bwMode="auto">
        <a:xfrm>
          <a:off x="2857500" y="330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84015</xdr:rowOff>
    </xdr:from>
    <xdr:ext cx="762000" cy="259045"/>
    <xdr:sp macro="" textlink="">
      <xdr:nvSpPr>
        <xdr:cNvPr id="76" name="テキスト ボックス 75"/>
        <xdr:cNvSpPr txBox="1"/>
      </xdr:nvSpPr>
      <xdr:spPr>
        <a:xfrm>
          <a:off x="2527300" y="338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106997</xdr:rowOff>
    </xdr:from>
    <xdr:to>
      <xdr:col>4</xdr:col>
      <xdr:colOff>1117600</xdr:colOff>
      <xdr:row>37</xdr:row>
      <xdr:rowOff>126505</xdr:rowOff>
    </xdr:to>
    <xdr:cxnSp macro="">
      <xdr:nvCxnSpPr>
        <xdr:cNvPr id="104" name="直線コネクタ 103"/>
        <xdr:cNvCxnSpPr/>
      </xdr:nvCxnSpPr>
      <xdr:spPr bwMode="auto">
        <a:xfrm flipV="1">
          <a:off x="5651500" y="6031547"/>
          <a:ext cx="0" cy="1219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136682</xdr:rowOff>
    </xdr:from>
    <xdr:ext cx="762000" cy="259045"/>
    <xdr:sp macro="" textlink="">
      <xdr:nvSpPr>
        <xdr:cNvPr id="105" name="人口1人当たり決算額の推移最小値テキスト445"/>
        <xdr:cNvSpPr txBox="1"/>
      </xdr:nvSpPr>
      <xdr:spPr>
        <a:xfrm>
          <a:off x="5740400" y="72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37</xdr:row>
      <xdr:rowOff>126505</xdr:rowOff>
    </xdr:from>
    <xdr:to>
      <xdr:col>5</xdr:col>
      <xdr:colOff>73025</xdr:colOff>
      <xdr:row>37</xdr:row>
      <xdr:rowOff>126505</xdr:rowOff>
    </xdr:to>
    <xdr:cxnSp macro="">
      <xdr:nvCxnSpPr>
        <xdr:cNvPr id="106" name="直線コネクタ 105"/>
        <xdr:cNvCxnSpPr/>
      </xdr:nvCxnSpPr>
      <xdr:spPr bwMode="auto">
        <a:xfrm>
          <a:off x="5562600" y="7251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21924</xdr:rowOff>
    </xdr:from>
    <xdr:ext cx="762000" cy="259045"/>
    <xdr:sp macro="" textlink="">
      <xdr:nvSpPr>
        <xdr:cNvPr id="107" name="人口1人当たり決算額の推移最大値テキスト445"/>
        <xdr:cNvSpPr txBox="1"/>
      </xdr:nvSpPr>
      <xdr:spPr>
        <a:xfrm>
          <a:off x="5740400" y="57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106997</xdr:rowOff>
    </xdr:from>
    <xdr:to>
      <xdr:col>5</xdr:col>
      <xdr:colOff>73025</xdr:colOff>
      <xdr:row>33</xdr:row>
      <xdr:rowOff>106997</xdr:rowOff>
    </xdr:to>
    <xdr:cxnSp macro="">
      <xdr:nvCxnSpPr>
        <xdr:cNvPr id="108" name="直線コネクタ 107"/>
        <xdr:cNvCxnSpPr/>
      </xdr:nvCxnSpPr>
      <xdr:spPr bwMode="auto">
        <a:xfrm>
          <a:off x="5562600" y="6031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124752</xdr:rowOff>
    </xdr:from>
    <xdr:to>
      <xdr:col>4</xdr:col>
      <xdr:colOff>1117600</xdr:colOff>
      <xdr:row>37</xdr:row>
      <xdr:rowOff>126505</xdr:rowOff>
    </xdr:to>
    <xdr:cxnSp macro="">
      <xdr:nvCxnSpPr>
        <xdr:cNvPr id="109" name="直線コネクタ 108"/>
        <xdr:cNvCxnSpPr/>
      </xdr:nvCxnSpPr>
      <xdr:spPr bwMode="auto">
        <a:xfrm>
          <a:off x="5003800" y="7249452"/>
          <a:ext cx="6477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264825</xdr:rowOff>
    </xdr:from>
    <xdr:ext cx="762000" cy="259045"/>
    <xdr:sp macro="" textlink="">
      <xdr:nvSpPr>
        <xdr:cNvPr id="110" name="人口1人当たり決算額の推移平均値テキスト445"/>
        <xdr:cNvSpPr txBox="1"/>
      </xdr:nvSpPr>
      <xdr:spPr>
        <a:xfrm>
          <a:off x="5740400" y="6532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76848</xdr:rowOff>
    </xdr:from>
    <xdr:to>
      <xdr:col>5</xdr:col>
      <xdr:colOff>34925</xdr:colOff>
      <xdr:row>35</xdr:row>
      <xdr:rowOff>178448</xdr:rowOff>
    </xdr:to>
    <xdr:sp macro="" textlink="">
      <xdr:nvSpPr>
        <xdr:cNvPr id="111" name="フローチャート : 判断 110"/>
        <xdr:cNvSpPr/>
      </xdr:nvSpPr>
      <xdr:spPr bwMode="auto">
        <a:xfrm>
          <a:off x="56007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124752</xdr:rowOff>
    </xdr:from>
    <xdr:to>
      <xdr:col>4</xdr:col>
      <xdr:colOff>469900</xdr:colOff>
      <xdr:row>37</xdr:row>
      <xdr:rowOff>178930</xdr:rowOff>
    </xdr:to>
    <xdr:cxnSp macro="">
      <xdr:nvCxnSpPr>
        <xdr:cNvPr id="112" name="直線コネクタ 111"/>
        <xdr:cNvCxnSpPr/>
      </xdr:nvCxnSpPr>
      <xdr:spPr bwMode="auto">
        <a:xfrm flipV="1">
          <a:off x="4305300" y="724945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58217</xdr:rowOff>
    </xdr:from>
    <xdr:to>
      <xdr:col>4</xdr:col>
      <xdr:colOff>520700</xdr:colOff>
      <xdr:row>35</xdr:row>
      <xdr:rowOff>159817</xdr:rowOff>
    </xdr:to>
    <xdr:sp macro="" textlink="">
      <xdr:nvSpPr>
        <xdr:cNvPr id="113" name="フローチャート : 判断 112"/>
        <xdr:cNvSpPr/>
      </xdr:nvSpPr>
      <xdr:spPr bwMode="auto">
        <a:xfrm>
          <a:off x="49530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169994</xdr:rowOff>
    </xdr:from>
    <xdr:ext cx="736600" cy="259045"/>
    <xdr:sp macro="" textlink="">
      <xdr:nvSpPr>
        <xdr:cNvPr id="114" name="テキスト ボックス 113"/>
        <xdr:cNvSpPr txBox="1"/>
      </xdr:nvSpPr>
      <xdr:spPr>
        <a:xfrm>
          <a:off x="4622800" y="643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132144</xdr:rowOff>
    </xdr:from>
    <xdr:to>
      <xdr:col>3</xdr:col>
      <xdr:colOff>904875</xdr:colOff>
      <xdr:row>37</xdr:row>
      <xdr:rowOff>178930</xdr:rowOff>
    </xdr:to>
    <xdr:cxnSp macro="">
      <xdr:nvCxnSpPr>
        <xdr:cNvPr id="115" name="直線コネクタ 114"/>
        <xdr:cNvCxnSpPr/>
      </xdr:nvCxnSpPr>
      <xdr:spPr bwMode="auto">
        <a:xfrm>
          <a:off x="3606800" y="7256844"/>
          <a:ext cx="698500" cy="4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54559</xdr:rowOff>
    </xdr:from>
    <xdr:to>
      <xdr:col>3</xdr:col>
      <xdr:colOff>955675</xdr:colOff>
      <xdr:row>35</xdr:row>
      <xdr:rowOff>156159</xdr:rowOff>
    </xdr:to>
    <xdr:sp macro="" textlink="">
      <xdr:nvSpPr>
        <xdr:cNvPr id="116" name="フローチャート : 判断 115"/>
        <xdr:cNvSpPr/>
      </xdr:nvSpPr>
      <xdr:spPr bwMode="auto">
        <a:xfrm>
          <a:off x="42545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166336</xdr:rowOff>
    </xdr:from>
    <xdr:ext cx="762000" cy="259045"/>
    <xdr:sp macro="" textlink="">
      <xdr:nvSpPr>
        <xdr:cNvPr id="117" name="テキスト ボックス 116"/>
        <xdr:cNvSpPr txBox="1"/>
      </xdr:nvSpPr>
      <xdr:spPr>
        <a:xfrm>
          <a:off x="39243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113094</xdr:rowOff>
    </xdr:from>
    <xdr:to>
      <xdr:col>3</xdr:col>
      <xdr:colOff>206375</xdr:colOff>
      <xdr:row>37</xdr:row>
      <xdr:rowOff>132144</xdr:rowOff>
    </xdr:to>
    <xdr:cxnSp macro="">
      <xdr:nvCxnSpPr>
        <xdr:cNvPr id="118" name="直線コネクタ 117"/>
        <xdr:cNvCxnSpPr/>
      </xdr:nvCxnSpPr>
      <xdr:spPr bwMode="auto">
        <a:xfrm>
          <a:off x="2908300" y="7237794"/>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336347</xdr:rowOff>
    </xdr:from>
    <xdr:to>
      <xdr:col>3</xdr:col>
      <xdr:colOff>257175</xdr:colOff>
      <xdr:row>35</xdr:row>
      <xdr:rowOff>95047</xdr:rowOff>
    </xdr:to>
    <xdr:sp macro="" textlink="">
      <xdr:nvSpPr>
        <xdr:cNvPr id="119" name="フローチャート : 判断 118"/>
        <xdr:cNvSpPr/>
      </xdr:nvSpPr>
      <xdr:spPr bwMode="auto">
        <a:xfrm>
          <a:off x="3556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105224</xdr:rowOff>
    </xdr:from>
    <xdr:ext cx="762000" cy="259045"/>
    <xdr:sp macro="" textlink="">
      <xdr:nvSpPr>
        <xdr:cNvPr id="120" name="テキスト ボックス 119"/>
        <xdr:cNvSpPr txBox="1"/>
      </xdr:nvSpPr>
      <xdr:spPr>
        <a:xfrm>
          <a:off x="32258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307581</xdr:rowOff>
    </xdr:from>
    <xdr:to>
      <xdr:col>2</xdr:col>
      <xdr:colOff>692150</xdr:colOff>
      <xdr:row>35</xdr:row>
      <xdr:rowOff>66281</xdr:rowOff>
    </xdr:to>
    <xdr:sp macro="" textlink="">
      <xdr:nvSpPr>
        <xdr:cNvPr id="121" name="フローチャート : 判断 120"/>
        <xdr:cNvSpPr/>
      </xdr:nvSpPr>
      <xdr:spPr bwMode="auto">
        <a:xfrm>
          <a:off x="2857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76458</xdr:rowOff>
    </xdr:from>
    <xdr:ext cx="762000" cy="259045"/>
    <xdr:sp macro="" textlink="">
      <xdr:nvSpPr>
        <xdr:cNvPr id="122" name="テキスト ボックス 121"/>
        <xdr:cNvSpPr txBox="1"/>
      </xdr:nvSpPr>
      <xdr:spPr>
        <a:xfrm>
          <a:off x="2527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75705</xdr:rowOff>
    </xdr:from>
    <xdr:to>
      <xdr:col>5</xdr:col>
      <xdr:colOff>34925</xdr:colOff>
      <xdr:row>37</xdr:row>
      <xdr:rowOff>177305</xdr:rowOff>
    </xdr:to>
    <xdr:sp macro="" textlink="">
      <xdr:nvSpPr>
        <xdr:cNvPr id="128" name="円/楕円 127"/>
        <xdr:cNvSpPr/>
      </xdr:nvSpPr>
      <xdr:spPr bwMode="auto">
        <a:xfrm>
          <a:off x="56007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155732</xdr:rowOff>
    </xdr:from>
    <xdr:ext cx="762000" cy="259045"/>
    <xdr:sp macro="" textlink="">
      <xdr:nvSpPr>
        <xdr:cNvPr id="129" name="人口1人当たり決算額の推移該当値テキスト445"/>
        <xdr:cNvSpPr txBox="1"/>
      </xdr:nvSpPr>
      <xdr:spPr>
        <a:xfrm>
          <a:off x="5740400" y="710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73952</xdr:rowOff>
    </xdr:from>
    <xdr:to>
      <xdr:col>4</xdr:col>
      <xdr:colOff>520700</xdr:colOff>
      <xdr:row>37</xdr:row>
      <xdr:rowOff>175552</xdr:rowOff>
    </xdr:to>
    <xdr:sp macro="" textlink="">
      <xdr:nvSpPr>
        <xdr:cNvPr id="130" name="円/楕円 129"/>
        <xdr:cNvSpPr/>
      </xdr:nvSpPr>
      <xdr:spPr bwMode="auto">
        <a:xfrm>
          <a:off x="49530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160329</xdr:rowOff>
    </xdr:from>
    <xdr:ext cx="736600" cy="259045"/>
    <xdr:sp macro="" textlink="">
      <xdr:nvSpPr>
        <xdr:cNvPr id="131" name="テキスト ボックス 130"/>
        <xdr:cNvSpPr txBox="1"/>
      </xdr:nvSpPr>
      <xdr:spPr>
        <a:xfrm>
          <a:off x="4622800" y="728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128130</xdr:rowOff>
    </xdr:from>
    <xdr:to>
      <xdr:col>3</xdr:col>
      <xdr:colOff>955675</xdr:colOff>
      <xdr:row>37</xdr:row>
      <xdr:rowOff>229730</xdr:rowOff>
    </xdr:to>
    <xdr:sp macro="" textlink="">
      <xdr:nvSpPr>
        <xdr:cNvPr id="132" name="円/楕円 131"/>
        <xdr:cNvSpPr/>
      </xdr:nvSpPr>
      <xdr:spPr bwMode="auto">
        <a:xfrm>
          <a:off x="4254500" y="725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214507</xdr:rowOff>
    </xdr:from>
    <xdr:ext cx="762000" cy="259045"/>
    <xdr:sp macro="" textlink="">
      <xdr:nvSpPr>
        <xdr:cNvPr id="133" name="テキスト ボックス 132"/>
        <xdr:cNvSpPr txBox="1"/>
      </xdr:nvSpPr>
      <xdr:spPr>
        <a:xfrm>
          <a:off x="3924300" y="73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81344</xdr:rowOff>
    </xdr:from>
    <xdr:to>
      <xdr:col>3</xdr:col>
      <xdr:colOff>257175</xdr:colOff>
      <xdr:row>37</xdr:row>
      <xdr:rowOff>182944</xdr:rowOff>
    </xdr:to>
    <xdr:sp macro="" textlink="">
      <xdr:nvSpPr>
        <xdr:cNvPr id="134" name="円/楕円 133"/>
        <xdr:cNvSpPr/>
      </xdr:nvSpPr>
      <xdr:spPr bwMode="auto">
        <a:xfrm>
          <a:off x="3556000" y="720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167721</xdr:rowOff>
    </xdr:from>
    <xdr:ext cx="762000" cy="259045"/>
    <xdr:sp macro="" textlink="">
      <xdr:nvSpPr>
        <xdr:cNvPr id="135" name="テキスト ボックス 134"/>
        <xdr:cNvSpPr txBox="1"/>
      </xdr:nvSpPr>
      <xdr:spPr>
        <a:xfrm>
          <a:off x="3225800" y="729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62294</xdr:rowOff>
    </xdr:from>
    <xdr:to>
      <xdr:col>2</xdr:col>
      <xdr:colOff>692150</xdr:colOff>
      <xdr:row>37</xdr:row>
      <xdr:rowOff>163894</xdr:rowOff>
    </xdr:to>
    <xdr:sp macro="" textlink="">
      <xdr:nvSpPr>
        <xdr:cNvPr id="136" name="円/楕円 135"/>
        <xdr:cNvSpPr/>
      </xdr:nvSpPr>
      <xdr:spPr bwMode="auto">
        <a:xfrm>
          <a:off x="2857500" y="718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148671</xdr:rowOff>
    </xdr:from>
    <xdr:ext cx="762000" cy="259045"/>
    <xdr:sp macro="" textlink="">
      <xdr:nvSpPr>
        <xdr:cNvPr id="137" name="テキスト ボックス 136"/>
        <xdr:cNvSpPr txBox="1"/>
      </xdr:nvSpPr>
      <xdr:spPr>
        <a:xfrm>
          <a:off x="2527300" y="72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128575</xdr:rowOff>
    </xdr:from>
    <xdr:to>
      <xdr:col>6</xdr:col>
      <xdr:colOff>511175</xdr:colOff>
      <xdr:row>36</xdr:row>
      <xdr:rowOff>139090</xdr:rowOff>
    </xdr:to>
    <xdr:cxnSp macro="">
      <xdr:nvCxnSpPr>
        <xdr:cNvPr id="61" name="直線コネクタ 60"/>
        <xdr:cNvCxnSpPr/>
      </xdr:nvCxnSpPr>
      <xdr:spPr>
        <a:xfrm flipV="1">
          <a:off x="3797300" y="630077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139090</xdr:rowOff>
    </xdr:from>
    <xdr:to>
      <xdr:col>5</xdr:col>
      <xdr:colOff>358775</xdr:colOff>
      <xdr:row>36</xdr:row>
      <xdr:rowOff>160007</xdr:rowOff>
    </xdr:to>
    <xdr:cxnSp macro="">
      <xdr:nvCxnSpPr>
        <xdr:cNvPr id="64" name="直線コネクタ 63"/>
        <xdr:cNvCxnSpPr/>
      </xdr:nvCxnSpPr>
      <xdr:spPr>
        <a:xfrm flipV="1">
          <a:off x="2908300" y="63112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125375</xdr:rowOff>
    </xdr:from>
    <xdr:to>
      <xdr:col>4</xdr:col>
      <xdr:colOff>155575</xdr:colOff>
      <xdr:row>36</xdr:row>
      <xdr:rowOff>160007</xdr:rowOff>
    </xdr:to>
    <xdr:cxnSp macro="">
      <xdr:nvCxnSpPr>
        <xdr:cNvPr id="67" name="直線コネクタ 66"/>
        <xdr:cNvCxnSpPr/>
      </xdr:nvCxnSpPr>
      <xdr:spPr>
        <a:xfrm>
          <a:off x="2019300" y="6297575"/>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80264</xdr:rowOff>
    </xdr:from>
    <xdr:to>
      <xdr:col>2</xdr:col>
      <xdr:colOff>638175</xdr:colOff>
      <xdr:row>36</xdr:row>
      <xdr:rowOff>125375</xdr:rowOff>
    </xdr:to>
    <xdr:cxnSp macro="">
      <xdr:nvCxnSpPr>
        <xdr:cNvPr id="70" name="直線コネクタ 69"/>
        <xdr:cNvCxnSpPr/>
      </xdr:nvCxnSpPr>
      <xdr:spPr>
        <a:xfrm>
          <a:off x="1130300" y="6252464"/>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77775</xdr:rowOff>
    </xdr:from>
    <xdr:to>
      <xdr:col>6</xdr:col>
      <xdr:colOff>561975</xdr:colOff>
      <xdr:row>37</xdr:row>
      <xdr:rowOff>7925</xdr:rowOff>
    </xdr:to>
    <xdr:sp macro="" textlink="">
      <xdr:nvSpPr>
        <xdr:cNvPr id="80" name="円/楕円 79"/>
        <xdr:cNvSpPr/>
      </xdr:nvSpPr>
      <xdr:spPr>
        <a:xfrm>
          <a:off x="45847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56202</xdr:rowOff>
    </xdr:from>
    <xdr:ext cx="534377" cy="259045"/>
    <xdr:sp macro="" textlink="">
      <xdr:nvSpPr>
        <xdr:cNvPr id="81" name="人件費該当値テキスト"/>
        <xdr:cNvSpPr txBox="1"/>
      </xdr:nvSpPr>
      <xdr:spPr>
        <a:xfrm>
          <a:off x="4686300" y="62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88290</xdr:rowOff>
    </xdr:from>
    <xdr:to>
      <xdr:col>5</xdr:col>
      <xdr:colOff>409575</xdr:colOff>
      <xdr:row>37</xdr:row>
      <xdr:rowOff>18440</xdr:rowOff>
    </xdr:to>
    <xdr:sp macro="" textlink="">
      <xdr:nvSpPr>
        <xdr:cNvPr id="82" name="円/楕円 81"/>
        <xdr:cNvSpPr/>
      </xdr:nvSpPr>
      <xdr:spPr>
        <a:xfrm>
          <a:off x="3746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9567</xdr:rowOff>
    </xdr:from>
    <xdr:ext cx="534377" cy="259045"/>
    <xdr:sp macro="" textlink="">
      <xdr:nvSpPr>
        <xdr:cNvPr id="83" name="テキスト ボックス 82"/>
        <xdr:cNvSpPr txBox="1"/>
      </xdr:nvSpPr>
      <xdr:spPr>
        <a:xfrm>
          <a:off x="3530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109207</xdr:rowOff>
    </xdr:from>
    <xdr:to>
      <xdr:col>4</xdr:col>
      <xdr:colOff>206375</xdr:colOff>
      <xdr:row>37</xdr:row>
      <xdr:rowOff>39357</xdr:rowOff>
    </xdr:to>
    <xdr:sp macro="" textlink="">
      <xdr:nvSpPr>
        <xdr:cNvPr id="84" name="円/楕円 83"/>
        <xdr:cNvSpPr/>
      </xdr:nvSpPr>
      <xdr:spPr>
        <a:xfrm>
          <a:off x="28575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30484</xdr:rowOff>
    </xdr:from>
    <xdr:ext cx="534377" cy="259045"/>
    <xdr:sp macro="" textlink="">
      <xdr:nvSpPr>
        <xdr:cNvPr id="85" name="テキスト ボックス 84"/>
        <xdr:cNvSpPr txBox="1"/>
      </xdr:nvSpPr>
      <xdr:spPr>
        <a:xfrm>
          <a:off x="2641111" y="63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74575</xdr:rowOff>
    </xdr:from>
    <xdr:to>
      <xdr:col>3</xdr:col>
      <xdr:colOff>3175</xdr:colOff>
      <xdr:row>37</xdr:row>
      <xdr:rowOff>4725</xdr:rowOff>
    </xdr:to>
    <xdr:sp macro="" textlink="">
      <xdr:nvSpPr>
        <xdr:cNvPr id="86" name="円/楕円 85"/>
        <xdr:cNvSpPr/>
      </xdr:nvSpPr>
      <xdr:spPr>
        <a:xfrm>
          <a:off x="1968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167302</xdr:rowOff>
    </xdr:from>
    <xdr:ext cx="534377" cy="259045"/>
    <xdr:sp macro="" textlink="">
      <xdr:nvSpPr>
        <xdr:cNvPr id="87" name="テキスト ボックス 86"/>
        <xdr:cNvSpPr txBox="1"/>
      </xdr:nvSpPr>
      <xdr:spPr>
        <a:xfrm>
          <a:off x="1752111" y="63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29464</xdr:rowOff>
    </xdr:from>
    <xdr:to>
      <xdr:col>1</xdr:col>
      <xdr:colOff>485775</xdr:colOff>
      <xdr:row>36</xdr:row>
      <xdr:rowOff>131064</xdr:rowOff>
    </xdr:to>
    <xdr:sp macro="" textlink="">
      <xdr:nvSpPr>
        <xdr:cNvPr id="88" name="円/楕円 87"/>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122191</xdr:rowOff>
    </xdr:from>
    <xdr:ext cx="534377" cy="259045"/>
    <xdr:sp macro="" textlink="">
      <xdr:nvSpPr>
        <xdr:cNvPr id="89" name="テキスト ボックス 88"/>
        <xdr:cNvSpPr txBox="1"/>
      </xdr:nvSpPr>
      <xdr:spPr>
        <a:xfrm>
          <a:off x="863111" y="62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98209</xdr:rowOff>
    </xdr:from>
    <xdr:to>
      <xdr:col>6</xdr:col>
      <xdr:colOff>511175</xdr:colOff>
      <xdr:row>57</xdr:row>
      <xdr:rowOff>130073</xdr:rowOff>
    </xdr:to>
    <xdr:cxnSp macro="">
      <xdr:nvCxnSpPr>
        <xdr:cNvPr id="119" name="直線コネクタ 118"/>
        <xdr:cNvCxnSpPr/>
      </xdr:nvCxnSpPr>
      <xdr:spPr>
        <a:xfrm flipV="1">
          <a:off x="3797300" y="9870859"/>
          <a:ext cx="8382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130073</xdr:rowOff>
    </xdr:from>
    <xdr:to>
      <xdr:col>5</xdr:col>
      <xdr:colOff>358775</xdr:colOff>
      <xdr:row>57</xdr:row>
      <xdr:rowOff>145910</xdr:rowOff>
    </xdr:to>
    <xdr:cxnSp macro="">
      <xdr:nvCxnSpPr>
        <xdr:cNvPr id="122" name="直線コネクタ 121"/>
        <xdr:cNvCxnSpPr/>
      </xdr:nvCxnSpPr>
      <xdr:spPr>
        <a:xfrm flipV="1">
          <a:off x="2908300" y="9902723"/>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145910</xdr:rowOff>
    </xdr:from>
    <xdr:to>
      <xdr:col>4</xdr:col>
      <xdr:colOff>155575</xdr:colOff>
      <xdr:row>58</xdr:row>
      <xdr:rowOff>8357</xdr:rowOff>
    </xdr:to>
    <xdr:cxnSp macro="">
      <xdr:nvCxnSpPr>
        <xdr:cNvPr id="125" name="直線コネクタ 124"/>
        <xdr:cNvCxnSpPr/>
      </xdr:nvCxnSpPr>
      <xdr:spPr>
        <a:xfrm flipV="1">
          <a:off x="2019300" y="9918560"/>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8357</xdr:rowOff>
    </xdr:from>
    <xdr:to>
      <xdr:col>2</xdr:col>
      <xdr:colOff>638175</xdr:colOff>
      <xdr:row>58</xdr:row>
      <xdr:rowOff>19736</xdr:rowOff>
    </xdr:to>
    <xdr:cxnSp macro="">
      <xdr:nvCxnSpPr>
        <xdr:cNvPr id="128" name="直線コネクタ 127"/>
        <xdr:cNvCxnSpPr/>
      </xdr:nvCxnSpPr>
      <xdr:spPr>
        <a:xfrm flipV="1">
          <a:off x="1130300" y="9952457"/>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47409</xdr:rowOff>
    </xdr:from>
    <xdr:to>
      <xdr:col>6</xdr:col>
      <xdr:colOff>561975</xdr:colOff>
      <xdr:row>57</xdr:row>
      <xdr:rowOff>149009</xdr:rowOff>
    </xdr:to>
    <xdr:sp macro="" textlink="">
      <xdr:nvSpPr>
        <xdr:cNvPr id="138" name="円/楕円 137"/>
        <xdr:cNvSpPr/>
      </xdr:nvSpPr>
      <xdr:spPr>
        <a:xfrm>
          <a:off x="4584700" y="98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70286</xdr:rowOff>
    </xdr:from>
    <xdr:ext cx="534377" cy="259045"/>
    <xdr:sp macro="" textlink="">
      <xdr:nvSpPr>
        <xdr:cNvPr id="139" name="物件費該当値テキスト"/>
        <xdr:cNvSpPr txBox="1"/>
      </xdr:nvSpPr>
      <xdr:spPr>
        <a:xfrm>
          <a:off x="4686300" y="96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79273</xdr:rowOff>
    </xdr:from>
    <xdr:to>
      <xdr:col>5</xdr:col>
      <xdr:colOff>409575</xdr:colOff>
      <xdr:row>58</xdr:row>
      <xdr:rowOff>9423</xdr:rowOff>
    </xdr:to>
    <xdr:sp macro="" textlink="">
      <xdr:nvSpPr>
        <xdr:cNvPr id="140" name="円/楕円 139"/>
        <xdr:cNvSpPr/>
      </xdr:nvSpPr>
      <xdr:spPr>
        <a:xfrm>
          <a:off x="3746500" y="98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25950</xdr:rowOff>
    </xdr:from>
    <xdr:ext cx="534377" cy="259045"/>
    <xdr:sp macro="" textlink="">
      <xdr:nvSpPr>
        <xdr:cNvPr id="141" name="テキスト ボックス 140"/>
        <xdr:cNvSpPr txBox="1"/>
      </xdr:nvSpPr>
      <xdr:spPr>
        <a:xfrm>
          <a:off x="3530111" y="96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95110</xdr:rowOff>
    </xdr:from>
    <xdr:to>
      <xdr:col>4</xdr:col>
      <xdr:colOff>206375</xdr:colOff>
      <xdr:row>58</xdr:row>
      <xdr:rowOff>25260</xdr:rowOff>
    </xdr:to>
    <xdr:sp macro="" textlink="">
      <xdr:nvSpPr>
        <xdr:cNvPr id="142" name="円/楕円 141"/>
        <xdr:cNvSpPr/>
      </xdr:nvSpPr>
      <xdr:spPr>
        <a:xfrm>
          <a:off x="2857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41787</xdr:rowOff>
    </xdr:from>
    <xdr:ext cx="534377" cy="259045"/>
    <xdr:sp macro="" textlink="">
      <xdr:nvSpPr>
        <xdr:cNvPr id="143" name="テキスト ボックス 142"/>
        <xdr:cNvSpPr txBox="1"/>
      </xdr:nvSpPr>
      <xdr:spPr>
        <a:xfrm>
          <a:off x="2641111" y="96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129007</xdr:rowOff>
    </xdr:from>
    <xdr:to>
      <xdr:col>3</xdr:col>
      <xdr:colOff>3175</xdr:colOff>
      <xdr:row>58</xdr:row>
      <xdr:rowOff>59157</xdr:rowOff>
    </xdr:to>
    <xdr:sp macro="" textlink="">
      <xdr:nvSpPr>
        <xdr:cNvPr id="144" name="円/楕円 143"/>
        <xdr:cNvSpPr/>
      </xdr:nvSpPr>
      <xdr:spPr>
        <a:xfrm>
          <a:off x="1968500" y="99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75684</xdr:rowOff>
    </xdr:from>
    <xdr:ext cx="534377" cy="259045"/>
    <xdr:sp macro="" textlink="">
      <xdr:nvSpPr>
        <xdr:cNvPr id="145" name="テキスト ボックス 144"/>
        <xdr:cNvSpPr txBox="1"/>
      </xdr:nvSpPr>
      <xdr:spPr>
        <a:xfrm>
          <a:off x="1752111" y="967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140386</xdr:rowOff>
    </xdr:from>
    <xdr:to>
      <xdr:col>1</xdr:col>
      <xdr:colOff>485775</xdr:colOff>
      <xdr:row>58</xdr:row>
      <xdr:rowOff>70536</xdr:rowOff>
    </xdr:to>
    <xdr:sp macro="" textlink="">
      <xdr:nvSpPr>
        <xdr:cNvPr id="146" name="円/楕円 145"/>
        <xdr:cNvSpPr/>
      </xdr:nvSpPr>
      <xdr:spPr>
        <a:xfrm>
          <a:off x="1079500" y="99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87063</xdr:rowOff>
    </xdr:from>
    <xdr:ext cx="534377" cy="259045"/>
    <xdr:sp macro="" textlink="">
      <xdr:nvSpPr>
        <xdr:cNvPr id="147" name="テキスト ボックス 146"/>
        <xdr:cNvSpPr txBox="1"/>
      </xdr:nvSpPr>
      <xdr:spPr>
        <a:xfrm>
          <a:off x="863111" y="96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26797</xdr:rowOff>
    </xdr:from>
    <xdr:to>
      <xdr:col>6</xdr:col>
      <xdr:colOff>511175</xdr:colOff>
      <xdr:row>77</xdr:row>
      <xdr:rowOff>44323</xdr:rowOff>
    </xdr:to>
    <xdr:cxnSp macro="">
      <xdr:nvCxnSpPr>
        <xdr:cNvPr id="176" name="直線コネクタ 175"/>
        <xdr:cNvCxnSpPr/>
      </xdr:nvCxnSpPr>
      <xdr:spPr>
        <a:xfrm flipV="1">
          <a:off x="3797300" y="1322844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44323</xdr:rowOff>
    </xdr:from>
    <xdr:to>
      <xdr:col>5</xdr:col>
      <xdr:colOff>358775</xdr:colOff>
      <xdr:row>77</xdr:row>
      <xdr:rowOff>49785</xdr:rowOff>
    </xdr:to>
    <xdr:cxnSp macro="">
      <xdr:nvCxnSpPr>
        <xdr:cNvPr id="179" name="直線コネクタ 178"/>
        <xdr:cNvCxnSpPr/>
      </xdr:nvCxnSpPr>
      <xdr:spPr>
        <a:xfrm flipV="1">
          <a:off x="2908300" y="13245973"/>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49785</xdr:rowOff>
    </xdr:from>
    <xdr:to>
      <xdr:col>4</xdr:col>
      <xdr:colOff>155575</xdr:colOff>
      <xdr:row>77</xdr:row>
      <xdr:rowOff>73913</xdr:rowOff>
    </xdr:to>
    <xdr:cxnSp macro="">
      <xdr:nvCxnSpPr>
        <xdr:cNvPr id="182" name="直線コネクタ 181"/>
        <xdr:cNvCxnSpPr/>
      </xdr:nvCxnSpPr>
      <xdr:spPr>
        <a:xfrm flipV="1">
          <a:off x="2019300" y="132514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73913</xdr:rowOff>
    </xdr:from>
    <xdr:to>
      <xdr:col>2</xdr:col>
      <xdr:colOff>638175</xdr:colOff>
      <xdr:row>77</xdr:row>
      <xdr:rowOff>74040</xdr:rowOff>
    </xdr:to>
    <xdr:cxnSp macro="">
      <xdr:nvCxnSpPr>
        <xdr:cNvPr id="185" name="直線コネクタ 184"/>
        <xdr:cNvCxnSpPr/>
      </xdr:nvCxnSpPr>
      <xdr:spPr>
        <a:xfrm flipV="1">
          <a:off x="1130300" y="1327556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147447</xdr:rowOff>
    </xdr:from>
    <xdr:to>
      <xdr:col>6</xdr:col>
      <xdr:colOff>561975</xdr:colOff>
      <xdr:row>77</xdr:row>
      <xdr:rowOff>77597</xdr:rowOff>
    </xdr:to>
    <xdr:sp macro="" textlink="">
      <xdr:nvSpPr>
        <xdr:cNvPr id="195" name="円/楕円 194"/>
        <xdr:cNvSpPr/>
      </xdr:nvSpPr>
      <xdr:spPr>
        <a:xfrm>
          <a:off x="4584700" y="131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125874</xdr:rowOff>
    </xdr:from>
    <xdr:ext cx="469744" cy="259045"/>
    <xdr:sp macro="" textlink="">
      <xdr:nvSpPr>
        <xdr:cNvPr id="196" name="維持補修費該当値テキスト"/>
        <xdr:cNvSpPr txBox="1"/>
      </xdr:nvSpPr>
      <xdr:spPr>
        <a:xfrm>
          <a:off x="4686300" y="131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164973</xdr:rowOff>
    </xdr:from>
    <xdr:to>
      <xdr:col>5</xdr:col>
      <xdr:colOff>409575</xdr:colOff>
      <xdr:row>77</xdr:row>
      <xdr:rowOff>95123</xdr:rowOff>
    </xdr:to>
    <xdr:sp macro="" textlink="">
      <xdr:nvSpPr>
        <xdr:cNvPr id="197" name="円/楕円 196"/>
        <xdr:cNvSpPr/>
      </xdr:nvSpPr>
      <xdr:spPr>
        <a:xfrm>
          <a:off x="37465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86250</xdr:rowOff>
    </xdr:from>
    <xdr:ext cx="469744" cy="259045"/>
    <xdr:sp macro="" textlink="">
      <xdr:nvSpPr>
        <xdr:cNvPr id="198" name="テキスト ボックス 197"/>
        <xdr:cNvSpPr txBox="1"/>
      </xdr:nvSpPr>
      <xdr:spPr>
        <a:xfrm>
          <a:off x="3562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170435</xdr:rowOff>
    </xdr:from>
    <xdr:to>
      <xdr:col>4</xdr:col>
      <xdr:colOff>206375</xdr:colOff>
      <xdr:row>77</xdr:row>
      <xdr:rowOff>100585</xdr:rowOff>
    </xdr:to>
    <xdr:sp macro="" textlink="">
      <xdr:nvSpPr>
        <xdr:cNvPr id="199" name="円/楕円 198"/>
        <xdr:cNvSpPr/>
      </xdr:nvSpPr>
      <xdr:spPr>
        <a:xfrm>
          <a:off x="2857500" y="13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91712</xdr:rowOff>
    </xdr:from>
    <xdr:ext cx="469744" cy="259045"/>
    <xdr:sp macro="" textlink="">
      <xdr:nvSpPr>
        <xdr:cNvPr id="200" name="テキスト ボックス 199"/>
        <xdr:cNvSpPr txBox="1"/>
      </xdr:nvSpPr>
      <xdr:spPr>
        <a:xfrm>
          <a:off x="2673427" y="1329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23113</xdr:rowOff>
    </xdr:from>
    <xdr:to>
      <xdr:col>3</xdr:col>
      <xdr:colOff>3175</xdr:colOff>
      <xdr:row>77</xdr:row>
      <xdr:rowOff>124713</xdr:rowOff>
    </xdr:to>
    <xdr:sp macro="" textlink="">
      <xdr:nvSpPr>
        <xdr:cNvPr id="201" name="円/楕円 200"/>
        <xdr:cNvSpPr/>
      </xdr:nvSpPr>
      <xdr:spPr>
        <a:xfrm>
          <a:off x="1968500" y="132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115840</xdr:rowOff>
    </xdr:from>
    <xdr:ext cx="469744" cy="259045"/>
    <xdr:sp macro="" textlink="">
      <xdr:nvSpPr>
        <xdr:cNvPr id="202" name="テキスト ボックス 201"/>
        <xdr:cNvSpPr txBox="1"/>
      </xdr:nvSpPr>
      <xdr:spPr>
        <a:xfrm>
          <a:off x="1784427"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23240</xdr:rowOff>
    </xdr:from>
    <xdr:to>
      <xdr:col>1</xdr:col>
      <xdr:colOff>485775</xdr:colOff>
      <xdr:row>77</xdr:row>
      <xdr:rowOff>124840</xdr:rowOff>
    </xdr:to>
    <xdr:sp macro="" textlink="">
      <xdr:nvSpPr>
        <xdr:cNvPr id="203" name="円/楕円 202"/>
        <xdr:cNvSpPr/>
      </xdr:nvSpPr>
      <xdr:spPr>
        <a:xfrm>
          <a:off x="1079500" y="132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115967</xdr:rowOff>
    </xdr:from>
    <xdr:ext cx="469744" cy="259045"/>
    <xdr:sp macro="" textlink="">
      <xdr:nvSpPr>
        <xdr:cNvPr id="204" name="テキスト ボックス 203"/>
        <xdr:cNvSpPr txBox="1"/>
      </xdr:nvSpPr>
      <xdr:spPr>
        <a:xfrm>
          <a:off x="895427" y="133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61443</xdr:rowOff>
    </xdr:from>
    <xdr:to>
      <xdr:col>6</xdr:col>
      <xdr:colOff>511175</xdr:colOff>
      <xdr:row>98</xdr:row>
      <xdr:rowOff>96304</xdr:rowOff>
    </xdr:to>
    <xdr:cxnSp macro="">
      <xdr:nvCxnSpPr>
        <xdr:cNvPr id="234" name="直線コネクタ 233"/>
        <xdr:cNvCxnSpPr/>
      </xdr:nvCxnSpPr>
      <xdr:spPr>
        <a:xfrm flipV="1">
          <a:off x="3797300" y="16863543"/>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75794</xdr:rowOff>
    </xdr:from>
    <xdr:to>
      <xdr:col>5</xdr:col>
      <xdr:colOff>358775</xdr:colOff>
      <xdr:row>98</xdr:row>
      <xdr:rowOff>96304</xdr:rowOff>
    </xdr:to>
    <xdr:cxnSp macro="">
      <xdr:nvCxnSpPr>
        <xdr:cNvPr id="237" name="直線コネクタ 236"/>
        <xdr:cNvCxnSpPr/>
      </xdr:nvCxnSpPr>
      <xdr:spPr>
        <a:xfrm>
          <a:off x="2908300" y="1687789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75794</xdr:rowOff>
    </xdr:from>
    <xdr:to>
      <xdr:col>4</xdr:col>
      <xdr:colOff>155575</xdr:colOff>
      <xdr:row>98</xdr:row>
      <xdr:rowOff>139522</xdr:rowOff>
    </xdr:to>
    <xdr:cxnSp macro="">
      <xdr:nvCxnSpPr>
        <xdr:cNvPr id="240" name="直線コネクタ 239"/>
        <xdr:cNvCxnSpPr/>
      </xdr:nvCxnSpPr>
      <xdr:spPr>
        <a:xfrm flipV="1">
          <a:off x="2019300" y="16877894"/>
          <a:ext cx="889000" cy="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139522</xdr:rowOff>
    </xdr:from>
    <xdr:to>
      <xdr:col>2</xdr:col>
      <xdr:colOff>638175</xdr:colOff>
      <xdr:row>98</xdr:row>
      <xdr:rowOff>143345</xdr:rowOff>
    </xdr:to>
    <xdr:cxnSp macro="">
      <xdr:nvCxnSpPr>
        <xdr:cNvPr id="243" name="直線コネクタ 242"/>
        <xdr:cNvCxnSpPr/>
      </xdr:nvCxnSpPr>
      <xdr:spPr>
        <a:xfrm flipV="1">
          <a:off x="1130300" y="16941622"/>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10643</xdr:rowOff>
    </xdr:from>
    <xdr:to>
      <xdr:col>6</xdr:col>
      <xdr:colOff>561975</xdr:colOff>
      <xdr:row>98</xdr:row>
      <xdr:rowOff>112243</xdr:rowOff>
    </xdr:to>
    <xdr:sp macro="" textlink="">
      <xdr:nvSpPr>
        <xdr:cNvPr id="253" name="円/楕円 252"/>
        <xdr:cNvSpPr/>
      </xdr:nvSpPr>
      <xdr:spPr>
        <a:xfrm>
          <a:off x="45847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97020</xdr:rowOff>
    </xdr:from>
    <xdr:ext cx="534377" cy="259045"/>
    <xdr:sp macro="" textlink="">
      <xdr:nvSpPr>
        <xdr:cNvPr id="254" name="扶助費該当値テキスト"/>
        <xdr:cNvSpPr txBox="1"/>
      </xdr:nvSpPr>
      <xdr:spPr>
        <a:xfrm>
          <a:off x="4686300" y="167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45504</xdr:rowOff>
    </xdr:from>
    <xdr:to>
      <xdr:col>5</xdr:col>
      <xdr:colOff>409575</xdr:colOff>
      <xdr:row>98</xdr:row>
      <xdr:rowOff>147104</xdr:rowOff>
    </xdr:to>
    <xdr:sp macro="" textlink="">
      <xdr:nvSpPr>
        <xdr:cNvPr id="255" name="円/楕円 254"/>
        <xdr:cNvSpPr/>
      </xdr:nvSpPr>
      <xdr:spPr>
        <a:xfrm>
          <a:off x="3746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138231</xdr:rowOff>
    </xdr:from>
    <xdr:ext cx="534377" cy="259045"/>
    <xdr:sp macro="" textlink="">
      <xdr:nvSpPr>
        <xdr:cNvPr id="256" name="テキスト ボックス 255"/>
        <xdr:cNvSpPr txBox="1"/>
      </xdr:nvSpPr>
      <xdr:spPr>
        <a:xfrm>
          <a:off x="3530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24994</xdr:rowOff>
    </xdr:from>
    <xdr:to>
      <xdr:col>4</xdr:col>
      <xdr:colOff>206375</xdr:colOff>
      <xdr:row>98</xdr:row>
      <xdr:rowOff>126594</xdr:rowOff>
    </xdr:to>
    <xdr:sp macro="" textlink="">
      <xdr:nvSpPr>
        <xdr:cNvPr id="257" name="円/楕円 256"/>
        <xdr:cNvSpPr/>
      </xdr:nvSpPr>
      <xdr:spPr>
        <a:xfrm>
          <a:off x="2857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117721</xdr:rowOff>
    </xdr:from>
    <xdr:ext cx="534377" cy="259045"/>
    <xdr:sp macro="" textlink="">
      <xdr:nvSpPr>
        <xdr:cNvPr id="258" name="テキスト ボックス 257"/>
        <xdr:cNvSpPr txBox="1"/>
      </xdr:nvSpPr>
      <xdr:spPr>
        <a:xfrm>
          <a:off x="2641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88722</xdr:rowOff>
    </xdr:from>
    <xdr:to>
      <xdr:col>3</xdr:col>
      <xdr:colOff>3175</xdr:colOff>
      <xdr:row>99</xdr:row>
      <xdr:rowOff>18872</xdr:rowOff>
    </xdr:to>
    <xdr:sp macro="" textlink="">
      <xdr:nvSpPr>
        <xdr:cNvPr id="259" name="円/楕円 258"/>
        <xdr:cNvSpPr/>
      </xdr:nvSpPr>
      <xdr:spPr>
        <a:xfrm>
          <a:off x="1968500" y="1689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9999</xdr:rowOff>
    </xdr:from>
    <xdr:ext cx="534377" cy="259045"/>
    <xdr:sp macro="" textlink="">
      <xdr:nvSpPr>
        <xdr:cNvPr id="260" name="テキスト ボックス 259"/>
        <xdr:cNvSpPr txBox="1"/>
      </xdr:nvSpPr>
      <xdr:spPr>
        <a:xfrm>
          <a:off x="1752111" y="1698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92545</xdr:rowOff>
    </xdr:from>
    <xdr:to>
      <xdr:col>1</xdr:col>
      <xdr:colOff>485775</xdr:colOff>
      <xdr:row>99</xdr:row>
      <xdr:rowOff>22695</xdr:rowOff>
    </xdr:to>
    <xdr:sp macro="" textlink="">
      <xdr:nvSpPr>
        <xdr:cNvPr id="261" name="円/楕円 260"/>
        <xdr:cNvSpPr/>
      </xdr:nvSpPr>
      <xdr:spPr>
        <a:xfrm>
          <a:off x="1079500" y="168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13822</xdr:rowOff>
    </xdr:from>
    <xdr:ext cx="534377" cy="259045"/>
    <xdr:sp macro="" textlink="">
      <xdr:nvSpPr>
        <xdr:cNvPr id="262" name="テキスト ボックス 261"/>
        <xdr:cNvSpPr txBox="1"/>
      </xdr:nvSpPr>
      <xdr:spPr>
        <a:xfrm>
          <a:off x="863111" y="1698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162720</xdr:rowOff>
    </xdr:from>
    <xdr:to>
      <xdr:col>15</xdr:col>
      <xdr:colOff>180975</xdr:colOff>
      <xdr:row>34</xdr:row>
      <xdr:rowOff>170447</xdr:rowOff>
    </xdr:to>
    <xdr:cxnSp macro="">
      <xdr:nvCxnSpPr>
        <xdr:cNvPr id="289" name="直線コネクタ 288"/>
        <xdr:cNvCxnSpPr/>
      </xdr:nvCxnSpPr>
      <xdr:spPr>
        <a:xfrm>
          <a:off x="9639300" y="5992020"/>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162720</xdr:rowOff>
    </xdr:from>
    <xdr:to>
      <xdr:col>14</xdr:col>
      <xdr:colOff>28575</xdr:colOff>
      <xdr:row>35</xdr:row>
      <xdr:rowOff>35939</xdr:rowOff>
    </xdr:to>
    <xdr:cxnSp macro="">
      <xdr:nvCxnSpPr>
        <xdr:cNvPr id="292" name="直線コネクタ 291"/>
        <xdr:cNvCxnSpPr/>
      </xdr:nvCxnSpPr>
      <xdr:spPr>
        <a:xfrm flipV="1">
          <a:off x="8750300" y="599202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25514</xdr:rowOff>
    </xdr:from>
    <xdr:to>
      <xdr:col>12</xdr:col>
      <xdr:colOff>511175</xdr:colOff>
      <xdr:row>35</xdr:row>
      <xdr:rowOff>35939</xdr:rowOff>
    </xdr:to>
    <xdr:cxnSp macro="">
      <xdr:nvCxnSpPr>
        <xdr:cNvPr id="295" name="直線コネクタ 294"/>
        <xdr:cNvCxnSpPr/>
      </xdr:nvCxnSpPr>
      <xdr:spPr>
        <a:xfrm>
          <a:off x="7861300" y="6026264"/>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25514</xdr:rowOff>
    </xdr:from>
    <xdr:to>
      <xdr:col>11</xdr:col>
      <xdr:colOff>307975</xdr:colOff>
      <xdr:row>35</xdr:row>
      <xdr:rowOff>77521</xdr:rowOff>
    </xdr:to>
    <xdr:cxnSp macro="">
      <xdr:nvCxnSpPr>
        <xdr:cNvPr id="298" name="直線コネクタ 297"/>
        <xdr:cNvCxnSpPr/>
      </xdr:nvCxnSpPr>
      <xdr:spPr>
        <a:xfrm flipV="1">
          <a:off x="6972300" y="602626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119647</xdr:rowOff>
    </xdr:from>
    <xdr:to>
      <xdr:col>15</xdr:col>
      <xdr:colOff>231775</xdr:colOff>
      <xdr:row>35</xdr:row>
      <xdr:rowOff>49797</xdr:rowOff>
    </xdr:to>
    <xdr:sp macro="" textlink="">
      <xdr:nvSpPr>
        <xdr:cNvPr id="308" name="円/楕円 307"/>
        <xdr:cNvSpPr/>
      </xdr:nvSpPr>
      <xdr:spPr>
        <a:xfrm>
          <a:off x="10426700" y="59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98074</xdr:rowOff>
    </xdr:from>
    <xdr:ext cx="534377" cy="259045"/>
    <xdr:sp macro="" textlink="">
      <xdr:nvSpPr>
        <xdr:cNvPr id="309" name="補助費等該当値テキスト"/>
        <xdr:cNvSpPr txBox="1"/>
      </xdr:nvSpPr>
      <xdr:spPr>
        <a:xfrm>
          <a:off x="10528300" y="59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111920</xdr:rowOff>
    </xdr:from>
    <xdr:to>
      <xdr:col>14</xdr:col>
      <xdr:colOff>79375</xdr:colOff>
      <xdr:row>35</xdr:row>
      <xdr:rowOff>42070</xdr:rowOff>
    </xdr:to>
    <xdr:sp macro="" textlink="">
      <xdr:nvSpPr>
        <xdr:cNvPr id="310" name="円/楕円 309"/>
        <xdr:cNvSpPr/>
      </xdr:nvSpPr>
      <xdr:spPr>
        <a:xfrm>
          <a:off x="9588500" y="59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58597</xdr:rowOff>
    </xdr:from>
    <xdr:ext cx="534377" cy="259045"/>
    <xdr:sp macro="" textlink="">
      <xdr:nvSpPr>
        <xdr:cNvPr id="311" name="テキスト ボックス 310"/>
        <xdr:cNvSpPr txBox="1"/>
      </xdr:nvSpPr>
      <xdr:spPr>
        <a:xfrm>
          <a:off x="9372111" y="5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156589</xdr:rowOff>
    </xdr:from>
    <xdr:to>
      <xdr:col>12</xdr:col>
      <xdr:colOff>561975</xdr:colOff>
      <xdr:row>35</xdr:row>
      <xdr:rowOff>86739</xdr:rowOff>
    </xdr:to>
    <xdr:sp macro="" textlink="">
      <xdr:nvSpPr>
        <xdr:cNvPr id="312" name="円/楕円 311"/>
        <xdr:cNvSpPr/>
      </xdr:nvSpPr>
      <xdr:spPr>
        <a:xfrm>
          <a:off x="8699500" y="5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77866</xdr:rowOff>
    </xdr:from>
    <xdr:ext cx="534377" cy="259045"/>
    <xdr:sp macro="" textlink="">
      <xdr:nvSpPr>
        <xdr:cNvPr id="313" name="テキスト ボックス 312"/>
        <xdr:cNvSpPr txBox="1"/>
      </xdr:nvSpPr>
      <xdr:spPr>
        <a:xfrm>
          <a:off x="8483111" y="60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146164</xdr:rowOff>
    </xdr:from>
    <xdr:to>
      <xdr:col>11</xdr:col>
      <xdr:colOff>358775</xdr:colOff>
      <xdr:row>35</xdr:row>
      <xdr:rowOff>76314</xdr:rowOff>
    </xdr:to>
    <xdr:sp macro="" textlink="">
      <xdr:nvSpPr>
        <xdr:cNvPr id="314" name="円/楕円 313"/>
        <xdr:cNvSpPr/>
      </xdr:nvSpPr>
      <xdr:spPr>
        <a:xfrm>
          <a:off x="7810500" y="59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67441</xdr:rowOff>
    </xdr:from>
    <xdr:ext cx="534377" cy="259045"/>
    <xdr:sp macro="" textlink="">
      <xdr:nvSpPr>
        <xdr:cNvPr id="315" name="テキスト ボックス 314"/>
        <xdr:cNvSpPr txBox="1"/>
      </xdr:nvSpPr>
      <xdr:spPr>
        <a:xfrm>
          <a:off x="7594111" y="60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26721</xdr:rowOff>
    </xdr:from>
    <xdr:to>
      <xdr:col>10</xdr:col>
      <xdr:colOff>155575</xdr:colOff>
      <xdr:row>35</xdr:row>
      <xdr:rowOff>128321</xdr:rowOff>
    </xdr:to>
    <xdr:sp macro="" textlink="">
      <xdr:nvSpPr>
        <xdr:cNvPr id="316" name="円/楕円 315"/>
        <xdr:cNvSpPr/>
      </xdr:nvSpPr>
      <xdr:spPr>
        <a:xfrm>
          <a:off x="6921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119448</xdr:rowOff>
    </xdr:from>
    <xdr:ext cx="534377" cy="259045"/>
    <xdr:sp macro="" textlink="">
      <xdr:nvSpPr>
        <xdr:cNvPr id="317" name="テキスト ボックス 316"/>
        <xdr:cNvSpPr txBox="1"/>
      </xdr:nvSpPr>
      <xdr:spPr>
        <a:xfrm>
          <a:off x="6705111" y="61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29953</xdr:rowOff>
    </xdr:from>
    <xdr:to>
      <xdr:col>15</xdr:col>
      <xdr:colOff>180975</xdr:colOff>
      <xdr:row>56</xdr:row>
      <xdr:rowOff>31077</xdr:rowOff>
    </xdr:to>
    <xdr:cxnSp macro="">
      <xdr:nvCxnSpPr>
        <xdr:cNvPr id="347" name="直線コネクタ 346"/>
        <xdr:cNvCxnSpPr/>
      </xdr:nvCxnSpPr>
      <xdr:spPr>
        <a:xfrm flipV="1">
          <a:off x="9639300" y="9631153"/>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31077</xdr:rowOff>
    </xdr:from>
    <xdr:to>
      <xdr:col>14</xdr:col>
      <xdr:colOff>28575</xdr:colOff>
      <xdr:row>57</xdr:row>
      <xdr:rowOff>92189</xdr:rowOff>
    </xdr:to>
    <xdr:cxnSp macro="">
      <xdr:nvCxnSpPr>
        <xdr:cNvPr id="350" name="直線コネクタ 349"/>
        <xdr:cNvCxnSpPr/>
      </xdr:nvCxnSpPr>
      <xdr:spPr>
        <a:xfrm flipV="1">
          <a:off x="8750300" y="9632277"/>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92189</xdr:rowOff>
    </xdr:from>
    <xdr:to>
      <xdr:col>12</xdr:col>
      <xdr:colOff>511175</xdr:colOff>
      <xdr:row>57</xdr:row>
      <xdr:rowOff>123336</xdr:rowOff>
    </xdr:to>
    <xdr:cxnSp macro="">
      <xdr:nvCxnSpPr>
        <xdr:cNvPr id="353" name="直線コネクタ 352"/>
        <xdr:cNvCxnSpPr/>
      </xdr:nvCxnSpPr>
      <xdr:spPr>
        <a:xfrm flipV="1">
          <a:off x="7861300" y="9864839"/>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112173</xdr:rowOff>
    </xdr:from>
    <xdr:to>
      <xdr:col>11</xdr:col>
      <xdr:colOff>307975</xdr:colOff>
      <xdr:row>57</xdr:row>
      <xdr:rowOff>123336</xdr:rowOff>
    </xdr:to>
    <xdr:cxnSp macro="">
      <xdr:nvCxnSpPr>
        <xdr:cNvPr id="356" name="直線コネクタ 355"/>
        <xdr:cNvCxnSpPr/>
      </xdr:nvCxnSpPr>
      <xdr:spPr>
        <a:xfrm>
          <a:off x="6972300" y="9541923"/>
          <a:ext cx="889000" cy="3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150603</xdr:rowOff>
    </xdr:from>
    <xdr:to>
      <xdr:col>15</xdr:col>
      <xdr:colOff>231775</xdr:colOff>
      <xdr:row>56</xdr:row>
      <xdr:rowOff>80753</xdr:rowOff>
    </xdr:to>
    <xdr:sp macro="" textlink="">
      <xdr:nvSpPr>
        <xdr:cNvPr id="366" name="円/楕円 365"/>
        <xdr:cNvSpPr/>
      </xdr:nvSpPr>
      <xdr:spPr>
        <a:xfrm>
          <a:off x="10426700" y="95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2030</xdr:rowOff>
    </xdr:from>
    <xdr:ext cx="534377" cy="259045"/>
    <xdr:sp macro="" textlink="">
      <xdr:nvSpPr>
        <xdr:cNvPr id="367" name="普通建設事業費該当値テキスト"/>
        <xdr:cNvSpPr txBox="1"/>
      </xdr:nvSpPr>
      <xdr:spPr>
        <a:xfrm>
          <a:off x="10528300" y="94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151727</xdr:rowOff>
    </xdr:from>
    <xdr:to>
      <xdr:col>14</xdr:col>
      <xdr:colOff>79375</xdr:colOff>
      <xdr:row>56</xdr:row>
      <xdr:rowOff>81877</xdr:rowOff>
    </xdr:to>
    <xdr:sp macro="" textlink="">
      <xdr:nvSpPr>
        <xdr:cNvPr id="368" name="円/楕円 367"/>
        <xdr:cNvSpPr/>
      </xdr:nvSpPr>
      <xdr:spPr>
        <a:xfrm>
          <a:off x="9588500" y="9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73004</xdr:rowOff>
    </xdr:from>
    <xdr:ext cx="534377" cy="259045"/>
    <xdr:sp macro="" textlink="">
      <xdr:nvSpPr>
        <xdr:cNvPr id="369" name="テキスト ボックス 368"/>
        <xdr:cNvSpPr txBox="1"/>
      </xdr:nvSpPr>
      <xdr:spPr>
        <a:xfrm>
          <a:off x="9372111" y="96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41389</xdr:rowOff>
    </xdr:from>
    <xdr:to>
      <xdr:col>12</xdr:col>
      <xdr:colOff>561975</xdr:colOff>
      <xdr:row>57</xdr:row>
      <xdr:rowOff>142989</xdr:rowOff>
    </xdr:to>
    <xdr:sp macro="" textlink="">
      <xdr:nvSpPr>
        <xdr:cNvPr id="370" name="円/楕円 369"/>
        <xdr:cNvSpPr/>
      </xdr:nvSpPr>
      <xdr:spPr>
        <a:xfrm>
          <a:off x="8699500" y="98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134116</xdr:rowOff>
    </xdr:from>
    <xdr:ext cx="534377" cy="259045"/>
    <xdr:sp macro="" textlink="">
      <xdr:nvSpPr>
        <xdr:cNvPr id="371" name="テキスト ボックス 370"/>
        <xdr:cNvSpPr txBox="1"/>
      </xdr:nvSpPr>
      <xdr:spPr>
        <a:xfrm>
          <a:off x="8483111" y="99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72536</xdr:rowOff>
    </xdr:from>
    <xdr:to>
      <xdr:col>11</xdr:col>
      <xdr:colOff>358775</xdr:colOff>
      <xdr:row>58</xdr:row>
      <xdr:rowOff>2686</xdr:rowOff>
    </xdr:to>
    <xdr:sp macro="" textlink="">
      <xdr:nvSpPr>
        <xdr:cNvPr id="372" name="円/楕円 371"/>
        <xdr:cNvSpPr/>
      </xdr:nvSpPr>
      <xdr:spPr>
        <a:xfrm>
          <a:off x="7810500" y="98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165263</xdr:rowOff>
    </xdr:from>
    <xdr:ext cx="534377" cy="259045"/>
    <xdr:sp macro="" textlink="">
      <xdr:nvSpPr>
        <xdr:cNvPr id="373" name="テキスト ボックス 372"/>
        <xdr:cNvSpPr txBox="1"/>
      </xdr:nvSpPr>
      <xdr:spPr>
        <a:xfrm>
          <a:off x="7594111" y="99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61373</xdr:rowOff>
    </xdr:from>
    <xdr:to>
      <xdr:col>10</xdr:col>
      <xdr:colOff>155575</xdr:colOff>
      <xdr:row>55</xdr:row>
      <xdr:rowOff>162973</xdr:rowOff>
    </xdr:to>
    <xdr:sp macro="" textlink="">
      <xdr:nvSpPr>
        <xdr:cNvPr id="374" name="円/楕円 373"/>
        <xdr:cNvSpPr/>
      </xdr:nvSpPr>
      <xdr:spPr>
        <a:xfrm>
          <a:off x="6921500" y="94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8050</xdr:rowOff>
    </xdr:from>
    <xdr:ext cx="534377" cy="259045"/>
    <xdr:sp macro="" textlink="">
      <xdr:nvSpPr>
        <xdr:cNvPr id="375" name="テキスト ボックス 374"/>
        <xdr:cNvSpPr txBox="1"/>
      </xdr:nvSpPr>
      <xdr:spPr>
        <a:xfrm>
          <a:off x="6705111" y="92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136888</xdr:rowOff>
    </xdr:from>
    <xdr:to>
      <xdr:col>15</xdr:col>
      <xdr:colOff>180975</xdr:colOff>
      <xdr:row>77</xdr:row>
      <xdr:rowOff>33446</xdr:rowOff>
    </xdr:to>
    <xdr:cxnSp macro="">
      <xdr:nvCxnSpPr>
        <xdr:cNvPr id="402" name="直線コネクタ 401"/>
        <xdr:cNvCxnSpPr/>
      </xdr:nvCxnSpPr>
      <xdr:spPr>
        <a:xfrm>
          <a:off x="9639300" y="13167088"/>
          <a:ext cx="8382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83852</xdr:rowOff>
    </xdr:from>
    <xdr:to>
      <xdr:col>14</xdr:col>
      <xdr:colOff>28575</xdr:colOff>
      <xdr:row>76</xdr:row>
      <xdr:rowOff>136888</xdr:rowOff>
    </xdr:to>
    <xdr:cxnSp macro="">
      <xdr:nvCxnSpPr>
        <xdr:cNvPr id="405" name="直線コネクタ 404"/>
        <xdr:cNvCxnSpPr/>
      </xdr:nvCxnSpPr>
      <xdr:spPr>
        <a:xfrm>
          <a:off x="8750300" y="13114052"/>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154096</xdr:rowOff>
    </xdr:from>
    <xdr:to>
      <xdr:col>15</xdr:col>
      <xdr:colOff>231775</xdr:colOff>
      <xdr:row>77</xdr:row>
      <xdr:rowOff>84246</xdr:rowOff>
    </xdr:to>
    <xdr:sp macro="" textlink="">
      <xdr:nvSpPr>
        <xdr:cNvPr id="415" name="円/楕円 414"/>
        <xdr:cNvSpPr/>
      </xdr:nvSpPr>
      <xdr:spPr>
        <a:xfrm>
          <a:off x="10426700" y="131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132523</xdr:rowOff>
    </xdr:from>
    <xdr:ext cx="534377" cy="259045"/>
    <xdr:sp macro="" textlink="">
      <xdr:nvSpPr>
        <xdr:cNvPr id="416" name="普通建設事業費 （ うち新規整備　）該当値テキスト"/>
        <xdr:cNvSpPr txBox="1"/>
      </xdr:nvSpPr>
      <xdr:spPr>
        <a:xfrm>
          <a:off x="10528300" y="131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86088</xdr:rowOff>
    </xdr:from>
    <xdr:to>
      <xdr:col>14</xdr:col>
      <xdr:colOff>79375</xdr:colOff>
      <xdr:row>77</xdr:row>
      <xdr:rowOff>16238</xdr:rowOff>
    </xdr:to>
    <xdr:sp macro="" textlink="">
      <xdr:nvSpPr>
        <xdr:cNvPr id="417" name="円/楕円 416"/>
        <xdr:cNvSpPr/>
      </xdr:nvSpPr>
      <xdr:spPr>
        <a:xfrm>
          <a:off x="9588500" y="131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7365</xdr:rowOff>
    </xdr:from>
    <xdr:ext cx="534377" cy="259045"/>
    <xdr:sp macro="" textlink="">
      <xdr:nvSpPr>
        <xdr:cNvPr id="418" name="テキスト ボックス 417"/>
        <xdr:cNvSpPr txBox="1"/>
      </xdr:nvSpPr>
      <xdr:spPr>
        <a:xfrm>
          <a:off x="9372111" y="132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33052</xdr:rowOff>
    </xdr:from>
    <xdr:to>
      <xdr:col>12</xdr:col>
      <xdr:colOff>561975</xdr:colOff>
      <xdr:row>76</xdr:row>
      <xdr:rowOff>134652</xdr:rowOff>
    </xdr:to>
    <xdr:sp macro="" textlink="">
      <xdr:nvSpPr>
        <xdr:cNvPr id="419" name="円/楕円 418"/>
        <xdr:cNvSpPr/>
      </xdr:nvSpPr>
      <xdr:spPr>
        <a:xfrm>
          <a:off x="8699500" y="13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125779</xdr:rowOff>
    </xdr:from>
    <xdr:ext cx="534377" cy="259045"/>
    <xdr:sp macro="" textlink="">
      <xdr:nvSpPr>
        <xdr:cNvPr id="420" name="テキスト ボックス 419"/>
        <xdr:cNvSpPr txBox="1"/>
      </xdr:nvSpPr>
      <xdr:spPr>
        <a:xfrm>
          <a:off x="8483111" y="131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65960</xdr:rowOff>
    </xdr:from>
    <xdr:to>
      <xdr:col>15</xdr:col>
      <xdr:colOff>180975</xdr:colOff>
      <xdr:row>96</xdr:row>
      <xdr:rowOff>149954</xdr:rowOff>
    </xdr:to>
    <xdr:cxnSp macro="">
      <xdr:nvCxnSpPr>
        <xdr:cNvPr id="452" name="直線コネクタ 451"/>
        <xdr:cNvCxnSpPr/>
      </xdr:nvCxnSpPr>
      <xdr:spPr>
        <a:xfrm flipV="1">
          <a:off x="9639300" y="16525160"/>
          <a:ext cx="838200" cy="8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149954</xdr:rowOff>
    </xdr:from>
    <xdr:to>
      <xdr:col>14</xdr:col>
      <xdr:colOff>28575</xdr:colOff>
      <xdr:row>99</xdr:row>
      <xdr:rowOff>34936</xdr:rowOff>
    </xdr:to>
    <xdr:cxnSp macro="">
      <xdr:nvCxnSpPr>
        <xdr:cNvPr id="455" name="直線コネクタ 454"/>
        <xdr:cNvCxnSpPr/>
      </xdr:nvCxnSpPr>
      <xdr:spPr>
        <a:xfrm flipV="1">
          <a:off x="8750300" y="16609154"/>
          <a:ext cx="889000" cy="39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15160</xdr:rowOff>
    </xdr:from>
    <xdr:to>
      <xdr:col>15</xdr:col>
      <xdr:colOff>231775</xdr:colOff>
      <xdr:row>96</xdr:row>
      <xdr:rowOff>116760</xdr:rowOff>
    </xdr:to>
    <xdr:sp macro="" textlink="">
      <xdr:nvSpPr>
        <xdr:cNvPr id="465" name="円/楕円 464"/>
        <xdr:cNvSpPr/>
      </xdr:nvSpPr>
      <xdr:spPr>
        <a:xfrm>
          <a:off x="10426700" y="164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38037</xdr:rowOff>
    </xdr:from>
    <xdr:ext cx="534377" cy="259045"/>
    <xdr:sp macro="" textlink="">
      <xdr:nvSpPr>
        <xdr:cNvPr id="466" name="普通建設事業費 （ うち更新整備　）該当値テキスト"/>
        <xdr:cNvSpPr txBox="1"/>
      </xdr:nvSpPr>
      <xdr:spPr>
        <a:xfrm>
          <a:off x="10528300" y="163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99154</xdr:rowOff>
    </xdr:from>
    <xdr:to>
      <xdr:col>14</xdr:col>
      <xdr:colOff>79375</xdr:colOff>
      <xdr:row>97</xdr:row>
      <xdr:rowOff>29304</xdr:rowOff>
    </xdr:to>
    <xdr:sp macro="" textlink="">
      <xdr:nvSpPr>
        <xdr:cNvPr id="467" name="円/楕円 466"/>
        <xdr:cNvSpPr/>
      </xdr:nvSpPr>
      <xdr:spPr>
        <a:xfrm>
          <a:off x="9588500" y="165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45831</xdr:rowOff>
    </xdr:from>
    <xdr:ext cx="534377" cy="259045"/>
    <xdr:sp macro="" textlink="">
      <xdr:nvSpPr>
        <xdr:cNvPr id="468" name="テキスト ボックス 467"/>
        <xdr:cNvSpPr txBox="1"/>
      </xdr:nvSpPr>
      <xdr:spPr>
        <a:xfrm>
          <a:off x="9372111" y="163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155586</xdr:rowOff>
    </xdr:from>
    <xdr:to>
      <xdr:col>12</xdr:col>
      <xdr:colOff>561975</xdr:colOff>
      <xdr:row>99</xdr:row>
      <xdr:rowOff>85736</xdr:rowOff>
    </xdr:to>
    <xdr:sp macro="" textlink="">
      <xdr:nvSpPr>
        <xdr:cNvPr id="469" name="円/楕円 468"/>
        <xdr:cNvSpPr/>
      </xdr:nvSpPr>
      <xdr:spPr>
        <a:xfrm>
          <a:off x="8699500" y="169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76863</xdr:rowOff>
    </xdr:from>
    <xdr:ext cx="534377" cy="259045"/>
    <xdr:sp macro="" textlink="">
      <xdr:nvSpPr>
        <xdr:cNvPr id="470" name="テキスト ボックス 469"/>
        <xdr:cNvSpPr txBox="1"/>
      </xdr:nvSpPr>
      <xdr:spPr>
        <a:xfrm>
          <a:off x="8483111" y="1705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96690</xdr:rowOff>
    </xdr:from>
    <xdr:to>
      <xdr:col>23</xdr:col>
      <xdr:colOff>517525</xdr:colOff>
      <xdr:row>39</xdr:row>
      <xdr:rowOff>98552</xdr:rowOff>
    </xdr:to>
    <xdr:cxnSp macro="">
      <xdr:nvCxnSpPr>
        <xdr:cNvPr id="501" name="直線コネクタ 500"/>
        <xdr:cNvCxnSpPr/>
      </xdr:nvCxnSpPr>
      <xdr:spPr>
        <a:xfrm flipV="1">
          <a:off x="15481300" y="6783240"/>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95352</xdr:rowOff>
    </xdr:from>
    <xdr:to>
      <xdr:col>22</xdr:col>
      <xdr:colOff>365125</xdr:colOff>
      <xdr:row>39</xdr:row>
      <xdr:rowOff>98552</xdr:rowOff>
    </xdr:to>
    <xdr:cxnSp macro="">
      <xdr:nvCxnSpPr>
        <xdr:cNvPr id="504" name="直線コネクタ 503"/>
        <xdr:cNvCxnSpPr/>
      </xdr:nvCxnSpPr>
      <xdr:spPr>
        <a:xfrm>
          <a:off x="14592300" y="67819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90877</xdr:rowOff>
    </xdr:from>
    <xdr:to>
      <xdr:col>21</xdr:col>
      <xdr:colOff>161925</xdr:colOff>
      <xdr:row>39</xdr:row>
      <xdr:rowOff>95352</xdr:rowOff>
    </xdr:to>
    <xdr:cxnSp macro="">
      <xdr:nvCxnSpPr>
        <xdr:cNvPr id="507" name="直線コネクタ 506"/>
        <xdr:cNvCxnSpPr/>
      </xdr:nvCxnSpPr>
      <xdr:spPr>
        <a:xfrm>
          <a:off x="13703300" y="6777427"/>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90877</xdr:rowOff>
    </xdr:from>
    <xdr:to>
      <xdr:col>19</xdr:col>
      <xdr:colOff>644525</xdr:colOff>
      <xdr:row>39</xdr:row>
      <xdr:rowOff>96495</xdr:rowOff>
    </xdr:to>
    <xdr:cxnSp macro="">
      <xdr:nvCxnSpPr>
        <xdr:cNvPr id="510" name="直線コネクタ 509"/>
        <xdr:cNvCxnSpPr/>
      </xdr:nvCxnSpPr>
      <xdr:spPr>
        <a:xfrm flipV="1">
          <a:off x="12814300" y="6777427"/>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45890</xdr:rowOff>
    </xdr:from>
    <xdr:to>
      <xdr:col>23</xdr:col>
      <xdr:colOff>568325</xdr:colOff>
      <xdr:row>39</xdr:row>
      <xdr:rowOff>147490</xdr:rowOff>
    </xdr:to>
    <xdr:sp macro="" textlink="">
      <xdr:nvSpPr>
        <xdr:cNvPr id="520" name="円/楕円 519"/>
        <xdr:cNvSpPr/>
      </xdr:nvSpPr>
      <xdr:spPr>
        <a:xfrm>
          <a:off x="16268700" y="67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21"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47752</xdr:rowOff>
    </xdr:from>
    <xdr:to>
      <xdr:col>22</xdr:col>
      <xdr:colOff>415925</xdr:colOff>
      <xdr:row>39</xdr:row>
      <xdr:rowOff>149352</xdr:rowOff>
    </xdr:to>
    <xdr:sp macro="" textlink="">
      <xdr:nvSpPr>
        <xdr:cNvPr id="522" name="円/楕円 521"/>
        <xdr:cNvSpPr/>
      </xdr:nvSpPr>
      <xdr:spPr>
        <a:xfrm>
          <a:off x="1543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140479</xdr:rowOff>
    </xdr:from>
    <xdr:ext cx="313932" cy="259045"/>
    <xdr:sp macro="" textlink="">
      <xdr:nvSpPr>
        <xdr:cNvPr id="523" name="テキスト ボックス 522"/>
        <xdr:cNvSpPr txBox="1"/>
      </xdr:nvSpPr>
      <xdr:spPr>
        <a:xfrm>
          <a:off x="15324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44552</xdr:rowOff>
    </xdr:from>
    <xdr:to>
      <xdr:col>21</xdr:col>
      <xdr:colOff>212725</xdr:colOff>
      <xdr:row>39</xdr:row>
      <xdr:rowOff>146152</xdr:rowOff>
    </xdr:to>
    <xdr:sp macro="" textlink="">
      <xdr:nvSpPr>
        <xdr:cNvPr id="524" name="円/楕円 523"/>
        <xdr:cNvSpPr/>
      </xdr:nvSpPr>
      <xdr:spPr>
        <a:xfrm>
          <a:off x="145415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137279</xdr:rowOff>
    </xdr:from>
    <xdr:ext cx="378565" cy="259045"/>
    <xdr:sp macro="" textlink="">
      <xdr:nvSpPr>
        <xdr:cNvPr id="525" name="テキスト ボックス 524"/>
        <xdr:cNvSpPr txBox="1"/>
      </xdr:nvSpPr>
      <xdr:spPr>
        <a:xfrm>
          <a:off x="14403017" y="68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40077</xdr:rowOff>
    </xdr:from>
    <xdr:to>
      <xdr:col>20</xdr:col>
      <xdr:colOff>9525</xdr:colOff>
      <xdr:row>39</xdr:row>
      <xdr:rowOff>141677</xdr:rowOff>
    </xdr:to>
    <xdr:sp macro="" textlink="">
      <xdr:nvSpPr>
        <xdr:cNvPr id="526" name="円/楕円 525"/>
        <xdr:cNvSpPr/>
      </xdr:nvSpPr>
      <xdr:spPr>
        <a:xfrm>
          <a:off x="13652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132804</xdr:rowOff>
    </xdr:from>
    <xdr:ext cx="378565" cy="259045"/>
    <xdr:sp macro="" textlink="">
      <xdr:nvSpPr>
        <xdr:cNvPr id="527" name="テキスト ボックス 526"/>
        <xdr:cNvSpPr txBox="1"/>
      </xdr:nvSpPr>
      <xdr:spPr>
        <a:xfrm>
          <a:off x="13514017" y="681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45695</xdr:rowOff>
    </xdr:from>
    <xdr:to>
      <xdr:col>18</xdr:col>
      <xdr:colOff>492125</xdr:colOff>
      <xdr:row>39</xdr:row>
      <xdr:rowOff>147295</xdr:rowOff>
    </xdr:to>
    <xdr:sp macro="" textlink="">
      <xdr:nvSpPr>
        <xdr:cNvPr id="528" name="円/楕円 527"/>
        <xdr:cNvSpPr/>
      </xdr:nvSpPr>
      <xdr:spPr>
        <a:xfrm>
          <a:off x="12763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138422</xdr:rowOff>
    </xdr:from>
    <xdr:ext cx="313932" cy="259045"/>
    <xdr:sp macro="" textlink="">
      <xdr:nvSpPr>
        <xdr:cNvPr id="529" name="テキスト ボックス 528"/>
        <xdr:cNvSpPr txBox="1"/>
      </xdr:nvSpPr>
      <xdr:spPr>
        <a:xfrm>
          <a:off x="12657333" y="6824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43427</xdr:rowOff>
    </xdr:from>
    <xdr:to>
      <xdr:col>23</xdr:col>
      <xdr:colOff>517525</xdr:colOff>
      <xdr:row>78</xdr:row>
      <xdr:rowOff>54628</xdr:rowOff>
    </xdr:to>
    <xdr:cxnSp macro="">
      <xdr:nvCxnSpPr>
        <xdr:cNvPr id="610" name="直線コネクタ 609"/>
        <xdr:cNvCxnSpPr/>
      </xdr:nvCxnSpPr>
      <xdr:spPr>
        <a:xfrm flipV="1">
          <a:off x="15481300" y="1341652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41532</xdr:rowOff>
    </xdr:from>
    <xdr:to>
      <xdr:col>22</xdr:col>
      <xdr:colOff>365125</xdr:colOff>
      <xdr:row>78</xdr:row>
      <xdr:rowOff>54628</xdr:rowOff>
    </xdr:to>
    <xdr:cxnSp macro="">
      <xdr:nvCxnSpPr>
        <xdr:cNvPr id="613" name="直線コネクタ 612"/>
        <xdr:cNvCxnSpPr/>
      </xdr:nvCxnSpPr>
      <xdr:spPr>
        <a:xfrm>
          <a:off x="14592300" y="13414632"/>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28110</xdr:rowOff>
    </xdr:from>
    <xdr:to>
      <xdr:col>21</xdr:col>
      <xdr:colOff>161925</xdr:colOff>
      <xdr:row>78</xdr:row>
      <xdr:rowOff>41532</xdr:rowOff>
    </xdr:to>
    <xdr:cxnSp macro="">
      <xdr:nvCxnSpPr>
        <xdr:cNvPr id="616" name="直線コネクタ 615"/>
        <xdr:cNvCxnSpPr/>
      </xdr:nvCxnSpPr>
      <xdr:spPr>
        <a:xfrm>
          <a:off x="13703300" y="1340121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28110</xdr:rowOff>
    </xdr:from>
    <xdr:to>
      <xdr:col>19</xdr:col>
      <xdr:colOff>644525</xdr:colOff>
      <xdr:row>78</xdr:row>
      <xdr:rowOff>31017</xdr:rowOff>
    </xdr:to>
    <xdr:cxnSp macro="">
      <xdr:nvCxnSpPr>
        <xdr:cNvPr id="619" name="直線コネクタ 618"/>
        <xdr:cNvCxnSpPr/>
      </xdr:nvCxnSpPr>
      <xdr:spPr>
        <a:xfrm flipV="1">
          <a:off x="12814300" y="1340121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164077</xdr:rowOff>
    </xdr:from>
    <xdr:to>
      <xdr:col>23</xdr:col>
      <xdr:colOff>568325</xdr:colOff>
      <xdr:row>78</xdr:row>
      <xdr:rowOff>94227</xdr:rowOff>
    </xdr:to>
    <xdr:sp macro="" textlink="">
      <xdr:nvSpPr>
        <xdr:cNvPr id="629" name="円/楕円 628"/>
        <xdr:cNvSpPr/>
      </xdr:nvSpPr>
      <xdr:spPr>
        <a:xfrm>
          <a:off x="16268700" y="133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79004</xdr:rowOff>
    </xdr:from>
    <xdr:ext cx="534377" cy="259045"/>
    <xdr:sp macro="" textlink="">
      <xdr:nvSpPr>
        <xdr:cNvPr id="630" name="公債費該当値テキスト"/>
        <xdr:cNvSpPr txBox="1"/>
      </xdr:nvSpPr>
      <xdr:spPr>
        <a:xfrm>
          <a:off x="16370300" y="132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3828</xdr:rowOff>
    </xdr:from>
    <xdr:to>
      <xdr:col>22</xdr:col>
      <xdr:colOff>415925</xdr:colOff>
      <xdr:row>78</xdr:row>
      <xdr:rowOff>105428</xdr:rowOff>
    </xdr:to>
    <xdr:sp macro="" textlink="">
      <xdr:nvSpPr>
        <xdr:cNvPr id="631" name="円/楕円 630"/>
        <xdr:cNvSpPr/>
      </xdr:nvSpPr>
      <xdr:spPr>
        <a:xfrm>
          <a:off x="15430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96555</xdr:rowOff>
    </xdr:from>
    <xdr:ext cx="534377" cy="259045"/>
    <xdr:sp macro="" textlink="">
      <xdr:nvSpPr>
        <xdr:cNvPr id="632" name="テキスト ボックス 631"/>
        <xdr:cNvSpPr txBox="1"/>
      </xdr:nvSpPr>
      <xdr:spPr>
        <a:xfrm>
          <a:off x="15214111" y="134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162182</xdr:rowOff>
    </xdr:from>
    <xdr:to>
      <xdr:col>21</xdr:col>
      <xdr:colOff>212725</xdr:colOff>
      <xdr:row>78</xdr:row>
      <xdr:rowOff>92332</xdr:rowOff>
    </xdr:to>
    <xdr:sp macro="" textlink="">
      <xdr:nvSpPr>
        <xdr:cNvPr id="633" name="円/楕円 632"/>
        <xdr:cNvSpPr/>
      </xdr:nvSpPr>
      <xdr:spPr>
        <a:xfrm>
          <a:off x="14541500" y="133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83459</xdr:rowOff>
    </xdr:from>
    <xdr:ext cx="534377" cy="259045"/>
    <xdr:sp macro="" textlink="">
      <xdr:nvSpPr>
        <xdr:cNvPr id="634" name="テキスト ボックス 633"/>
        <xdr:cNvSpPr txBox="1"/>
      </xdr:nvSpPr>
      <xdr:spPr>
        <a:xfrm>
          <a:off x="14325111" y="134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148760</xdr:rowOff>
    </xdr:from>
    <xdr:to>
      <xdr:col>20</xdr:col>
      <xdr:colOff>9525</xdr:colOff>
      <xdr:row>78</xdr:row>
      <xdr:rowOff>78910</xdr:rowOff>
    </xdr:to>
    <xdr:sp macro="" textlink="">
      <xdr:nvSpPr>
        <xdr:cNvPr id="635" name="円/楕円 634"/>
        <xdr:cNvSpPr/>
      </xdr:nvSpPr>
      <xdr:spPr>
        <a:xfrm>
          <a:off x="13652500" y="133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70037</xdr:rowOff>
    </xdr:from>
    <xdr:ext cx="534377" cy="259045"/>
    <xdr:sp macro="" textlink="">
      <xdr:nvSpPr>
        <xdr:cNvPr id="636" name="テキスト ボックス 635"/>
        <xdr:cNvSpPr txBox="1"/>
      </xdr:nvSpPr>
      <xdr:spPr>
        <a:xfrm>
          <a:off x="13436111" y="134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151667</xdr:rowOff>
    </xdr:from>
    <xdr:to>
      <xdr:col>18</xdr:col>
      <xdr:colOff>492125</xdr:colOff>
      <xdr:row>78</xdr:row>
      <xdr:rowOff>81817</xdr:rowOff>
    </xdr:to>
    <xdr:sp macro="" textlink="">
      <xdr:nvSpPr>
        <xdr:cNvPr id="637" name="円/楕円 636"/>
        <xdr:cNvSpPr/>
      </xdr:nvSpPr>
      <xdr:spPr>
        <a:xfrm>
          <a:off x="12763500" y="13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72944</xdr:rowOff>
    </xdr:from>
    <xdr:ext cx="534377" cy="259045"/>
    <xdr:sp macro="" textlink="">
      <xdr:nvSpPr>
        <xdr:cNvPr id="638" name="テキスト ボックス 637"/>
        <xdr:cNvSpPr txBox="1"/>
      </xdr:nvSpPr>
      <xdr:spPr>
        <a:xfrm>
          <a:off x="12547111" y="1344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74549</xdr:rowOff>
    </xdr:from>
    <xdr:to>
      <xdr:col>23</xdr:col>
      <xdr:colOff>517525</xdr:colOff>
      <xdr:row>95</xdr:row>
      <xdr:rowOff>79395</xdr:rowOff>
    </xdr:to>
    <xdr:cxnSp macro="">
      <xdr:nvCxnSpPr>
        <xdr:cNvPr id="665" name="直線コネクタ 664"/>
        <xdr:cNvCxnSpPr/>
      </xdr:nvCxnSpPr>
      <xdr:spPr>
        <a:xfrm flipV="1">
          <a:off x="15481300" y="16362299"/>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79395</xdr:rowOff>
    </xdr:from>
    <xdr:to>
      <xdr:col>22</xdr:col>
      <xdr:colOff>365125</xdr:colOff>
      <xdr:row>95</xdr:row>
      <xdr:rowOff>91968</xdr:rowOff>
    </xdr:to>
    <xdr:cxnSp macro="">
      <xdr:nvCxnSpPr>
        <xdr:cNvPr id="668" name="直線コネクタ 667"/>
        <xdr:cNvCxnSpPr/>
      </xdr:nvCxnSpPr>
      <xdr:spPr>
        <a:xfrm flipV="1">
          <a:off x="14592300" y="1636714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23617</xdr:rowOff>
    </xdr:from>
    <xdr:to>
      <xdr:col>21</xdr:col>
      <xdr:colOff>161925</xdr:colOff>
      <xdr:row>95</xdr:row>
      <xdr:rowOff>91968</xdr:rowOff>
    </xdr:to>
    <xdr:cxnSp macro="">
      <xdr:nvCxnSpPr>
        <xdr:cNvPr id="671" name="直線コネクタ 670"/>
        <xdr:cNvCxnSpPr/>
      </xdr:nvCxnSpPr>
      <xdr:spPr>
        <a:xfrm>
          <a:off x="13703300" y="16311367"/>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133118</xdr:rowOff>
    </xdr:from>
    <xdr:ext cx="469744" cy="259045"/>
    <xdr:sp macro="" textlink="">
      <xdr:nvSpPr>
        <xdr:cNvPr id="673" name="テキスト ボックス 672"/>
        <xdr:cNvSpPr txBox="1"/>
      </xdr:nvSpPr>
      <xdr:spPr>
        <a:xfrm>
          <a:off x="14357427"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79395</xdr:rowOff>
    </xdr:from>
    <xdr:to>
      <xdr:col>19</xdr:col>
      <xdr:colOff>644525</xdr:colOff>
      <xdr:row>95</xdr:row>
      <xdr:rowOff>23617</xdr:rowOff>
    </xdr:to>
    <xdr:cxnSp macro="">
      <xdr:nvCxnSpPr>
        <xdr:cNvPr id="674" name="直線コネクタ 673"/>
        <xdr:cNvCxnSpPr/>
      </xdr:nvCxnSpPr>
      <xdr:spPr>
        <a:xfrm>
          <a:off x="12814300" y="16195695"/>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78" name="テキスト ボックス 677"/>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23749</xdr:rowOff>
    </xdr:from>
    <xdr:to>
      <xdr:col>23</xdr:col>
      <xdr:colOff>568325</xdr:colOff>
      <xdr:row>95</xdr:row>
      <xdr:rowOff>125349</xdr:rowOff>
    </xdr:to>
    <xdr:sp macro="" textlink="">
      <xdr:nvSpPr>
        <xdr:cNvPr id="684" name="円/楕円 683"/>
        <xdr:cNvSpPr/>
      </xdr:nvSpPr>
      <xdr:spPr>
        <a:xfrm>
          <a:off x="162687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46626</xdr:rowOff>
    </xdr:from>
    <xdr:ext cx="534377" cy="259045"/>
    <xdr:sp macro="" textlink="">
      <xdr:nvSpPr>
        <xdr:cNvPr id="685" name="積立金該当値テキスト"/>
        <xdr:cNvSpPr txBox="1"/>
      </xdr:nvSpPr>
      <xdr:spPr>
        <a:xfrm>
          <a:off x="16370300" y="1616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28595</xdr:rowOff>
    </xdr:from>
    <xdr:to>
      <xdr:col>22</xdr:col>
      <xdr:colOff>415925</xdr:colOff>
      <xdr:row>95</xdr:row>
      <xdr:rowOff>130195</xdr:rowOff>
    </xdr:to>
    <xdr:sp macro="" textlink="">
      <xdr:nvSpPr>
        <xdr:cNvPr id="686" name="円/楕円 685"/>
        <xdr:cNvSpPr/>
      </xdr:nvSpPr>
      <xdr:spPr>
        <a:xfrm>
          <a:off x="15430500" y="1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146722</xdr:rowOff>
    </xdr:from>
    <xdr:ext cx="534377" cy="259045"/>
    <xdr:sp macro="" textlink="">
      <xdr:nvSpPr>
        <xdr:cNvPr id="687" name="テキスト ボックス 686"/>
        <xdr:cNvSpPr txBox="1"/>
      </xdr:nvSpPr>
      <xdr:spPr>
        <a:xfrm>
          <a:off x="15214111" y="1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41168</xdr:rowOff>
    </xdr:from>
    <xdr:to>
      <xdr:col>21</xdr:col>
      <xdr:colOff>212725</xdr:colOff>
      <xdr:row>95</xdr:row>
      <xdr:rowOff>142768</xdr:rowOff>
    </xdr:to>
    <xdr:sp macro="" textlink="">
      <xdr:nvSpPr>
        <xdr:cNvPr id="688" name="円/楕円 687"/>
        <xdr:cNvSpPr/>
      </xdr:nvSpPr>
      <xdr:spPr>
        <a:xfrm>
          <a:off x="14541500" y="1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159295</xdr:rowOff>
    </xdr:from>
    <xdr:ext cx="534377" cy="259045"/>
    <xdr:sp macro="" textlink="">
      <xdr:nvSpPr>
        <xdr:cNvPr id="689" name="テキスト ボックス 688"/>
        <xdr:cNvSpPr txBox="1"/>
      </xdr:nvSpPr>
      <xdr:spPr>
        <a:xfrm>
          <a:off x="14325111" y="1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144267</xdr:rowOff>
    </xdr:from>
    <xdr:to>
      <xdr:col>20</xdr:col>
      <xdr:colOff>9525</xdr:colOff>
      <xdr:row>95</xdr:row>
      <xdr:rowOff>74417</xdr:rowOff>
    </xdr:to>
    <xdr:sp macro="" textlink="">
      <xdr:nvSpPr>
        <xdr:cNvPr id="690" name="円/楕円 689"/>
        <xdr:cNvSpPr/>
      </xdr:nvSpPr>
      <xdr:spPr>
        <a:xfrm>
          <a:off x="13652500" y="1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90944</xdr:rowOff>
    </xdr:from>
    <xdr:ext cx="534377" cy="259045"/>
    <xdr:sp macro="" textlink="">
      <xdr:nvSpPr>
        <xdr:cNvPr id="691" name="テキスト ボックス 690"/>
        <xdr:cNvSpPr txBox="1"/>
      </xdr:nvSpPr>
      <xdr:spPr>
        <a:xfrm>
          <a:off x="13436111" y="160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28595</xdr:rowOff>
    </xdr:from>
    <xdr:to>
      <xdr:col>18</xdr:col>
      <xdr:colOff>492125</xdr:colOff>
      <xdr:row>94</xdr:row>
      <xdr:rowOff>130195</xdr:rowOff>
    </xdr:to>
    <xdr:sp macro="" textlink="">
      <xdr:nvSpPr>
        <xdr:cNvPr id="692" name="円/楕円 691"/>
        <xdr:cNvSpPr/>
      </xdr:nvSpPr>
      <xdr:spPr>
        <a:xfrm>
          <a:off x="12763500" y="1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146722</xdr:rowOff>
    </xdr:from>
    <xdr:ext cx="534377" cy="259045"/>
    <xdr:sp macro="" textlink="">
      <xdr:nvSpPr>
        <xdr:cNvPr id="693" name="テキスト ボックス 692"/>
        <xdr:cNvSpPr txBox="1"/>
      </xdr:nvSpPr>
      <xdr:spPr>
        <a:xfrm>
          <a:off x="12547111" y="159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154886</xdr:rowOff>
    </xdr:from>
    <xdr:to>
      <xdr:col>32</xdr:col>
      <xdr:colOff>187325</xdr:colOff>
      <xdr:row>38</xdr:row>
      <xdr:rowOff>92347</xdr:rowOff>
    </xdr:to>
    <xdr:cxnSp macro="">
      <xdr:nvCxnSpPr>
        <xdr:cNvPr id="724" name="直線コネクタ 723"/>
        <xdr:cNvCxnSpPr/>
      </xdr:nvCxnSpPr>
      <xdr:spPr>
        <a:xfrm>
          <a:off x="21323300" y="6498536"/>
          <a:ext cx="8382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154886</xdr:rowOff>
    </xdr:from>
    <xdr:to>
      <xdr:col>31</xdr:col>
      <xdr:colOff>34925</xdr:colOff>
      <xdr:row>38</xdr:row>
      <xdr:rowOff>79774</xdr:rowOff>
    </xdr:to>
    <xdr:cxnSp macro="">
      <xdr:nvCxnSpPr>
        <xdr:cNvPr id="727" name="直線コネクタ 726"/>
        <xdr:cNvCxnSpPr/>
      </xdr:nvCxnSpPr>
      <xdr:spPr>
        <a:xfrm flipV="1">
          <a:off x="20434300" y="649853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79774</xdr:rowOff>
    </xdr:from>
    <xdr:to>
      <xdr:col>29</xdr:col>
      <xdr:colOff>517525</xdr:colOff>
      <xdr:row>38</xdr:row>
      <xdr:rowOff>95613</xdr:rowOff>
    </xdr:to>
    <xdr:cxnSp macro="">
      <xdr:nvCxnSpPr>
        <xdr:cNvPr id="730" name="直線コネクタ 729"/>
        <xdr:cNvCxnSpPr/>
      </xdr:nvCxnSpPr>
      <xdr:spPr>
        <a:xfrm flipV="1">
          <a:off x="19545300" y="6594874"/>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95613</xdr:rowOff>
    </xdr:from>
    <xdr:to>
      <xdr:col>28</xdr:col>
      <xdr:colOff>314325</xdr:colOff>
      <xdr:row>39</xdr:row>
      <xdr:rowOff>11031</xdr:rowOff>
    </xdr:to>
    <xdr:cxnSp macro="">
      <xdr:nvCxnSpPr>
        <xdr:cNvPr id="733" name="直線コネクタ 732"/>
        <xdr:cNvCxnSpPr/>
      </xdr:nvCxnSpPr>
      <xdr:spPr>
        <a:xfrm flipV="1">
          <a:off x="18656300" y="66107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41547</xdr:rowOff>
    </xdr:from>
    <xdr:to>
      <xdr:col>32</xdr:col>
      <xdr:colOff>238125</xdr:colOff>
      <xdr:row>38</xdr:row>
      <xdr:rowOff>143147</xdr:rowOff>
    </xdr:to>
    <xdr:sp macro="" textlink="">
      <xdr:nvSpPr>
        <xdr:cNvPr id="743" name="円/楕円 742"/>
        <xdr:cNvSpPr/>
      </xdr:nvSpPr>
      <xdr:spPr>
        <a:xfrm>
          <a:off x="221107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19974</xdr:rowOff>
    </xdr:from>
    <xdr:ext cx="469744" cy="259045"/>
    <xdr:sp macro="" textlink="">
      <xdr:nvSpPr>
        <xdr:cNvPr id="744" name="投資及び出資金該当値テキスト"/>
        <xdr:cNvSpPr txBox="1"/>
      </xdr:nvSpPr>
      <xdr:spPr>
        <a:xfrm>
          <a:off x="22212300" y="65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104086</xdr:rowOff>
    </xdr:from>
    <xdr:to>
      <xdr:col>31</xdr:col>
      <xdr:colOff>85725</xdr:colOff>
      <xdr:row>38</xdr:row>
      <xdr:rowOff>34235</xdr:rowOff>
    </xdr:to>
    <xdr:sp macro="" textlink="">
      <xdr:nvSpPr>
        <xdr:cNvPr id="745" name="円/楕円 744"/>
        <xdr:cNvSpPr/>
      </xdr:nvSpPr>
      <xdr:spPr>
        <a:xfrm>
          <a:off x="21272500" y="6447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25363</xdr:rowOff>
    </xdr:from>
    <xdr:ext cx="469744" cy="259045"/>
    <xdr:sp macro="" textlink="">
      <xdr:nvSpPr>
        <xdr:cNvPr id="746" name="テキスト ボックス 745"/>
        <xdr:cNvSpPr txBox="1"/>
      </xdr:nvSpPr>
      <xdr:spPr>
        <a:xfrm>
          <a:off x="21088427" y="654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28974</xdr:rowOff>
    </xdr:from>
    <xdr:to>
      <xdr:col>29</xdr:col>
      <xdr:colOff>568325</xdr:colOff>
      <xdr:row>38</xdr:row>
      <xdr:rowOff>130574</xdr:rowOff>
    </xdr:to>
    <xdr:sp macro="" textlink="">
      <xdr:nvSpPr>
        <xdr:cNvPr id="747" name="円/楕円 746"/>
        <xdr:cNvSpPr/>
      </xdr:nvSpPr>
      <xdr:spPr>
        <a:xfrm>
          <a:off x="20383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121701</xdr:rowOff>
    </xdr:from>
    <xdr:ext cx="469744" cy="259045"/>
    <xdr:sp macro="" textlink="">
      <xdr:nvSpPr>
        <xdr:cNvPr id="748" name="テキスト ボックス 747"/>
        <xdr:cNvSpPr txBox="1"/>
      </xdr:nvSpPr>
      <xdr:spPr>
        <a:xfrm>
          <a:off x="20199427" y="66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44813</xdr:rowOff>
    </xdr:from>
    <xdr:to>
      <xdr:col>28</xdr:col>
      <xdr:colOff>365125</xdr:colOff>
      <xdr:row>38</xdr:row>
      <xdr:rowOff>146413</xdr:rowOff>
    </xdr:to>
    <xdr:sp macro="" textlink="">
      <xdr:nvSpPr>
        <xdr:cNvPr id="749" name="円/楕円 748"/>
        <xdr:cNvSpPr/>
      </xdr:nvSpPr>
      <xdr:spPr>
        <a:xfrm>
          <a:off x="194945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137540</xdr:rowOff>
    </xdr:from>
    <xdr:ext cx="469744" cy="259045"/>
    <xdr:sp macro="" textlink="">
      <xdr:nvSpPr>
        <xdr:cNvPr id="750" name="テキスト ボックス 749"/>
        <xdr:cNvSpPr txBox="1"/>
      </xdr:nvSpPr>
      <xdr:spPr>
        <a:xfrm>
          <a:off x="19310427" y="665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131681</xdr:rowOff>
    </xdr:from>
    <xdr:to>
      <xdr:col>27</xdr:col>
      <xdr:colOff>161925</xdr:colOff>
      <xdr:row>39</xdr:row>
      <xdr:rowOff>61831</xdr:rowOff>
    </xdr:to>
    <xdr:sp macro="" textlink="">
      <xdr:nvSpPr>
        <xdr:cNvPr id="751" name="円/楕円 750"/>
        <xdr:cNvSpPr/>
      </xdr:nvSpPr>
      <xdr:spPr>
        <a:xfrm>
          <a:off x="18605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52958</xdr:rowOff>
    </xdr:from>
    <xdr:ext cx="378565" cy="259045"/>
    <xdr:sp macro="" textlink="">
      <xdr:nvSpPr>
        <xdr:cNvPr id="752" name="テキスト ボックス 751"/>
        <xdr:cNvSpPr txBox="1"/>
      </xdr:nvSpPr>
      <xdr:spPr>
        <a:xfrm>
          <a:off x="18467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5381</xdr:rowOff>
    </xdr:from>
    <xdr:to>
      <xdr:col>32</xdr:col>
      <xdr:colOff>187325</xdr:colOff>
      <xdr:row>59</xdr:row>
      <xdr:rowOff>18901</xdr:rowOff>
    </xdr:to>
    <xdr:cxnSp macro="">
      <xdr:nvCxnSpPr>
        <xdr:cNvPr id="783" name="直線コネクタ 782"/>
        <xdr:cNvCxnSpPr/>
      </xdr:nvCxnSpPr>
      <xdr:spPr>
        <a:xfrm>
          <a:off x="21323300" y="10120931"/>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417</xdr:rowOff>
    </xdr:from>
    <xdr:to>
      <xdr:col>31</xdr:col>
      <xdr:colOff>34925</xdr:colOff>
      <xdr:row>59</xdr:row>
      <xdr:rowOff>5381</xdr:rowOff>
    </xdr:to>
    <xdr:cxnSp macro="">
      <xdr:nvCxnSpPr>
        <xdr:cNvPr id="786" name="直線コネクタ 785"/>
        <xdr:cNvCxnSpPr/>
      </xdr:nvCxnSpPr>
      <xdr:spPr>
        <a:xfrm>
          <a:off x="20434300" y="1011596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149236</xdr:rowOff>
    </xdr:from>
    <xdr:to>
      <xdr:col>29</xdr:col>
      <xdr:colOff>517525</xdr:colOff>
      <xdr:row>59</xdr:row>
      <xdr:rowOff>417</xdr:rowOff>
    </xdr:to>
    <xdr:cxnSp macro="">
      <xdr:nvCxnSpPr>
        <xdr:cNvPr id="789" name="直線コネクタ 788"/>
        <xdr:cNvCxnSpPr/>
      </xdr:nvCxnSpPr>
      <xdr:spPr>
        <a:xfrm>
          <a:off x="19545300" y="1009333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135161</xdr:rowOff>
    </xdr:from>
    <xdr:to>
      <xdr:col>28</xdr:col>
      <xdr:colOff>314325</xdr:colOff>
      <xdr:row>58</xdr:row>
      <xdr:rowOff>149236</xdr:rowOff>
    </xdr:to>
    <xdr:cxnSp macro="">
      <xdr:nvCxnSpPr>
        <xdr:cNvPr id="792" name="直線コネクタ 791"/>
        <xdr:cNvCxnSpPr/>
      </xdr:nvCxnSpPr>
      <xdr:spPr>
        <a:xfrm>
          <a:off x="18656300" y="1007926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139551</xdr:rowOff>
    </xdr:from>
    <xdr:to>
      <xdr:col>32</xdr:col>
      <xdr:colOff>238125</xdr:colOff>
      <xdr:row>59</xdr:row>
      <xdr:rowOff>69701</xdr:rowOff>
    </xdr:to>
    <xdr:sp macro="" textlink="">
      <xdr:nvSpPr>
        <xdr:cNvPr id="802" name="円/楕円 801"/>
        <xdr:cNvSpPr/>
      </xdr:nvSpPr>
      <xdr:spPr>
        <a:xfrm>
          <a:off x="22110700" y="100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54478</xdr:rowOff>
    </xdr:from>
    <xdr:ext cx="469744" cy="259045"/>
    <xdr:sp macro="" textlink="">
      <xdr:nvSpPr>
        <xdr:cNvPr id="803" name="貸付金該当値テキスト"/>
        <xdr:cNvSpPr txBox="1"/>
      </xdr:nvSpPr>
      <xdr:spPr>
        <a:xfrm>
          <a:off x="22212300" y="999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126031</xdr:rowOff>
    </xdr:from>
    <xdr:to>
      <xdr:col>31</xdr:col>
      <xdr:colOff>85725</xdr:colOff>
      <xdr:row>59</xdr:row>
      <xdr:rowOff>56181</xdr:rowOff>
    </xdr:to>
    <xdr:sp macro="" textlink="">
      <xdr:nvSpPr>
        <xdr:cNvPr id="804" name="円/楕円 803"/>
        <xdr:cNvSpPr/>
      </xdr:nvSpPr>
      <xdr:spPr>
        <a:xfrm>
          <a:off x="21272500" y="100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47308</xdr:rowOff>
    </xdr:from>
    <xdr:ext cx="469744" cy="259045"/>
    <xdr:sp macro="" textlink="">
      <xdr:nvSpPr>
        <xdr:cNvPr id="805" name="テキスト ボックス 804"/>
        <xdr:cNvSpPr txBox="1"/>
      </xdr:nvSpPr>
      <xdr:spPr>
        <a:xfrm>
          <a:off x="21088427" y="1016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121067</xdr:rowOff>
    </xdr:from>
    <xdr:to>
      <xdr:col>29</xdr:col>
      <xdr:colOff>568325</xdr:colOff>
      <xdr:row>59</xdr:row>
      <xdr:rowOff>51217</xdr:rowOff>
    </xdr:to>
    <xdr:sp macro="" textlink="">
      <xdr:nvSpPr>
        <xdr:cNvPr id="806" name="円/楕円 805"/>
        <xdr:cNvSpPr/>
      </xdr:nvSpPr>
      <xdr:spPr>
        <a:xfrm>
          <a:off x="20383500" y="10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42344</xdr:rowOff>
    </xdr:from>
    <xdr:ext cx="469744" cy="259045"/>
    <xdr:sp macro="" textlink="">
      <xdr:nvSpPr>
        <xdr:cNvPr id="807" name="テキスト ボックス 806"/>
        <xdr:cNvSpPr txBox="1"/>
      </xdr:nvSpPr>
      <xdr:spPr>
        <a:xfrm>
          <a:off x="20199427" y="101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98436</xdr:rowOff>
    </xdr:from>
    <xdr:to>
      <xdr:col>28</xdr:col>
      <xdr:colOff>365125</xdr:colOff>
      <xdr:row>59</xdr:row>
      <xdr:rowOff>28586</xdr:rowOff>
    </xdr:to>
    <xdr:sp macro="" textlink="">
      <xdr:nvSpPr>
        <xdr:cNvPr id="808" name="円/楕円 807"/>
        <xdr:cNvSpPr/>
      </xdr:nvSpPr>
      <xdr:spPr>
        <a:xfrm>
          <a:off x="19494500" y="100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19713</xdr:rowOff>
    </xdr:from>
    <xdr:ext cx="469744" cy="259045"/>
    <xdr:sp macro="" textlink="">
      <xdr:nvSpPr>
        <xdr:cNvPr id="809" name="テキスト ボックス 808"/>
        <xdr:cNvSpPr txBox="1"/>
      </xdr:nvSpPr>
      <xdr:spPr>
        <a:xfrm>
          <a:off x="19310427" y="101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84361</xdr:rowOff>
    </xdr:from>
    <xdr:to>
      <xdr:col>27</xdr:col>
      <xdr:colOff>161925</xdr:colOff>
      <xdr:row>59</xdr:row>
      <xdr:rowOff>14511</xdr:rowOff>
    </xdr:to>
    <xdr:sp macro="" textlink="">
      <xdr:nvSpPr>
        <xdr:cNvPr id="810" name="円/楕円 809"/>
        <xdr:cNvSpPr/>
      </xdr:nvSpPr>
      <xdr:spPr>
        <a:xfrm>
          <a:off x="18605500" y="10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5638</xdr:rowOff>
    </xdr:from>
    <xdr:ext cx="469744" cy="259045"/>
    <xdr:sp macro="" textlink="">
      <xdr:nvSpPr>
        <xdr:cNvPr id="811" name="テキスト ボックス 810"/>
        <xdr:cNvSpPr txBox="1"/>
      </xdr:nvSpPr>
      <xdr:spPr>
        <a:xfrm>
          <a:off x="18421427" y="101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90486</xdr:rowOff>
    </xdr:from>
    <xdr:to>
      <xdr:col>32</xdr:col>
      <xdr:colOff>187325</xdr:colOff>
      <xdr:row>78</xdr:row>
      <xdr:rowOff>110407</xdr:rowOff>
    </xdr:to>
    <xdr:cxnSp macro="">
      <xdr:nvCxnSpPr>
        <xdr:cNvPr id="843" name="直線コネクタ 842"/>
        <xdr:cNvCxnSpPr/>
      </xdr:nvCxnSpPr>
      <xdr:spPr>
        <a:xfrm>
          <a:off x="21323300" y="13463586"/>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90486</xdr:rowOff>
    </xdr:from>
    <xdr:to>
      <xdr:col>31</xdr:col>
      <xdr:colOff>34925</xdr:colOff>
      <xdr:row>78</xdr:row>
      <xdr:rowOff>145546</xdr:rowOff>
    </xdr:to>
    <xdr:cxnSp macro="">
      <xdr:nvCxnSpPr>
        <xdr:cNvPr id="846" name="直線コネクタ 845"/>
        <xdr:cNvCxnSpPr/>
      </xdr:nvCxnSpPr>
      <xdr:spPr>
        <a:xfrm flipV="1">
          <a:off x="20434300" y="13463586"/>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145546</xdr:rowOff>
    </xdr:from>
    <xdr:to>
      <xdr:col>29</xdr:col>
      <xdr:colOff>517525</xdr:colOff>
      <xdr:row>78</xdr:row>
      <xdr:rowOff>170855</xdr:rowOff>
    </xdr:to>
    <xdr:cxnSp macro="">
      <xdr:nvCxnSpPr>
        <xdr:cNvPr id="849" name="直線コネクタ 848"/>
        <xdr:cNvCxnSpPr/>
      </xdr:nvCxnSpPr>
      <xdr:spPr>
        <a:xfrm flipV="1">
          <a:off x="19545300" y="13518646"/>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168177</xdr:rowOff>
    </xdr:from>
    <xdr:to>
      <xdr:col>28</xdr:col>
      <xdr:colOff>314325</xdr:colOff>
      <xdr:row>78</xdr:row>
      <xdr:rowOff>170855</xdr:rowOff>
    </xdr:to>
    <xdr:cxnSp macro="">
      <xdr:nvCxnSpPr>
        <xdr:cNvPr id="852" name="直線コネクタ 851"/>
        <xdr:cNvCxnSpPr/>
      </xdr:nvCxnSpPr>
      <xdr:spPr>
        <a:xfrm>
          <a:off x="18656300" y="13541277"/>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59607</xdr:rowOff>
    </xdr:from>
    <xdr:to>
      <xdr:col>32</xdr:col>
      <xdr:colOff>238125</xdr:colOff>
      <xdr:row>78</xdr:row>
      <xdr:rowOff>161207</xdr:rowOff>
    </xdr:to>
    <xdr:sp macro="" textlink="">
      <xdr:nvSpPr>
        <xdr:cNvPr id="862" name="円/楕円 861"/>
        <xdr:cNvSpPr/>
      </xdr:nvSpPr>
      <xdr:spPr>
        <a:xfrm>
          <a:off x="22110700" y="134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145984</xdr:rowOff>
    </xdr:from>
    <xdr:ext cx="534377" cy="259045"/>
    <xdr:sp macro="" textlink="">
      <xdr:nvSpPr>
        <xdr:cNvPr id="863" name="繰出金該当値テキスト"/>
        <xdr:cNvSpPr txBox="1"/>
      </xdr:nvSpPr>
      <xdr:spPr>
        <a:xfrm>
          <a:off x="22212300"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39686</xdr:rowOff>
    </xdr:from>
    <xdr:to>
      <xdr:col>31</xdr:col>
      <xdr:colOff>85725</xdr:colOff>
      <xdr:row>78</xdr:row>
      <xdr:rowOff>141286</xdr:rowOff>
    </xdr:to>
    <xdr:sp macro="" textlink="">
      <xdr:nvSpPr>
        <xdr:cNvPr id="864" name="円/楕円 863"/>
        <xdr:cNvSpPr/>
      </xdr:nvSpPr>
      <xdr:spPr>
        <a:xfrm>
          <a:off x="21272500" y="134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132413</xdr:rowOff>
    </xdr:from>
    <xdr:ext cx="534377" cy="259045"/>
    <xdr:sp macro="" textlink="">
      <xdr:nvSpPr>
        <xdr:cNvPr id="865" name="テキスト ボックス 864"/>
        <xdr:cNvSpPr txBox="1"/>
      </xdr:nvSpPr>
      <xdr:spPr>
        <a:xfrm>
          <a:off x="21056111" y="135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94746</xdr:rowOff>
    </xdr:from>
    <xdr:to>
      <xdr:col>29</xdr:col>
      <xdr:colOff>568325</xdr:colOff>
      <xdr:row>79</xdr:row>
      <xdr:rowOff>24896</xdr:rowOff>
    </xdr:to>
    <xdr:sp macro="" textlink="">
      <xdr:nvSpPr>
        <xdr:cNvPr id="866" name="円/楕円 865"/>
        <xdr:cNvSpPr/>
      </xdr:nvSpPr>
      <xdr:spPr>
        <a:xfrm>
          <a:off x="20383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16023</xdr:rowOff>
    </xdr:from>
    <xdr:ext cx="534377" cy="259045"/>
    <xdr:sp macro="" textlink="">
      <xdr:nvSpPr>
        <xdr:cNvPr id="867" name="テキスト ボックス 866"/>
        <xdr:cNvSpPr txBox="1"/>
      </xdr:nvSpPr>
      <xdr:spPr>
        <a:xfrm>
          <a:off x="20167111" y="135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120055</xdr:rowOff>
    </xdr:from>
    <xdr:to>
      <xdr:col>28</xdr:col>
      <xdr:colOff>365125</xdr:colOff>
      <xdr:row>79</xdr:row>
      <xdr:rowOff>50205</xdr:rowOff>
    </xdr:to>
    <xdr:sp macro="" textlink="">
      <xdr:nvSpPr>
        <xdr:cNvPr id="868" name="円/楕円 867"/>
        <xdr:cNvSpPr/>
      </xdr:nvSpPr>
      <xdr:spPr>
        <a:xfrm>
          <a:off x="19494500" y="13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41332</xdr:rowOff>
    </xdr:from>
    <xdr:ext cx="534377" cy="259045"/>
    <xdr:sp macro="" textlink="">
      <xdr:nvSpPr>
        <xdr:cNvPr id="869" name="テキスト ボックス 868"/>
        <xdr:cNvSpPr txBox="1"/>
      </xdr:nvSpPr>
      <xdr:spPr>
        <a:xfrm>
          <a:off x="19278111" y="135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117377</xdr:rowOff>
    </xdr:from>
    <xdr:to>
      <xdr:col>27</xdr:col>
      <xdr:colOff>161925</xdr:colOff>
      <xdr:row>79</xdr:row>
      <xdr:rowOff>47527</xdr:rowOff>
    </xdr:to>
    <xdr:sp macro="" textlink="">
      <xdr:nvSpPr>
        <xdr:cNvPr id="870" name="円/楕円 869"/>
        <xdr:cNvSpPr/>
      </xdr:nvSpPr>
      <xdr:spPr>
        <a:xfrm>
          <a:off x="18605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38654</xdr:rowOff>
    </xdr:from>
    <xdr:ext cx="534377" cy="259045"/>
    <xdr:sp macro="" textlink="">
      <xdr:nvSpPr>
        <xdr:cNvPr id="871" name="テキスト ボックス 870"/>
        <xdr:cNvSpPr txBox="1"/>
      </xdr:nvSpPr>
      <xdr:spPr>
        <a:xfrm>
          <a:off x="18389111" y="135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313,603</a:t>
          </a:r>
          <a:r>
            <a:rPr kumimoji="1" lang="ja-JP" altLang="en-US" sz="1300">
              <a:latin typeface="ＭＳ Ｐゴシック"/>
            </a:rPr>
            <a:t>円となっている。主な構成項目である扶助費は、住民一人当たり</a:t>
          </a:r>
          <a:r>
            <a:rPr kumimoji="1" lang="en-US" altLang="ja-JP" sz="1300">
              <a:latin typeface="ＭＳ Ｐゴシック"/>
            </a:rPr>
            <a:t>72,162</a:t>
          </a:r>
          <a:r>
            <a:rPr kumimoji="1" lang="ja-JP" altLang="en-US" sz="1300">
              <a:latin typeface="ＭＳ Ｐゴシック"/>
            </a:rPr>
            <a:t>円となっており、前年度と比較して</a:t>
          </a:r>
          <a:r>
            <a:rPr kumimoji="1" lang="en-US" altLang="ja-JP" sz="1300">
              <a:latin typeface="ＭＳ Ｐゴシック"/>
            </a:rPr>
            <a:t>4.0</a:t>
          </a:r>
          <a:r>
            <a:rPr kumimoji="1" lang="ja-JP" altLang="en-US" sz="1300">
              <a:latin typeface="ＭＳ Ｐゴシック"/>
            </a:rPr>
            <a:t>％の増となっている。これは</a:t>
          </a:r>
          <a:r>
            <a:rPr lang="ja-JP" altLang="en-US" sz="1300" b="0" i="0" u="none" strike="noStrike" baseline="0" smtClean="0">
              <a:solidFill>
                <a:schemeClr val="dk1"/>
              </a:solidFill>
              <a:latin typeface="+mn-lt"/>
              <a:ea typeface="+mn-ea"/>
              <a:cs typeface="+mn-cs"/>
            </a:rPr>
            <a:t>低所得の高齢者等を対象とした年金生活者等支援臨時福祉給付金の実施に伴う増等によるものである。平</a:t>
          </a:r>
          <a:r>
            <a:rPr lang="ja-JP" altLang="en-US" sz="1300" b="0" i="0" u="none" strike="noStrike" baseline="0" smtClean="0">
              <a:solidFill>
                <a:schemeClr val="dk1"/>
              </a:solidFill>
              <a:latin typeface="+mn-ea"/>
              <a:ea typeface="+mn-ea"/>
              <a:cs typeface="+mn-cs"/>
            </a:rPr>
            <a:t>成</a:t>
          </a:r>
          <a:r>
            <a:rPr lang="en-US" altLang="ja-JP" sz="1300" b="0" i="0" u="none" strike="noStrike" baseline="0" smtClean="0">
              <a:solidFill>
                <a:schemeClr val="dk1"/>
              </a:solidFill>
              <a:latin typeface="+mn-ea"/>
              <a:ea typeface="+mn-ea"/>
              <a:cs typeface="+mn-cs"/>
            </a:rPr>
            <a:t>27</a:t>
          </a:r>
          <a:r>
            <a:rPr lang="ja-JP" altLang="en-US" sz="1300" b="0" i="0" u="none" strike="noStrike" baseline="0" smtClean="0">
              <a:solidFill>
                <a:schemeClr val="dk1"/>
              </a:solidFill>
              <a:latin typeface="+mn-lt"/>
              <a:ea typeface="+mn-ea"/>
              <a:cs typeface="+mn-cs"/>
            </a:rPr>
            <a:t>年度は臨時福祉給付金等の減により前年度と比較して減となったものの、平成</a:t>
          </a:r>
          <a:r>
            <a:rPr lang="en-US" altLang="ja-JP" sz="1300" b="0" i="0" u="none" strike="noStrike" baseline="0" smtClean="0">
              <a:solidFill>
                <a:schemeClr val="dk1"/>
              </a:solidFill>
              <a:latin typeface="+mn-ea"/>
              <a:ea typeface="+mn-ea"/>
              <a:cs typeface="+mn-cs"/>
            </a:rPr>
            <a:t>24</a:t>
          </a:r>
          <a:r>
            <a:rPr lang="ja-JP" altLang="en-US" sz="1300" b="0" i="0" u="none" strike="noStrike" baseline="0" smtClean="0">
              <a:solidFill>
                <a:schemeClr val="dk1"/>
              </a:solidFill>
              <a:latin typeface="+mn-lt"/>
              <a:ea typeface="+mn-ea"/>
              <a:cs typeface="+mn-cs"/>
            </a:rPr>
            <a:t>年度から増加傾向である。しかしながら、生活保護及び障がい者等の社会福祉に係る扶助費が他の類似団体と比較して低いため、類似団体平均を下回っている。</a:t>
          </a:r>
          <a:endParaRPr lang="en-US" altLang="ja-JP" sz="1300" b="0" i="0" u="none" strike="noStrike" baseline="0" smtClean="0">
            <a:solidFill>
              <a:schemeClr val="dk1"/>
            </a:solidFill>
            <a:latin typeface="+mn-lt"/>
            <a:ea typeface="+mn-ea"/>
            <a:cs typeface="+mn-cs"/>
          </a:endParaRPr>
        </a:p>
        <a:p>
          <a:r>
            <a:rPr kumimoji="1" lang="ja-JP" altLang="en-US" sz="1300">
              <a:latin typeface="ＭＳ Ｐゴシック"/>
            </a:rPr>
            <a:t>　普通建設事業費については、住民一人当たり</a:t>
          </a:r>
          <a:r>
            <a:rPr kumimoji="1" lang="en-US" altLang="ja-JP" sz="1300">
              <a:latin typeface="ＭＳ Ｐゴシック"/>
            </a:rPr>
            <a:t>47,761</a:t>
          </a:r>
          <a:r>
            <a:rPr kumimoji="1" lang="ja-JP" altLang="en-US" sz="1300">
              <a:latin typeface="ＭＳ Ｐゴシック"/>
            </a:rPr>
            <a:t>円となっており、類似団体と比較して一人当たりのコストが高い状況となっている。これは老朽化に伴う市斎場の建替え、市民会館の大規模改修等、更新整備に係る普通建設事業費が増になっていること等が要因であり、前年度と比較すると</a:t>
          </a:r>
          <a:r>
            <a:rPr kumimoji="1" lang="en-US" altLang="ja-JP" sz="1300">
              <a:latin typeface="ＭＳ Ｐゴシック"/>
            </a:rPr>
            <a:t>0.1</a:t>
          </a:r>
          <a:r>
            <a:rPr kumimoji="1" lang="ja-JP" altLang="en-US" sz="1300">
              <a:latin typeface="ＭＳ Ｐゴシック"/>
            </a:rPr>
            <a:t>％の増となっている。今後も第</a:t>
          </a:r>
          <a:r>
            <a:rPr kumimoji="1" lang="en-US" altLang="ja-JP" sz="1300">
              <a:latin typeface="ＭＳ Ｐゴシック"/>
            </a:rPr>
            <a:t>6</a:t>
          </a:r>
          <a:r>
            <a:rPr kumimoji="1" lang="ja-JP" altLang="en-US" sz="1300">
              <a:latin typeface="ＭＳ Ｐゴシック"/>
            </a:rPr>
            <a:t>次総合計画後期基本計画の第</a:t>
          </a:r>
          <a:r>
            <a:rPr kumimoji="1" lang="en-US" altLang="ja-JP" sz="1300">
              <a:latin typeface="ＭＳ Ｐゴシック"/>
            </a:rPr>
            <a:t>10</a:t>
          </a:r>
          <a:r>
            <a:rPr kumimoji="1" lang="ja-JP" altLang="en-US" sz="1300">
              <a:latin typeface="ＭＳ Ｐゴシック"/>
            </a:rPr>
            <a:t>期実施計画（平成</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32</a:t>
          </a:r>
          <a:r>
            <a:rPr kumimoji="1" lang="ja-JP" altLang="en-US" sz="1300">
              <a:latin typeface="ＭＳ Ｐゴシック"/>
            </a:rPr>
            <a:t>年度）に基づく大規模事業の実施に伴う普通建設費の増が見込まれることから、事業の必要性を十分精査し、後年度の財政負担が過大とならないよう健全な財政運営に努める。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愛知県岡崎市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384,659
374,947
387.20
125,536,842
120,630,062
3,892,512
73,665,239
62,031,492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59690</xdr:rowOff>
    </xdr:from>
    <xdr:to>
      <xdr:col>6</xdr:col>
      <xdr:colOff>511175</xdr:colOff>
      <xdr:row>36</xdr:row>
      <xdr:rowOff>84183</xdr:rowOff>
    </xdr:to>
    <xdr:cxnSp macro="">
      <xdr:nvCxnSpPr>
        <xdr:cNvPr id="63" name="直線コネクタ 62"/>
        <xdr:cNvCxnSpPr/>
      </xdr:nvCxnSpPr>
      <xdr:spPr>
        <a:xfrm>
          <a:off x="3797300" y="606044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59690</xdr:rowOff>
    </xdr:from>
    <xdr:to>
      <xdr:col>5</xdr:col>
      <xdr:colOff>358775</xdr:colOff>
      <xdr:row>36</xdr:row>
      <xdr:rowOff>3628</xdr:rowOff>
    </xdr:to>
    <xdr:cxnSp macro="">
      <xdr:nvCxnSpPr>
        <xdr:cNvPr id="66" name="直線コネクタ 65"/>
        <xdr:cNvCxnSpPr/>
      </xdr:nvCxnSpPr>
      <xdr:spPr>
        <a:xfrm flipV="1">
          <a:off x="2908300" y="6060440"/>
          <a:ext cx="889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156573</xdr:rowOff>
    </xdr:from>
    <xdr:to>
      <xdr:col>4</xdr:col>
      <xdr:colOff>155575</xdr:colOff>
      <xdr:row>36</xdr:row>
      <xdr:rowOff>3628</xdr:rowOff>
    </xdr:to>
    <xdr:cxnSp macro="">
      <xdr:nvCxnSpPr>
        <xdr:cNvPr id="69" name="直線コネクタ 68"/>
        <xdr:cNvCxnSpPr/>
      </xdr:nvCxnSpPr>
      <xdr:spPr>
        <a:xfrm>
          <a:off x="2019300" y="615732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108676</xdr:rowOff>
    </xdr:from>
    <xdr:to>
      <xdr:col>2</xdr:col>
      <xdr:colOff>638175</xdr:colOff>
      <xdr:row>35</xdr:row>
      <xdr:rowOff>156573</xdr:rowOff>
    </xdr:to>
    <xdr:cxnSp macro="">
      <xdr:nvCxnSpPr>
        <xdr:cNvPr id="72" name="直線コネクタ 71"/>
        <xdr:cNvCxnSpPr/>
      </xdr:nvCxnSpPr>
      <xdr:spPr>
        <a:xfrm>
          <a:off x="1130300" y="6109426"/>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33383</xdr:rowOff>
    </xdr:from>
    <xdr:to>
      <xdr:col>6</xdr:col>
      <xdr:colOff>561975</xdr:colOff>
      <xdr:row>36</xdr:row>
      <xdr:rowOff>134983</xdr:rowOff>
    </xdr:to>
    <xdr:sp macro="" textlink="">
      <xdr:nvSpPr>
        <xdr:cNvPr id="82" name="円/楕円 81"/>
        <xdr:cNvSpPr/>
      </xdr:nvSpPr>
      <xdr:spPr>
        <a:xfrm>
          <a:off x="45847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11810</xdr:rowOff>
    </xdr:from>
    <xdr:ext cx="469744" cy="259045"/>
    <xdr:sp macro="" textlink="">
      <xdr:nvSpPr>
        <xdr:cNvPr id="83" name="議会費該当値テキスト"/>
        <xdr:cNvSpPr txBox="1"/>
      </xdr:nvSpPr>
      <xdr:spPr>
        <a:xfrm>
          <a:off x="4686300"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8890</xdr:rowOff>
    </xdr:from>
    <xdr:to>
      <xdr:col>5</xdr:col>
      <xdr:colOff>409575</xdr:colOff>
      <xdr:row>35</xdr:row>
      <xdr:rowOff>110490</xdr:rowOff>
    </xdr:to>
    <xdr:sp macro="" textlink="">
      <xdr:nvSpPr>
        <xdr:cNvPr id="84" name="円/楕円 83"/>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101617</xdr:rowOff>
    </xdr:from>
    <xdr:ext cx="469744" cy="259045"/>
    <xdr:sp macro="" textlink="">
      <xdr:nvSpPr>
        <xdr:cNvPr id="85" name="テキスト ボックス 84"/>
        <xdr:cNvSpPr txBox="1"/>
      </xdr:nvSpPr>
      <xdr:spPr>
        <a:xfrm>
          <a:off x="3562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124278</xdr:rowOff>
    </xdr:from>
    <xdr:to>
      <xdr:col>4</xdr:col>
      <xdr:colOff>206375</xdr:colOff>
      <xdr:row>36</xdr:row>
      <xdr:rowOff>54428</xdr:rowOff>
    </xdr:to>
    <xdr:sp macro="" textlink="">
      <xdr:nvSpPr>
        <xdr:cNvPr id="86" name="円/楕円 85"/>
        <xdr:cNvSpPr/>
      </xdr:nvSpPr>
      <xdr:spPr>
        <a:xfrm>
          <a:off x="2857500" y="6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45555</xdr:rowOff>
    </xdr:from>
    <xdr:ext cx="469744" cy="259045"/>
    <xdr:sp macro="" textlink="">
      <xdr:nvSpPr>
        <xdr:cNvPr id="87" name="テキスト ボックス 86"/>
        <xdr:cNvSpPr txBox="1"/>
      </xdr:nvSpPr>
      <xdr:spPr>
        <a:xfrm>
          <a:off x="2673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105773</xdr:rowOff>
    </xdr:from>
    <xdr:to>
      <xdr:col>3</xdr:col>
      <xdr:colOff>3175</xdr:colOff>
      <xdr:row>36</xdr:row>
      <xdr:rowOff>35923</xdr:rowOff>
    </xdr:to>
    <xdr:sp macro="" textlink="">
      <xdr:nvSpPr>
        <xdr:cNvPr id="88" name="円/楕円 87"/>
        <xdr:cNvSpPr/>
      </xdr:nvSpPr>
      <xdr:spPr>
        <a:xfrm>
          <a:off x="1968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27050</xdr:rowOff>
    </xdr:from>
    <xdr:ext cx="469744" cy="259045"/>
    <xdr:sp macro="" textlink="">
      <xdr:nvSpPr>
        <xdr:cNvPr id="89" name="テキスト ボックス 88"/>
        <xdr:cNvSpPr txBox="1"/>
      </xdr:nvSpPr>
      <xdr:spPr>
        <a:xfrm>
          <a:off x="1784427"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57876</xdr:rowOff>
    </xdr:from>
    <xdr:to>
      <xdr:col>1</xdr:col>
      <xdr:colOff>485775</xdr:colOff>
      <xdr:row>35</xdr:row>
      <xdr:rowOff>159476</xdr:rowOff>
    </xdr:to>
    <xdr:sp macro="" textlink="">
      <xdr:nvSpPr>
        <xdr:cNvPr id="90" name="円/楕円 89"/>
        <xdr:cNvSpPr/>
      </xdr:nvSpPr>
      <xdr:spPr>
        <a:xfrm>
          <a:off x="10795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150603</xdr:rowOff>
    </xdr:from>
    <xdr:ext cx="469744" cy="259045"/>
    <xdr:sp macro="" textlink="">
      <xdr:nvSpPr>
        <xdr:cNvPr id="91" name="テキスト ボックス 90"/>
        <xdr:cNvSpPr txBox="1"/>
      </xdr:nvSpPr>
      <xdr:spPr>
        <a:xfrm>
          <a:off x="895427"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42578</xdr:rowOff>
    </xdr:from>
    <xdr:to>
      <xdr:col>6</xdr:col>
      <xdr:colOff>511175</xdr:colOff>
      <xdr:row>56</xdr:row>
      <xdr:rowOff>98682</xdr:rowOff>
    </xdr:to>
    <xdr:cxnSp macro="">
      <xdr:nvCxnSpPr>
        <xdr:cNvPr id="123" name="直線コネクタ 122"/>
        <xdr:cNvCxnSpPr/>
      </xdr:nvCxnSpPr>
      <xdr:spPr>
        <a:xfrm flipV="1">
          <a:off x="3797300" y="9472328"/>
          <a:ext cx="838200" cy="22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98682</xdr:rowOff>
    </xdr:from>
    <xdr:to>
      <xdr:col>5</xdr:col>
      <xdr:colOff>358775</xdr:colOff>
      <xdr:row>57</xdr:row>
      <xdr:rowOff>78402</xdr:rowOff>
    </xdr:to>
    <xdr:cxnSp macro="">
      <xdr:nvCxnSpPr>
        <xdr:cNvPr id="126" name="直線コネクタ 125"/>
        <xdr:cNvCxnSpPr/>
      </xdr:nvCxnSpPr>
      <xdr:spPr>
        <a:xfrm flipV="1">
          <a:off x="2908300" y="9699882"/>
          <a:ext cx="889000" cy="1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56848</xdr:rowOff>
    </xdr:from>
    <xdr:to>
      <xdr:col>4</xdr:col>
      <xdr:colOff>155575</xdr:colOff>
      <xdr:row>57</xdr:row>
      <xdr:rowOff>78402</xdr:rowOff>
    </xdr:to>
    <xdr:cxnSp macro="">
      <xdr:nvCxnSpPr>
        <xdr:cNvPr id="129" name="直線コネクタ 128"/>
        <xdr:cNvCxnSpPr/>
      </xdr:nvCxnSpPr>
      <xdr:spPr>
        <a:xfrm>
          <a:off x="2019300" y="9658048"/>
          <a:ext cx="889000" cy="1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110472</xdr:rowOff>
    </xdr:from>
    <xdr:to>
      <xdr:col>2</xdr:col>
      <xdr:colOff>638175</xdr:colOff>
      <xdr:row>56</xdr:row>
      <xdr:rowOff>56848</xdr:rowOff>
    </xdr:to>
    <xdr:cxnSp macro="">
      <xdr:nvCxnSpPr>
        <xdr:cNvPr id="132" name="直線コネクタ 131"/>
        <xdr:cNvCxnSpPr/>
      </xdr:nvCxnSpPr>
      <xdr:spPr>
        <a:xfrm>
          <a:off x="1130300" y="9540222"/>
          <a:ext cx="889000" cy="11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163228</xdr:rowOff>
    </xdr:from>
    <xdr:to>
      <xdr:col>6</xdr:col>
      <xdr:colOff>561975</xdr:colOff>
      <xdr:row>55</xdr:row>
      <xdr:rowOff>93378</xdr:rowOff>
    </xdr:to>
    <xdr:sp macro="" textlink="">
      <xdr:nvSpPr>
        <xdr:cNvPr id="142" name="円/楕円 141"/>
        <xdr:cNvSpPr/>
      </xdr:nvSpPr>
      <xdr:spPr>
        <a:xfrm>
          <a:off x="4584700" y="94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14655</xdr:rowOff>
    </xdr:from>
    <xdr:ext cx="534377" cy="259045"/>
    <xdr:sp macro="" textlink="">
      <xdr:nvSpPr>
        <xdr:cNvPr id="143" name="総務費該当値テキスト"/>
        <xdr:cNvSpPr txBox="1"/>
      </xdr:nvSpPr>
      <xdr:spPr>
        <a:xfrm>
          <a:off x="4686300" y="92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47882</xdr:rowOff>
    </xdr:from>
    <xdr:to>
      <xdr:col>5</xdr:col>
      <xdr:colOff>409575</xdr:colOff>
      <xdr:row>56</xdr:row>
      <xdr:rowOff>149482</xdr:rowOff>
    </xdr:to>
    <xdr:sp macro="" textlink="">
      <xdr:nvSpPr>
        <xdr:cNvPr id="144" name="円/楕円 143"/>
        <xdr:cNvSpPr/>
      </xdr:nvSpPr>
      <xdr:spPr>
        <a:xfrm>
          <a:off x="3746500" y="96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140609</xdr:rowOff>
    </xdr:from>
    <xdr:ext cx="534377" cy="259045"/>
    <xdr:sp macro="" textlink="">
      <xdr:nvSpPr>
        <xdr:cNvPr id="145" name="テキスト ボックス 144"/>
        <xdr:cNvSpPr txBox="1"/>
      </xdr:nvSpPr>
      <xdr:spPr>
        <a:xfrm>
          <a:off x="3530111" y="974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27602</xdr:rowOff>
    </xdr:from>
    <xdr:to>
      <xdr:col>4</xdr:col>
      <xdr:colOff>206375</xdr:colOff>
      <xdr:row>57</xdr:row>
      <xdr:rowOff>129202</xdr:rowOff>
    </xdr:to>
    <xdr:sp macro="" textlink="">
      <xdr:nvSpPr>
        <xdr:cNvPr id="146" name="円/楕円 145"/>
        <xdr:cNvSpPr/>
      </xdr:nvSpPr>
      <xdr:spPr>
        <a:xfrm>
          <a:off x="2857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120329</xdr:rowOff>
    </xdr:from>
    <xdr:ext cx="534377" cy="259045"/>
    <xdr:sp macro="" textlink="">
      <xdr:nvSpPr>
        <xdr:cNvPr id="147" name="テキスト ボックス 146"/>
        <xdr:cNvSpPr txBox="1"/>
      </xdr:nvSpPr>
      <xdr:spPr>
        <a:xfrm>
          <a:off x="2641111" y="98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6048</xdr:rowOff>
    </xdr:from>
    <xdr:to>
      <xdr:col>3</xdr:col>
      <xdr:colOff>3175</xdr:colOff>
      <xdr:row>56</xdr:row>
      <xdr:rowOff>107648</xdr:rowOff>
    </xdr:to>
    <xdr:sp macro="" textlink="">
      <xdr:nvSpPr>
        <xdr:cNvPr id="148" name="円/楕円 147"/>
        <xdr:cNvSpPr/>
      </xdr:nvSpPr>
      <xdr:spPr>
        <a:xfrm>
          <a:off x="1968500" y="96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98775</xdr:rowOff>
    </xdr:from>
    <xdr:ext cx="534377" cy="259045"/>
    <xdr:sp macro="" textlink="">
      <xdr:nvSpPr>
        <xdr:cNvPr id="149" name="テキスト ボックス 148"/>
        <xdr:cNvSpPr txBox="1"/>
      </xdr:nvSpPr>
      <xdr:spPr>
        <a:xfrm>
          <a:off x="1752111" y="96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59672</xdr:rowOff>
    </xdr:from>
    <xdr:to>
      <xdr:col>1</xdr:col>
      <xdr:colOff>485775</xdr:colOff>
      <xdr:row>55</xdr:row>
      <xdr:rowOff>161272</xdr:rowOff>
    </xdr:to>
    <xdr:sp macro="" textlink="">
      <xdr:nvSpPr>
        <xdr:cNvPr id="150" name="円/楕円 149"/>
        <xdr:cNvSpPr/>
      </xdr:nvSpPr>
      <xdr:spPr>
        <a:xfrm>
          <a:off x="1079500" y="9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152399</xdr:rowOff>
    </xdr:from>
    <xdr:ext cx="534377" cy="259045"/>
    <xdr:sp macro="" textlink="">
      <xdr:nvSpPr>
        <xdr:cNvPr id="151" name="テキスト ボックス 150"/>
        <xdr:cNvSpPr txBox="1"/>
      </xdr:nvSpPr>
      <xdr:spPr>
        <a:xfrm>
          <a:off x="863111" y="95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8" name="直線コネクタ 177"/>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9"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80" name="直線コネクタ 179"/>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81"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82" name="直線コネクタ 181"/>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22623</xdr:rowOff>
    </xdr:from>
    <xdr:to>
      <xdr:col>6</xdr:col>
      <xdr:colOff>511175</xdr:colOff>
      <xdr:row>78</xdr:row>
      <xdr:rowOff>42230</xdr:rowOff>
    </xdr:to>
    <xdr:cxnSp macro="">
      <xdr:nvCxnSpPr>
        <xdr:cNvPr id="183" name="直線コネクタ 182"/>
        <xdr:cNvCxnSpPr/>
      </xdr:nvCxnSpPr>
      <xdr:spPr>
        <a:xfrm flipV="1">
          <a:off x="3797300" y="13395723"/>
          <a:ext cx="8382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4"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5" name="フローチャート : 判断 184"/>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42230</xdr:rowOff>
    </xdr:from>
    <xdr:to>
      <xdr:col>5</xdr:col>
      <xdr:colOff>358775</xdr:colOff>
      <xdr:row>78</xdr:row>
      <xdr:rowOff>54628</xdr:rowOff>
    </xdr:to>
    <xdr:cxnSp macro="">
      <xdr:nvCxnSpPr>
        <xdr:cNvPr id="186" name="直線コネクタ 185"/>
        <xdr:cNvCxnSpPr/>
      </xdr:nvCxnSpPr>
      <xdr:spPr>
        <a:xfrm flipV="1">
          <a:off x="2908300" y="13415330"/>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7" name="フローチャート : 判断 186"/>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8" name="テキスト ボックス 187"/>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54628</xdr:rowOff>
    </xdr:from>
    <xdr:to>
      <xdr:col>4</xdr:col>
      <xdr:colOff>155575</xdr:colOff>
      <xdr:row>78</xdr:row>
      <xdr:rowOff>110919</xdr:rowOff>
    </xdr:to>
    <xdr:cxnSp macro="">
      <xdr:nvCxnSpPr>
        <xdr:cNvPr id="189" name="直線コネクタ 188"/>
        <xdr:cNvCxnSpPr/>
      </xdr:nvCxnSpPr>
      <xdr:spPr>
        <a:xfrm flipV="1">
          <a:off x="2019300" y="13427728"/>
          <a:ext cx="889000" cy="5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59269</xdr:rowOff>
    </xdr:from>
    <xdr:to>
      <xdr:col>4</xdr:col>
      <xdr:colOff>206375</xdr:colOff>
      <xdr:row>75</xdr:row>
      <xdr:rowOff>160869</xdr:rowOff>
    </xdr:to>
    <xdr:sp macro="" textlink="">
      <xdr:nvSpPr>
        <xdr:cNvPr id="190" name="フローチャート : 判断 189"/>
        <xdr:cNvSpPr/>
      </xdr:nvSpPr>
      <xdr:spPr>
        <a:xfrm>
          <a:off x="2857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5946</xdr:rowOff>
    </xdr:from>
    <xdr:ext cx="599010" cy="259045"/>
    <xdr:sp macro="" textlink="">
      <xdr:nvSpPr>
        <xdr:cNvPr id="191" name="テキスト ボックス 190"/>
        <xdr:cNvSpPr txBox="1"/>
      </xdr:nvSpPr>
      <xdr:spPr>
        <a:xfrm>
          <a:off x="2608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110919</xdr:rowOff>
    </xdr:from>
    <xdr:to>
      <xdr:col>2</xdr:col>
      <xdr:colOff>638175</xdr:colOff>
      <xdr:row>78</xdr:row>
      <xdr:rowOff>139340</xdr:rowOff>
    </xdr:to>
    <xdr:cxnSp macro="">
      <xdr:nvCxnSpPr>
        <xdr:cNvPr id="192" name="直線コネクタ 191"/>
        <xdr:cNvCxnSpPr/>
      </xdr:nvCxnSpPr>
      <xdr:spPr>
        <a:xfrm flipV="1">
          <a:off x="1130300" y="13484019"/>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160344</xdr:rowOff>
    </xdr:from>
    <xdr:to>
      <xdr:col>3</xdr:col>
      <xdr:colOff>3175</xdr:colOff>
      <xdr:row>76</xdr:row>
      <xdr:rowOff>90494</xdr:rowOff>
    </xdr:to>
    <xdr:sp macro="" textlink="">
      <xdr:nvSpPr>
        <xdr:cNvPr id="193" name="フローチャート : 判断 192"/>
        <xdr:cNvSpPr/>
      </xdr:nvSpPr>
      <xdr:spPr>
        <a:xfrm>
          <a:off x="1968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107020</xdr:rowOff>
    </xdr:from>
    <xdr:ext cx="599010" cy="259045"/>
    <xdr:sp macro="" textlink="">
      <xdr:nvSpPr>
        <xdr:cNvPr id="194" name="テキスト ボックス 193"/>
        <xdr:cNvSpPr txBox="1"/>
      </xdr:nvSpPr>
      <xdr:spPr>
        <a:xfrm>
          <a:off x="1719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28691</xdr:rowOff>
    </xdr:from>
    <xdr:to>
      <xdr:col>1</xdr:col>
      <xdr:colOff>485775</xdr:colOff>
      <xdr:row>76</xdr:row>
      <xdr:rowOff>130291</xdr:rowOff>
    </xdr:to>
    <xdr:sp macro="" textlink="">
      <xdr:nvSpPr>
        <xdr:cNvPr id="195" name="フローチャート : 判断 194"/>
        <xdr:cNvSpPr/>
      </xdr:nvSpPr>
      <xdr:spPr>
        <a:xfrm>
          <a:off x="1079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146818</xdr:rowOff>
    </xdr:from>
    <xdr:ext cx="599010" cy="259045"/>
    <xdr:sp macro="" textlink="">
      <xdr:nvSpPr>
        <xdr:cNvPr id="196" name="テキスト ボックス 195"/>
        <xdr:cNvSpPr txBox="1"/>
      </xdr:nvSpPr>
      <xdr:spPr>
        <a:xfrm>
          <a:off x="830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143273</xdr:rowOff>
    </xdr:from>
    <xdr:to>
      <xdr:col>6</xdr:col>
      <xdr:colOff>561975</xdr:colOff>
      <xdr:row>78</xdr:row>
      <xdr:rowOff>73423</xdr:rowOff>
    </xdr:to>
    <xdr:sp macro="" textlink="">
      <xdr:nvSpPr>
        <xdr:cNvPr id="202" name="円/楕円 201"/>
        <xdr:cNvSpPr/>
      </xdr:nvSpPr>
      <xdr:spPr>
        <a:xfrm>
          <a:off x="4584700" y="13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58200</xdr:rowOff>
    </xdr:from>
    <xdr:ext cx="599010" cy="259045"/>
    <xdr:sp macro="" textlink="">
      <xdr:nvSpPr>
        <xdr:cNvPr id="203" name="民生費該当値テキスト"/>
        <xdr:cNvSpPr txBox="1"/>
      </xdr:nvSpPr>
      <xdr:spPr>
        <a:xfrm>
          <a:off x="4686300" y="1325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162880</xdr:rowOff>
    </xdr:from>
    <xdr:to>
      <xdr:col>5</xdr:col>
      <xdr:colOff>409575</xdr:colOff>
      <xdr:row>78</xdr:row>
      <xdr:rowOff>93030</xdr:rowOff>
    </xdr:to>
    <xdr:sp macro="" textlink="">
      <xdr:nvSpPr>
        <xdr:cNvPr id="204" name="円/楕円 203"/>
        <xdr:cNvSpPr/>
      </xdr:nvSpPr>
      <xdr:spPr>
        <a:xfrm>
          <a:off x="3746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84157</xdr:rowOff>
    </xdr:from>
    <xdr:ext cx="599010" cy="259045"/>
    <xdr:sp macro="" textlink="">
      <xdr:nvSpPr>
        <xdr:cNvPr id="205" name="テキスト ボックス 204"/>
        <xdr:cNvSpPr txBox="1"/>
      </xdr:nvSpPr>
      <xdr:spPr>
        <a:xfrm>
          <a:off x="3497794" y="134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3828</xdr:rowOff>
    </xdr:from>
    <xdr:to>
      <xdr:col>4</xdr:col>
      <xdr:colOff>206375</xdr:colOff>
      <xdr:row>78</xdr:row>
      <xdr:rowOff>105428</xdr:rowOff>
    </xdr:to>
    <xdr:sp macro="" textlink="">
      <xdr:nvSpPr>
        <xdr:cNvPr id="206" name="円/楕円 205"/>
        <xdr:cNvSpPr/>
      </xdr:nvSpPr>
      <xdr:spPr>
        <a:xfrm>
          <a:off x="2857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96555</xdr:rowOff>
    </xdr:from>
    <xdr:ext cx="599010" cy="259045"/>
    <xdr:sp macro="" textlink="">
      <xdr:nvSpPr>
        <xdr:cNvPr id="207" name="テキスト ボックス 206"/>
        <xdr:cNvSpPr txBox="1"/>
      </xdr:nvSpPr>
      <xdr:spPr>
        <a:xfrm>
          <a:off x="2608794" y="1346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60119</xdr:rowOff>
    </xdr:from>
    <xdr:to>
      <xdr:col>3</xdr:col>
      <xdr:colOff>3175</xdr:colOff>
      <xdr:row>78</xdr:row>
      <xdr:rowOff>161719</xdr:rowOff>
    </xdr:to>
    <xdr:sp macro="" textlink="">
      <xdr:nvSpPr>
        <xdr:cNvPr id="208" name="円/楕円 207"/>
        <xdr:cNvSpPr/>
      </xdr:nvSpPr>
      <xdr:spPr>
        <a:xfrm>
          <a:off x="1968500" y="134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152846</xdr:rowOff>
    </xdr:from>
    <xdr:ext cx="599010" cy="259045"/>
    <xdr:sp macro="" textlink="">
      <xdr:nvSpPr>
        <xdr:cNvPr id="209" name="テキスト ボックス 208"/>
        <xdr:cNvSpPr txBox="1"/>
      </xdr:nvSpPr>
      <xdr:spPr>
        <a:xfrm>
          <a:off x="1719794" y="135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88540</xdr:rowOff>
    </xdr:from>
    <xdr:to>
      <xdr:col>1</xdr:col>
      <xdr:colOff>485775</xdr:colOff>
      <xdr:row>79</xdr:row>
      <xdr:rowOff>18690</xdr:rowOff>
    </xdr:to>
    <xdr:sp macro="" textlink="">
      <xdr:nvSpPr>
        <xdr:cNvPr id="210" name="円/楕円 209"/>
        <xdr:cNvSpPr/>
      </xdr:nvSpPr>
      <xdr:spPr>
        <a:xfrm>
          <a:off x="1079500" y="134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9817</xdr:rowOff>
    </xdr:from>
    <xdr:ext cx="599010" cy="259045"/>
    <xdr:sp macro="" textlink="">
      <xdr:nvSpPr>
        <xdr:cNvPr id="211" name="テキスト ボックス 210"/>
        <xdr:cNvSpPr txBox="1"/>
      </xdr:nvSpPr>
      <xdr:spPr>
        <a:xfrm>
          <a:off x="830794" y="1355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135311</xdr:rowOff>
    </xdr:from>
    <xdr:to>
      <xdr:col>6</xdr:col>
      <xdr:colOff>511175</xdr:colOff>
      <xdr:row>96</xdr:row>
      <xdr:rowOff>85065</xdr:rowOff>
    </xdr:to>
    <xdr:cxnSp macro="">
      <xdr:nvCxnSpPr>
        <xdr:cNvPr id="239" name="直線コネクタ 238"/>
        <xdr:cNvCxnSpPr/>
      </xdr:nvCxnSpPr>
      <xdr:spPr>
        <a:xfrm flipV="1">
          <a:off x="3797300" y="16423061"/>
          <a:ext cx="8382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40"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85065</xdr:rowOff>
    </xdr:from>
    <xdr:to>
      <xdr:col>5</xdr:col>
      <xdr:colOff>358775</xdr:colOff>
      <xdr:row>97</xdr:row>
      <xdr:rowOff>56581</xdr:rowOff>
    </xdr:to>
    <xdr:cxnSp macro="">
      <xdr:nvCxnSpPr>
        <xdr:cNvPr id="242" name="直線コネクタ 241"/>
        <xdr:cNvCxnSpPr/>
      </xdr:nvCxnSpPr>
      <xdr:spPr>
        <a:xfrm flipV="1">
          <a:off x="2908300" y="16544265"/>
          <a:ext cx="889000" cy="1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3" name="フローチャート : 判断 242"/>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4" name="テキスト ボックス 243"/>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56581</xdr:rowOff>
    </xdr:from>
    <xdr:to>
      <xdr:col>4</xdr:col>
      <xdr:colOff>155575</xdr:colOff>
      <xdr:row>97</xdr:row>
      <xdr:rowOff>63736</xdr:rowOff>
    </xdr:to>
    <xdr:cxnSp macro="">
      <xdr:nvCxnSpPr>
        <xdr:cNvPr id="245" name="直線コネクタ 244"/>
        <xdr:cNvCxnSpPr/>
      </xdr:nvCxnSpPr>
      <xdr:spPr>
        <a:xfrm flipV="1">
          <a:off x="2019300" y="1668723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6" name="フローチャート : 判断 245"/>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7" name="テキスト ボックス 246"/>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63736</xdr:rowOff>
    </xdr:from>
    <xdr:to>
      <xdr:col>2</xdr:col>
      <xdr:colOff>638175</xdr:colOff>
      <xdr:row>97</xdr:row>
      <xdr:rowOff>114760</xdr:rowOff>
    </xdr:to>
    <xdr:cxnSp macro="">
      <xdr:nvCxnSpPr>
        <xdr:cNvPr id="248" name="直線コネクタ 247"/>
        <xdr:cNvCxnSpPr/>
      </xdr:nvCxnSpPr>
      <xdr:spPr>
        <a:xfrm flipV="1">
          <a:off x="1130300" y="16694386"/>
          <a:ext cx="8890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9" name="フローチャート : 判断 248"/>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50" name="テキスト ボックス 249"/>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51" name="フローチャート : 判断 250"/>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2" name="テキスト ボックス 251"/>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84511</xdr:rowOff>
    </xdr:from>
    <xdr:to>
      <xdr:col>6</xdr:col>
      <xdr:colOff>561975</xdr:colOff>
      <xdr:row>96</xdr:row>
      <xdr:rowOff>14661</xdr:rowOff>
    </xdr:to>
    <xdr:sp macro="" textlink="">
      <xdr:nvSpPr>
        <xdr:cNvPr id="258" name="円/楕円 257"/>
        <xdr:cNvSpPr/>
      </xdr:nvSpPr>
      <xdr:spPr>
        <a:xfrm>
          <a:off x="4584700" y="1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107388</xdr:rowOff>
    </xdr:from>
    <xdr:ext cx="534377" cy="259045"/>
    <xdr:sp macro="" textlink="">
      <xdr:nvSpPr>
        <xdr:cNvPr id="259" name="衛生費該当値テキスト"/>
        <xdr:cNvSpPr txBox="1"/>
      </xdr:nvSpPr>
      <xdr:spPr>
        <a:xfrm>
          <a:off x="4686300" y="1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34265</xdr:rowOff>
    </xdr:from>
    <xdr:to>
      <xdr:col>5</xdr:col>
      <xdr:colOff>409575</xdr:colOff>
      <xdr:row>96</xdr:row>
      <xdr:rowOff>135865</xdr:rowOff>
    </xdr:to>
    <xdr:sp macro="" textlink="">
      <xdr:nvSpPr>
        <xdr:cNvPr id="260" name="円/楕円 259"/>
        <xdr:cNvSpPr/>
      </xdr:nvSpPr>
      <xdr:spPr>
        <a:xfrm>
          <a:off x="3746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152392</xdr:rowOff>
    </xdr:from>
    <xdr:ext cx="534377" cy="259045"/>
    <xdr:sp macro="" textlink="">
      <xdr:nvSpPr>
        <xdr:cNvPr id="261" name="テキスト ボックス 260"/>
        <xdr:cNvSpPr txBox="1"/>
      </xdr:nvSpPr>
      <xdr:spPr>
        <a:xfrm>
          <a:off x="3530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5781</xdr:rowOff>
    </xdr:from>
    <xdr:to>
      <xdr:col>4</xdr:col>
      <xdr:colOff>206375</xdr:colOff>
      <xdr:row>97</xdr:row>
      <xdr:rowOff>107381</xdr:rowOff>
    </xdr:to>
    <xdr:sp macro="" textlink="">
      <xdr:nvSpPr>
        <xdr:cNvPr id="262" name="円/楕円 261"/>
        <xdr:cNvSpPr/>
      </xdr:nvSpPr>
      <xdr:spPr>
        <a:xfrm>
          <a:off x="2857500" y="16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98508</xdr:rowOff>
    </xdr:from>
    <xdr:ext cx="534377" cy="259045"/>
    <xdr:sp macro="" textlink="">
      <xdr:nvSpPr>
        <xdr:cNvPr id="263" name="テキスト ボックス 262"/>
        <xdr:cNvSpPr txBox="1"/>
      </xdr:nvSpPr>
      <xdr:spPr>
        <a:xfrm>
          <a:off x="2641111" y="167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12936</xdr:rowOff>
    </xdr:from>
    <xdr:to>
      <xdr:col>3</xdr:col>
      <xdr:colOff>3175</xdr:colOff>
      <xdr:row>97</xdr:row>
      <xdr:rowOff>114536</xdr:rowOff>
    </xdr:to>
    <xdr:sp macro="" textlink="">
      <xdr:nvSpPr>
        <xdr:cNvPr id="264" name="円/楕円 263"/>
        <xdr:cNvSpPr/>
      </xdr:nvSpPr>
      <xdr:spPr>
        <a:xfrm>
          <a:off x="1968500" y="166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131063</xdr:rowOff>
    </xdr:from>
    <xdr:ext cx="534377" cy="259045"/>
    <xdr:sp macro="" textlink="">
      <xdr:nvSpPr>
        <xdr:cNvPr id="265" name="テキスト ボックス 264"/>
        <xdr:cNvSpPr txBox="1"/>
      </xdr:nvSpPr>
      <xdr:spPr>
        <a:xfrm>
          <a:off x="1752111" y="164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63960</xdr:rowOff>
    </xdr:from>
    <xdr:to>
      <xdr:col>1</xdr:col>
      <xdr:colOff>485775</xdr:colOff>
      <xdr:row>97</xdr:row>
      <xdr:rowOff>165560</xdr:rowOff>
    </xdr:to>
    <xdr:sp macro="" textlink="">
      <xdr:nvSpPr>
        <xdr:cNvPr id="266" name="円/楕円 265"/>
        <xdr:cNvSpPr/>
      </xdr:nvSpPr>
      <xdr:spPr>
        <a:xfrm>
          <a:off x="1079500" y="166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156687</xdr:rowOff>
    </xdr:from>
    <xdr:ext cx="534377" cy="259045"/>
    <xdr:sp macro="" textlink="">
      <xdr:nvSpPr>
        <xdr:cNvPr id="267" name="テキスト ボックス 266"/>
        <xdr:cNvSpPr txBox="1"/>
      </xdr:nvSpPr>
      <xdr:spPr>
        <a:xfrm>
          <a:off x="863111" y="167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9" name="直線コネクタ 288"/>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90"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91" name="直線コネクタ 290"/>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2"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3" name="直線コネクタ 292"/>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134671</xdr:rowOff>
    </xdr:from>
    <xdr:to>
      <xdr:col>15</xdr:col>
      <xdr:colOff>180975</xdr:colOff>
      <xdr:row>37</xdr:row>
      <xdr:rowOff>147930</xdr:rowOff>
    </xdr:to>
    <xdr:cxnSp macro="">
      <xdr:nvCxnSpPr>
        <xdr:cNvPr id="294" name="直線コネクタ 293"/>
        <xdr:cNvCxnSpPr/>
      </xdr:nvCxnSpPr>
      <xdr:spPr>
        <a:xfrm>
          <a:off x="9639300" y="647832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5"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6" name="フローチャート : 判断 295"/>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117297</xdr:rowOff>
    </xdr:from>
    <xdr:to>
      <xdr:col>14</xdr:col>
      <xdr:colOff>28575</xdr:colOff>
      <xdr:row>37</xdr:row>
      <xdr:rowOff>134671</xdr:rowOff>
    </xdr:to>
    <xdr:cxnSp macro="">
      <xdr:nvCxnSpPr>
        <xdr:cNvPr id="297" name="直線コネクタ 296"/>
        <xdr:cNvCxnSpPr/>
      </xdr:nvCxnSpPr>
      <xdr:spPr>
        <a:xfrm>
          <a:off x="8750300" y="646094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8" name="フローチャート : 判断 297"/>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9" name="テキスト ボックス 298"/>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40487</xdr:rowOff>
    </xdr:from>
    <xdr:to>
      <xdr:col>12</xdr:col>
      <xdr:colOff>511175</xdr:colOff>
      <xdr:row>37</xdr:row>
      <xdr:rowOff>117297</xdr:rowOff>
    </xdr:to>
    <xdr:cxnSp macro="">
      <xdr:nvCxnSpPr>
        <xdr:cNvPr id="300" name="直線コネクタ 299"/>
        <xdr:cNvCxnSpPr/>
      </xdr:nvCxnSpPr>
      <xdr:spPr>
        <a:xfrm>
          <a:off x="7861300" y="6384137"/>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301" name="フローチャート : 判断 300"/>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2" name="テキスト ボックス 301"/>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40487</xdr:rowOff>
    </xdr:from>
    <xdr:to>
      <xdr:col>11</xdr:col>
      <xdr:colOff>307975</xdr:colOff>
      <xdr:row>37</xdr:row>
      <xdr:rowOff>50089</xdr:rowOff>
    </xdr:to>
    <xdr:cxnSp macro="">
      <xdr:nvCxnSpPr>
        <xdr:cNvPr id="303" name="直線コネクタ 302"/>
        <xdr:cNvCxnSpPr/>
      </xdr:nvCxnSpPr>
      <xdr:spPr>
        <a:xfrm flipV="1">
          <a:off x="6972300" y="6384137"/>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4" name="フローチャート : 判断 303"/>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5" name="テキスト ボックス 304"/>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6" name="フローチャート : 判断 305"/>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7" name="テキスト ボックス 306"/>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97130</xdr:rowOff>
    </xdr:from>
    <xdr:to>
      <xdr:col>15</xdr:col>
      <xdr:colOff>231775</xdr:colOff>
      <xdr:row>38</xdr:row>
      <xdr:rowOff>27280</xdr:rowOff>
    </xdr:to>
    <xdr:sp macro="" textlink="">
      <xdr:nvSpPr>
        <xdr:cNvPr id="313" name="円/楕円 312"/>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75557</xdr:rowOff>
    </xdr:from>
    <xdr:ext cx="378565" cy="259045"/>
    <xdr:sp macro="" textlink="">
      <xdr:nvSpPr>
        <xdr:cNvPr id="314"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83871</xdr:rowOff>
    </xdr:from>
    <xdr:to>
      <xdr:col>14</xdr:col>
      <xdr:colOff>79375</xdr:colOff>
      <xdr:row>38</xdr:row>
      <xdr:rowOff>14021</xdr:rowOff>
    </xdr:to>
    <xdr:sp macro="" textlink="">
      <xdr:nvSpPr>
        <xdr:cNvPr id="315" name="円/楕円 314"/>
        <xdr:cNvSpPr/>
      </xdr:nvSpPr>
      <xdr:spPr>
        <a:xfrm>
          <a:off x="9588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5148</xdr:rowOff>
    </xdr:from>
    <xdr:ext cx="378565" cy="259045"/>
    <xdr:sp macro="" textlink="">
      <xdr:nvSpPr>
        <xdr:cNvPr id="316" name="テキスト ボックス 315"/>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66497</xdr:rowOff>
    </xdr:from>
    <xdr:to>
      <xdr:col>12</xdr:col>
      <xdr:colOff>561975</xdr:colOff>
      <xdr:row>37</xdr:row>
      <xdr:rowOff>168097</xdr:rowOff>
    </xdr:to>
    <xdr:sp macro="" textlink="">
      <xdr:nvSpPr>
        <xdr:cNvPr id="317" name="円/楕円 316"/>
        <xdr:cNvSpPr/>
      </xdr:nvSpPr>
      <xdr:spPr>
        <a:xfrm>
          <a:off x="8699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159224</xdr:rowOff>
    </xdr:from>
    <xdr:ext cx="378565" cy="259045"/>
    <xdr:sp macro="" textlink="">
      <xdr:nvSpPr>
        <xdr:cNvPr id="318" name="テキスト ボックス 317"/>
        <xdr:cNvSpPr txBox="1"/>
      </xdr:nvSpPr>
      <xdr:spPr>
        <a:xfrm>
          <a:off x="8561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161137</xdr:rowOff>
    </xdr:from>
    <xdr:to>
      <xdr:col>11</xdr:col>
      <xdr:colOff>358775</xdr:colOff>
      <xdr:row>37</xdr:row>
      <xdr:rowOff>91287</xdr:rowOff>
    </xdr:to>
    <xdr:sp macro="" textlink="">
      <xdr:nvSpPr>
        <xdr:cNvPr id="319" name="円/楕円 318"/>
        <xdr:cNvSpPr/>
      </xdr:nvSpPr>
      <xdr:spPr>
        <a:xfrm>
          <a:off x="7810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82414</xdr:rowOff>
    </xdr:from>
    <xdr:ext cx="378565" cy="259045"/>
    <xdr:sp macro="" textlink="">
      <xdr:nvSpPr>
        <xdr:cNvPr id="320" name="テキスト ボックス 319"/>
        <xdr:cNvSpPr txBox="1"/>
      </xdr:nvSpPr>
      <xdr:spPr>
        <a:xfrm>
          <a:off x="7672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170739</xdr:rowOff>
    </xdr:from>
    <xdr:to>
      <xdr:col>10</xdr:col>
      <xdr:colOff>155575</xdr:colOff>
      <xdr:row>37</xdr:row>
      <xdr:rowOff>100889</xdr:rowOff>
    </xdr:to>
    <xdr:sp macro="" textlink="">
      <xdr:nvSpPr>
        <xdr:cNvPr id="321" name="円/楕円 320"/>
        <xdr:cNvSpPr/>
      </xdr:nvSpPr>
      <xdr:spPr>
        <a:xfrm>
          <a:off x="6921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92016</xdr:rowOff>
    </xdr:from>
    <xdr:ext cx="378565" cy="259045"/>
    <xdr:sp macro="" textlink="">
      <xdr:nvSpPr>
        <xdr:cNvPr id="322" name="テキスト ボックス 321"/>
        <xdr:cNvSpPr txBox="1"/>
      </xdr:nvSpPr>
      <xdr:spPr>
        <a:xfrm>
          <a:off x="6783017"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25400</xdr:rowOff>
    </xdr:from>
    <xdr:to>
      <xdr:col>15</xdr:col>
      <xdr:colOff>180975</xdr:colOff>
      <xdr:row>57</xdr:row>
      <xdr:rowOff>28230</xdr:rowOff>
    </xdr:to>
    <xdr:cxnSp macro="">
      <xdr:nvCxnSpPr>
        <xdr:cNvPr id="353" name="直線コネクタ 352"/>
        <xdr:cNvCxnSpPr/>
      </xdr:nvCxnSpPr>
      <xdr:spPr>
        <a:xfrm flipV="1">
          <a:off x="9639300" y="9798050"/>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25836</xdr:rowOff>
    </xdr:from>
    <xdr:to>
      <xdr:col>14</xdr:col>
      <xdr:colOff>28575</xdr:colOff>
      <xdr:row>57</xdr:row>
      <xdr:rowOff>28230</xdr:rowOff>
    </xdr:to>
    <xdr:cxnSp macro="">
      <xdr:nvCxnSpPr>
        <xdr:cNvPr id="356" name="直線コネクタ 355"/>
        <xdr:cNvCxnSpPr/>
      </xdr:nvCxnSpPr>
      <xdr:spPr>
        <a:xfrm>
          <a:off x="8750300" y="9798486"/>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25836</xdr:rowOff>
    </xdr:from>
    <xdr:to>
      <xdr:col>12</xdr:col>
      <xdr:colOff>511175</xdr:colOff>
      <xdr:row>57</xdr:row>
      <xdr:rowOff>26815</xdr:rowOff>
    </xdr:to>
    <xdr:cxnSp macro="">
      <xdr:nvCxnSpPr>
        <xdr:cNvPr id="359" name="直線コネクタ 358"/>
        <xdr:cNvCxnSpPr/>
      </xdr:nvCxnSpPr>
      <xdr:spPr>
        <a:xfrm flipV="1">
          <a:off x="7861300" y="979848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38463</xdr:rowOff>
    </xdr:from>
    <xdr:to>
      <xdr:col>11</xdr:col>
      <xdr:colOff>307975</xdr:colOff>
      <xdr:row>57</xdr:row>
      <xdr:rowOff>26815</xdr:rowOff>
    </xdr:to>
    <xdr:cxnSp macro="">
      <xdr:nvCxnSpPr>
        <xdr:cNvPr id="362" name="直線コネクタ 361"/>
        <xdr:cNvCxnSpPr/>
      </xdr:nvCxnSpPr>
      <xdr:spPr>
        <a:xfrm>
          <a:off x="6972300" y="9639663"/>
          <a:ext cx="889000" cy="1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6" name="テキスト ボックス 365"/>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146050</xdr:rowOff>
    </xdr:from>
    <xdr:to>
      <xdr:col>15</xdr:col>
      <xdr:colOff>231775</xdr:colOff>
      <xdr:row>57</xdr:row>
      <xdr:rowOff>76200</xdr:rowOff>
    </xdr:to>
    <xdr:sp macro="" textlink="">
      <xdr:nvSpPr>
        <xdr:cNvPr id="372" name="円/楕円 371"/>
        <xdr:cNvSpPr/>
      </xdr:nvSpPr>
      <xdr:spPr>
        <a:xfrm>
          <a:off x="104267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124477</xdr:rowOff>
    </xdr:from>
    <xdr:ext cx="469744" cy="259045"/>
    <xdr:sp macro="" textlink="">
      <xdr:nvSpPr>
        <xdr:cNvPr id="373" name="農林水産業費該当値テキスト"/>
        <xdr:cNvSpPr txBox="1"/>
      </xdr:nvSpPr>
      <xdr:spPr>
        <a:xfrm>
          <a:off x="105283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148880</xdr:rowOff>
    </xdr:from>
    <xdr:to>
      <xdr:col>14</xdr:col>
      <xdr:colOff>79375</xdr:colOff>
      <xdr:row>57</xdr:row>
      <xdr:rowOff>79030</xdr:rowOff>
    </xdr:to>
    <xdr:sp macro="" textlink="">
      <xdr:nvSpPr>
        <xdr:cNvPr id="374" name="円/楕円 373"/>
        <xdr:cNvSpPr/>
      </xdr:nvSpPr>
      <xdr:spPr>
        <a:xfrm>
          <a:off x="9588500" y="97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70157</xdr:rowOff>
    </xdr:from>
    <xdr:ext cx="469744" cy="259045"/>
    <xdr:sp macro="" textlink="">
      <xdr:nvSpPr>
        <xdr:cNvPr id="375" name="テキスト ボックス 374"/>
        <xdr:cNvSpPr txBox="1"/>
      </xdr:nvSpPr>
      <xdr:spPr>
        <a:xfrm>
          <a:off x="9404427" y="98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146486</xdr:rowOff>
    </xdr:from>
    <xdr:to>
      <xdr:col>12</xdr:col>
      <xdr:colOff>561975</xdr:colOff>
      <xdr:row>57</xdr:row>
      <xdr:rowOff>76636</xdr:rowOff>
    </xdr:to>
    <xdr:sp macro="" textlink="">
      <xdr:nvSpPr>
        <xdr:cNvPr id="376" name="円/楕円 375"/>
        <xdr:cNvSpPr/>
      </xdr:nvSpPr>
      <xdr:spPr>
        <a:xfrm>
          <a:off x="8699500" y="9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67763</xdr:rowOff>
    </xdr:from>
    <xdr:ext cx="469744" cy="259045"/>
    <xdr:sp macro="" textlink="">
      <xdr:nvSpPr>
        <xdr:cNvPr id="377" name="テキスト ボックス 376"/>
        <xdr:cNvSpPr txBox="1"/>
      </xdr:nvSpPr>
      <xdr:spPr>
        <a:xfrm>
          <a:off x="8515427" y="984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147465</xdr:rowOff>
    </xdr:from>
    <xdr:to>
      <xdr:col>11</xdr:col>
      <xdr:colOff>358775</xdr:colOff>
      <xdr:row>57</xdr:row>
      <xdr:rowOff>77615</xdr:rowOff>
    </xdr:to>
    <xdr:sp macro="" textlink="">
      <xdr:nvSpPr>
        <xdr:cNvPr id="378" name="円/楕円 377"/>
        <xdr:cNvSpPr/>
      </xdr:nvSpPr>
      <xdr:spPr>
        <a:xfrm>
          <a:off x="7810500" y="97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68742</xdr:rowOff>
    </xdr:from>
    <xdr:ext cx="469744" cy="259045"/>
    <xdr:sp macro="" textlink="">
      <xdr:nvSpPr>
        <xdr:cNvPr id="379" name="テキスト ボックス 378"/>
        <xdr:cNvSpPr txBox="1"/>
      </xdr:nvSpPr>
      <xdr:spPr>
        <a:xfrm>
          <a:off x="7626427" y="98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159113</xdr:rowOff>
    </xdr:from>
    <xdr:to>
      <xdr:col>10</xdr:col>
      <xdr:colOff>155575</xdr:colOff>
      <xdr:row>56</xdr:row>
      <xdr:rowOff>89263</xdr:rowOff>
    </xdr:to>
    <xdr:sp macro="" textlink="">
      <xdr:nvSpPr>
        <xdr:cNvPr id="380" name="円/楕円 379"/>
        <xdr:cNvSpPr/>
      </xdr:nvSpPr>
      <xdr:spPr>
        <a:xfrm>
          <a:off x="6921500" y="95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105790</xdr:rowOff>
    </xdr:from>
    <xdr:ext cx="469744" cy="259045"/>
    <xdr:sp macro="" textlink="">
      <xdr:nvSpPr>
        <xdr:cNvPr id="381" name="テキスト ボックス 380"/>
        <xdr:cNvSpPr txBox="1"/>
      </xdr:nvSpPr>
      <xdr:spPr>
        <a:xfrm>
          <a:off x="6737427" y="93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145414</xdr:rowOff>
    </xdr:from>
    <xdr:to>
      <xdr:col>15</xdr:col>
      <xdr:colOff>180975</xdr:colOff>
      <xdr:row>77</xdr:row>
      <xdr:rowOff>164388</xdr:rowOff>
    </xdr:to>
    <xdr:cxnSp macro="">
      <xdr:nvCxnSpPr>
        <xdr:cNvPr id="408" name="直線コネクタ 407"/>
        <xdr:cNvCxnSpPr/>
      </xdr:nvCxnSpPr>
      <xdr:spPr>
        <a:xfrm>
          <a:off x="9639300" y="13347064"/>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145414</xdr:rowOff>
    </xdr:from>
    <xdr:to>
      <xdr:col>14</xdr:col>
      <xdr:colOff>28575</xdr:colOff>
      <xdr:row>77</xdr:row>
      <xdr:rowOff>165326</xdr:rowOff>
    </xdr:to>
    <xdr:cxnSp macro="">
      <xdr:nvCxnSpPr>
        <xdr:cNvPr id="411" name="直線コネクタ 410"/>
        <xdr:cNvCxnSpPr/>
      </xdr:nvCxnSpPr>
      <xdr:spPr>
        <a:xfrm flipV="1">
          <a:off x="8750300" y="13347064"/>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165326</xdr:rowOff>
    </xdr:from>
    <xdr:to>
      <xdr:col>12</xdr:col>
      <xdr:colOff>511175</xdr:colOff>
      <xdr:row>78</xdr:row>
      <xdr:rowOff>369</xdr:rowOff>
    </xdr:to>
    <xdr:cxnSp macro="">
      <xdr:nvCxnSpPr>
        <xdr:cNvPr id="414" name="直線コネクタ 413"/>
        <xdr:cNvCxnSpPr/>
      </xdr:nvCxnSpPr>
      <xdr:spPr>
        <a:xfrm flipV="1">
          <a:off x="7861300" y="13366976"/>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164137</xdr:rowOff>
    </xdr:from>
    <xdr:to>
      <xdr:col>11</xdr:col>
      <xdr:colOff>307975</xdr:colOff>
      <xdr:row>78</xdr:row>
      <xdr:rowOff>369</xdr:rowOff>
    </xdr:to>
    <xdr:cxnSp macro="">
      <xdr:nvCxnSpPr>
        <xdr:cNvPr id="417" name="直線コネクタ 416"/>
        <xdr:cNvCxnSpPr/>
      </xdr:nvCxnSpPr>
      <xdr:spPr>
        <a:xfrm>
          <a:off x="6972300" y="13365787"/>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113588</xdr:rowOff>
    </xdr:from>
    <xdr:to>
      <xdr:col>15</xdr:col>
      <xdr:colOff>231775</xdr:colOff>
      <xdr:row>78</xdr:row>
      <xdr:rowOff>43738</xdr:rowOff>
    </xdr:to>
    <xdr:sp macro="" textlink="">
      <xdr:nvSpPr>
        <xdr:cNvPr id="427" name="円/楕円 426"/>
        <xdr:cNvSpPr/>
      </xdr:nvSpPr>
      <xdr:spPr>
        <a:xfrm>
          <a:off x="104267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92015</xdr:rowOff>
    </xdr:from>
    <xdr:ext cx="469744" cy="259045"/>
    <xdr:sp macro="" textlink="">
      <xdr:nvSpPr>
        <xdr:cNvPr id="428" name="商工費該当値テキスト"/>
        <xdr:cNvSpPr txBox="1"/>
      </xdr:nvSpPr>
      <xdr:spPr>
        <a:xfrm>
          <a:off x="10528300" y="132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94614</xdr:rowOff>
    </xdr:from>
    <xdr:to>
      <xdr:col>14</xdr:col>
      <xdr:colOff>79375</xdr:colOff>
      <xdr:row>78</xdr:row>
      <xdr:rowOff>24764</xdr:rowOff>
    </xdr:to>
    <xdr:sp macro="" textlink="">
      <xdr:nvSpPr>
        <xdr:cNvPr id="429" name="円/楕円 428"/>
        <xdr:cNvSpPr/>
      </xdr:nvSpPr>
      <xdr:spPr>
        <a:xfrm>
          <a:off x="9588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15891</xdr:rowOff>
    </xdr:from>
    <xdr:ext cx="469744" cy="259045"/>
    <xdr:sp macro="" textlink="">
      <xdr:nvSpPr>
        <xdr:cNvPr id="430" name="テキスト ボックス 429"/>
        <xdr:cNvSpPr txBox="1"/>
      </xdr:nvSpPr>
      <xdr:spPr>
        <a:xfrm>
          <a:off x="9404427"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114526</xdr:rowOff>
    </xdr:from>
    <xdr:to>
      <xdr:col>12</xdr:col>
      <xdr:colOff>561975</xdr:colOff>
      <xdr:row>78</xdr:row>
      <xdr:rowOff>44676</xdr:rowOff>
    </xdr:to>
    <xdr:sp macro="" textlink="">
      <xdr:nvSpPr>
        <xdr:cNvPr id="431" name="円/楕円 430"/>
        <xdr:cNvSpPr/>
      </xdr:nvSpPr>
      <xdr:spPr>
        <a:xfrm>
          <a:off x="8699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35803</xdr:rowOff>
    </xdr:from>
    <xdr:ext cx="469744" cy="259045"/>
    <xdr:sp macro="" textlink="">
      <xdr:nvSpPr>
        <xdr:cNvPr id="432" name="テキスト ボックス 431"/>
        <xdr:cNvSpPr txBox="1"/>
      </xdr:nvSpPr>
      <xdr:spPr>
        <a:xfrm>
          <a:off x="8515427"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121019</xdr:rowOff>
    </xdr:from>
    <xdr:to>
      <xdr:col>11</xdr:col>
      <xdr:colOff>358775</xdr:colOff>
      <xdr:row>78</xdr:row>
      <xdr:rowOff>51169</xdr:rowOff>
    </xdr:to>
    <xdr:sp macro="" textlink="">
      <xdr:nvSpPr>
        <xdr:cNvPr id="433" name="円/楕円 432"/>
        <xdr:cNvSpPr/>
      </xdr:nvSpPr>
      <xdr:spPr>
        <a:xfrm>
          <a:off x="7810500" y="13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42296</xdr:rowOff>
    </xdr:from>
    <xdr:ext cx="469744" cy="259045"/>
    <xdr:sp macro="" textlink="">
      <xdr:nvSpPr>
        <xdr:cNvPr id="434" name="テキスト ボックス 433"/>
        <xdr:cNvSpPr txBox="1"/>
      </xdr:nvSpPr>
      <xdr:spPr>
        <a:xfrm>
          <a:off x="7626427" y="134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113337</xdr:rowOff>
    </xdr:from>
    <xdr:to>
      <xdr:col>10</xdr:col>
      <xdr:colOff>155575</xdr:colOff>
      <xdr:row>78</xdr:row>
      <xdr:rowOff>43487</xdr:rowOff>
    </xdr:to>
    <xdr:sp macro="" textlink="">
      <xdr:nvSpPr>
        <xdr:cNvPr id="435" name="円/楕円 434"/>
        <xdr:cNvSpPr/>
      </xdr:nvSpPr>
      <xdr:spPr>
        <a:xfrm>
          <a:off x="6921500" y="133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34614</xdr:rowOff>
    </xdr:from>
    <xdr:ext cx="469744" cy="259045"/>
    <xdr:sp macro="" textlink="">
      <xdr:nvSpPr>
        <xdr:cNvPr id="436" name="テキスト ボックス 435"/>
        <xdr:cNvSpPr txBox="1"/>
      </xdr:nvSpPr>
      <xdr:spPr>
        <a:xfrm>
          <a:off x="6737427" y="1340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109982</xdr:rowOff>
    </xdr:from>
    <xdr:to>
      <xdr:col>15</xdr:col>
      <xdr:colOff>180975</xdr:colOff>
      <xdr:row>96</xdr:row>
      <xdr:rowOff>111564</xdr:rowOff>
    </xdr:to>
    <xdr:cxnSp macro="">
      <xdr:nvCxnSpPr>
        <xdr:cNvPr id="466" name="直線コネクタ 465"/>
        <xdr:cNvCxnSpPr/>
      </xdr:nvCxnSpPr>
      <xdr:spPr>
        <a:xfrm flipV="1">
          <a:off x="9639300" y="16569182"/>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7"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58489</xdr:rowOff>
    </xdr:from>
    <xdr:to>
      <xdr:col>14</xdr:col>
      <xdr:colOff>28575</xdr:colOff>
      <xdr:row>96</xdr:row>
      <xdr:rowOff>111564</xdr:rowOff>
    </xdr:to>
    <xdr:cxnSp macro="">
      <xdr:nvCxnSpPr>
        <xdr:cNvPr id="469" name="直線コネクタ 468"/>
        <xdr:cNvCxnSpPr/>
      </xdr:nvCxnSpPr>
      <xdr:spPr>
        <a:xfrm>
          <a:off x="8750300" y="16517689"/>
          <a:ext cx="889000" cy="5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71" name="テキスト ボックス 470"/>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58489</xdr:rowOff>
    </xdr:from>
    <xdr:to>
      <xdr:col>12</xdr:col>
      <xdr:colOff>511175</xdr:colOff>
      <xdr:row>96</xdr:row>
      <xdr:rowOff>80378</xdr:rowOff>
    </xdr:to>
    <xdr:cxnSp macro="">
      <xdr:nvCxnSpPr>
        <xdr:cNvPr id="472" name="直線コネクタ 471"/>
        <xdr:cNvCxnSpPr/>
      </xdr:nvCxnSpPr>
      <xdr:spPr>
        <a:xfrm flipV="1">
          <a:off x="7861300" y="16517689"/>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4" name="テキスト ボックス 473"/>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73253</xdr:rowOff>
    </xdr:from>
    <xdr:to>
      <xdr:col>11</xdr:col>
      <xdr:colOff>307975</xdr:colOff>
      <xdr:row>96</xdr:row>
      <xdr:rowOff>80378</xdr:rowOff>
    </xdr:to>
    <xdr:cxnSp macro="">
      <xdr:nvCxnSpPr>
        <xdr:cNvPr id="475" name="直線コネクタ 474"/>
        <xdr:cNvCxnSpPr/>
      </xdr:nvCxnSpPr>
      <xdr:spPr>
        <a:xfrm>
          <a:off x="6972300" y="16361003"/>
          <a:ext cx="889000" cy="1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9" name="テキスト ボックス 478"/>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59182</xdr:rowOff>
    </xdr:from>
    <xdr:to>
      <xdr:col>15</xdr:col>
      <xdr:colOff>231775</xdr:colOff>
      <xdr:row>96</xdr:row>
      <xdr:rowOff>160782</xdr:rowOff>
    </xdr:to>
    <xdr:sp macro="" textlink="">
      <xdr:nvSpPr>
        <xdr:cNvPr id="485" name="円/楕円 484"/>
        <xdr:cNvSpPr/>
      </xdr:nvSpPr>
      <xdr:spPr>
        <a:xfrm>
          <a:off x="104267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82059</xdr:rowOff>
    </xdr:from>
    <xdr:ext cx="534377" cy="259045"/>
    <xdr:sp macro="" textlink="">
      <xdr:nvSpPr>
        <xdr:cNvPr id="486" name="土木費該当値テキスト"/>
        <xdr:cNvSpPr txBox="1"/>
      </xdr:nvSpPr>
      <xdr:spPr>
        <a:xfrm>
          <a:off x="10528300" y="163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60764</xdr:rowOff>
    </xdr:from>
    <xdr:to>
      <xdr:col>14</xdr:col>
      <xdr:colOff>79375</xdr:colOff>
      <xdr:row>96</xdr:row>
      <xdr:rowOff>162364</xdr:rowOff>
    </xdr:to>
    <xdr:sp macro="" textlink="">
      <xdr:nvSpPr>
        <xdr:cNvPr id="487" name="円/楕円 486"/>
        <xdr:cNvSpPr/>
      </xdr:nvSpPr>
      <xdr:spPr>
        <a:xfrm>
          <a:off x="9588500" y="165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7441</xdr:rowOff>
    </xdr:from>
    <xdr:ext cx="534377" cy="259045"/>
    <xdr:sp macro="" textlink="">
      <xdr:nvSpPr>
        <xdr:cNvPr id="488" name="テキスト ボックス 487"/>
        <xdr:cNvSpPr txBox="1"/>
      </xdr:nvSpPr>
      <xdr:spPr>
        <a:xfrm>
          <a:off x="9372111" y="162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7689</xdr:rowOff>
    </xdr:from>
    <xdr:to>
      <xdr:col>12</xdr:col>
      <xdr:colOff>561975</xdr:colOff>
      <xdr:row>96</xdr:row>
      <xdr:rowOff>109289</xdr:rowOff>
    </xdr:to>
    <xdr:sp macro="" textlink="">
      <xdr:nvSpPr>
        <xdr:cNvPr id="489" name="円/楕円 488"/>
        <xdr:cNvSpPr/>
      </xdr:nvSpPr>
      <xdr:spPr>
        <a:xfrm>
          <a:off x="8699500" y="1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125816</xdr:rowOff>
    </xdr:from>
    <xdr:ext cx="534377" cy="259045"/>
    <xdr:sp macro="" textlink="">
      <xdr:nvSpPr>
        <xdr:cNvPr id="490" name="テキスト ボックス 489"/>
        <xdr:cNvSpPr txBox="1"/>
      </xdr:nvSpPr>
      <xdr:spPr>
        <a:xfrm>
          <a:off x="8483111" y="162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29578</xdr:rowOff>
    </xdr:from>
    <xdr:to>
      <xdr:col>11</xdr:col>
      <xdr:colOff>358775</xdr:colOff>
      <xdr:row>96</xdr:row>
      <xdr:rowOff>131178</xdr:rowOff>
    </xdr:to>
    <xdr:sp macro="" textlink="">
      <xdr:nvSpPr>
        <xdr:cNvPr id="491" name="円/楕円 490"/>
        <xdr:cNvSpPr/>
      </xdr:nvSpPr>
      <xdr:spPr>
        <a:xfrm>
          <a:off x="7810500" y="164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122305</xdr:rowOff>
    </xdr:from>
    <xdr:ext cx="534377" cy="259045"/>
    <xdr:sp macro="" textlink="">
      <xdr:nvSpPr>
        <xdr:cNvPr id="492" name="テキスト ボックス 491"/>
        <xdr:cNvSpPr txBox="1"/>
      </xdr:nvSpPr>
      <xdr:spPr>
        <a:xfrm>
          <a:off x="7594111" y="165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22453</xdr:rowOff>
    </xdr:from>
    <xdr:to>
      <xdr:col>10</xdr:col>
      <xdr:colOff>155575</xdr:colOff>
      <xdr:row>95</xdr:row>
      <xdr:rowOff>124053</xdr:rowOff>
    </xdr:to>
    <xdr:sp macro="" textlink="">
      <xdr:nvSpPr>
        <xdr:cNvPr id="493" name="円/楕円 492"/>
        <xdr:cNvSpPr/>
      </xdr:nvSpPr>
      <xdr:spPr>
        <a:xfrm>
          <a:off x="6921500" y="163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140580</xdr:rowOff>
    </xdr:from>
    <xdr:ext cx="534377" cy="259045"/>
    <xdr:sp macro="" textlink="">
      <xdr:nvSpPr>
        <xdr:cNvPr id="494" name="テキスト ボックス 493"/>
        <xdr:cNvSpPr txBox="1"/>
      </xdr:nvSpPr>
      <xdr:spPr>
        <a:xfrm>
          <a:off x="6705111" y="160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128760</xdr:rowOff>
    </xdr:from>
    <xdr:to>
      <xdr:col>23</xdr:col>
      <xdr:colOff>517525</xdr:colOff>
      <xdr:row>38</xdr:row>
      <xdr:rowOff>9561</xdr:rowOff>
    </xdr:to>
    <xdr:cxnSp macro="">
      <xdr:nvCxnSpPr>
        <xdr:cNvPr id="526" name="直線コネクタ 525"/>
        <xdr:cNvCxnSpPr/>
      </xdr:nvCxnSpPr>
      <xdr:spPr>
        <a:xfrm>
          <a:off x="15481300" y="6129510"/>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7"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128760</xdr:rowOff>
    </xdr:from>
    <xdr:to>
      <xdr:col>22</xdr:col>
      <xdr:colOff>365125</xdr:colOff>
      <xdr:row>37</xdr:row>
      <xdr:rowOff>28992</xdr:rowOff>
    </xdr:to>
    <xdr:cxnSp macro="">
      <xdr:nvCxnSpPr>
        <xdr:cNvPr id="529" name="直線コネクタ 528"/>
        <xdr:cNvCxnSpPr/>
      </xdr:nvCxnSpPr>
      <xdr:spPr>
        <a:xfrm flipV="1">
          <a:off x="14592300" y="6129510"/>
          <a:ext cx="889000" cy="24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31" name="テキスト ボックス 530"/>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28992</xdr:rowOff>
    </xdr:from>
    <xdr:to>
      <xdr:col>21</xdr:col>
      <xdr:colOff>161925</xdr:colOff>
      <xdr:row>38</xdr:row>
      <xdr:rowOff>103124</xdr:rowOff>
    </xdr:to>
    <xdr:cxnSp macro="">
      <xdr:nvCxnSpPr>
        <xdr:cNvPr id="532" name="直線コネクタ 531"/>
        <xdr:cNvCxnSpPr/>
      </xdr:nvCxnSpPr>
      <xdr:spPr>
        <a:xfrm flipV="1">
          <a:off x="13703300" y="6372642"/>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4" name="テキスト ボックス 533"/>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52342</xdr:rowOff>
    </xdr:from>
    <xdr:to>
      <xdr:col>19</xdr:col>
      <xdr:colOff>644525</xdr:colOff>
      <xdr:row>38</xdr:row>
      <xdr:rowOff>103124</xdr:rowOff>
    </xdr:to>
    <xdr:cxnSp macro="">
      <xdr:nvCxnSpPr>
        <xdr:cNvPr id="535" name="直線コネクタ 534"/>
        <xdr:cNvCxnSpPr/>
      </xdr:nvCxnSpPr>
      <xdr:spPr>
        <a:xfrm>
          <a:off x="12814300" y="6567442"/>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7" name="テキスト ボックス 536"/>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9" name="テキスト ボックス 538"/>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130211</xdr:rowOff>
    </xdr:from>
    <xdr:to>
      <xdr:col>23</xdr:col>
      <xdr:colOff>568325</xdr:colOff>
      <xdr:row>38</xdr:row>
      <xdr:rowOff>60361</xdr:rowOff>
    </xdr:to>
    <xdr:sp macro="" textlink="">
      <xdr:nvSpPr>
        <xdr:cNvPr id="545" name="円/楕円 544"/>
        <xdr:cNvSpPr/>
      </xdr:nvSpPr>
      <xdr:spPr>
        <a:xfrm>
          <a:off x="16268700" y="64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108638</xdr:rowOff>
    </xdr:from>
    <xdr:ext cx="469744" cy="259045"/>
    <xdr:sp macro="" textlink="">
      <xdr:nvSpPr>
        <xdr:cNvPr id="546" name="消防費該当値テキスト"/>
        <xdr:cNvSpPr txBox="1"/>
      </xdr:nvSpPr>
      <xdr:spPr>
        <a:xfrm>
          <a:off x="16370300" y="64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77960</xdr:rowOff>
    </xdr:from>
    <xdr:to>
      <xdr:col>22</xdr:col>
      <xdr:colOff>415925</xdr:colOff>
      <xdr:row>36</xdr:row>
      <xdr:rowOff>8110</xdr:rowOff>
    </xdr:to>
    <xdr:sp macro="" textlink="">
      <xdr:nvSpPr>
        <xdr:cNvPr id="547" name="円/楕円 546"/>
        <xdr:cNvSpPr/>
      </xdr:nvSpPr>
      <xdr:spPr>
        <a:xfrm>
          <a:off x="15430500" y="60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24637</xdr:rowOff>
    </xdr:from>
    <xdr:ext cx="534377" cy="259045"/>
    <xdr:sp macro="" textlink="">
      <xdr:nvSpPr>
        <xdr:cNvPr id="548" name="テキスト ボックス 547"/>
        <xdr:cNvSpPr txBox="1"/>
      </xdr:nvSpPr>
      <xdr:spPr>
        <a:xfrm>
          <a:off x="15214111" y="585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149642</xdr:rowOff>
    </xdr:from>
    <xdr:to>
      <xdr:col>21</xdr:col>
      <xdr:colOff>212725</xdr:colOff>
      <xdr:row>37</xdr:row>
      <xdr:rowOff>79792</xdr:rowOff>
    </xdr:to>
    <xdr:sp macro="" textlink="">
      <xdr:nvSpPr>
        <xdr:cNvPr id="549" name="円/楕円 548"/>
        <xdr:cNvSpPr/>
      </xdr:nvSpPr>
      <xdr:spPr>
        <a:xfrm>
          <a:off x="145415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70919</xdr:rowOff>
    </xdr:from>
    <xdr:ext cx="534377" cy="259045"/>
    <xdr:sp macro="" textlink="">
      <xdr:nvSpPr>
        <xdr:cNvPr id="550" name="テキスト ボックス 549"/>
        <xdr:cNvSpPr txBox="1"/>
      </xdr:nvSpPr>
      <xdr:spPr>
        <a:xfrm>
          <a:off x="14325111" y="64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52324</xdr:rowOff>
    </xdr:from>
    <xdr:to>
      <xdr:col>20</xdr:col>
      <xdr:colOff>9525</xdr:colOff>
      <xdr:row>38</xdr:row>
      <xdr:rowOff>153924</xdr:rowOff>
    </xdr:to>
    <xdr:sp macro="" textlink="">
      <xdr:nvSpPr>
        <xdr:cNvPr id="551" name="円/楕円 550"/>
        <xdr:cNvSpPr/>
      </xdr:nvSpPr>
      <xdr:spPr>
        <a:xfrm>
          <a:off x="1365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145051</xdr:rowOff>
    </xdr:from>
    <xdr:ext cx="469744" cy="259045"/>
    <xdr:sp macro="" textlink="">
      <xdr:nvSpPr>
        <xdr:cNvPr id="552" name="テキスト ボックス 551"/>
        <xdr:cNvSpPr txBox="1"/>
      </xdr:nvSpPr>
      <xdr:spPr>
        <a:xfrm>
          <a:off x="13468427"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xdr:rowOff>
    </xdr:from>
    <xdr:to>
      <xdr:col>18</xdr:col>
      <xdr:colOff>492125</xdr:colOff>
      <xdr:row>38</xdr:row>
      <xdr:rowOff>103142</xdr:rowOff>
    </xdr:to>
    <xdr:sp macro="" textlink="">
      <xdr:nvSpPr>
        <xdr:cNvPr id="553" name="円/楕円 552"/>
        <xdr:cNvSpPr/>
      </xdr:nvSpPr>
      <xdr:spPr>
        <a:xfrm>
          <a:off x="12763500" y="65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94269</xdr:rowOff>
    </xdr:from>
    <xdr:ext cx="469744" cy="259045"/>
    <xdr:sp macro="" textlink="">
      <xdr:nvSpPr>
        <xdr:cNvPr id="554" name="テキスト ボックス 553"/>
        <xdr:cNvSpPr txBox="1"/>
      </xdr:nvSpPr>
      <xdr:spPr>
        <a:xfrm>
          <a:off x="12579427" y="66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27960</xdr:rowOff>
    </xdr:from>
    <xdr:to>
      <xdr:col>23</xdr:col>
      <xdr:colOff>517525</xdr:colOff>
      <xdr:row>57</xdr:row>
      <xdr:rowOff>14610</xdr:rowOff>
    </xdr:to>
    <xdr:cxnSp macro="">
      <xdr:nvCxnSpPr>
        <xdr:cNvPr id="582" name="直線コネクタ 581"/>
        <xdr:cNvCxnSpPr/>
      </xdr:nvCxnSpPr>
      <xdr:spPr>
        <a:xfrm>
          <a:off x="15481300" y="9629160"/>
          <a:ext cx="8382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27960</xdr:rowOff>
    </xdr:from>
    <xdr:to>
      <xdr:col>22</xdr:col>
      <xdr:colOff>365125</xdr:colOff>
      <xdr:row>56</xdr:row>
      <xdr:rowOff>145529</xdr:rowOff>
    </xdr:to>
    <xdr:cxnSp macro="">
      <xdr:nvCxnSpPr>
        <xdr:cNvPr id="585" name="直線コネクタ 584"/>
        <xdr:cNvCxnSpPr/>
      </xdr:nvCxnSpPr>
      <xdr:spPr>
        <a:xfrm flipV="1">
          <a:off x="14592300" y="9629160"/>
          <a:ext cx="889000" cy="1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145529</xdr:rowOff>
    </xdr:from>
    <xdr:to>
      <xdr:col>21</xdr:col>
      <xdr:colOff>161925</xdr:colOff>
      <xdr:row>57</xdr:row>
      <xdr:rowOff>76812</xdr:rowOff>
    </xdr:to>
    <xdr:cxnSp macro="">
      <xdr:nvCxnSpPr>
        <xdr:cNvPr id="588" name="直線コネクタ 587"/>
        <xdr:cNvCxnSpPr/>
      </xdr:nvCxnSpPr>
      <xdr:spPr>
        <a:xfrm flipV="1">
          <a:off x="13703300" y="9746729"/>
          <a:ext cx="8890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90" name="テキスト ボックス 58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53267</xdr:rowOff>
    </xdr:from>
    <xdr:to>
      <xdr:col>19</xdr:col>
      <xdr:colOff>644525</xdr:colOff>
      <xdr:row>57</xdr:row>
      <xdr:rowOff>76812</xdr:rowOff>
    </xdr:to>
    <xdr:cxnSp macro="">
      <xdr:nvCxnSpPr>
        <xdr:cNvPr id="591" name="直線コネクタ 590"/>
        <xdr:cNvCxnSpPr/>
      </xdr:nvCxnSpPr>
      <xdr:spPr>
        <a:xfrm>
          <a:off x="12814300" y="9654467"/>
          <a:ext cx="889000" cy="19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5" name="テキスト ボックス 594"/>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135260</xdr:rowOff>
    </xdr:from>
    <xdr:to>
      <xdr:col>23</xdr:col>
      <xdr:colOff>568325</xdr:colOff>
      <xdr:row>57</xdr:row>
      <xdr:rowOff>65410</xdr:rowOff>
    </xdr:to>
    <xdr:sp macro="" textlink="">
      <xdr:nvSpPr>
        <xdr:cNvPr id="601" name="円/楕円 600"/>
        <xdr:cNvSpPr/>
      </xdr:nvSpPr>
      <xdr:spPr>
        <a:xfrm>
          <a:off x="16268700" y="9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113687</xdr:rowOff>
    </xdr:from>
    <xdr:ext cx="534377" cy="259045"/>
    <xdr:sp macro="" textlink="">
      <xdr:nvSpPr>
        <xdr:cNvPr id="602" name="教育費該当値テキスト"/>
        <xdr:cNvSpPr txBox="1"/>
      </xdr:nvSpPr>
      <xdr:spPr>
        <a:xfrm>
          <a:off x="16370300" y="97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148610</xdr:rowOff>
    </xdr:from>
    <xdr:to>
      <xdr:col>22</xdr:col>
      <xdr:colOff>415925</xdr:colOff>
      <xdr:row>56</xdr:row>
      <xdr:rowOff>78760</xdr:rowOff>
    </xdr:to>
    <xdr:sp macro="" textlink="">
      <xdr:nvSpPr>
        <xdr:cNvPr id="603" name="円/楕円 602"/>
        <xdr:cNvSpPr/>
      </xdr:nvSpPr>
      <xdr:spPr>
        <a:xfrm>
          <a:off x="15430500" y="95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69887</xdr:rowOff>
    </xdr:from>
    <xdr:ext cx="534377" cy="259045"/>
    <xdr:sp macro="" textlink="">
      <xdr:nvSpPr>
        <xdr:cNvPr id="604" name="テキスト ボックス 603"/>
        <xdr:cNvSpPr txBox="1"/>
      </xdr:nvSpPr>
      <xdr:spPr>
        <a:xfrm>
          <a:off x="15214111" y="96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94729</xdr:rowOff>
    </xdr:from>
    <xdr:to>
      <xdr:col>21</xdr:col>
      <xdr:colOff>212725</xdr:colOff>
      <xdr:row>57</xdr:row>
      <xdr:rowOff>24879</xdr:rowOff>
    </xdr:to>
    <xdr:sp macro="" textlink="">
      <xdr:nvSpPr>
        <xdr:cNvPr id="605" name="円/楕円 604"/>
        <xdr:cNvSpPr/>
      </xdr:nvSpPr>
      <xdr:spPr>
        <a:xfrm>
          <a:off x="14541500" y="96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16006</xdr:rowOff>
    </xdr:from>
    <xdr:ext cx="534377" cy="259045"/>
    <xdr:sp macro="" textlink="">
      <xdr:nvSpPr>
        <xdr:cNvPr id="606" name="テキスト ボックス 605"/>
        <xdr:cNvSpPr txBox="1"/>
      </xdr:nvSpPr>
      <xdr:spPr>
        <a:xfrm>
          <a:off x="14325111" y="97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26012</xdr:rowOff>
    </xdr:from>
    <xdr:to>
      <xdr:col>20</xdr:col>
      <xdr:colOff>9525</xdr:colOff>
      <xdr:row>57</xdr:row>
      <xdr:rowOff>127612</xdr:rowOff>
    </xdr:to>
    <xdr:sp macro="" textlink="">
      <xdr:nvSpPr>
        <xdr:cNvPr id="607" name="円/楕円 606"/>
        <xdr:cNvSpPr/>
      </xdr:nvSpPr>
      <xdr:spPr>
        <a:xfrm>
          <a:off x="13652500" y="97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118739</xdr:rowOff>
    </xdr:from>
    <xdr:ext cx="534377" cy="259045"/>
    <xdr:sp macro="" textlink="">
      <xdr:nvSpPr>
        <xdr:cNvPr id="608" name="テキスト ボックス 607"/>
        <xdr:cNvSpPr txBox="1"/>
      </xdr:nvSpPr>
      <xdr:spPr>
        <a:xfrm>
          <a:off x="13436111" y="98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2467</xdr:rowOff>
    </xdr:from>
    <xdr:to>
      <xdr:col>18</xdr:col>
      <xdr:colOff>492125</xdr:colOff>
      <xdr:row>56</xdr:row>
      <xdr:rowOff>104067</xdr:rowOff>
    </xdr:to>
    <xdr:sp macro="" textlink="">
      <xdr:nvSpPr>
        <xdr:cNvPr id="609" name="円/楕円 608"/>
        <xdr:cNvSpPr/>
      </xdr:nvSpPr>
      <xdr:spPr>
        <a:xfrm>
          <a:off x="12763500" y="96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120594</xdr:rowOff>
    </xdr:from>
    <xdr:ext cx="534377" cy="259045"/>
    <xdr:sp macro="" textlink="">
      <xdr:nvSpPr>
        <xdr:cNvPr id="610" name="テキスト ボックス 609"/>
        <xdr:cNvSpPr txBox="1"/>
      </xdr:nvSpPr>
      <xdr:spPr>
        <a:xfrm>
          <a:off x="12547111" y="93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96690</xdr:rowOff>
    </xdr:from>
    <xdr:to>
      <xdr:col>23</xdr:col>
      <xdr:colOff>517525</xdr:colOff>
      <xdr:row>79</xdr:row>
      <xdr:rowOff>98552</xdr:rowOff>
    </xdr:to>
    <xdr:cxnSp macro="">
      <xdr:nvCxnSpPr>
        <xdr:cNvPr id="641" name="直線コネクタ 640"/>
        <xdr:cNvCxnSpPr/>
      </xdr:nvCxnSpPr>
      <xdr:spPr>
        <a:xfrm flipV="1">
          <a:off x="15481300" y="13641240"/>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95352</xdr:rowOff>
    </xdr:from>
    <xdr:to>
      <xdr:col>22</xdr:col>
      <xdr:colOff>365125</xdr:colOff>
      <xdr:row>79</xdr:row>
      <xdr:rowOff>98552</xdr:rowOff>
    </xdr:to>
    <xdr:cxnSp macro="">
      <xdr:nvCxnSpPr>
        <xdr:cNvPr id="644" name="直線コネクタ 643"/>
        <xdr:cNvCxnSpPr/>
      </xdr:nvCxnSpPr>
      <xdr:spPr>
        <a:xfrm>
          <a:off x="14592300" y="136399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90878</xdr:rowOff>
    </xdr:from>
    <xdr:to>
      <xdr:col>21</xdr:col>
      <xdr:colOff>161925</xdr:colOff>
      <xdr:row>79</xdr:row>
      <xdr:rowOff>95352</xdr:rowOff>
    </xdr:to>
    <xdr:cxnSp macro="">
      <xdr:nvCxnSpPr>
        <xdr:cNvPr id="647" name="直線コネクタ 646"/>
        <xdr:cNvCxnSpPr/>
      </xdr:nvCxnSpPr>
      <xdr:spPr>
        <a:xfrm>
          <a:off x="13703300" y="13635428"/>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90878</xdr:rowOff>
    </xdr:from>
    <xdr:to>
      <xdr:col>19</xdr:col>
      <xdr:colOff>644525</xdr:colOff>
      <xdr:row>79</xdr:row>
      <xdr:rowOff>96495</xdr:rowOff>
    </xdr:to>
    <xdr:cxnSp macro="">
      <xdr:nvCxnSpPr>
        <xdr:cNvPr id="650" name="直線コネクタ 649"/>
        <xdr:cNvCxnSpPr/>
      </xdr:nvCxnSpPr>
      <xdr:spPr>
        <a:xfrm flipV="1">
          <a:off x="12814300" y="13635428"/>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2" name="テキスト ボックス 651"/>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4" name="テキスト ボックス 653"/>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45890</xdr:rowOff>
    </xdr:from>
    <xdr:to>
      <xdr:col>23</xdr:col>
      <xdr:colOff>568325</xdr:colOff>
      <xdr:row>79</xdr:row>
      <xdr:rowOff>147490</xdr:rowOff>
    </xdr:to>
    <xdr:sp macro="" textlink="">
      <xdr:nvSpPr>
        <xdr:cNvPr id="660" name="円/楕円 659"/>
        <xdr:cNvSpPr/>
      </xdr:nvSpPr>
      <xdr:spPr>
        <a:xfrm>
          <a:off x="16268700" y="135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13932" cy="259045"/>
    <xdr:sp macro="" textlink="">
      <xdr:nvSpPr>
        <xdr:cNvPr id="661" name="災害復旧費該当値テキスト"/>
        <xdr:cNvSpPr txBox="1"/>
      </xdr:nvSpPr>
      <xdr:spPr>
        <a:xfrm>
          <a:off x="16370300" y="1352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47752</xdr:rowOff>
    </xdr:from>
    <xdr:to>
      <xdr:col>22</xdr:col>
      <xdr:colOff>415925</xdr:colOff>
      <xdr:row>79</xdr:row>
      <xdr:rowOff>149352</xdr:rowOff>
    </xdr:to>
    <xdr:sp macro="" textlink="">
      <xdr:nvSpPr>
        <xdr:cNvPr id="662" name="円/楕円 661"/>
        <xdr:cNvSpPr/>
      </xdr:nvSpPr>
      <xdr:spPr>
        <a:xfrm>
          <a:off x="15430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140479</xdr:rowOff>
    </xdr:from>
    <xdr:ext cx="313932" cy="259045"/>
    <xdr:sp macro="" textlink="">
      <xdr:nvSpPr>
        <xdr:cNvPr id="663" name="テキスト ボックス 662"/>
        <xdr:cNvSpPr txBox="1"/>
      </xdr:nvSpPr>
      <xdr:spPr>
        <a:xfrm>
          <a:off x="15324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44552</xdr:rowOff>
    </xdr:from>
    <xdr:to>
      <xdr:col>21</xdr:col>
      <xdr:colOff>212725</xdr:colOff>
      <xdr:row>79</xdr:row>
      <xdr:rowOff>146152</xdr:rowOff>
    </xdr:to>
    <xdr:sp macro="" textlink="">
      <xdr:nvSpPr>
        <xdr:cNvPr id="664" name="円/楕円 663"/>
        <xdr:cNvSpPr/>
      </xdr:nvSpPr>
      <xdr:spPr>
        <a:xfrm>
          <a:off x="14541500" y="135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137279</xdr:rowOff>
    </xdr:from>
    <xdr:ext cx="378565" cy="259045"/>
    <xdr:sp macro="" textlink="">
      <xdr:nvSpPr>
        <xdr:cNvPr id="665" name="テキスト ボックス 664"/>
        <xdr:cNvSpPr txBox="1"/>
      </xdr:nvSpPr>
      <xdr:spPr>
        <a:xfrm>
          <a:off x="14403017" y="1368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40078</xdr:rowOff>
    </xdr:from>
    <xdr:to>
      <xdr:col>20</xdr:col>
      <xdr:colOff>9525</xdr:colOff>
      <xdr:row>79</xdr:row>
      <xdr:rowOff>141678</xdr:rowOff>
    </xdr:to>
    <xdr:sp macro="" textlink="">
      <xdr:nvSpPr>
        <xdr:cNvPr id="666" name="円/楕円 665"/>
        <xdr:cNvSpPr/>
      </xdr:nvSpPr>
      <xdr:spPr>
        <a:xfrm>
          <a:off x="13652500" y="135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132805</xdr:rowOff>
    </xdr:from>
    <xdr:ext cx="378565" cy="259045"/>
    <xdr:sp macro="" textlink="">
      <xdr:nvSpPr>
        <xdr:cNvPr id="667" name="テキスト ボックス 666"/>
        <xdr:cNvSpPr txBox="1"/>
      </xdr:nvSpPr>
      <xdr:spPr>
        <a:xfrm>
          <a:off x="13514017" y="1367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45695</xdr:rowOff>
    </xdr:from>
    <xdr:to>
      <xdr:col>18</xdr:col>
      <xdr:colOff>492125</xdr:colOff>
      <xdr:row>79</xdr:row>
      <xdr:rowOff>147295</xdr:rowOff>
    </xdr:to>
    <xdr:sp macro="" textlink="">
      <xdr:nvSpPr>
        <xdr:cNvPr id="668" name="円/楕円 667"/>
        <xdr:cNvSpPr/>
      </xdr:nvSpPr>
      <xdr:spPr>
        <a:xfrm>
          <a:off x="12763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138422</xdr:rowOff>
    </xdr:from>
    <xdr:ext cx="313932" cy="259045"/>
    <xdr:sp macro="" textlink="">
      <xdr:nvSpPr>
        <xdr:cNvPr id="669" name="テキスト ボックス 668"/>
        <xdr:cNvSpPr txBox="1"/>
      </xdr:nvSpPr>
      <xdr:spPr>
        <a:xfrm>
          <a:off x="12657333" y="13682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43427</xdr:rowOff>
    </xdr:from>
    <xdr:to>
      <xdr:col>23</xdr:col>
      <xdr:colOff>517525</xdr:colOff>
      <xdr:row>98</xdr:row>
      <xdr:rowOff>54628</xdr:rowOff>
    </xdr:to>
    <xdr:cxnSp macro="">
      <xdr:nvCxnSpPr>
        <xdr:cNvPr id="701" name="直線コネクタ 700"/>
        <xdr:cNvCxnSpPr/>
      </xdr:nvCxnSpPr>
      <xdr:spPr>
        <a:xfrm flipV="1">
          <a:off x="15481300" y="1684552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41532</xdr:rowOff>
    </xdr:from>
    <xdr:to>
      <xdr:col>22</xdr:col>
      <xdr:colOff>365125</xdr:colOff>
      <xdr:row>98</xdr:row>
      <xdr:rowOff>54628</xdr:rowOff>
    </xdr:to>
    <xdr:cxnSp macro="">
      <xdr:nvCxnSpPr>
        <xdr:cNvPr id="704" name="直線コネクタ 703"/>
        <xdr:cNvCxnSpPr/>
      </xdr:nvCxnSpPr>
      <xdr:spPr>
        <a:xfrm>
          <a:off x="14592300" y="16843632"/>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28110</xdr:rowOff>
    </xdr:from>
    <xdr:to>
      <xdr:col>21</xdr:col>
      <xdr:colOff>161925</xdr:colOff>
      <xdr:row>98</xdr:row>
      <xdr:rowOff>41532</xdr:rowOff>
    </xdr:to>
    <xdr:cxnSp macro="">
      <xdr:nvCxnSpPr>
        <xdr:cNvPr id="707" name="直線コネクタ 706"/>
        <xdr:cNvCxnSpPr/>
      </xdr:nvCxnSpPr>
      <xdr:spPr>
        <a:xfrm>
          <a:off x="13703300" y="1683021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28110</xdr:rowOff>
    </xdr:from>
    <xdr:to>
      <xdr:col>19</xdr:col>
      <xdr:colOff>644525</xdr:colOff>
      <xdr:row>98</xdr:row>
      <xdr:rowOff>31017</xdr:rowOff>
    </xdr:to>
    <xdr:cxnSp macro="">
      <xdr:nvCxnSpPr>
        <xdr:cNvPr id="710" name="直線コネクタ 709"/>
        <xdr:cNvCxnSpPr/>
      </xdr:nvCxnSpPr>
      <xdr:spPr>
        <a:xfrm flipV="1">
          <a:off x="12814300" y="1683021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164077</xdr:rowOff>
    </xdr:from>
    <xdr:to>
      <xdr:col>23</xdr:col>
      <xdr:colOff>568325</xdr:colOff>
      <xdr:row>98</xdr:row>
      <xdr:rowOff>94227</xdr:rowOff>
    </xdr:to>
    <xdr:sp macro="" textlink="">
      <xdr:nvSpPr>
        <xdr:cNvPr id="720" name="円/楕円 719"/>
        <xdr:cNvSpPr/>
      </xdr:nvSpPr>
      <xdr:spPr>
        <a:xfrm>
          <a:off x="16268700" y="167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79004</xdr:rowOff>
    </xdr:from>
    <xdr:ext cx="534377" cy="259045"/>
    <xdr:sp macro="" textlink="">
      <xdr:nvSpPr>
        <xdr:cNvPr id="721" name="公債費該当値テキスト"/>
        <xdr:cNvSpPr txBox="1"/>
      </xdr:nvSpPr>
      <xdr:spPr>
        <a:xfrm>
          <a:off x="16370300" y="167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3828</xdr:rowOff>
    </xdr:from>
    <xdr:to>
      <xdr:col>22</xdr:col>
      <xdr:colOff>415925</xdr:colOff>
      <xdr:row>98</xdr:row>
      <xdr:rowOff>105428</xdr:rowOff>
    </xdr:to>
    <xdr:sp macro="" textlink="">
      <xdr:nvSpPr>
        <xdr:cNvPr id="722" name="円/楕円 721"/>
        <xdr:cNvSpPr/>
      </xdr:nvSpPr>
      <xdr:spPr>
        <a:xfrm>
          <a:off x="15430500" y="168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96555</xdr:rowOff>
    </xdr:from>
    <xdr:ext cx="534377" cy="259045"/>
    <xdr:sp macro="" textlink="">
      <xdr:nvSpPr>
        <xdr:cNvPr id="723" name="テキスト ボックス 722"/>
        <xdr:cNvSpPr txBox="1"/>
      </xdr:nvSpPr>
      <xdr:spPr>
        <a:xfrm>
          <a:off x="15214111" y="1689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162182</xdr:rowOff>
    </xdr:from>
    <xdr:to>
      <xdr:col>21</xdr:col>
      <xdr:colOff>212725</xdr:colOff>
      <xdr:row>98</xdr:row>
      <xdr:rowOff>92332</xdr:rowOff>
    </xdr:to>
    <xdr:sp macro="" textlink="">
      <xdr:nvSpPr>
        <xdr:cNvPr id="724" name="円/楕円 723"/>
        <xdr:cNvSpPr/>
      </xdr:nvSpPr>
      <xdr:spPr>
        <a:xfrm>
          <a:off x="14541500" y="167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83459</xdr:rowOff>
    </xdr:from>
    <xdr:ext cx="534377" cy="259045"/>
    <xdr:sp macro="" textlink="">
      <xdr:nvSpPr>
        <xdr:cNvPr id="725" name="テキスト ボックス 724"/>
        <xdr:cNvSpPr txBox="1"/>
      </xdr:nvSpPr>
      <xdr:spPr>
        <a:xfrm>
          <a:off x="14325111" y="168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148760</xdr:rowOff>
    </xdr:from>
    <xdr:to>
      <xdr:col>20</xdr:col>
      <xdr:colOff>9525</xdr:colOff>
      <xdr:row>98</xdr:row>
      <xdr:rowOff>78910</xdr:rowOff>
    </xdr:to>
    <xdr:sp macro="" textlink="">
      <xdr:nvSpPr>
        <xdr:cNvPr id="726" name="円/楕円 725"/>
        <xdr:cNvSpPr/>
      </xdr:nvSpPr>
      <xdr:spPr>
        <a:xfrm>
          <a:off x="13652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70037</xdr:rowOff>
    </xdr:from>
    <xdr:ext cx="534377" cy="259045"/>
    <xdr:sp macro="" textlink="">
      <xdr:nvSpPr>
        <xdr:cNvPr id="727" name="テキスト ボックス 726"/>
        <xdr:cNvSpPr txBox="1"/>
      </xdr:nvSpPr>
      <xdr:spPr>
        <a:xfrm>
          <a:off x="13436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151667</xdr:rowOff>
    </xdr:from>
    <xdr:to>
      <xdr:col>18</xdr:col>
      <xdr:colOff>492125</xdr:colOff>
      <xdr:row>98</xdr:row>
      <xdr:rowOff>81817</xdr:rowOff>
    </xdr:to>
    <xdr:sp macro="" textlink="">
      <xdr:nvSpPr>
        <xdr:cNvPr id="728" name="円/楕円 727"/>
        <xdr:cNvSpPr/>
      </xdr:nvSpPr>
      <xdr:spPr>
        <a:xfrm>
          <a:off x="12763500" y="1678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72944</xdr:rowOff>
    </xdr:from>
    <xdr:ext cx="534377" cy="259045"/>
    <xdr:sp macro="" textlink="">
      <xdr:nvSpPr>
        <xdr:cNvPr id="729" name="テキスト ボックス 728"/>
        <xdr:cNvSpPr txBox="1"/>
      </xdr:nvSpPr>
      <xdr:spPr>
        <a:xfrm>
          <a:off x="12547111" y="168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8" name="テキスト ボックス 76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71" name="テキスト ボックス 770"/>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3" name="テキスト ボックス 772"/>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81" name="円/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2" name="テキスト ボックス 78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3" name="円/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4" name="テキスト ボックス 78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5" name="円/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6" name="テキスト ボックス 78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7" name="円/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8" name="テキスト ボックス 78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総務費については、住民一人当たり</a:t>
          </a:r>
          <a:r>
            <a:rPr kumimoji="1" lang="en-US" altLang="ja-JP" sz="1300">
              <a:latin typeface="ＭＳ Ｐゴシック"/>
            </a:rPr>
            <a:t>42,724</a:t>
          </a:r>
          <a:r>
            <a:rPr kumimoji="1" lang="ja-JP" altLang="en-US" sz="1300">
              <a:latin typeface="ＭＳ Ｐゴシック"/>
            </a:rPr>
            <a:t>円となっており、前年度と比較して</a:t>
          </a:r>
          <a:r>
            <a:rPr kumimoji="1" lang="en-US" altLang="ja-JP" sz="1300">
              <a:latin typeface="ＭＳ Ｐゴシック"/>
            </a:rPr>
            <a:t>19.5</a:t>
          </a:r>
          <a:r>
            <a:rPr kumimoji="1" lang="ja-JP" altLang="en-US" sz="1300">
              <a:latin typeface="ＭＳ Ｐゴシック"/>
            </a:rPr>
            <a:t>％の増となっている。これは、</a:t>
          </a:r>
          <a:r>
            <a:rPr kumimoji="1" lang="ja-JP" altLang="ja-JP" sz="1300">
              <a:solidFill>
                <a:schemeClr val="dk1"/>
              </a:solidFill>
              <a:effectLst/>
              <a:latin typeface="+mn-lt"/>
              <a:ea typeface="+mn-ea"/>
              <a:cs typeface="+mn-cs"/>
            </a:rPr>
            <a:t>老朽化に伴う市民会館の大規模</a:t>
          </a:r>
          <a:r>
            <a:rPr kumimoji="1" lang="ja-JP" altLang="en-US" sz="1300">
              <a:solidFill>
                <a:schemeClr val="dk1"/>
              </a:solidFill>
              <a:effectLst/>
              <a:latin typeface="+mn-lt"/>
              <a:ea typeface="+mn-ea"/>
              <a:cs typeface="+mn-cs"/>
            </a:rPr>
            <a:t>改修事業を平成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lt"/>
              <a:ea typeface="+mn-ea"/>
              <a:cs typeface="+mn-cs"/>
            </a:rPr>
            <a:t>年度まで継続事業で実施してきたことにより、普通建設事業費が増加したことが主な要因となっている。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民生費については、住民一人当たり</a:t>
          </a:r>
          <a:r>
            <a:rPr kumimoji="1" lang="en-US" altLang="ja-JP" sz="1300">
              <a:latin typeface="ＭＳ Ｐゴシック"/>
            </a:rPr>
            <a:t>112,755</a:t>
          </a:r>
          <a:r>
            <a:rPr kumimoji="1" lang="ja-JP" altLang="en-US" sz="1300">
              <a:latin typeface="ＭＳ Ｐゴシック"/>
            </a:rPr>
            <a:t>円となっており、類似団体の中では最も低い値となっている。これは、</a:t>
          </a:r>
          <a:r>
            <a:rPr lang="ja-JP" altLang="ja-JP" sz="1300" b="0" i="0" baseline="0">
              <a:solidFill>
                <a:schemeClr val="dk1"/>
              </a:solidFill>
              <a:effectLst/>
              <a:latin typeface="+mn-ea"/>
              <a:ea typeface="+mn-ea"/>
              <a:cs typeface="+mn-cs"/>
            </a:rPr>
            <a:t>生活保護及び障がい者等の社会福祉に係る扶助費が他の類似団体と比較して低い</a:t>
          </a:r>
          <a:r>
            <a:rPr lang="ja-JP" altLang="en-US" sz="1300" b="0" i="0" baseline="0">
              <a:solidFill>
                <a:schemeClr val="dk1"/>
              </a:solidFill>
              <a:effectLst/>
              <a:latin typeface="+mn-ea"/>
              <a:ea typeface="+mn-ea"/>
              <a:cs typeface="+mn-cs"/>
            </a:rPr>
            <a:t>ことが主な要因となっている。しかしながら、平成</a:t>
          </a:r>
          <a:r>
            <a:rPr lang="en-US" altLang="ja-JP" sz="1300" b="0" i="0" baseline="0">
              <a:solidFill>
                <a:schemeClr val="dk1"/>
              </a:solidFill>
              <a:effectLst/>
              <a:latin typeface="+mn-ea"/>
              <a:ea typeface="+mn-ea"/>
              <a:cs typeface="+mn-cs"/>
            </a:rPr>
            <a:t>24</a:t>
          </a:r>
          <a:r>
            <a:rPr lang="ja-JP" altLang="en-US" sz="1300" b="0" i="0" baseline="0">
              <a:solidFill>
                <a:schemeClr val="dk1"/>
              </a:solidFill>
              <a:effectLst/>
              <a:latin typeface="+mn-ea"/>
              <a:ea typeface="+mn-ea"/>
              <a:cs typeface="+mn-cs"/>
            </a:rPr>
            <a:t>年度から上昇傾向にあり、</a:t>
          </a:r>
          <a:r>
            <a:rPr kumimoji="1" lang="ja-JP" altLang="ja-JP" sz="1300">
              <a:solidFill>
                <a:schemeClr val="dk1"/>
              </a:solidFill>
              <a:effectLst/>
              <a:latin typeface="+mn-ea"/>
              <a:ea typeface="+mn-ea"/>
              <a:cs typeface="+mn-cs"/>
            </a:rPr>
            <a:t>前年度と比較して</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％の増となっ</a:t>
          </a:r>
          <a:r>
            <a:rPr kumimoji="1" lang="ja-JP" altLang="en-US" sz="1300">
              <a:solidFill>
                <a:schemeClr val="dk1"/>
              </a:solidFill>
              <a:effectLst/>
              <a:latin typeface="+mn-ea"/>
              <a:ea typeface="+mn-ea"/>
              <a:cs typeface="+mn-cs"/>
            </a:rPr>
            <a:t>ており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今後も社会保障経費の自然増が見込まれるため、金額の推移について注視していく必要がある。</a:t>
          </a:r>
          <a:endParaRPr kumimoji="1" lang="en-US" altLang="ja-JP" sz="1300">
            <a:latin typeface="+mn-ea"/>
            <a:ea typeface="+mn-ea"/>
          </a:endParaRPr>
        </a:p>
        <a:p>
          <a:r>
            <a:rPr kumimoji="1" lang="ja-JP" altLang="en-US" sz="1300">
              <a:latin typeface="ＭＳ Ｐゴシック"/>
            </a:rPr>
            <a:t>衛生費については、住民一人当たり</a:t>
          </a:r>
          <a:r>
            <a:rPr kumimoji="1" lang="en-US" altLang="ja-JP" sz="1300">
              <a:latin typeface="ＭＳ Ｐゴシック"/>
            </a:rPr>
            <a:t>42,692</a:t>
          </a:r>
          <a:r>
            <a:rPr kumimoji="1" lang="ja-JP" altLang="en-US" sz="1300">
              <a:latin typeface="ＭＳ Ｐゴシック"/>
            </a:rPr>
            <a:t>円となっており、前年度と比較して</a:t>
          </a:r>
          <a:r>
            <a:rPr kumimoji="1" lang="en-US" altLang="ja-JP" sz="1300">
              <a:latin typeface="ＭＳ Ｐゴシック"/>
            </a:rPr>
            <a:t>14.2</a:t>
          </a:r>
          <a:r>
            <a:rPr kumimoji="1" lang="ja-JP" altLang="en-US" sz="1300">
              <a:latin typeface="ＭＳ Ｐゴシック"/>
            </a:rPr>
            <a:t>％の増となっている。これは、老朽化に伴う市斎場の建替え事業により、普通建設事業費が増加したことが主な要因となっている。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実質収支比率においては、市税収入の増等により歳入が増となったものの、物件費及び扶助費の増等により歳出もそれ以上に増となったことから、実質収支額が減となったことにより、前年度と比較して</a:t>
          </a:r>
          <a:r>
            <a:rPr kumimoji="1" lang="en-US" altLang="ja-JP" sz="1200" baseline="0">
              <a:latin typeface="ＭＳ ゴシック" pitchFamily="49" charset="-128"/>
              <a:ea typeface="ＭＳ ゴシック" pitchFamily="49" charset="-128"/>
            </a:rPr>
            <a:t>1.46</a:t>
          </a:r>
          <a:r>
            <a:rPr kumimoji="1" lang="ja-JP" altLang="en-US" sz="1200" baseline="0">
              <a:latin typeface="ＭＳ ゴシック" pitchFamily="49" charset="-128"/>
              <a:ea typeface="ＭＳ ゴシック" pitchFamily="49" charset="-128"/>
            </a:rPr>
            <a:t>ポイントの減となった。</a:t>
          </a:r>
          <a:endParaRPr kumimoji="1" lang="en-US" altLang="ja-JP" sz="1200" baseline="0">
            <a:latin typeface="ＭＳ ゴシック" pitchFamily="49" charset="-128"/>
            <a:ea typeface="ＭＳ ゴシック" pitchFamily="49" charset="-128"/>
          </a:endParaRPr>
        </a:p>
        <a:p>
          <a:r>
            <a:rPr kumimoji="1" lang="ja-JP" altLang="en-US" sz="1200" baseline="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財政調整基金</a:t>
          </a:r>
          <a:r>
            <a:rPr kumimoji="1" lang="ja-JP" altLang="en-US" sz="1200" baseline="0">
              <a:solidFill>
                <a:schemeClr val="dk1"/>
              </a:solidFill>
              <a:effectLst/>
              <a:latin typeface="+mn-ea"/>
              <a:ea typeface="+mn-ea"/>
              <a:cs typeface="+mn-cs"/>
            </a:rPr>
            <a:t>の平成</a:t>
          </a:r>
          <a:r>
            <a:rPr kumimoji="1" lang="en-US" altLang="ja-JP" sz="1200" baseline="0">
              <a:solidFill>
                <a:schemeClr val="dk1"/>
              </a:solidFill>
              <a:effectLst/>
              <a:latin typeface="+mn-ea"/>
              <a:ea typeface="+mn-ea"/>
              <a:cs typeface="+mn-cs"/>
            </a:rPr>
            <a:t>28</a:t>
          </a:r>
          <a:r>
            <a:rPr kumimoji="1" lang="ja-JP" altLang="en-US" sz="1200" baseline="0">
              <a:solidFill>
                <a:schemeClr val="dk1"/>
              </a:solidFill>
              <a:effectLst/>
              <a:latin typeface="+mn-ea"/>
              <a:ea typeface="+mn-ea"/>
              <a:cs typeface="+mn-cs"/>
            </a:rPr>
            <a:t>年度末現在高については、社会保障関係経費の増及び大型事業による普通建設事業費の増等に対応するため多額の取崩しを行ったことにより、前年度と比較して減となり、標準財政規模比では</a:t>
          </a:r>
          <a:r>
            <a:rPr kumimoji="1" lang="en-US" altLang="ja-JP" sz="1200" baseline="0">
              <a:solidFill>
                <a:schemeClr val="dk1"/>
              </a:solidFill>
              <a:effectLst/>
              <a:latin typeface="+mn-ea"/>
              <a:ea typeface="+mn-ea"/>
              <a:cs typeface="+mn-cs"/>
            </a:rPr>
            <a:t>1.02</a:t>
          </a:r>
          <a:r>
            <a:rPr kumimoji="1" lang="ja-JP" altLang="en-US" sz="1200" baseline="0">
              <a:solidFill>
                <a:schemeClr val="dk1"/>
              </a:solidFill>
              <a:effectLst/>
              <a:latin typeface="+mn-ea"/>
              <a:ea typeface="+mn-ea"/>
              <a:cs typeface="+mn-cs"/>
            </a:rPr>
            <a:t>ポイントの減となった。</a:t>
          </a:r>
          <a:r>
            <a:rPr kumimoji="1" lang="ja-JP" altLang="ja-JP" sz="1200" baseline="0">
              <a:solidFill>
                <a:schemeClr val="dk1"/>
              </a:solidFill>
              <a:effectLst/>
              <a:latin typeface="+mn-ea"/>
              <a:ea typeface="+mn-ea"/>
              <a:cs typeface="+mn-cs"/>
            </a:rPr>
            <a:t>今後も財政調整基金については適正規模を維持しつつ、財政調整基金の取崩しに過度に依存することのない予算編成に努める。</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いずれの会計においても赤字額はなく、健全な財政運営を維持できているものと捉えている。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ついては、「流動資産－流動負債」で表される法適用企業の資金不足額（赤字額）について、病院事業においては、現金預金の減により流動資産が減となったこと及び未払金の増により流動負債が増となったため、比率は低下した。今後は高度急性期病院として診療すべき紹介患者の確保により増収を図っていく。</a:t>
          </a:r>
          <a:endParaRPr lang="ja-JP" altLang="ja-JP" sz="1300">
            <a:effectLst/>
            <a:latin typeface="+mn-ea"/>
            <a:ea typeface="+mn-ea"/>
          </a:endParaRPr>
        </a:p>
        <a:p>
          <a:r>
            <a:rPr kumimoji="1" lang="ja-JP" altLang="ja-JP" sz="1300">
              <a:solidFill>
                <a:schemeClr val="dk1"/>
              </a:solidFill>
              <a:effectLst/>
              <a:latin typeface="+mn-ea"/>
              <a:ea typeface="+mn-ea"/>
              <a:cs typeface="+mn-cs"/>
            </a:rPr>
            <a:t>　水道事業においては、未払金の減により流動負債が減少したものの、それ以上に現金預金等の減により流動資産が減となったため、比率は低下した。</a:t>
          </a:r>
          <a:endParaRPr lang="ja-JP" altLang="ja-JP" sz="1300">
            <a:effectLst/>
            <a:latin typeface="+mn-ea"/>
            <a:ea typeface="+mn-ea"/>
          </a:endParaRPr>
        </a:p>
        <a:p>
          <a:r>
            <a:rPr kumimoji="1" lang="ja-JP" altLang="ja-JP" sz="1300">
              <a:solidFill>
                <a:schemeClr val="dk1"/>
              </a:solidFill>
              <a:effectLst/>
              <a:latin typeface="+mn-ea"/>
              <a:ea typeface="+mn-ea"/>
              <a:cs typeface="+mn-cs"/>
            </a:rPr>
            <a:t>　下水道事業においては現金預金の増により流動資産が増加したものの、それ以上に未払金の増により流動負債が増となったため、比率は低下した。</a:t>
          </a:r>
          <a:endParaRPr lang="ja-JP" altLang="ja-JP" sz="1300">
            <a:effectLst/>
            <a:latin typeface="+mn-ea"/>
            <a:ea typeface="+mn-ea"/>
          </a:endParaRPr>
        </a:p>
        <a:p>
          <a:r>
            <a:rPr kumimoji="1" lang="ja-JP" altLang="ja-JP" sz="1300">
              <a:solidFill>
                <a:schemeClr val="dk1"/>
              </a:solidFill>
              <a:effectLst/>
              <a:latin typeface="+mn-ea"/>
              <a:ea typeface="+mn-ea"/>
              <a:cs typeface="+mn-cs"/>
            </a:rPr>
            <a:t>　水道事業及び下水道事業では、今後老朽化した管渠及び施設の更新対策に多額の費用が必要となっていくため、比率の推移について注視していく必要がある。</a:t>
          </a:r>
          <a:endParaRPr lang="ja-JP" altLang="ja-JP" sz="1300">
            <a:effectLst/>
            <a:latin typeface="+mn-ea"/>
            <a:ea typeface="+mn-ea"/>
          </a:endParaRPr>
        </a:p>
        <a:p>
          <a:r>
            <a:rPr kumimoji="1" lang="ja-JP" altLang="ja-JP" sz="1300">
              <a:solidFill>
                <a:schemeClr val="dk1"/>
              </a:solidFill>
              <a:effectLst/>
              <a:latin typeface="+mn-ea"/>
              <a:ea typeface="+mn-ea"/>
              <a:cs typeface="+mn-cs"/>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endParaRPr lang="ja-JP" altLang="ja-JP" sz="1300">
            <a:effectLst/>
            <a:latin typeface="+mn-ea"/>
            <a:ea typeface="+mn-ea"/>
          </a:endParaRPr>
        </a:p>
        <a:p>
          <a:endParaRPr kumimoji="1" lang="ja-JP" altLang="en-US"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125536842</v>
      </c>
      <c r="BO4" s="411"/>
      <c r="BP4" s="411"/>
      <c r="BQ4" s="411"/>
      <c r="BR4" s="411"/>
      <c r="BS4" s="411"/>
      <c r="BT4" s="411"/>
      <c r="BU4" s="412"/>
      <c r="BV4" s="410">
        <v>123761912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5.3</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120630062</v>
      </c>
      <c r="BO5" s="416"/>
      <c r="BP5" s="416"/>
      <c r="BQ5" s="416"/>
      <c r="BR5" s="416"/>
      <c r="BS5" s="416"/>
      <c r="BT5" s="416"/>
      <c r="BU5" s="417"/>
      <c r="BV5" s="415">
        <v>118432634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86.9</v>
      </c>
      <c r="CU5" s="386"/>
      <c r="CV5" s="386"/>
      <c r="CW5" s="386"/>
      <c r="CX5" s="386"/>
      <c r="CY5" s="386"/>
      <c r="CZ5" s="386"/>
      <c r="DA5" s="387"/>
      <c r="DB5" s="385">
        <v>84.4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4906780</v>
      </c>
      <c r="BO6" s="416"/>
      <c r="BP6" s="416"/>
      <c r="BQ6" s="416"/>
      <c r="BR6" s="416"/>
      <c r="BS6" s="416"/>
      <c r="BT6" s="416"/>
      <c r="BU6" s="417"/>
      <c r="BV6" s="415">
        <v>5329278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87.2</v>
      </c>
      <c r="CU6" s="562"/>
      <c r="CV6" s="562"/>
      <c r="CW6" s="562"/>
      <c r="CX6" s="562"/>
      <c r="CY6" s="562"/>
      <c r="CZ6" s="562"/>
      <c r="DA6" s="563"/>
      <c r="DB6" s="561">
        <v>84.6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1014268</v>
      </c>
      <c r="BO7" s="416"/>
      <c r="BP7" s="416"/>
      <c r="BQ7" s="416"/>
      <c r="BR7" s="416"/>
      <c r="BS7" s="416"/>
      <c r="BT7" s="416"/>
      <c r="BU7" s="417"/>
      <c r="BV7" s="415">
        <v>549822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73665239</v>
      </c>
      <c r="CU7" s="416"/>
      <c r="CV7" s="416"/>
      <c r="CW7" s="416"/>
      <c r="CX7" s="416"/>
      <c r="CY7" s="416"/>
      <c r="CZ7" s="416"/>
      <c r="DA7" s="417"/>
      <c r="DB7" s="415">
        <v>70866599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3892512</v>
      </c>
      <c r="BO8" s="416"/>
      <c r="BP8" s="416"/>
      <c r="BQ8" s="416"/>
      <c r="BR8" s="416"/>
      <c r="BS8" s="416"/>
      <c r="BT8" s="416"/>
      <c r="BU8" s="417"/>
      <c r="BV8" s="415">
        <v>4779456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0.99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381051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86</v>
      </c>
      <c r="AV9" s="473"/>
      <c r="AW9" s="473"/>
      <c r="AX9" s="473"/>
      <c r="AY9" s="395" t="s">
        <v>101</v>
      </c>
      <c r="AZ9" s="396"/>
      <c r="BA9" s="396"/>
      <c r="BB9" s="396"/>
      <c r="BC9" s="396"/>
      <c r="BD9" s="396"/>
      <c r="BE9" s="396"/>
      <c r="BF9" s="396"/>
      <c r="BG9" s="396"/>
      <c r="BH9" s="396"/>
      <c r="BI9" s="396"/>
      <c r="BJ9" s="396"/>
      <c r="BK9" s="396"/>
      <c r="BL9" s="396"/>
      <c r="BM9" s="397"/>
      <c r="BN9" s="415">
        <v>-886944</v>
      </c>
      <c r="BO9" s="416"/>
      <c r="BP9" s="416"/>
      <c r="BQ9" s="416"/>
      <c r="BR9" s="416"/>
      <c r="BS9" s="416"/>
      <c r="BT9" s="416"/>
      <c r="BU9" s="417"/>
      <c r="BV9" s="415">
        <v>412330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7.1</v>
      </c>
      <c r="CU9" s="386"/>
      <c r="CV9" s="386"/>
      <c r="CW9" s="386"/>
      <c r="CX9" s="386"/>
      <c r="CY9" s="386"/>
      <c r="CZ9" s="386"/>
      <c r="DA9" s="387"/>
      <c r="DB9" s="385">
        <v>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372357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1764504</v>
      </c>
      <c r="BO10" s="416"/>
      <c r="BP10" s="416"/>
      <c r="BQ10" s="416"/>
      <c r="BR10" s="416"/>
      <c r="BS10" s="416"/>
      <c r="BT10" s="416"/>
      <c r="BU10" s="417"/>
      <c r="BV10" s="415">
        <v>44447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86</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384659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5000000</v>
      </c>
      <c r="BO12" s="416"/>
      <c r="BP12" s="416"/>
      <c r="BQ12" s="416"/>
      <c r="BR12" s="416"/>
      <c r="BS12" s="416"/>
      <c r="BT12" s="416"/>
      <c r="BU12" s="417"/>
      <c r="BV12" s="415">
        <v>5000000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374947</v>
      </c>
      <c r="S13" s="517"/>
      <c r="T13" s="517"/>
      <c r="U13" s="517"/>
      <c r="V13" s="518"/>
      <c r="W13" s="504" t="s">
        <v>124</v>
      </c>
      <c r="X13" s="428"/>
      <c r="Y13" s="428"/>
      <c r="Z13" s="428"/>
      <c r="AA13" s="428"/>
      <c r="AB13" s="429"/>
      <c r="AC13" s="391">
        <v>2752</v>
      </c>
      <c r="AD13" s="392"/>
      <c r="AE13" s="392"/>
      <c r="AF13" s="392"/>
      <c r="AG13" s="393"/>
      <c r="AH13" s="391">
        <v>2972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-4122440</v>
      </c>
      <c r="BO13" s="416"/>
      <c r="BP13" s="416"/>
      <c r="BQ13" s="416"/>
      <c r="BR13" s="416"/>
      <c r="BS13" s="416"/>
      <c r="BT13" s="416"/>
      <c r="BU13" s="417"/>
      <c r="BV13" s="415">
        <v>-4543223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382784</v>
      </c>
      <c r="S14" s="517"/>
      <c r="T14" s="517"/>
      <c r="U14" s="517"/>
      <c r="V14" s="518"/>
      <c r="W14" s="519"/>
      <c r="X14" s="431"/>
      <c r="Y14" s="431"/>
      <c r="Z14" s="431"/>
      <c r="AA14" s="431"/>
      <c r="AB14" s="432"/>
      <c r="AC14" s="509">
        <v>1.5</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373679</v>
      </c>
      <c r="S15" s="517"/>
      <c r="T15" s="517"/>
      <c r="U15" s="517"/>
      <c r="V15" s="518"/>
      <c r="W15" s="504" t="s">
        <v>131</v>
      </c>
      <c r="X15" s="428"/>
      <c r="Y15" s="428"/>
      <c r="Z15" s="428"/>
      <c r="AA15" s="428"/>
      <c r="AB15" s="429"/>
      <c r="AC15" s="391">
        <v>75226</v>
      </c>
      <c r="AD15" s="392"/>
      <c r="AE15" s="392"/>
      <c r="AF15" s="392"/>
      <c r="AG15" s="393"/>
      <c r="AH15" s="391">
        <v>71978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56253296</v>
      </c>
      <c r="BO15" s="411"/>
      <c r="BP15" s="411"/>
      <c r="BQ15" s="411"/>
      <c r="BR15" s="411"/>
      <c r="BS15" s="411"/>
      <c r="BT15" s="411"/>
      <c r="BU15" s="412"/>
      <c r="BV15" s="410">
        <v>54046249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39.9</v>
      </c>
      <c r="AD16" s="510"/>
      <c r="AE16" s="510"/>
      <c r="AF16" s="510"/>
      <c r="AG16" s="511"/>
      <c r="AH16" s="509">
        <v>40.1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55192721</v>
      </c>
      <c r="BO16" s="416"/>
      <c r="BP16" s="416"/>
      <c r="BQ16" s="416"/>
      <c r="BR16" s="416"/>
      <c r="BS16" s="416"/>
      <c r="BT16" s="416"/>
      <c r="BU16" s="417"/>
      <c r="BV16" s="415">
        <v>54145169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110448</v>
      </c>
      <c r="AD17" s="392"/>
      <c r="AE17" s="392"/>
      <c r="AF17" s="392"/>
      <c r="AG17" s="393"/>
      <c r="AH17" s="391">
        <v>104696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72729112</v>
      </c>
      <c r="BO17" s="416"/>
      <c r="BP17" s="416"/>
      <c r="BQ17" s="416"/>
      <c r="BR17" s="416"/>
      <c r="BS17" s="416"/>
      <c r="BT17" s="416"/>
      <c r="BU17" s="417"/>
      <c r="BV17" s="415">
        <v>69712155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387.2</v>
      </c>
      <c r="M18" s="480"/>
      <c r="N18" s="480"/>
      <c r="O18" s="480"/>
      <c r="P18" s="480"/>
      <c r="Q18" s="480"/>
      <c r="R18" s="481"/>
      <c r="S18" s="481"/>
      <c r="T18" s="481"/>
      <c r="U18" s="481"/>
      <c r="V18" s="482"/>
      <c r="W18" s="496"/>
      <c r="X18" s="497"/>
      <c r="Y18" s="497"/>
      <c r="Z18" s="497"/>
      <c r="AA18" s="497"/>
      <c r="AB18" s="505"/>
      <c r="AC18" s="379">
        <v>58.6</v>
      </c>
      <c r="AD18" s="380"/>
      <c r="AE18" s="380"/>
      <c r="AF18" s="380"/>
      <c r="AG18" s="483"/>
      <c r="AH18" s="379">
        <v>58.3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64422443</v>
      </c>
      <c r="BO18" s="416"/>
      <c r="BP18" s="416"/>
      <c r="BQ18" s="416"/>
      <c r="BR18" s="416"/>
      <c r="BS18" s="416"/>
      <c r="BT18" s="416"/>
      <c r="BU18" s="417"/>
      <c r="BV18" s="415">
        <v>62721290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984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87831471</v>
      </c>
      <c r="BO19" s="416"/>
      <c r="BP19" s="416"/>
      <c r="BQ19" s="416"/>
      <c r="BR19" s="416"/>
      <c r="BS19" s="416"/>
      <c r="BT19" s="416"/>
      <c r="BU19" s="417"/>
      <c r="BV19" s="415">
        <v>87314690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147418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62031492</v>
      </c>
      <c r="BO23" s="416"/>
      <c r="BP23" s="416"/>
      <c r="BQ23" s="416"/>
      <c r="BR23" s="416"/>
      <c r="BS23" s="416"/>
      <c r="BT23" s="416"/>
      <c r="BU23" s="417"/>
      <c r="BV23" s="415">
        <v>63116416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11160</v>
      </c>
      <c r="R24" s="392"/>
      <c r="S24" s="392"/>
      <c r="T24" s="392"/>
      <c r="U24" s="392"/>
      <c r="V24" s="393"/>
      <c r="W24" s="457"/>
      <c r="X24" s="448"/>
      <c r="Y24" s="449"/>
      <c r="Z24" s="388" t="s">
        <v>155</v>
      </c>
      <c r="AA24" s="389"/>
      <c r="AB24" s="389"/>
      <c r="AC24" s="389"/>
      <c r="AD24" s="389"/>
      <c r="AE24" s="389"/>
      <c r="AF24" s="389"/>
      <c r="AG24" s="390"/>
      <c r="AH24" s="391">
        <v>2320</v>
      </c>
      <c r="AI24" s="392"/>
      <c r="AJ24" s="392"/>
      <c r="AK24" s="392"/>
      <c r="AL24" s="393"/>
      <c r="AM24" s="391">
        <v>6734960</v>
      </c>
      <c r="AN24" s="392"/>
      <c r="AO24" s="392"/>
      <c r="AP24" s="392"/>
      <c r="AQ24" s="392"/>
      <c r="AR24" s="393"/>
      <c r="AS24" s="391">
        <v>2903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50114792</v>
      </c>
      <c r="BO24" s="416"/>
      <c r="BP24" s="416"/>
      <c r="BQ24" s="416"/>
      <c r="BR24" s="416"/>
      <c r="BS24" s="416"/>
      <c r="BT24" s="416"/>
      <c r="BU24" s="417"/>
      <c r="BV24" s="415">
        <v>52935705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9370</v>
      </c>
      <c r="R25" s="392"/>
      <c r="S25" s="392"/>
      <c r="T25" s="392"/>
      <c r="U25" s="392"/>
      <c r="V25" s="393"/>
      <c r="W25" s="457"/>
      <c r="X25" s="448"/>
      <c r="Y25" s="449"/>
      <c r="Z25" s="388" t="s">
        <v>158</v>
      </c>
      <c r="AA25" s="389"/>
      <c r="AB25" s="389"/>
      <c r="AC25" s="389"/>
      <c r="AD25" s="389"/>
      <c r="AE25" s="389"/>
      <c r="AF25" s="389"/>
      <c r="AG25" s="390"/>
      <c r="AH25" s="391">
        <v>372</v>
      </c>
      <c r="AI25" s="392"/>
      <c r="AJ25" s="392"/>
      <c r="AK25" s="392"/>
      <c r="AL25" s="393"/>
      <c r="AM25" s="391">
        <v>1001052</v>
      </c>
      <c r="AN25" s="392"/>
      <c r="AO25" s="392"/>
      <c r="AP25" s="392"/>
      <c r="AQ25" s="392"/>
      <c r="AR25" s="393"/>
      <c r="AS25" s="391">
        <v>2691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28536848</v>
      </c>
      <c r="BO25" s="411"/>
      <c r="BP25" s="411"/>
      <c r="BQ25" s="411"/>
      <c r="BR25" s="411"/>
      <c r="BS25" s="411"/>
      <c r="BT25" s="411"/>
      <c r="BU25" s="412"/>
      <c r="BV25" s="410">
        <v>32448679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7420</v>
      </c>
      <c r="R26" s="392"/>
      <c r="S26" s="392"/>
      <c r="T26" s="392"/>
      <c r="U26" s="392"/>
      <c r="V26" s="393"/>
      <c r="W26" s="457"/>
      <c r="X26" s="448"/>
      <c r="Y26" s="449"/>
      <c r="Z26" s="388" t="s">
        <v>161</v>
      </c>
      <c r="AA26" s="470"/>
      <c r="AB26" s="470"/>
      <c r="AC26" s="470"/>
      <c r="AD26" s="470"/>
      <c r="AE26" s="470"/>
      <c r="AF26" s="470"/>
      <c r="AG26" s="471"/>
      <c r="AH26" s="391">
        <v>375</v>
      </c>
      <c r="AI26" s="392"/>
      <c r="AJ26" s="392"/>
      <c r="AK26" s="392"/>
      <c r="AL26" s="393"/>
      <c r="AM26" s="391">
        <v>1206000</v>
      </c>
      <c r="AN26" s="392"/>
      <c r="AO26" s="392"/>
      <c r="AP26" s="392"/>
      <c r="AQ26" s="392"/>
      <c r="AR26" s="393"/>
      <c r="AS26" s="391">
        <v>3216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7360</v>
      </c>
      <c r="R27" s="392"/>
      <c r="S27" s="392"/>
      <c r="T27" s="392"/>
      <c r="U27" s="392"/>
      <c r="V27" s="393"/>
      <c r="W27" s="457"/>
      <c r="X27" s="448"/>
      <c r="Y27" s="449"/>
      <c r="Z27" s="388" t="s">
        <v>164</v>
      </c>
      <c r="AA27" s="389"/>
      <c r="AB27" s="389"/>
      <c r="AC27" s="389"/>
      <c r="AD27" s="389"/>
      <c r="AE27" s="389"/>
      <c r="AF27" s="389"/>
      <c r="AG27" s="390"/>
      <c r="AH27" s="391">
        <v>60</v>
      </c>
      <c r="AI27" s="392"/>
      <c r="AJ27" s="392"/>
      <c r="AK27" s="392"/>
      <c r="AL27" s="393"/>
      <c r="AM27" s="391">
        <v>202351</v>
      </c>
      <c r="AN27" s="392"/>
      <c r="AO27" s="392"/>
      <c r="AP27" s="392"/>
      <c r="AQ27" s="392"/>
      <c r="AR27" s="393"/>
      <c r="AS27" s="391">
        <v>3373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6680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12744428</v>
      </c>
      <c r="BO28" s="411"/>
      <c r="BP28" s="411"/>
      <c r="BQ28" s="411"/>
      <c r="BR28" s="411"/>
      <c r="BS28" s="411"/>
      <c r="BT28" s="411"/>
      <c r="BU28" s="412"/>
      <c r="BV28" s="410">
        <v>12979924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35</v>
      </c>
      <c r="M29" s="392"/>
      <c r="N29" s="392"/>
      <c r="O29" s="392"/>
      <c r="P29" s="393"/>
      <c r="Q29" s="391">
        <v>6140</v>
      </c>
      <c r="R29" s="392"/>
      <c r="S29" s="392"/>
      <c r="T29" s="392"/>
      <c r="U29" s="392"/>
      <c r="V29" s="393"/>
      <c r="W29" s="458"/>
      <c r="X29" s="459"/>
      <c r="Y29" s="460"/>
      <c r="Z29" s="388" t="s">
        <v>171</v>
      </c>
      <c r="AA29" s="389"/>
      <c r="AB29" s="389"/>
      <c r="AC29" s="389"/>
      <c r="AD29" s="389"/>
      <c r="AE29" s="389"/>
      <c r="AF29" s="389"/>
      <c r="AG29" s="390"/>
      <c r="AH29" s="391">
        <v>2380</v>
      </c>
      <c r="AI29" s="392"/>
      <c r="AJ29" s="392"/>
      <c r="AK29" s="392"/>
      <c r="AL29" s="393"/>
      <c r="AM29" s="391">
        <v>6937311</v>
      </c>
      <c r="AN29" s="392"/>
      <c r="AO29" s="392"/>
      <c r="AP29" s="392"/>
      <c r="AQ29" s="392"/>
      <c r="AR29" s="393"/>
      <c r="AS29" s="391">
        <v>2915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17575750</v>
      </c>
      <c r="BO30" s="419"/>
      <c r="BP30" s="419"/>
      <c r="BQ30" s="419"/>
      <c r="BR30" s="419"/>
      <c r="BS30" s="419"/>
      <c r="BT30" s="419"/>
      <c r="BU30" s="420"/>
      <c r="BV30" s="418">
        <v>17242164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岡崎市額田郡模範造林組合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岡崎市土地開発公社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継続契約集合支払特別会計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愛知県後期高齢者医療広域連合（一般会計）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公益財団法人岡崎幸田勤労者共済会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額田北部診療所特別会計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IF('各会計、関係団体の財政状況及び健全化判断比率'!B33="","",'各会計、関係団体の財政状況及び健全化判断比率'!B33)</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愛知県後期高齢者医療広域連合（後期高齢者医療特別会計）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株式会社岡崎情報開発センター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母子父子寡婦福祉資金貸付事業特別会計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公益財団法人岡崎市体育協会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公益財団法人岡崎市学校給食協会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532</v>
      </c>
      <c r="D34" s="1184"/>
      <c r="E34" s="1185"/>
      <c r="F34" s="32">
        <v>17.39</v>
      </c>
      <c r="G34" s="33">
        <v>20.76</v>
      </c>
      <c r="H34" s="33">
        <v>20.47</v>
      </c>
      <c r="I34" s="33">
        <v>18.13</v>
      </c>
      <c r="J34" s="34">
        <v>16.77</v>
      </c>
      <c r="K34" s="22"/>
      <c r="L34" s="22"/>
      <c r="M34" s="22"/>
      <c r="N34" s="22"/>
      <c r="O34" s="22"/>
      <c r="P34" s="22"/>
    </row>
    <row r="35" spans="1:16" ht="39" customHeight="1" x14ac:dyDescent="0.15">
      <c r="A35" s="22"/>
      <c r="B35" s="35"/>
      <c r="C35" s="1178" t="s">
        <v>533</v>
      </c>
      <c r="D35" s="1179"/>
      <c r="E35" s="1180"/>
      <c r="F35" s="36">
        <v>16.11</v>
      </c>
      <c r="G35" s="37">
        <v>14.53</v>
      </c>
      <c r="H35" s="37">
        <v>14.1</v>
      </c>
      <c r="I35" s="37">
        <v>12.87</v>
      </c>
      <c r="J35" s="38">
        <v>11.44</v>
      </c>
      <c r="K35" s="22"/>
      <c r="L35" s="22"/>
      <c r="M35" s="22"/>
      <c r="N35" s="22"/>
      <c r="O35" s="22"/>
      <c r="P35" s="22"/>
    </row>
    <row r="36" spans="1:16" ht="39" customHeight="1" x14ac:dyDescent="0.15">
      <c r="A36" s="22"/>
      <c r="B36" s="35"/>
      <c r="C36" s="1178" t="s">
        <v>534</v>
      </c>
      <c r="D36" s="1179"/>
      <c r="E36" s="1180"/>
      <c r="F36" s="36">
        <v>7.77</v>
      </c>
      <c r="G36" s="37">
        <v>7.26</v>
      </c>
      <c r="H36" s="37">
        <v>6.24</v>
      </c>
      <c r="I36" s="37">
        <v>6.73</v>
      </c>
      <c r="J36" s="38">
        <v>5.28</v>
      </c>
      <c r="K36" s="22"/>
      <c r="L36" s="22"/>
      <c r="M36" s="22"/>
      <c r="N36" s="22"/>
      <c r="O36" s="22"/>
      <c r="P36" s="22"/>
    </row>
    <row r="37" spans="1:16" ht="39" customHeight="1" x14ac:dyDescent="0.15">
      <c r="A37" s="22"/>
      <c r="B37" s="35"/>
      <c r="C37" s="1178" t="s">
        <v>535</v>
      </c>
      <c r="D37" s="1179"/>
      <c r="E37" s="1180"/>
      <c r="F37" s="36">
        <v>0.72</v>
      </c>
      <c r="G37" s="37">
        <v>1.7</v>
      </c>
      <c r="H37" s="37">
        <v>1.71</v>
      </c>
      <c r="I37" s="37">
        <v>1.87</v>
      </c>
      <c r="J37" s="38">
        <v>1.7</v>
      </c>
      <c r="K37" s="22"/>
      <c r="L37" s="22"/>
      <c r="M37" s="22"/>
      <c r="N37" s="22"/>
      <c r="O37" s="22"/>
      <c r="P37" s="22"/>
    </row>
    <row r="38" spans="1:16" ht="39" customHeight="1" x14ac:dyDescent="0.15">
      <c r="A38" s="22"/>
      <c r="B38" s="35"/>
      <c r="C38" s="1178" t="s">
        <v>536</v>
      </c>
      <c r="D38" s="1179"/>
      <c r="E38" s="1180"/>
      <c r="F38" s="36">
        <v>0.47</v>
      </c>
      <c r="G38" s="37">
        <v>0.28999999999999998</v>
      </c>
      <c r="H38" s="37">
        <v>0.39</v>
      </c>
      <c r="I38" s="37">
        <v>0.51</v>
      </c>
      <c r="J38" s="38">
        <v>0.74</v>
      </c>
      <c r="K38" s="22"/>
      <c r="L38" s="22"/>
      <c r="M38" s="22"/>
      <c r="N38" s="22"/>
      <c r="O38" s="22"/>
      <c r="P38" s="22"/>
    </row>
    <row r="39" spans="1:16" ht="39" customHeight="1" x14ac:dyDescent="0.15">
      <c r="A39" s="22"/>
      <c r="B39" s="35"/>
      <c r="C39" s="1178" t="s">
        <v>537</v>
      </c>
      <c r="D39" s="1179"/>
      <c r="E39" s="1180"/>
      <c r="F39" s="36">
        <v>1.1399999999999999</v>
      </c>
      <c r="G39" s="37">
        <v>0.9</v>
      </c>
      <c r="H39" s="37">
        <v>0.46</v>
      </c>
      <c r="I39" s="37">
        <v>0.63</v>
      </c>
      <c r="J39" s="38">
        <v>0.38</v>
      </c>
      <c r="K39" s="22"/>
      <c r="L39" s="22"/>
      <c r="M39" s="22"/>
      <c r="N39" s="22"/>
      <c r="O39" s="22"/>
      <c r="P39" s="22"/>
    </row>
    <row r="40" spans="1:16" ht="39" customHeight="1" x14ac:dyDescent="0.15">
      <c r="A40" s="22"/>
      <c r="B40" s="35"/>
      <c r="C40" s="1178" t="s">
        <v>538</v>
      </c>
      <c r="D40" s="1179"/>
      <c r="E40" s="1180"/>
      <c r="F40" s="36">
        <v>0.02</v>
      </c>
      <c r="G40" s="37">
        <v>0.02</v>
      </c>
      <c r="H40" s="37">
        <v>0.02</v>
      </c>
      <c r="I40" s="37">
        <v>0.02</v>
      </c>
      <c r="J40" s="38">
        <v>0.02</v>
      </c>
      <c r="K40" s="22"/>
      <c r="L40" s="22"/>
      <c r="M40" s="22"/>
      <c r="N40" s="22"/>
      <c r="O40" s="22"/>
      <c r="P40" s="22"/>
    </row>
    <row r="41" spans="1:16" ht="39" customHeight="1" x14ac:dyDescent="0.15">
      <c r="A41" s="22"/>
      <c r="B41" s="35"/>
      <c r="C41" s="1178" t="s">
        <v>539</v>
      </c>
      <c r="D41" s="1179"/>
      <c r="E41" s="1180"/>
      <c r="F41" s="36">
        <v>0</v>
      </c>
      <c r="G41" s="37">
        <v>0.01</v>
      </c>
      <c r="H41" s="37">
        <v>0.01</v>
      </c>
      <c r="I41" s="37">
        <v>0.01</v>
      </c>
      <c r="J41" s="38">
        <v>0</v>
      </c>
      <c r="K41" s="22"/>
      <c r="L41" s="22"/>
      <c r="M41" s="22"/>
      <c r="N41" s="22"/>
      <c r="O41" s="22"/>
      <c r="P41" s="22"/>
    </row>
    <row r="42" spans="1:16" ht="39" customHeight="1" x14ac:dyDescent="0.15">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541</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6554</v>
      </c>
      <c r="L45" s="60">
        <v>6604</v>
      </c>
      <c r="M45" s="60">
        <v>6471</v>
      </c>
      <c r="N45" s="60">
        <v>6359</v>
      </c>
      <c r="O45" s="61">
        <v>6530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4178</v>
      </c>
      <c r="L48" s="64">
        <v>4203</v>
      </c>
      <c r="M48" s="64">
        <v>4186</v>
      </c>
      <c r="N48" s="64">
        <v>3868</v>
      </c>
      <c r="O48" s="65">
        <v>3775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192</v>
      </c>
      <c r="L50" s="64">
        <v>113</v>
      </c>
      <c r="M50" s="64">
        <v>113</v>
      </c>
      <c r="N50" s="64">
        <v>113</v>
      </c>
      <c r="O50" s="65">
        <v>161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11543</v>
      </c>
      <c r="L52" s="64">
        <v>11728</v>
      </c>
      <c r="M52" s="64">
        <v>12048</v>
      </c>
      <c r="N52" s="64">
        <v>11083</v>
      </c>
      <c r="O52" s="65">
        <v>11230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-619</v>
      </c>
      <c r="L53" s="69">
        <v>-808</v>
      </c>
      <c r="M53" s="69">
        <v>-1278</v>
      </c>
      <c r="N53" s="69">
        <v>-743</v>
      </c>
      <c r="O53" s="70">
        <v>-764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69647</v>
      </c>
      <c r="J41" s="83">
        <v>66277</v>
      </c>
      <c r="K41" s="83">
        <v>63992</v>
      </c>
      <c r="L41" s="83">
        <v>63304</v>
      </c>
      <c r="M41" s="84">
        <v>62208</v>
      </c>
    </row>
    <row r="42" spans="2:13" ht="27.75" customHeight="1" x14ac:dyDescent="0.15">
      <c r="B42" s="1204"/>
      <c r="C42" s="1205"/>
      <c r="D42" s="85"/>
      <c r="E42" s="1208" t="s">
        <v>26</v>
      </c>
      <c r="F42" s="1208"/>
      <c r="G42" s="1208"/>
      <c r="H42" s="1209"/>
      <c r="I42" s="86">
        <v>4536</v>
      </c>
      <c r="J42" s="87">
        <v>4838</v>
      </c>
      <c r="K42" s="87">
        <v>4555</v>
      </c>
      <c r="L42" s="87">
        <v>3878</v>
      </c>
      <c r="M42" s="88">
        <v>4396</v>
      </c>
    </row>
    <row r="43" spans="2:13" ht="27.75" customHeight="1" x14ac:dyDescent="0.15">
      <c r="B43" s="1204"/>
      <c r="C43" s="1205"/>
      <c r="D43" s="85"/>
      <c r="E43" s="1208" t="s">
        <v>27</v>
      </c>
      <c r="F43" s="1208"/>
      <c r="G43" s="1208"/>
      <c r="H43" s="1209"/>
      <c r="I43" s="86">
        <v>62174</v>
      </c>
      <c r="J43" s="87">
        <v>63832</v>
      </c>
      <c r="K43" s="87">
        <v>61065</v>
      </c>
      <c r="L43" s="87">
        <v>56978</v>
      </c>
      <c r="M43" s="88">
        <v>52468</v>
      </c>
    </row>
    <row r="44" spans="2:13" ht="27.75" customHeight="1" x14ac:dyDescent="0.15">
      <c r="B44" s="1204"/>
      <c r="C44" s="1205"/>
      <c r="D44" s="85"/>
      <c r="E44" s="1208" t="s">
        <v>28</v>
      </c>
      <c r="F44" s="1208"/>
      <c r="G44" s="1208"/>
      <c r="H44" s="1209"/>
      <c r="I44" s="86" t="s">
        <v>484</v>
      </c>
      <c r="J44" s="87" t="s">
        <v>484</v>
      </c>
      <c r="K44" s="87" t="s">
        <v>484</v>
      </c>
      <c r="L44" s="87" t="s">
        <v>484</v>
      </c>
      <c r="M44" s="88" t="s">
        <v>484</v>
      </c>
    </row>
    <row r="45" spans="2:13" ht="27.75" customHeight="1" x14ac:dyDescent="0.15">
      <c r="B45" s="1204"/>
      <c r="C45" s="1205"/>
      <c r="D45" s="85"/>
      <c r="E45" s="1208" t="s">
        <v>29</v>
      </c>
      <c r="F45" s="1208"/>
      <c r="G45" s="1208"/>
      <c r="H45" s="1209"/>
      <c r="I45" s="86">
        <v>17088</v>
      </c>
      <c r="J45" s="87">
        <v>16307</v>
      </c>
      <c r="K45" s="87">
        <v>15436</v>
      </c>
      <c r="L45" s="87">
        <v>14821</v>
      </c>
      <c r="M45" s="88">
        <v>14592</v>
      </c>
    </row>
    <row r="46" spans="2:13" ht="27.75" customHeight="1" x14ac:dyDescent="0.15">
      <c r="B46" s="1204"/>
      <c r="C46" s="1205"/>
      <c r="D46" s="89"/>
      <c r="E46" s="1208" t="s">
        <v>30</v>
      </c>
      <c r="F46" s="1208"/>
      <c r="G46" s="1208"/>
      <c r="H46" s="1209"/>
      <c r="I46" s="86" t="s">
        <v>484</v>
      </c>
      <c r="J46" s="87" t="s">
        <v>484</v>
      </c>
      <c r="K46" s="87">
        <v>10</v>
      </c>
      <c r="L46" s="87">
        <v>11</v>
      </c>
      <c r="M46" s="88">
        <v>3</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24150</v>
      </c>
      <c r="J50" s="87">
        <v>28146</v>
      </c>
      <c r="K50" s="87">
        <v>31927</v>
      </c>
      <c r="L50" s="87">
        <v>32457</v>
      </c>
      <c r="M50" s="88">
        <v>32627</v>
      </c>
    </row>
    <row r="51" spans="2:13" ht="27.75" customHeight="1" x14ac:dyDescent="0.15">
      <c r="B51" s="1204"/>
      <c r="C51" s="1205"/>
      <c r="D51" s="85"/>
      <c r="E51" s="1208" t="s">
        <v>36</v>
      </c>
      <c r="F51" s="1208"/>
      <c r="G51" s="1208"/>
      <c r="H51" s="1209"/>
      <c r="I51" s="86">
        <v>51910</v>
      </c>
      <c r="J51" s="87">
        <v>53654</v>
      </c>
      <c r="K51" s="87">
        <v>47244</v>
      </c>
      <c r="L51" s="87">
        <v>42975</v>
      </c>
      <c r="M51" s="88">
        <v>39538</v>
      </c>
    </row>
    <row r="52" spans="2:13" ht="27.75" customHeight="1" x14ac:dyDescent="0.15">
      <c r="B52" s="1206"/>
      <c r="C52" s="1207"/>
      <c r="D52" s="85"/>
      <c r="E52" s="1208" t="s">
        <v>37</v>
      </c>
      <c r="F52" s="1208"/>
      <c r="G52" s="1208"/>
      <c r="H52" s="1209"/>
      <c r="I52" s="86">
        <v>96152</v>
      </c>
      <c r="J52" s="87">
        <v>94021</v>
      </c>
      <c r="K52" s="87">
        <v>90764</v>
      </c>
      <c r="L52" s="87">
        <v>87106</v>
      </c>
      <c r="M52" s="88">
        <v>82475</v>
      </c>
    </row>
    <row r="53" spans="2:13" ht="27.75" customHeight="1" thickBot="1" x14ac:dyDescent="0.2">
      <c r="B53" s="1210" t="s">
        <v>21</v>
      </c>
      <c r="C53" s="1211"/>
      <c r="D53" s="92"/>
      <c r="E53" s="1212" t="s">
        <v>38</v>
      </c>
      <c r="F53" s="1212"/>
      <c r="G53" s="1212"/>
      <c r="H53" s="1213"/>
      <c r="I53" s="93">
        <v>-18766</v>
      </c>
      <c r="J53" s="94">
        <v>-24567</v>
      </c>
      <c r="K53" s="94">
        <v>-24877</v>
      </c>
      <c r="L53" s="94">
        <v>-23544</v>
      </c>
      <c r="M53" s="95">
        <v>-20973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523</v>
      </c>
      <c r="L50" s="356" t="s">
        <v>524</v>
      </c>
      <c r="M50" s="356" t="s">
        <v>525</v>
      </c>
      <c r="N50" s="356" t="s">
        <v>526</v>
      </c>
      <c r="O50" s="356" t="s">
        <v>527</v>
      </c>
    </row>
    <row r="51" spans="1:17" x14ac:dyDescent="0.15">
      <c r="B51" s="250"/>
      <c r="C51" s="246"/>
      <c r="D51" s="246"/>
      <c r="E51" s="246"/>
      <c r="F51" s="246"/>
      <c r="G51" s="1233" t="s">
        <v>556</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559</v>
      </c>
      <c r="H55" s="1247"/>
      <c r="I55" s="1243" t="s">
        <v>557</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558</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523</v>
      </c>
      <c r="L72" s="356" t="s">
        <v>524</v>
      </c>
      <c r="M72" s="356" t="s">
        <v>525</v>
      </c>
      <c r="N72" s="356" t="s">
        <v>526</v>
      </c>
      <c r="O72" s="356" t="s">
        <v>527</v>
      </c>
    </row>
    <row r="73" spans="2:30" x14ac:dyDescent="0.15">
      <c r="B73" s="250"/>
      <c r="C73" s="246"/>
      <c r="D73" s="246"/>
      <c r="E73" s="246"/>
      <c r="F73" s="246"/>
      <c r="G73" s="1233" t="s">
        <v>556</v>
      </c>
      <c r="H73" s="1234"/>
      <c r="I73" s="1239" t="s">
        <v>557</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563</v>
      </c>
      <c r="J75" s="1243"/>
      <c r="K75" s="1254">
        <v>-1</v>
      </c>
      <c r="L75" s="1254">
        <v>-1.3</v>
      </c>
      <c r="M75" s="1254">
        <v>-1.4</v>
      </c>
      <c r="N75" s="1254">
        <v>-1.5</v>
      </c>
      <c r="O75" s="1254">
        <v>-1.4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559</v>
      </c>
      <c r="H77" s="1247"/>
      <c r="I77" s="1243" t="s">
        <v>557</v>
      </c>
      <c r="J77" s="1243"/>
      <c r="K77" s="1253">
        <v>62.7</v>
      </c>
      <c r="L77" s="1253">
        <v>54.4</v>
      </c>
      <c r="M77" s="1242">
        <v>47</v>
      </c>
      <c r="N77" s="1242">
        <v>41.4</v>
      </c>
      <c r="O77" s="1242">
        <v>38.9</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563</v>
      </c>
      <c r="J79" s="1252"/>
      <c r="K79" s="1256">
        <v>8.6</v>
      </c>
      <c r="L79" s="1256">
        <v>8.1</v>
      </c>
      <c r="M79" s="1256">
        <v>7.3</v>
      </c>
      <c r="N79" s="1256">
        <v>6.7</v>
      </c>
      <c r="O79" s="1256">
        <v>6.4</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52445</v>
      </c>
      <c r="E3" s="118"/>
      <c r="F3" s="119">
        <v>41705</v>
      </c>
      <c r="G3" s="120"/>
      <c r="H3" s="121"/>
    </row>
    <row r="4" spans="1:8" x14ac:dyDescent="0.15">
      <c r="A4" s="122"/>
      <c r="B4" s="123"/>
      <c r="C4" s="124"/>
      <c r="D4" s="125">
        <v>30190</v>
      </c>
      <c r="E4" s="126"/>
      <c r="F4" s="127">
        <v>22742</v>
      </c>
      <c r="G4" s="128"/>
      <c r="H4" s="129"/>
    </row>
    <row r="5" spans="1:8" x14ac:dyDescent="0.15">
      <c r="A5" s="110" t="s">
        <v>517</v>
      </c>
      <c r="B5" s="115"/>
      <c r="C5" s="116"/>
      <c r="D5" s="117">
        <v>33859</v>
      </c>
      <c r="E5" s="118"/>
      <c r="F5" s="119">
        <v>47677</v>
      </c>
      <c r="G5" s="120"/>
      <c r="H5" s="121"/>
    </row>
    <row r="6" spans="1:8" x14ac:dyDescent="0.15">
      <c r="A6" s="122"/>
      <c r="B6" s="123"/>
      <c r="C6" s="124"/>
      <c r="D6" s="125">
        <v>24069</v>
      </c>
      <c r="E6" s="126"/>
      <c r="F6" s="127">
        <v>23360</v>
      </c>
      <c r="G6" s="128"/>
      <c r="H6" s="129"/>
    </row>
    <row r="7" spans="1:8" x14ac:dyDescent="0.15">
      <c r="A7" s="110" t="s">
        <v>518</v>
      </c>
      <c r="B7" s="115"/>
      <c r="C7" s="116"/>
      <c r="D7" s="117">
        <v>35494</v>
      </c>
      <c r="E7" s="118"/>
      <c r="F7" s="119">
        <v>51613</v>
      </c>
      <c r="G7" s="120"/>
      <c r="H7" s="121"/>
    </row>
    <row r="8" spans="1:8" x14ac:dyDescent="0.15">
      <c r="A8" s="122"/>
      <c r="B8" s="123"/>
      <c r="C8" s="124"/>
      <c r="D8" s="125">
        <v>25842</v>
      </c>
      <c r="E8" s="126"/>
      <c r="F8" s="127">
        <v>25872</v>
      </c>
      <c r="G8" s="128"/>
      <c r="H8" s="129"/>
    </row>
    <row r="9" spans="1:8" x14ac:dyDescent="0.15">
      <c r="A9" s="110" t="s">
        <v>519</v>
      </c>
      <c r="B9" s="115"/>
      <c r="C9" s="116"/>
      <c r="D9" s="117">
        <v>47702</v>
      </c>
      <c r="E9" s="118"/>
      <c r="F9" s="119">
        <v>50880</v>
      </c>
      <c r="G9" s="120"/>
      <c r="H9" s="121"/>
    </row>
    <row r="10" spans="1:8" x14ac:dyDescent="0.15">
      <c r="A10" s="122"/>
      <c r="B10" s="123"/>
      <c r="C10" s="124"/>
      <c r="D10" s="125">
        <v>36148</v>
      </c>
      <c r="E10" s="126"/>
      <c r="F10" s="127">
        <v>27819</v>
      </c>
      <c r="G10" s="128"/>
      <c r="H10" s="129"/>
    </row>
    <row r="11" spans="1:8" x14ac:dyDescent="0.15">
      <c r="A11" s="110" t="s">
        <v>520</v>
      </c>
      <c r="B11" s="115"/>
      <c r="C11" s="116"/>
      <c r="D11" s="117">
        <v>47761</v>
      </c>
      <c r="E11" s="118"/>
      <c r="F11" s="119">
        <v>46395</v>
      </c>
      <c r="G11" s="120"/>
      <c r="H11" s="121"/>
    </row>
    <row r="12" spans="1:8" x14ac:dyDescent="0.15">
      <c r="A12" s="122"/>
      <c r="B12" s="123"/>
      <c r="C12" s="130"/>
      <c r="D12" s="125">
        <v>38244</v>
      </c>
      <c r="E12" s="126"/>
      <c r="F12" s="127">
        <v>26304</v>
      </c>
      <c r="G12" s="128"/>
      <c r="H12" s="129"/>
    </row>
    <row r="13" spans="1:8" x14ac:dyDescent="0.15">
      <c r="A13" s="110"/>
      <c r="B13" s="115"/>
      <c r="C13" s="131"/>
      <c r="D13" s="132">
        <v>43452</v>
      </c>
      <c r="E13" s="133"/>
      <c r="F13" s="134">
        <v>47654</v>
      </c>
      <c r="G13" s="135"/>
      <c r="H13" s="121"/>
    </row>
    <row r="14" spans="1:8" x14ac:dyDescent="0.15">
      <c r="A14" s="122"/>
      <c r="B14" s="123"/>
      <c r="C14" s="124"/>
      <c r="D14" s="125">
        <v>30899</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7.78</v>
      </c>
      <c r="C19" s="136">
        <f>ROUND(VALUE(SUBSTITUTE(実質収支比率等に係る経年分析!G$48,"▲","-")),2)</f>
        <v>7.28</v>
      </c>
      <c r="D19" s="136">
        <f>ROUND(VALUE(SUBSTITUTE(実質収支比率等に係る経年分析!H$48,"▲","-")),2)</f>
        <v>6.26</v>
      </c>
      <c r="E19" s="136">
        <f>ROUND(VALUE(SUBSTITUTE(実質収支比率等に係る経年分析!I$48,"▲","-")),2)</f>
        <v>6.74</v>
      </c>
      <c r="F19" s="136">
        <f>ROUND(VALUE(SUBSTITUTE(実質収支比率等に係る経年分析!J$48,"▲","-")),2)</f>
        <v>5.28</v>
      </c>
    </row>
    <row r="20" spans="1:11" x14ac:dyDescent="0.15">
      <c r="A20" s="136" t="s">
        <v>43</v>
      </c>
      <c r="B20" s="136">
        <f>ROUND(VALUE(SUBSTITUTE(実質収支比率等に係る経年分析!F$47,"▲","-")),2)</f>
        <v>18.559999999999999</v>
      </c>
      <c r="C20" s="136">
        <f>ROUND(VALUE(SUBSTITUTE(実質収支比率等に係る経年分析!G$47,"▲","-")),2)</f>
        <v>20.73</v>
      </c>
      <c r="D20" s="136">
        <f>ROUND(VALUE(SUBSTITUTE(実質収支比率等に係る経年分析!H$47,"▲","-")),2)</f>
        <v>20.98</v>
      </c>
      <c r="E20" s="136">
        <f>ROUND(VALUE(SUBSTITUTE(実質収支比率等に係る経年分析!I$47,"▲","-")),2)</f>
        <v>18.32</v>
      </c>
      <c r="F20" s="136">
        <f>ROUND(VALUE(SUBSTITUTE(実質収支比率等に係る経年分析!J$47,"▲","-")),2)</f>
        <v>17.3</v>
      </c>
    </row>
    <row r="21" spans="1:11" x14ac:dyDescent="0.15">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-3.7</v>
      </c>
      <c r="D21" s="136">
        <f>IF(ISNUMBER(VALUE(SUBSTITUTE(実質収支比率等に係る経年分析!H$49,"▲","-"))),ROUND(VALUE(SUBSTITUTE(実質収支比率等に係る経年分析!H$49,"▲","-")),2),NA())</f>
        <v>-6.61</v>
      </c>
      <c r="E21" s="136">
        <f>IF(ISNUMBER(VALUE(SUBSTITUTE(実質収支比率等に係る経年分析!I$49,"▲","-"))),ROUND(VALUE(SUBSTITUTE(実質収支比率等に係る経年分析!I$49,"▲","-")),2),NA())</f>
        <v>-6.41</v>
      </c>
      <c r="F21" s="136">
        <f>IF(ISNUMBER(VALUE(SUBSTITUTE(実質収支比率等に係る経年分析!J$49,"▲","-"))),ROUND(VALUE(SUBSTITUTE(実質収支比率等に係る経年分析!J$49,"▲","-")),2),NA())</f>
        <v>-5.6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額田北部診療所特別会計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1.1399999999999999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5.28</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11.44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11543</v>
      </c>
      <c r="E42" s="138"/>
      <c r="F42" s="138"/>
      <c r="G42" s="138">
        <f>'実質公債費比率（分子）の構造'!L$52</f>
        <v>11728</v>
      </c>
      <c r="H42" s="138"/>
      <c r="I42" s="138"/>
      <c r="J42" s="138">
        <f>'実質公債費比率（分子）の構造'!M$52</f>
        <v>12048</v>
      </c>
      <c r="K42" s="138"/>
      <c r="L42" s="138"/>
      <c r="M42" s="138">
        <f>'実質公債費比率（分子）の構造'!N$52</f>
        <v>11083</v>
      </c>
      <c r="N42" s="138"/>
      <c r="O42" s="138"/>
      <c r="P42" s="138">
        <f>'実質公債費比率（分子）の構造'!O$52</f>
        <v>11230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192</v>
      </c>
      <c r="C44" s="138"/>
      <c r="D44" s="138"/>
      <c r="E44" s="138">
        <f>'実質公債費比率（分子）の構造'!L$50</f>
        <v>113</v>
      </c>
      <c r="F44" s="138"/>
      <c r="G44" s="138"/>
      <c r="H44" s="138">
        <f>'実質公債費比率（分子）の構造'!M$50</f>
        <v>113</v>
      </c>
      <c r="I44" s="138"/>
      <c r="J44" s="138"/>
      <c r="K44" s="138">
        <f>'実質公債費比率（分子）の構造'!N$50</f>
        <v>113</v>
      </c>
      <c r="L44" s="138"/>
      <c r="M44" s="138"/>
      <c r="N44" s="138">
        <f>'実質公債費比率（分子）の構造'!O$50</f>
        <v>161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4178</v>
      </c>
      <c r="C46" s="138"/>
      <c r="D46" s="138"/>
      <c r="E46" s="138">
        <f>'実質公債費比率（分子）の構造'!L$48</f>
        <v>4203</v>
      </c>
      <c r="F46" s="138"/>
      <c r="G46" s="138"/>
      <c r="H46" s="138">
        <f>'実質公債費比率（分子）の構造'!M$48</f>
        <v>4186</v>
      </c>
      <c r="I46" s="138"/>
      <c r="J46" s="138"/>
      <c r="K46" s="138">
        <f>'実質公債費比率（分子）の構造'!N$48</f>
        <v>3868</v>
      </c>
      <c r="L46" s="138"/>
      <c r="M46" s="138"/>
      <c r="N46" s="138">
        <f>'実質公債費比率（分子）の構造'!O$48</f>
        <v>3775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6554</v>
      </c>
      <c r="C49" s="138"/>
      <c r="D49" s="138"/>
      <c r="E49" s="138">
        <f>'実質公債費比率（分子）の構造'!L$45</f>
        <v>6604</v>
      </c>
      <c r="F49" s="138"/>
      <c r="G49" s="138"/>
      <c r="H49" s="138">
        <f>'実質公債費比率（分子）の構造'!M$45</f>
        <v>6471</v>
      </c>
      <c r="I49" s="138"/>
      <c r="J49" s="138"/>
      <c r="K49" s="138">
        <f>'実質公債費比率（分子）の構造'!N$45</f>
        <v>6359</v>
      </c>
      <c r="L49" s="138"/>
      <c r="M49" s="138"/>
      <c r="N49" s="138">
        <f>'実質公債費比率（分子）の構造'!O$45</f>
        <v>6530</v>
      </c>
      <c r="O49" s="138"/>
      <c r="P49" s="138"/>
    </row>
    <row r="50" spans="1:16" x14ac:dyDescent="0.15">
      <c r="A50" s="138" t="s">
        <v>59</v>
      </c>
      <c r="B50" s="138" t="e">
        <f>NA()</f>
        <v>#N/A</v>
      </c>
      <c r="C50" s="138">
        <f>IF(ISNUMBER('実質公債費比率（分子）の構造'!K$53),'実質公債費比率（分子）の構造'!K$53,NA())</f>
        <v>-619</v>
      </c>
      <c r="D50" s="138" t="e">
        <f>NA()</f>
        <v>#N/A</v>
      </c>
      <c r="E50" s="138" t="e">
        <f>NA()</f>
        <v>#N/A</v>
      </c>
      <c r="F50" s="138">
        <f>IF(ISNUMBER('実質公債費比率（分子）の構造'!L$53),'実質公債費比率（分子）の構造'!L$53,NA())</f>
        <v>-808</v>
      </c>
      <c r="G50" s="138" t="e">
        <f>NA()</f>
        <v>#N/A</v>
      </c>
      <c r="H50" s="138" t="e">
        <f>NA()</f>
        <v>#N/A</v>
      </c>
      <c r="I50" s="138">
        <f>IF(ISNUMBER('実質公債費比率（分子）の構造'!M$53),'実質公債費比率（分子）の構造'!M$53,NA())</f>
        <v>-1278</v>
      </c>
      <c r="J50" s="138" t="e">
        <f>NA()</f>
        <v>#N/A</v>
      </c>
      <c r="K50" s="138" t="e">
        <f>NA()</f>
        <v>#N/A</v>
      </c>
      <c r="L50" s="138">
        <f>IF(ISNUMBER('実質公債費比率（分子）の構造'!N$53),'実質公債費比率（分子）の構造'!N$53,NA())</f>
        <v>-743</v>
      </c>
      <c r="M50" s="138" t="e">
        <f>NA()</f>
        <v>#N/A</v>
      </c>
      <c r="N50" s="138" t="e">
        <f>NA()</f>
        <v>#N/A</v>
      </c>
      <c r="O50" s="138">
        <f>IF(ISNUMBER('実質公債費比率（分子）の構造'!O$53),'実質公債費比率（分子）の構造'!O$53,NA())</f>
        <v>-764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96152</v>
      </c>
      <c r="E56" s="137"/>
      <c r="F56" s="137"/>
      <c r="G56" s="137">
        <f>'将来負担比率（分子）の構造'!J$52</f>
        <v>94021</v>
      </c>
      <c r="H56" s="137"/>
      <c r="I56" s="137"/>
      <c r="J56" s="137">
        <f>'将来負担比率（分子）の構造'!K$52</f>
        <v>90764</v>
      </c>
      <c r="K56" s="137"/>
      <c r="L56" s="137"/>
      <c r="M56" s="137">
        <f>'将来負担比率（分子）の構造'!L$52</f>
        <v>87106</v>
      </c>
      <c r="N56" s="137"/>
      <c r="O56" s="137"/>
      <c r="P56" s="137">
        <f>'将来負担比率（分子）の構造'!M$52</f>
        <v>82475</v>
      </c>
    </row>
    <row r="57" spans="1:16" x14ac:dyDescent="0.15">
      <c r="A57" s="137" t="s">
        <v>36</v>
      </c>
      <c r="B57" s="137"/>
      <c r="C57" s="137"/>
      <c r="D57" s="137">
        <f>'将来負担比率（分子）の構造'!I$51</f>
        <v>51910</v>
      </c>
      <c r="E57" s="137"/>
      <c r="F57" s="137"/>
      <c r="G57" s="137">
        <f>'将来負担比率（分子）の構造'!J$51</f>
        <v>53654</v>
      </c>
      <c r="H57" s="137"/>
      <c r="I57" s="137"/>
      <c r="J57" s="137">
        <f>'将来負担比率（分子）の構造'!K$51</f>
        <v>47244</v>
      </c>
      <c r="K57" s="137"/>
      <c r="L57" s="137"/>
      <c r="M57" s="137">
        <f>'将来負担比率（分子）の構造'!L$51</f>
        <v>42975</v>
      </c>
      <c r="N57" s="137"/>
      <c r="O57" s="137"/>
      <c r="P57" s="137">
        <f>'将来負担比率（分子）の構造'!M$51</f>
        <v>39538</v>
      </c>
    </row>
    <row r="58" spans="1:16" x14ac:dyDescent="0.15">
      <c r="A58" s="137" t="s">
        <v>35</v>
      </c>
      <c r="B58" s="137"/>
      <c r="C58" s="137"/>
      <c r="D58" s="137">
        <f>'将来負担比率（分子）の構造'!I$50</f>
        <v>24150</v>
      </c>
      <c r="E58" s="137"/>
      <c r="F58" s="137"/>
      <c r="G58" s="137">
        <f>'将来負担比率（分子）の構造'!J$50</f>
        <v>28146</v>
      </c>
      <c r="H58" s="137"/>
      <c r="I58" s="137"/>
      <c r="J58" s="137">
        <f>'将来負担比率（分子）の構造'!K$50</f>
        <v>31927</v>
      </c>
      <c r="K58" s="137"/>
      <c r="L58" s="137"/>
      <c r="M58" s="137">
        <f>'将来負担比率（分子）の構造'!L$50</f>
        <v>32457</v>
      </c>
      <c r="N58" s="137"/>
      <c r="O58" s="137"/>
      <c r="P58" s="137">
        <f>'将来負担比率（分子）の構造'!M$50</f>
        <v>32627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10</v>
      </c>
      <c r="I61" s="137"/>
      <c r="J61" s="137"/>
      <c r="K61" s="137">
        <f>'将来負担比率（分子）の構造'!L$46</f>
        <v>11</v>
      </c>
      <c r="L61" s="137"/>
      <c r="M61" s="137"/>
      <c r="N61" s="137">
        <f>'将来負担比率（分子）の構造'!M$46</f>
        <v>3</v>
      </c>
      <c r="O61" s="137"/>
      <c r="P61" s="137"/>
    </row>
    <row r="62" spans="1:16" x14ac:dyDescent="0.15">
      <c r="A62" s="137" t="s">
        <v>29</v>
      </c>
      <c r="B62" s="137">
        <f>'将来負担比率（分子）の構造'!I$45</f>
        <v>17088</v>
      </c>
      <c r="C62" s="137"/>
      <c r="D62" s="137"/>
      <c r="E62" s="137">
        <f>'将来負担比率（分子）の構造'!J$45</f>
        <v>16307</v>
      </c>
      <c r="F62" s="137"/>
      <c r="G62" s="137"/>
      <c r="H62" s="137">
        <f>'将来負担比率（分子）の構造'!K$45</f>
        <v>15436</v>
      </c>
      <c r="I62" s="137"/>
      <c r="J62" s="137"/>
      <c r="K62" s="137">
        <f>'将来負担比率（分子）の構造'!L$45</f>
        <v>14821</v>
      </c>
      <c r="L62" s="137"/>
      <c r="M62" s="137"/>
      <c r="N62" s="137">
        <f>'将来負担比率（分子）の構造'!M$45</f>
        <v>14592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62174</v>
      </c>
      <c r="C64" s="137"/>
      <c r="D64" s="137"/>
      <c r="E64" s="137">
        <f>'将来負担比率（分子）の構造'!J$43</f>
        <v>63832</v>
      </c>
      <c r="F64" s="137"/>
      <c r="G64" s="137"/>
      <c r="H64" s="137">
        <f>'将来負担比率（分子）の構造'!K$43</f>
        <v>61065</v>
      </c>
      <c r="I64" s="137"/>
      <c r="J64" s="137"/>
      <c r="K64" s="137">
        <f>'将来負担比率（分子）の構造'!L$43</f>
        <v>56978</v>
      </c>
      <c r="L64" s="137"/>
      <c r="M64" s="137"/>
      <c r="N64" s="137">
        <f>'将来負担比率（分子）の構造'!M$43</f>
        <v>52468</v>
      </c>
      <c r="O64" s="137"/>
      <c r="P64" s="137"/>
    </row>
    <row r="65" spans="1:16" x14ac:dyDescent="0.15">
      <c r="A65" s="137" t="s">
        <v>26</v>
      </c>
      <c r="B65" s="137">
        <f>'将来負担比率（分子）の構造'!I$42</f>
        <v>4536</v>
      </c>
      <c r="C65" s="137"/>
      <c r="D65" s="137"/>
      <c r="E65" s="137">
        <f>'将来負担比率（分子）の構造'!J$42</f>
        <v>4838</v>
      </c>
      <c r="F65" s="137"/>
      <c r="G65" s="137"/>
      <c r="H65" s="137">
        <f>'将来負担比率（分子）の構造'!K$42</f>
        <v>4555</v>
      </c>
      <c r="I65" s="137"/>
      <c r="J65" s="137"/>
      <c r="K65" s="137">
        <f>'将来負担比率（分子）の構造'!L$42</f>
        <v>3878</v>
      </c>
      <c r="L65" s="137"/>
      <c r="M65" s="137"/>
      <c r="N65" s="137">
        <f>'将来負担比率（分子）の構造'!M$42</f>
        <v>4396</v>
      </c>
      <c r="O65" s="137"/>
      <c r="P65" s="137"/>
    </row>
    <row r="66" spans="1:16" x14ac:dyDescent="0.15">
      <c r="A66" s="137" t="s">
        <v>25</v>
      </c>
      <c r="B66" s="137">
        <f>'将来負担比率（分子）の構造'!I$41</f>
        <v>69647</v>
      </c>
      <c r="C66" s="137"/>
      <c r="D66" s="137"/>
      <c r="E66" s="137">
        <f>'将来負担比率（分子）の構造'!J$41</f>
        <v>66277</v>
      </c>
      <c r="F66" s="137"/>
      <c r="G66" s="137"/>
      <c r="H66" s="137">
        <f>'将来負担比率（分子）の構造'!K$41</f>
        <v>63992</v>
      </c>
      <c r="I66" s="137"/>
      <c r="J66" s="137"/>
      <c r="K66" s="137">
        <f>'将来負担比率（分子）の構造'!L$41</f>
        <v>63304</v>
      </c>
      <c r="L66" s="137"/>
      <c r="M66" s="137"/>
      <c r="N66" s="137">
        <f>'将来負担比率（分子）の構造'!M$41</f>
        <v>62208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68276062</v>
      </c>
      <c r="S5" s="671"/>
      <c r="T5" s="671"/>
      <c r="U5" s="671"/>
      <c r="V5" s="671"/>
      <c r="W5" s="671"/>
      <c r="X5" s="671"/>
      <c r="Y5" s="718"/>
      <c r="Z5" s="731">
        <v>54.4</v>
      </c>
      <c r="AA5" s="731"/>
      <c r="AB5" s="731"/>
      <c r="AC5" s="731"/>
      <c r="AD5" s="732">
        <v>63268182</v>
      </c>
      <c r="AE5" s="732"/>
      <c r="AF5" s="732"/>
      <c r="AG5" s="732"/>
      <c r="AH5" s="732"/>
      <c r="AI5" s="732"/>
      <c r="AJ5" s="732"/>
      <c r="AK5" s="732"/>
      <c r="AL5" s="719">
        <v>85.6</v>
      </c>
      <c r="AM5" s="688"/>
      <c r="AN5" s="688"/>
      <c r="AO5" s="720"/>
      <c r="AP5" s="707" t="s">
        <v>210</v>
      </c>
      <c r="AQ5" s="708"/>
      <c r="AR5" s="708"/>
      <c r="AS5" s="708"/>
      <c r="AT5" s="708"/>
      <c r="AU5" s="708"/>
      <c r="AV5" s="708"/>
      <c r="AW5" s="708"/>
      <c r="AX5" s="708"/>
      <c r="AY5" s="708"/>
      <c r="AZ5" s="708"/>
      <c r="BA5" s="708"/>
      <c r="BB5" s="708"/>
      <c r="BC5" s="708"/>
      <c r="BD5" s="708"/>
      <c r="BE5" s="708"/>
      <c r="BF5" s="709"/>
      <c r="BG5" s="620">
        <v>60523298</v>
      </c>
      <c r="BH5" s="621"/>
      <c r="BI5" s="621"/>
      <c r="BJ5" s="621"/>
      <c r="BK5" s="621"/>
      <c r="BL5" s="621"/>
      <c r="BM5" s="621"/>
      <c r="BN5" s="622"/>
      <c r="BO5" s="673">
        <v>88.6</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899105</v>
      </c>
      <c r="S6" s="621"/>
      <c r="T6" s="621"/>
      <c r="U6" s="621"/>
      <c r="V6" s="621"/>
      <c r="W6" s="621"/>
      <c r="X6" s="621"/>
      <c r="Y6" s="622"/>
      <c r="Z6" s="673">
        <v>0.7</v>
      </c>
      <c r="AA6" s="673"/>
      <c r="AB6" s="673"/>
      <c r="AC6" s="673"/>
      <c r="AD6" s="674">
        <v>899105</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60523298</v>
      </c>
      <c r="BH6" s="621"/>
      <c r="BI6" s="621"/>
      <c r="BJ6" s="621"/>
      <c r="BK6" s="621"/>
      <c r="BL6" s="621"/>
      <c r="BM6" s="621"/>
      <c r="BN6" s="622"/>
      <c r="BO6" s="673">
        <v>88.6</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648386</v>
      </c>
      <c r="CS6" s="621"/>
      <c r="CT6" s="621"/>
      <c r="CU6" s="621"/>
      <c r="CV6" s="621"/>
      <c r="CW6" s="621"/>
      <c r="CX6" s="621"/>
      <c r="CY6" s="622"/>
      <c r="CZ6" s="673">
        <v>0.5</v>
      </c>
      <c r="DA6" s="673"/>
      <c r="DB6" s="673"/>
      <c r="DC6" s="673"/>
      <c r="DD6" s="626" t="s">
        <v>211</v>
      </c>
      <c r="DE6" s="621"/>
      <c r="DF6" s="621"/>
      <c r="DG6" s="621"/>
      <c r="DH6" s="621"/>
      <c r="DI6" s="621"/>
      <c r="DJ6" s="621"/>
      <c r="DK6" s="621"/>
      <c r="DL6" s="621"/>
      <c r="DM6" s="621"/>
      <c r="DN6" s="621"/>
      <c r="DO6" s="621"/>
      <c r="DP6" s="622"/>
      <c r="DQ6" s="626">
        <v>648178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72398</v>
      </c>
      <c r="S7" s="621"/>
      <c r="T7" s="621"/>
      <c r="U7" s="621"/>
      <c r="V7" s="621"/>
      <c r="W7" s="621"/>
      <c r="X7" s="621"/>
      <c r="Y7" s="622"/>
      <c r="Z7" s="673">
        <v>0.1</v>
      </c>
      <c r="AA7" s="673"/>
      <c r="AB7" s="673"/>
      <c r="AC7" s="673"/>
      <c r="AD7" s="674">
        <v>72398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31043418</v>
      </c>
      <c r="BH7" s="621"/>
      <c r="BI7" s="621"/>
      <c r="BJ7" s="621"/>
      <c r="BK7" s="621"/>
      <c r="BL7" s="621"/>
      <c r="BM7" s="621"/>
      <c r="BN7" s="622"/>
      <c r="BO7" s="673">
        <v>45.5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16434092</v>
      </c>
      <c r="CS7" s="621"/>
      <c r="CT7" s="621"/>
      <c r="CU7" s="621"/>
      <c r="CV7" s="621"/>
      <c r="CW7" s="621"/>
      <c r="CX7" s="621"/>
      <c r="CY7" s="622"/>
      <c r="CZ7" s="673">
        <v>13.6</v>
      </c>
      <c r="DA7" s="673"/>
      <c r="DB7" s="673"/>
      <c r="DC7" s="673"/>
      <c r="DD7" s="626">
        <v>3099356</v>
      </c>
      <c r="DE7" s="621"/>
      <c r="DF7" s="621"/>
      <c r="DG7" s="621"/>
      <c r="DH7" s="621"/>
      <c r="DI7" s="621"/>
      <c r="DJ7" s="621"/>
      <c r="DK7" s="621"/>
      <c r="DL7" s="621"/>
      <c r="DM7" s="621"/>
      <c r="DN7" s="621"/>
      <c r="DO7" s="621"/>
      <c r="DP7" s="622"/>
      <c r="DQ7" s="626">
        <v>12897664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341567</v>
      </c>
      <c r="S8" s="621"/>
      <c r="T8" s="621"/>
      <c r="U8" s="621"/>
      <c r="V8" s="621"/>
      <c r="W8" s="621"/>
      <c r="X8" s="621"/>
      <c r="Y8" s="622"/>
      <c r="Z8" s="673">
        <v>0.3</v>
      </c>
      <c r="AA8" s="673"/>
      <c r="AB8" s="673"/>
      <c r="AC8" s="673"/>
      <c r="AD8" s="674">
        <v>341567</v>
      </c>
      <c r="AE8" s="674"/>
      <c r="AF8" s="674"/>
      <c r="AG8" s="674"/>
      <c r="AH8" s="674"/>
      <c r="AI8" s="674"/>
      <c r="AJ8" s="674"/>
      <c r="AK8" s="674"/>
      <c r="AL8" s="643">
        <v>0.5</v>
      </c>
      <c r="AM8" s="675"/>
      <c r="AN8" s="675"/>
      <c r="AO8" s="676"/>
      <c r="AP8" s="617" t="s">
        <v>222</v>
      </c>
      <c r="AQ8" s="618"/>
      <c r="AR8" s="618"/>
      <c r="AS8" s="618"/>
      <c r="AT8" s="618"/>
      <c r="AU8" s="618"/>
      <c r="AV8" s="618"/>
      <c r="AW8" s="618"/>
      <c r="AX8" s="618"/>
      <c r="AY8" s="618"/>
      <c r="AZ8" s="618"/>
      <c r="BA8" s="618"/>
      <c r="BB8" s="618"/>
      <c r="BC8" s="618"/>
      <c r="BD8" s="618"/>
      <c r="BE8" s="618"/>
      <c r="BF8" s="619"/>
      <c r="BG8" s="620">
        <v>667511</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43372175</v>
      </c>
      <c r="CS8" s="621"/>
      <c r="CT8" s="621"/>
      <c r="CU8" s="621"/>
      <c r="CV8" s="621"/>
      <c r="CW8" s="621"/>
      <c r="CX8" s="621"/>
      <c r="CY8" s="622"/>
      <c r="CZ8" s="673">
        <v>36</v>
      </c>
      <c r="DA8" s="673"/>
      <c r="DB8" s="673"/>
      <c r="DC8" s="673"/>
      <c r="DD8" s="626">
        <v>900527</v>
      </c>
      <c r="DE8" s="621"/>
      <c r="DF8" s="621"/>
      <c r="DG8" s="621"/>
      <c r="DH8" s="621"/>
      <c r="DI8" s="621"/>
      <c r="DJ8" s="621"/>
      <c r="DK8" s="621"/>
      <c r="DL8" s="621"/>
      <c r="DM8" s="621"/>
      <c r="DN8" s="621"/>
      <c r="DO8" s="621"/>
      <c r="DP8" s="622"/>
      <c r="DQ8" s="626">
        <v>21991081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176957</v>
      </c>
      <c r="S9" s="621"/>
      <c r="T9" s="621"/>
      <c r="U9" s="621"/>
      <c r="V9" s="621"/>
      <c r="W9" s="621"/>
      <c r="X9" s="621"/>
      <c r="Y9" s="622"/>
      <c r="Z9" s="673">
        <v>0.1</v>
      </c>
      <c r="AA9" s="673"/>
      <c r="AB9" s="673"/>
      <c r="AC9" s="673"/>
      <c r="AD9" s="674">
        <v>176957</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25820385</v>
      </c>
      <c r="BH9" s="621"/>
      <c r="BI9" s="621"/>
      <c r="BJ9" s="621"/>
      <c r="BK9" s="621"/>
      <c r="BL9" s="621"/>
      <c r="BM9" s="621"/>
      <c r="BN9" s="622"/>
      <c r="BO9" s="673">
        <v>37.799999999999997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16421887</v>
      </c>
      <c r="CS9" s="621"/>
      <c r="CT9" s="621"/>
      <c r="CU9" s="621"/>
      <c r="CV9" s="621"/>
      <c r="CW9" s="621"/>
      <c r="CX9" s="621"/>
      <c r="CY9" s="622"/>
      <c r="CZ9" s="673">
        <v>13.6</v>
      </c>
      <c r="DA9" s="673"/>
      <c r="DB9" s="673"/>
      <c r="DC9" s="673"/>
      <c r="DD9" s="626">
        <v>2996164</v>
      </c>
      <c r="DE9" s="621"/>
      <c r="DF9" s="621"/>
      <c r="DG9" s="621"/>
      <c r="DH9" s="621"/>
      <c r="DI9" s="621"/>
      <c r="DJ9" s="621"/>
      <c r="DK9" s="621"/>
      <c r="DL9" s="621"/>
      <c r="DM9" s="621"/>
      <c r="DN9" s="621"/>
      <c r="DO9" s="621"/>
      <c r="DP9" s="622"/>
      <c r="DQ9" s="626">
        <v>13473422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6677517</v>
      </c>
      <c r="S10" s="621"/>
      <c r="T10" s="621"/>
      <c r="U10" s="621"/>
      <c r="V10" s="621"/>
      <c r="W10" s="621"/>
      <c r="X10" s="621"/>
      <c r="Y10" s="622"/>
      <c r="Z10" s="673">
        <v>5.3</v>
      </c>
      <c r="AA10" s="673"/>
      <c r="AB10" s="673"/>
      <c r="AC10" s="673"/>
      <c r="AD10" s="674">
        <v>6677517</v>
      </c>
      <c r="AE10" s="674"/>
      <c r="AF10" s="674"/>
      <c r="AG10" s="674"/>
      <c r="AH10" s="674"/>
      <c r="AI10" s="674"/>
      <c r="AJ10" s="674"/>
      <c r="AK10" s="674"/>
      <c r="AL10" s="643">
        <v>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992964</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137400</v>
      </c>
      <c r="CS10" s="621"/>
      <c r="CT10" s="621"/>
      <c r="CU10" s="621"/>
      <c r="CV10" s="621"/>
      <c r="CW10" s="621"/>
      <c r="CX10" s="621"/>
      <c r="CY10" s="622"/>
      <c r="CZ10" s="673">
        <v>0.1</v>
      </c>
      <c r="DA10" s="673"/>
      <c r="DB10" s="673"/>
      <c r="DC10" s="673"/>
      <c r="DD10" s="626">
        <v>13096</v>
      </c>
      <c r="DE10" s="621"/>
      <c r="DF10" s="621"/>
      <c r="DG10" s="621"/>
      <c r="DH10" s="621"/>
      <c r="DI10" s="621"/>
      <c r="DJ10" s="621"/>
      <c r="DK10" s="621"/>
      <c r="DL10" s="621"/>
      <c r="DM10" s="621"/>
      <c r="DN10" s="621"/>
      <c r="DO10" s="621"/>
      <c r="DP10" s="622"/>
      <c r="DQ10" s="626">
        <v>112410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92289</v>
      </c>
      <c r="S11" s="621"/>
      <c r="T11" s="621"/>
      <c r="U11" s="621"/>
      <c r="V11" s="621"/>
      <c r="W11" s="621"/>
      <c r="X11" s="621"/>
      <c r="Y11" s="622"/>
      <c r="Z11" s="673">
        <v>0.1</v>
      </c>
      <c r="AA11" s="673"/>
      <c r="AB11" s="673"/>
      <c r="AC11" s="673"/>
      <c r="AD11" s="674">
        <v>92289</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3562558</v>
      </c>
      <c r="BH11" s="621"/>
      <c r="BI11" s="621"/>
      <c r="BJ11" s="621"/>
      <c r="BK11" s="621"/>
      <c r="BL11" s="621"/>
      <c r="BM11" s="621"/>
      <c r="BN11" s="622"/>
      <c r="BO11" s="673">
        <v>5.2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1471387</v>
      </c>
      <c r="CS11" s="621"/>
      <c r="CT11" s="621"/>
      <c r="CU11" s="621"/>
      <c r="CV11" s="621"/>
      <c r="CW11" s="621"/>
      <c r="CX11" s="621"/>
      <c r="CY11" s="622"/>
      <c r="CZ11" s="673">
        <v>1.2</v>
      </c>
      <c r="DA11" s="673"/>
      <c r="DB11" s="673"/>
      <c r="DC11" s="673"/>
      <c r="DD11" s="626">
        <v>426283</v>
      </c>
      <c r="DE11" s="621"/>
      <c r="DF11" s="621"/>
      <c r="DG11" s="621"/>
      <c r="DH11" s="621"/>
      <c r="DI11" s="621"/>
      <c r="DJ11" s="621"/>
      <c r="DK11" s="621"/>
      <c r="DL11" s="621"/>
      <c r="DM11" s="621"/>
      <c r="DN11" s="621"/>
      <c r="DO11" s="621"/>
      <c r="DP11" s="622"/>
      <c r="DQ11" s="626">
        <v>1262539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26432429</v>
      </c>
      <c r="BH12" s="621"/>
      <c r="BI12" s="621"/>
      <c r="BJ12" s="621"/>
      <c r="BK12" s="621"/>
      <c r="BL12" s="621"/>
      <c r="BM12" s="621"/>
      <c r="BN12" s="622"/>
      <c r="BO12" s="673">
        <v>38.700000000000003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2469658</v>
      </c>
      <c r="CS12" s="621"/>
      <c r="CT12" s="621"/>
      <c r="CU12" s="621"/>
      <c r="CV12" s="621"/>
      <c r="CW12" s="621"/>
      <c r="CX12" s="621"/>
      <c r="CY12" s="622"/>
      <c r="CZ12" s="673">
        <v>2</v>
      </c>
      <c r="DA12" s="673"/>
      <c r="DB12" s="673"/>
      <c r="DC12" s="673"/>
      <c r="DD12" s="626">
        <v>55164</v>
      </c>
      <c r="DE12" s="621"/>
      <c r="DF12" s="621"/>
      <c r="DG12" s="621"/>
      <c r="DH12" s="621"/>
      <c r="DI12" s="621"/>
      <c r="DJ12" s="621"/>
      <c r="DK12" s="621"/>
      <c r="DL12" s="621"/>
      <c r="DM12" s="621"/>
      <c r="DN12" s="621"/>
      <c r="DO12" s="621"/>
      <c r="DP12" s="622"/>
      <c r="DQ12" s="626">
        <v>1414661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385134</v>
      </c>
      <c r="S13" s="621"/>
      <c r="T13" s="621"/>
      <c r="U13" s="621"/>
      <c r="V13" s="621"/>
      <c r="W13" s="621"/>
      <c r="X13" s="621"/>
      <c r="Y13" s="622"/>
      <c r="Z13" s="673">
        <v>0.3</v>
      </c>
      <c r="AA13" s="673"/>
      <c r="AB13" s="673"/>
      <c r="AC13" s="673"/>
      <c r="AD13" s="674">
        <v>385134</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26385286</v>
      </c>
      <c r="BH13" s="621"/>
      <c r="BI13" s="621"/>
      <c r="BJ13" s="621"/>
      <c r="BK13" s="621"/>
      <c r="BL13" s="621"/>
      <c r="BM13" s="621"/>
      <c r="BN13" s="622"/>
      <c r="BO13" s="673">
        <v>38.6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16755850</v>
      </c>
      <c r="CS13" s="621"/>
      <c r="CT13" s="621"/>
      <c r="CU13" s="621"/>
      <c r="CV13" s="621"/>
      <c r="CW13" s="621"/>
      <c r="CX13" s="621"/>
      <c r="CY13" s="622"/>
      <c r="CZ13" s="673">
        <v>13.9</v>
      </c>
      <c r="DA13" s="673"/>
      <c r="DB13" s="673"/>
      <c r="DC13" s="673"/>
      <c r="DD13" s="626">
        <v>8148061</v>
      </c>
      <c r="DE13" s="621"/>
      <c r="DF13" s="621"/>
      <c r="DG13" s="621"/>
      <c r="DH13" s="621"/>
      <c r="DI13" s="621"/>
      <c r="DJ13" s="621"/>
      <c r="DK13" s="621"/>
      <c r="DL13" s="621"/>
      <c r="DM13" s="621"/>
      <c r="DN13" s="621"/>
      <c r="DO13" s="621"/>
      <c r="DP13" s="622"/>
      <c r="DQ13" s="626">
        <v>12507861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735469</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3691629</v>
      </c>
      <c r="CS14" s="621"/>
      <c r="CT14" s="621"/>
      <c r="CU14" s="621"/>
      <c r="CV14" s="621"/>
      <c r="CW14" s="621"/>
      <c r="CX14" s="621"/>
      <c r="CY14" s="622"/>
      <c r="CZ14" s="673">
        <v>3.1</v>
      </c>
      <c r="DA14" s="673"/>
      <c r="DB14" s="673"/>
      <c r="DC14" s="673"/>
      <c r="DD14" s="626">
        <v>354582</v>
      </c>
      <c r="DE14" s="621"/>
      <c r="DF14" s="621"/>
      <c r="DG14" s="621"/>
      <c r="DH14" s="621"/>
      <c r="DI14" s="621"/>
      <c r="DJ14" s="621"/>
      <c r="DK14" s="621"/>
      <c r="DL14" s="621"/>
      <c r="DM14" s="621"/>
      <c r="DN14" s="621"/>
      <c r="DO14" s="621"/>
      <c r="DP14" s="622"/>
      <c r="DQ14" s="626">
        <v>3411941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295215</v>
      </c>
      <c r="S15" s="621"/>
      <c r="T15" s="621"/>
      <c r="U15" s="621"/>
      <c r="V15" s="621"/>
      <c r="W15" s="621"/>
      <c r="X15" s="621"/>
      <c r="Y15" s="622"/>
      <c r="Z15" s="673">
        <v>0.2</v>
      </c>
      <c r="AA15" s="673"/>
      <c r="AB15" s="673"/>
      <c r="AC15" s="673"/>
      <c r="AD15" s="674">
        <v>295215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2311582</v>
      </c>
      <c r="BH15" s="621"/>
      <c r="BI15" s="621"/>
      <c r="BJ15" s="621"/>
      <c r="BK15" s="621"/>
      <c r="BL15" s="621"/>
      <c r="BM15" s="621"/>
      <c r="BN15" s="622"/>
      <c r="BO15" s="673">
        <v>3.4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12682805</v>
      </c>
      <c r="CS15" s="621"/>
      <c r="CT15" s="621"/>
      <c r="CU15" s="621"/>
      <c r="CV15" s="621"/>
      <c r="CW15" s="621"/>
      <c r="CX15" s="621"/>
      <c r="CY15" s="622"/>
      <c r="CZ15" s="673">
        <v>10.5</v>
      </c>
      <c r="DA15" s="673"/>
      <c r="DB15" s="673"/>
      <c r="DC15" s="673"/>
      <c r="DD15" s="626">
        <v>2378424</v>
      </c>
      <c r="DE15" s="621"/>
      <c r="DF15" s="621"/>
      <c r="DG15" s="621"/>
      <c r="DH15" s="621"/>
      <c r="DI15" s="621"/>
      <c r="DJ15" s="621"/>
      <c r="DK15" s="621"/>
      <c r="DL15" s="621"/>
      <c r="DM15" s="621"/>
      <c r="DN15" s="621"/>
      <c r="DO15" s="621"/>
      <c r="DP15" s="622"/>
      <c r="DQ15" s="626">
        <v>8935095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895313</v>
      </c>
      <c r="S16" s="621"/>
      <c r="T16" s="621"/>
      <c r="U16" s="621"/>
      <c r="V16" s="621"/>
      <c r="W16" s="621"/>
      <c r="X16" s="621"/>
      <c r="Y16" s="622"/>
      <c r="Z16" s="673">
        <v>0.7</v>
      </c>
      <c r="AA16" s="673"/>
      <c r="AB16" s="673"/>
      <c r="AC16" s="673"/>
      <c r="AD16" s="674">
        <v>742787</v>
      </c>
      <c r="AE16" s="674"/>
      <c r="AF16" s="674"/>
      <c r="AG16" s="674"/>
      <c r="AH16" s="674"/>
      <c r="AI16" s="674"/>
      <c r="AJ16" s="674"/>
      <c r="AK16" s="674"/>
      <c r="AL16" s="643">
        <v>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400</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25641</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25306</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742787</v>
      </c>
      <c r="S17" s="621"/>
      <c r="T17" s="621"/>
      <c r="U17" s="621"/>
      <c r="V17" s="621"/>
      <c r="W17" s="621"/>
      <c r="X17" s="621"/>
      <c r="Y17" s="622"/>
      <c r="Z17" s="673">
        <v>0.6</v>
      </c>
      <c r="AA17" s="673"/>
      <c r="AB17" s="673"/>
      <c r="AC17" s="673"/>
      <c r="AD17" s="674">
        <v>742787</v>
      </c>
      <c r="AE17" s="674"/>
      <c r="AF17" s="674"/>
      <c r="AG17" s="674"/>
      <c r="AH17" s="674"/>
      <c r="AI17" s="674"/>
      <c r="AJ17" s="674"/>
      <c r="AK17" s="674"/>
      <c r="AL17" s="643">
        <v>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6519152</v>
      </c>
      <c r="CS17" s="621"/>
      <c r="CT17" s="621"/>
      <c r="CU17" s="621"/>
      <c r="CV17" s="621"/>
      <c r="CW17" s="621"/>
      <c r="CX17" s="621"/>
      <c r="CY17" s="622"/>
      <c r="CZ17" s="673">
        <v>5.4</v>
      </c>
      <c r="DA17" s="673"/>
      <c r="DB17" s="673"/>
      <c r="DC17" s="673"/>
      <c r="DD17" s="626" t="s">
        <v>112</v>
      </c>
      <c r="DE17" s="621"/>
      <c r="DF17" s="621"/>
      <c r="DG17" s="621"/>
      <c r="DH17" s="621"/>
      <c r="DI17" s="621"/>
      <c r="DJ17" s="621"/>
      <c r="DK17" s="621"/>
      <c r="DL17" s="621"/>
      <c r="DM17" s="621"/>
      <c r="DN17" s="621"/>
      <c r="DO17" s="621"/>
      <c r="DP17" s="622"/>
      <c r="DQ17" s="626">
        <v>6244533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152526</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7752764</v>
      </c>
      <c r="BH19" s="621"/>
      <c r="BI19" s="621"/>
      <c r="BJ19" s="621"/>
      <c r="BK19" s="621"/>
      <c r="BL19" s="621"/>
      <c r="BM19" s="621"/>
      <c r="BN19" s="622"/>
      <c r="BO19" s="673">
        <v>11.4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78111557</v>
      </c>
      <c r="S20" s="621"/>
      <c r="T20" s="621"/>
      <c r="U20" s="621"/>
      <c r="V20" s="621"/>
      <c r="W20" s="621"/>
      <c r="X20" s="621"/>
      <c r="Y20" s="622"/>
      <c r="Z20" s="673">
        <v>62.2</v>
      </c>
      <c r="AA20" s="673"/>
      <c r="AB20" s="673"/>
      <c r="AC20" s="673"/>
      <c r="AD20" s="674">
        <v>72951151</v>
      </c>
      <c r="AE20" s="674"/>
      <c r="AF20" s="674"/>
      <c r="AG20" s="674"/>
      <c r="AH20" s="674"/>
      <c r="AI20" s="674"/>
      <c r="AJ20" s="674"/>
      <c r="AK20" s="674"/>
      <c r="AL20" s="643">
        <v>98.7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7752764</v>
      </c>
      <c r="BH20" s="621"/>
      <c r="BI20" s="621"/>
      <c r="BJ20" s="621"/>
      <c r="BK20" s="621"/>
      <c r="BL20" s="621"/>
      <c r="BM20" s="621"/>
      <c r="BN20" s="622"/>
      <c r="BO20" s="673">
        <v>11.4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120630062</v>
      </c>
      <c r="CS20" s="621"/>
      <c r="CT20" s="621"/>
      <c r="CU20" s="621"/>
      <c r="CV20" s="621"/>
      <c r="CW20" s="621"/>
      <c r="CX20" s="621"/>
      <c r="CY20" s="622"/>
      <c r="CZ20" s="673">
        <v>100</v>
      </c>
      <c r="DA20" s="673"/>
      <c r="DB20" s="673"/>
      <c r="DC20" s="673"/>
      <c r="DD20" s="626">
        <v>18371657</v>
      </c>
      <c r="DE20" s="621"/>
      <c r="DF20" s="621"/>
      <c r="DG20" s="621"/>
      <c r="DH20" s="621"/>
      <c r="DI20" s="621"/>
      <c r="DJ20" s="621"/>
      <c r="DK20" s="621"/>
      <c r="DL20" s="621"/>
      <c r="DM20" s="621"/>
      <c r="DN20" s="621"/>
      <c r="DO20" s="621"/>
      <c r="DP20" s="622"/>
      <c r="DQ20" s="626">
        <v>82924691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68349</v>
      </c>
      <c r="S21" s="621"/>
      <c r="T21" s="621"/>
      <c r="U21" s="621"/>
      <c r="V21" s="621"/>
      <c r="W21" s="621"/>
      <c r="X21" s="621"/>
      <c r="Y21" s="622"/>
      <c r="Z21" s="673">
        <v>0.1</v>
      </c>
      <c r="AA21" s="673"/>
      <c r="AB21" s="673"/>
      <c r="AC21" s="673"/>
      <c r="AD21" s="674">
        <v>68349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557</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972074</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2744327</v>
      </c>
      <c r="BH22" s="621"/>
      <c r="BI22" s="621"/>
      <c r="BJ22" s="621"/>
      <c r="BK22" s="621"/>
      <c r="BL22" s="621"/>
      <c r="BM22" s="621"/>
      <c r="BN22" s="622"/>
      <c r="BO22" s="673">
        <v>4</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2280798</v>
      </c>
      <c r="S23" s="621"/>
      <c r="T23" s="621"/>
      <c r="U23" s="621"/>
      <c r="V23" s="621"/>
      <c r="W23" s="621"/>
      <c r="X23" s="621"/>
      <c r="Y23" s="622"/>
      <c r="Z23" s="673">
        <v>1.8</v>
      </c>
      <c r="AA23" s="673"/>
      <c r="AB23" s="673"/>
      <c r="AC23" s="673"/>
      <c r="AD23" s="674">
        <v>238216</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5007880</v>
      </c>
      <c r="BH23" s="621"/>
      <c r="BI23" s="621"/>
      <c r="BJ23" s="621"/>
      <c r="BK23" s="621"/>
      <c r="BL23" s="621"/>
      <c r="BM23" s="621"/>
      <c r="BN23" s="622"/>
      <c r="BO23" s="673">
        <v>7.3</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634876</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54006637</v>
      </c>
      <c r="CS24" s="671"/>
      <c r="CT24" s="671"/>
      <c r="CU24" s="671"/>
      <c r="CV24" s="671"/>
      <c r="CW24" s="671"/>
      <c r="CX24" s="671"/>
      <c r="CY24" s="718"/>
      <c r="CZ24" s="722">
        <v>44.8</v>
      </c>
      <c r="DA24" s="723"/>
      <c r="DB24" s="723"/>
      <c r="DC24" s="724"/>
      <c r="DD24" s="717">
        <v>34038591</v>
      </c>
      <c r="DE24" s="671"/>
      <c r="DF24" s="671"/>
      <c r="DG24" s="671"/>
      <c r="DH24" s="671"/>
      <c r="DI24" s="671"/>
      <c r="DJ24" s="671"/>
      <c r="DK24" s="718"/>
      <c r="DL24" s="717">
        <v>33873626</v>
      </c>
      <c r="DM24" s="671"/>
      <c r="DN24" s="671"/>
      <c r="DO24" s="671"/>
      <c r="DP24" s="671"/>
      <c r="DQ24" s="671"/>
      <c r="DR24" s="671"/>
      <c r="DS24" s="671"/>
      <c r="DT24" s="671"/>
      <c r="DU24" s="671"/>
      <c r="DV24" s="718"/>
      <c r="DW24" s="719">
        <v>45.7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15462361</v>
      </c>
      <c r="S25" s="621"/>
      <c r="T25" s="621"/>
      <c r="U25" s="621"/>
      <c r="V25" s="621"/>
      <c r="W25" s="621"/>
      <c r="X25" s="621"/>
      <c r="Y25" s="622"/>
      <c r="Z25" s="673">
        <v>12.3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19729758</v>
      </c>
      <c r="CS25" s="639"/>
      <c r="CT25" s="639"/>
      <c r="CU25" s="639"/>
      <c r="CV25" s="639"/>
      <c r="CW25" s="639"/>
      <c r="CX25" s="639"/>
      <c r="CY25" s="640"/>
      <c r="CZ25" s="623">
        <v>16.399999999999999</v>
      </c>
      <c r="DA25" s="641"/>
      <c r="DB25" s="641"/>
      <c r="DC25" s="642"/>
      <c r="DD25" s="626">
        <v>17558433</v>
      </c>
      <c r="DE25" s="639"/>
      <c r="DF25" s="639"/>
      <c r="DG25" s="639"/>
      <c r="DH25" s="639"/>
      <c r="DI25" s="639"/>
      <c r="DJ25" s="639"/>
      <c r="DK25" s="640"/>
      <c r="DL25" s="626">
        <v>17399048</v>
      </c>
      <c r="DM25" s="639"/>
      <c r="DN25" s="639"/>
      <c r="DO25" s="639"/>
      <c r="DP25" s="639"/>
      <c r="DQ25" s="639"/>
      <c r="DR25" s="639"/>
      <c r="DS25" s="639"/>
      <c r="DT25" s="639"/>
      <c r="DU25" s="639"/>
      <c r="DV25" s="640"/>
      <c r="DW25" s="643">
        <v>23.5</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13662098</v>
      </c>
      <c r="CS26" s="621"/>
      <c r="CT26" s="621"/>
      <c r="CU26" s="621"/>
      <c r="CV26" s="621"/>
      <c r="CW26" s="621"/>
      <c r="CX26" s="621"/>
      <c r="CY26" s="622"/>
      <c r="CZ26" s="623">
        <v>11.3</v>
      </c>
      <c r="DA26" s="641"/>
      <c r="DB26" s="641"/>
      <c r="DC26" s="642"/>
      <c r="DD26" s="626">
        <v>12063245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6788619</v>
      </c>
      <c r="S27" s="621"/>
      <c r="T27" s="621"/>
      <c r="U27" s="621"/>
      <c r="V27" s="621"/>
      <c r="W27" s="621"/>
      <c r="X27" s="621"/>
      <c r="Y27" s="622"/>
      <c r="Z27" s="673">
        <v>5.4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68276062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27757727</v>
      </c>
      <c r="CS27" s="639"/>
      <c r="CT27" s="639"/>
      <c r="CU27" s="639"/>
      <c r="CV27" s="639"/>
      <c r="CW27" s="639"/>
      <c r="CX27" s="639"/>
      <c r="CY27" s="640"/>
      <c r="CZ27" s="623">
        <v>23</v>
      </c>
      <c r="DA27" s="641"/>
      <c r="DB27" s="641"/>
      <c r="DC27" s="642"/>
      <c r="DD27" s="626">
        <v>10235625</v>
      </c>
      <c r="DE27" s="639"/>
      <c r="DF27" s="639"/>
      <c r="DG27" s="639"/>
      <c r="DH27" s="639"/>
      <c r="DI27" s="639"/>
      <c r="DJ27" s="639"/>
      <c r="DK27" s="640"/>
      <c r="DL27" s="626">
        <v>10230045</v>
      </c>
      <c r="DM27" s="639"/>
      <c r="DN27" s="639"/>
      <c r="DO27" s="639"/>
      <c r="DP27" s="639"/>
      <c r="DQ27" s="639"/>
      <c r="DR27" s="639"/>
      <c r="DS27" s="639"/>
      <c r="DT27" s="639"/>
      <c r="DU27" s="639"/>
      <c r="DV27" s="640"/>
      <c r="DW27" s="643">
        <v>13.8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1349329</v>
      </c>
      <c r="S28" s="621"/>
      <c r="T28" s="621"/>
      <c r="U28" s="621"/>
      <c r="V28" s="621"/>
      <c r="W28" s="621"/>
      <c r="X28" s="621"/>
      <c r="Y28" s="622"/>
      <c r="Z28" s="673">
        <v>1.1000000000000001</v>
      </c>
      <c r="AA28" s="673"/>
      <c r="AB28" s="673"/>
      <c r="AC28" s="673"/>
      <c r="AD28" s="674">
        <v>629149</v>
      </c>
      <c r="AE28" s="674"/>
      <c r="AF28" s="674"/>
      <c r="AG28" s="674"/>
      <c r="AH28" s="674"/>
      <c r="AI28" s="674"/>
      <c r="AJ28" s="674"/>
      <c r="AK28" s="674"/>
      <c r="AL28" s="643">
        <v>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6519152</v>
      </c>
      <c r="CS28" s="621"/>
      <c r="CT28" s="621"/>
      <c r="CU28" s="621"/>
      <c r="CV28" s="621"/>
      <c r="CW28" s="621"/>
      <c r="CX28" s="621"/>
      <c r="CY28" s="622"/>
      <c r="CZ28" s="623">
        <v>5.4</v>
      </c>
      <c r="DA28" s="641"/>
      <c r="DB28" s="641"/>
      <c r="DC28" s="642"/>
      <c r="DD28" s="626">
        <v>6244533</v>
      </c>
      <c r="DE28" s="621"/>
      <c r="DF28" s="621"/>
      <c r="DG28" s="621"/>
      <c r="DH28" s="621"/>
      <c r="DI28" s="621"/>
      <c r="DJ28" s="621"/>
      <c r="DK28" s="622"/>
      <c r="DL28" s="626">
        <v>6244533</v>
      </c>
      <c r="DM28" s="621"/>
      <c r="DN28" s="621"/>
      <c r="DO28" s="621"/>
      <c r="DP28" s="621"/>
      <c r="DQ28" s="621"/>
      <c r="DR28" s="621"/>
      <c r="DS28" s="621"/>
      <c r="DT28" s="621"/>
      <c r="DU28" s="621"/>
      <c r="DV28" s="622"/>
      <c r="DW28" s="643">
        <v>8.4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152395</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6519152</v>
      </c>
      <c r="CS29" s="639"/>
      <c r="CT29" s="639"/>
      <c r="CU29" s="639"/>
      <c r="CV29" s="639"/>
      <c r="CW29" s="639"/>
      <c r="CX29" s="639"/>
      <c r="CY29" s="640"/>
      <c r="CZ29" s="623">
        <v>5.4</v>
      </c>
      <c r="DA29" s="641"/>
      <c r="DB29" s="641"/>
      <c r="DC29" s="642"/>
      <c r="DD29" s="626">
        <v>6244533</v>
      </c>
      <c r="DE29" s="639"/>
      <c r="DF29" s="639"/>
      <c r="DG29" s="639"/>
      <c r="DH29" s="639"/>
      <c r="DI29" s="639"/>
      <c r="DJ29" s="639"/>
      <c r="DK29" s="640"/>
      <c r="DL29" s="626">
        <v>6244533</v>
      </c>
      <c r="DM29" s="639"/>
      <c r="DN29" s="639"/>
      <c r="DO29" s="639"/>
      <c r="DP29" s="639"/>
      <c r="DQ29" s="639"/>
      <c r="DR29" s="639"/>
      <c r="DS29" s="639"/>
      <c r="DT29" s="639"/>
      <c r="DU29" s="639"/>
      <c r="DV29" s="640"/>
      <c r="DW29" s="643">
        <v>8.4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8036823</v>
      </c>
      <c r="S30" s="621"/>
      <c r="T30" s="621"/>
      <c r="U30" s="621"/>
      <c r="V30" s="621"/>
      <c r="W30" s="621"/>
      <c r="X30" s="621"/>
      <c r="Y30" s="622"/>
      <c r="Z30" s="673">
        <v>6.4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97</v>
      </c>
      <c r="BN30" s="687"/>
      <c r="BO30" s="687"/>
      <c r="BP30" s="687"/>
      <c r="BQ30" s="689"/>
      <c r="BR30" s="686">
        <v>99.1</v>
      </c>
      <c r="BS30" s="687"/>
      <c r="BT30" s="687"/>
      <c r="BU30" s="687"/>
      <c r="BV30" s="687"/>
      <c r="BW30" s="687"/>
      <c r="BX30" s="688">
        <v>96.6</v>
      </c>
      <c r="BY30" s="687"/>
      <c r="BZ30" s="687"/>
      <c r="CA30" s="687"/>
      <c r="CB30" s="689"/>
      <c r="CD30" s="692"/>
      <c r="CE30" s="693"/>
      <c r="CF30" s="657" t="s">
        <v>293</v>
      </c>
      <c r="CG30" s="654"/>
      <c r="CH30" s="654"/>
      <c r="CI30" s="654"/>
      <c r="CJ30" s="654"/>
      <c r="CK30" s="654"/>
      <c r="CL30" s="654"/>
      <c r="CM30" s="654"/>
      <c r="CN30" s="654"/>
      <c r="CO30" s="654"/>
      <c r="CP30" s="654"/>
      <c r="CQ30" s="655"/>
      <c r="CR30" s="620">
        <v>6101524</v>
      </c>
      <c r="CS30" s="621"/>
      <c r="CT30" s="621"/>
      <c r="CU30" s="621"/>
      <c r="CV30" s="621"/>
      <c r="CW30" s="621"/>
      <c r="CX30" s="621"/>
      <c r="CY30" s="622"/>
      <c r="CZ30" s="623">
        <v>5.0999999999999996</v>
      </c>
      <c r="DA30" s="641"/>
      <c r="DB30" s="641"/>
      <c r="DC30" s="642"/>
      <c r="DD30" s="626">
        <v>5866904</v>
      </c>
      <c r="DE30" s="621"/>
      <c r="DF30" s="621"/>
      <c r="DG30" s="621"/>
      <c r="DH30" s="621"/>
      <c r="DI30" s="621"/>
      <c r="DJ30" s="621"/>
      <c r="DK30" s="622"/>
      <c r="DL30" s="626">
        <v>5866904</v>
      </c>
      <c r="DM30" s="621"/>
      <c r="DN30" s="621"/>
      <c r="DO30" s="621"/>
      <c r="DP30" s="621"/>
      <c r="DQ30" s="621"/>
      <c r="DR30" s="621"/>
      <c r="DS30" s="621"/>
      <c r="DT30" s="621"/>
      <c r="DU30" s="621"/>
      <c r="DV30" s="622"/>
      <c r="DW30" s="643">
        <v>7.9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2329278</v>
      </c>
      <c r="S31" s="621"/>
      <c r="T31" s="621"/>
      <c r="U31" s="621"/>
      <c r="V31" s="621"/>
      <c r="W31" s="621"/>
      <c r="X31" s="621"/>
      <c r="Y31" s="622"/>
      <c r="Z31" s="673">
        <v>1.9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v>
      </c>
      <c r="BN31" s="685"/>
      <c r="BO31" s="685"/>
      <c r="BP31" s="685"/>
      <c r="BQ31" s="649"/>
      <c r="BR31" s="684">
        <v>98.8</v>
      </c>
      <c r="BS31" s="639"/>
      <c r="BT31" s="639"/>
      <c r="BU31" s="639"/>
      <c r="BV31" s="639"/>
      <c r="BW31" s="639"/>
      <c r="BX31" s="675">
        <v>95.5</v>
      </c>
      <c r="BY31" s="685"/>
      <c r="BZ31" s="685"/>
      <c r="CA31" s="685"/>
      <c r="CB31" s="649"/>
      <c r="CD31" s="692"/>
      <c r="CE31" s="693"/>
      <c r="CF31" s="657" t="s">
        <v>297</v>
      </c>
      <c r="CG31" s="654"/>
      <c r="CH31" s="654"/>
      <c r="CI31" s="654"/>
      <c r="CJ31" s="654"/>
      <c r="CK31" s="654"/>
      <c r="CL31" s="654"/>
      <c r="CM31" s="654"/>
      <c r="CN31" s="654"/>
      <c r="CO31" s="654"/>
      <c r="CP31" s="654"/>
      <c r="CQ31" s="655"/>
      <c r="CR31" s="620">
        <v>417628</v>
      </c>
      <c r="CS31" s="639"/>
      <c r="CT31" s="639"/>
      <c r="CU31" s="639"/>
      <c r="CV31" s="639"/>
      <c r="CW31" s="639"/>
      <c r="CX31" s="639"/>
      <c r="CY31" s="640"/>
      <c r="CZ31" s="623">
        <v>0.3</v>
      </c>
      <c r="DA31" s="641"/>
      <c r="DB31" s="641"/>
      <c r="DC31" s="642"/>
      <c r="DD31" s="626">
        <v>377629</v>
      </c>
      <c r="DE31" s="639"/>
      <c r="DF31" s="639"/>
      <c r="DG31" s="639"/>
      <c r="DH31" s="639"/>
      <c r="DI31" s="639"/>
      <c r="DJ31" s="639"/>
      <c r="DK31" s="640"/>
      <c r="DL31" s="626">
        <v>377629</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4333783</v>
      </c>
      <c r="S32" s="621"/>
      <c r="T32" s="621"/>
      <c r="U32" s="621"/>
      <c r="V32" s="621"/>
      <c r="W32" s="621"/>
      <c r="X32" s="621"/>
      <c r="Y32" s="622"/>
      <c r="Z32" s="673">
        <v>3.5</v>
      </c>
      <c r="AA32" s="673"/>
      <c r="AB32" s="673"/>
      <c r="AC32" s="673"/>
      <c r="AD32" s="674">
        <v>16684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97.5</v>
      </c>
      <c r="BN32" s="605"/>
      <c r="BO32" s="605"/>
      <c r="BP32" s="605"/>
      <c r="BQ32" s="662"/>
      <c r="BR32" s="683">
        <v>99.3</v>
      </c>
      <c r="BS32" s="605"/>
      <c r="BT32" s="605"/>
      <c r="BU32" s="605"/>
      <c r="BV32" s="605"/>
      <c r="BW32" s="605"/>
      <c r="BX32" s="668">
        <v>97.2</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5016600</v>
      </c>
      <c r="S33" s="621"/>
      <c r="T33" s="621"/>
      <c r="U33" s="621"/>
      <c r="V33" s="621"/>
      <c r="W33" s="621"/>
      <c r="X33" s="621"/>
      <c r="Y33" s="622"/>
      <c r="Z33" s="673">
        <v>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48226127</v>
      </c>
      <c r="CS33" s="639"/>
      <c r="CT33" s="639"/>
      <c r="CU33" s="639"/>
      <c r="CV33" s="639"/>
      <c r="CW33" s="639"/>
      <c r="CX33" s="639"/>
      <c r="CY33" s="640"/>
      <c r="CZ33" s="623">
        <v>40</v>
      </c>
      <c r="DA33" s="641"/>
      <c r="DB33" s="641"/>
      <c r="DC33" s="642"/>
      <c r="DD33" s="626">
        <v>40515889</v>
      </c>
      <c r="DE33" s="639"/>
      <c r="DF33" s="639"/>
      <c r="DG33" s="639"/>
      <c r="DH33" s="639"/>
      <c r="DI33" s="639"/>
      <c r="DJ33" s="639"/>
      <c r="DK33" s="640"/>
      <c r="DL33" s="626">
        <v>30548817</v>
      </c>
      <c r="DM33" s="639"/>
      <c r="DN33" s="639"/>
      <c r="DO33" s="639"/>
      <c r="DP33" s="639"/>
      <c r="DQ33" s="639"/>
      <c r="DR33" s="639"/>
      <c r="DS33" s="639"/>
      <c r="DT33" s="639"/>
      <c r="DU33" s="639"/>
      <c r="DV33" s="640"/>
      <c r="DW33" s="643">
        <v>41.2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20297416</v>
      </c>
      <c r="CS34" s="621"/>
      <c r="CT34" s="621"/>
      <c r="CU34" s="621"/>
      <c r="CV34" s="621"/>
      <c r="CW34" s="621"/>
      <c r="CX34" s="621"/>
      <c r="CY34" s="622"/>
      <c r="CZ34" s="623">
        <v>16.8</v>
      </c>
      <c r="DA34" s="641"/>
      <c r="DB34" s="641"/>
      <c r="DC34" s="642"/>
      <c r="DD34" s="626">
        <v>16187884</v>
      </c>
      <c r="DE34" s="621"/>
      <c r="DF34" s="621"/>
      <c r="DG34" s="621"/>
      <c r="DH34" s="621"/>
      <c r="DI34" s="621"/>
      <c r="DJ34" s="621"/>
      <c r="DK34" s="622"/>
      <c r="DL34" s="626">
        <v>14621863</v>
      </c>
      <c r="DM34" s="621"/>
      <c r="DN34" s="621"/>
      <c r="DO34" s="621"/>
      <c r="DP34" s="621"/>
      <c r="DQ34" s="621"/>
      <c r="DR34" s="621"/>
      <c r="DS34" s="621"/>
      <c r="DT34" s="621"/>
      <c r="DU34" s="621"/>
      <c r="DV34" s="622"/>
      <c r="DW34" s="643">
        <v>19.7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193000</v>
      </c>
      <c r="S35" s="621"/>
      <c r="T35" s="621"/>
      <c r="U35" s="621"/>
      <c r="V35" s="621"/>
      <c r="W35" s="621"/>
      <c r="X35" s="621"/>
      <c r="Y35" s="622"/>
      <c r="Z35" s="673">
        <v>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15680283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282632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1092177</v>
      </c>
      <c r="CS35" s="639"/>
      <c r="CT35" s="639"/>
      <c r="CU35" s="639"/>
      <c r="CV35" s="639"/>
      <c r="CW35" s="639"/>
      <c r="CX35" s="639"/>
      <c r="CY35" s="640"/>
      <c r="CZ35" s="623">
        <v>0.9</v>
      </c>
      <c r="DA35" s="641"/>
      <c r="DB35" s="641"/>
      <c r="DC35" s="642"/>
      <c r="DD35" s="626">
        <v>952834</v>
      </c>
      <c r="DE35" s="639"/>
      <c r="DF35" s="639"/>
      <c r="DG35" s="639"/>
      <c r="DH35" s="639"/>
      <c r="DI35" s="639"/>
      <c r="DJ35" s="639"/>
      <c r="DK35" s="640"/>
      <c r="DL35" s="626">
        <v>952834</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125536842</v>
      </c>
      <c r="S36" s="661"/>
      <c r="T36" s="661"/>
      <c r="U36" s="661"/>
      <c r="V36" s="661"/>
      <c r="W36" s="661"/>
      <c r="X36" s="661"/>
      <c r="Y36" s="664"/>
      <c r="Z36" s="665">
        <v>100</v>
      </c>
      <c r="AA36" s="665"/>
      <c r="AB36" s="665"/>
      <c r="AC36" s="665"/>
      <c r="AD36" s="666">
        <v>73903549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4114683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-697182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11022496</v>
      </c>
      <c r="CS36" s="621"/>
      <c r="CT36" s="621"/>
      <c r="CU36" s="621"/>
      <c r="CV36" s="621"/>
      <c r="CW36" s="621"/>
      <c r="CX36" s="621"/>
      <c r="CY36" s="622"/>
      <c r="CZ36" s="623">
        <v>9.1</v>
      </c>
      <c r="DA36" s="641"/>
      <c r="DB36" s="641"/>
      <c r="DC36" s="642"/>
      <c r="DD36" s="626">
        <v>10457075</v>
      </c>
      <c r="DE36" s="621"/>
      <c r="DF36" s="621"/>
      <c r="DG36" s="621"/>
      <c r="DH36" s="621"/>
      <c r="DI36" s="621"/>
      <c r="DJ36" s="621"/>
      <c r="DK36" s="622"/>
      <c r="DL36" s="626">
        <v>8168523</v>
      </c>
      <c r="DM36" s="621"/>
      <c r="DN36" s="621"/>
      <c r="DO36" s="621"/>
      <c r="DP36" s="621"/>
      <c r="DQ36" s="621"/>
      <c r="DR36" s="621"/>
      <c r="DS36" s="621"/>
      <c r="DT36" s="621"/>
      <c r="DU36" s="621"/>
      <c r="DV36" s="622"/>
      <c r="DW36" s="643">
        <v>11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1980517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48252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52591</v>
      </c>
      <c r="CS37" s="639"/>
      <c r="CT37" s="639"/>
      <c r="CU37" s="639"/>
      <c r="CV37" s="639"/>
      <c r="CW37" s="639"/>
      <c r="CX37" s="639"/>
      <c r="CY37" s="640"/>
      <c r="CZ37" s="623">
        <v>0</v>
      </c>
      <c r="DA37" s="641"/>
      <c r="DB37" s="641"/>
      <c r="DC37" s="642"/>
      <c r="DD37" s="626">
        <v>52591</v>
      </c>
      <c r="DE37" s="639"/>
      <c r="DF37" s="639"/>
      <c r="DG37" s="639"/>
      <c r="DH37" s="639"/>
      <c r="DI37" s="639"/>
      <c r="DJ37" s="639"/>
      <c r="DK37" s="640"/>
      <c r="DL37" s="626">
        <v>52591</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273069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80042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9576971</v>
      </c>
      <c r="CS38" s="621"/>
      <c r="CT38" s="621"/>
      <c r="CU38" s="621"/>
      <c r="CV38" s="621"/>
      <c r="CW38" s="621"/>
      <c r="CX38" s="621"/>
      <c r="CY38" s="622"/>
      <c r="CZ38" s="623">
        <v>7.9</v>
      </c>
      <c r="DA38" s="641"/>
      <c r="DB38" s="641"/>
      <c r="DC38" s="642"/>
      <c r="DD38" s="626">
        <v>7938343</v>
      </c>
      <c r="DE38" s="621"/>
      <c r="DF38" s="621"/>
      <c r="DG38" s="621"/>
      <c r="DH38" s="621"/>
      <c r="DI38" s="621"/>
      <c r="DJ38" s="621"/>
      <c r="DK38" s="622"/>
      <c r="DL38" s="626">
        <v>6805597</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271381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4875701</v>
      </c>
      <c r="CS39" s="639"/>
      <c r="CT39" s="639"/>
      <c r="CU39" s="639"/>
      <c r="CV39" s="639"/>
      <c r="CW39" s="639"/>
      <c r="CX39" s="639"/>
      <c r="CY39" s="640"/>
      <c r="CZ39" s="623">
        <v>4</v>
      </c>
      <c r="DA39" s="641"/>
      <c r="DB39" s="641"/>
      <c r="DC39" s="642"/>
      <c r="DD39" s="626">
        <v>4752424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2853444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1361366</v>
      </c>
      <c r="CS40" s="621"/>
      <c r="CT40" s="621"/>
      <c r="CU40" s="621"/>
      <c r="CV40" s="621"/>
      <c r="CW40" s="621"/>
      <c r="CX40" s="621"/>
      <c r="CY40" s="622"/>
      <c r="CZ40" s="623">
        <v>1.1000000000000001</v>
      </c>
      <c r="DA40" s="641"/>
      <c r="DB40" s="641"/>
      <c r="DC40" s="642"/>
      <c r="DD40" s="626">
        <v>227329</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6187189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18397298</v>
      </c>
      <c r="CS42" s="621"/>
      <c r="CT42" s="621"/>
      <c r="CU42" s="621"/>
      <c r="CV42" s="621"/>
      <c r="CW42" s="621"/>
      <c r="CX42" s="621"/>
      <c r="CY42" s="622"/>
      <c r="CZ42" s="623">
        <v>15.3</v>
      </c>
      <c r="DA42" s="624"/>
      <c r="DB42" s="624"/>
      <c r="DC42" s="625"/>
      <c r="DD42" s="626">
        <v>8370211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494284</v>
      </c>
      <c r="CS43" s="639"/>
      <c r="CT43" s="639"/>
      <c r="CU43" s="639"/>
      <c r="CV43" s="639"/>
      <c r="CW43" s="639"/>
      <c r="CX43" s="639"/>
      <c r="CY43" s="640"/>
      <c r="CZ43" s="623">
        <v>0.4</v>
      </c>
      <c r="DA43" s="641"/>
      <c r="DB43" s="641"/>
      <c r="DC43" s="642"/>
      <c r="DD43" s="626">
        <v>494284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18371657</v>
      </c>
      <c r="CS44" s="621"/>
      <c r="CT44" s="621"/>
      <c r="CU44" s="621"/>
      <c r="CV44" s="621"/>
      <c r="CW44" s="621"/>
      <c r="CX44" s="621"/>
      <c r="CY44" s="622"/>
      <c r="CZ44" s="623">
        <v>15.2</v>
      </c>
      <c r="DA44" s="624"/>
      <c r="DB44" s="624"/>
      <c r="DC44" s="625"/>
      <c r="DD44" s="626">
        <v>8344905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3637284</v>
      </c>
      <c r="CS45" s="639"/>
      <c r="CT45" s="639"/>
      <c r="CU45" s="639"/>
      <c r="CV45" s="639"/>
      <c r="CW45" s="639"/>
      <c r="CX45" s="639"/>
      <c r="CY45" s="640"/>
      <c r="CZ45" s="623">
        <v>3</v>
      </c>
      <c r="DA45" s="641"/>
      <c r="DB45" s="641"/>
      <c r="DC45" s="642"/>
      <c r="DD45" s="626">
        <v>369832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14711003</v>
      </c>
      <c r="CS46" s="621"/>
      <c r="CT46" s="621"/>
      <c r="CU46" s="621"/>
      <c r="CV46" s="621"/>
      <c r="CW46" s="621"/>
      <c r="CX46" s="621"/>
      <c r="CY46" s="622"/>
      <c r="CZ46" s="623">
        <v>12.2</v>
      </c>
      <c r="DA46" s="624"/>
      <c r="DB46" s="624"/>
      <c r="DC46" s="625"/>
      <c r="DD46" s="626">
        <v>7951703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25641</v>
      </c>
      <c r="CS47" s="639"/>
      <c r="CT47" s="639"/>
      <c r="CU47" s="639"/>
      <c r="CV47" s="639"/>
      <c r="CW47" s="639"/>
      <c r="CX47" s="639"/>
      <c r="CY47" s="640"/>
      <c r="CZ47" s="623">
        <v>0</v>
      </c>
      <c r="DA47" s="641"/>
      <c r="DB47" s="641"/>
      <c r="DC47" s="642"/>
      <c r="DD47" s="626">
        <v>25306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120630062</v>
      </c>
      <c r="CS49" s="605"/>
      <c r="CT49" s="605"/>
      <c r="CU49" s="605"/>
      <c r="CV49" s="605"/>
      <c r="CW49" s="605"/>
      <c r="CX49" s="605"/>
      <c r="CY49" s="606"/>
      <c r="CZ49" s="607">
        <v>100</v>
      </c>
      <c r="DA49" s="608"/>
      <c r="DB49" s="608"/>
      <c r="DC49" s="609"/>
      <c r="DD49" s="610">
        <v>82924691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125324</v>
      </c>
      <c r="R7" s="1134"/>
      <c r="S7" s="1134"/>
      <c r="T7" s="1134"/>
      <c r="U7" s="1134"/>
      <c r="V7" s="1134">
        <v>120490</v>
      </c>
      <c r="W7" s="1134"/>
      <c r="X7" s="1134"/>
      <c r="Y7" s="1134"/>
      <c r="Z7" s="1134"/>
      <c r="AA7" s="1134">
        <v>4834</v>
      </c>
      <c r="AB7" s="1134"/>
      <c r="AC7" s="1134"/>
      <c r="AD7" s="1134"/>
      <c r="AE7" s="1135"/>
      <c r="AF7" s="1136">
        <v>3891</v>
      </c>
      <c r="AG7" s="1137"/>
      <c r="AH7" s="1137"/>
      <c r="AI7" s="1137"/>
      <c r="AJ7" s="1138"/>
      <c r="AK7" s="1120">
        <v>8030</v>
      </c>
      <c r="AL7" s="1121"/>
      <c r="AM7" s="1121"/>
      <c r="AN7" s="1121"/>
      <c r="AO7" s="1121"/>
      <c r="AP7" s="1121">
        <v>62024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542</v>
      </c>
      <c r="BS7" s="1124" t="s">
        <v>543</v>
      </c>
      <c r="BT7" s="1125"/>
      <c r="BU7" s="1125"/>
      <c r="BV7" s="1125"/>
      <c r="BW7" s="1125"/>
      <c r="BX7" s="1125"/>
      <c r="BY7" s="1125"/>
      <c r="BZ7" s="1125"/>
      <c r="CA7" s="1125"/>
      <c r="CB7" s="1125"/>
      <c r="CC7" s="1125"/>
      <c r="CD7" s="1125"/>
      <c r="CE7" s="1125"/>
      <c r="CF7" s="1125"/>
      <c r="CG7" s="1126"/>
      <c r="CH7" s="1117">
        <v>1</v>
      </c>
      <c r="CI7" s="1118"/>
      <c r="CJ7" s="1118"/>
      <c r="CK7" s="1118"/>
      <c r="CL7" s="1119"/>
      <c r="CM7" s="1117">
        <v>107</v>
      </c>
      <c r="CN7" s="1118"/>
      <c r="CO7" s="1118"/>
      <c r="CP7" s="1118"/>
      <c r="CQ7" s="1119"/>
      <c r="CR7" s="1117">
        <v>9</v>
      </c>
      <c r="CS7" s="1118"/>
      <c r="CT7" s="1118"/>
      <c r="CU7" s="1118"/>
      <c r="CV7" s="1119"/>
      <c r="CW7" s="1117" t="s">
        <v>551</v>
      </c>
      <c r="CX7" s="1118"/>
      <c r="CY7" s="1118"/>
      <c r="CZ7" s="1118"/>
      <c r="DA7" s="1119"/>
      <c r="DB7" s="1117">
        <v>500</v>
      </c>
      <c r="DC7" s="1118"/>
      <c r="DD7" s="1118"/>
      <c r="DE7" s="1118"/>
      <c r="DF7" s="1119"/>
      <c r="DG7" s="1117">
        <v>1759</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1295</v>
      </c>
      <c r="R8" s="1073"/>
      <c r="S8" s="1073"/>
      <c r="T8" s="1073"/>
      <c r="U8" s="1073"/>
      <c r="V8" s="1073">
        <v>1295</v>
      </c>
      <c r="W8" s="1073"/>
      <c r="X8" s="1073"/>
      <c r="Y8" s="1073"/>
      <c r="Z8" s="1073"/>
      <c r="AA8" s="1073" t="s">
        <v>551</v>
      </c>
      <c r="AB8" s="1073"/>
      <c r="AC8" s="1073"/>
      <c r="AD8" s="1073"/>
      <c r="AE8" s="1074"/>
      <c r="AF8" s="1048" t="s">
        <v>112</v>
      </c>
      <c r="AG8" s="1049"/>
      <c r="AH8" s="1049"/>
      <c r="AI8" s="1049"/>
      <c r="AJ8" s="1050"/>
      <c r="AK8" s="1115">
        <v>1295</v>
      </c>
      <c r="AL8" s="1116"/>
      <c r="AM8" s="1116"/>
      <c r="AN8" s="1116"/>
      <c r="AO8" s="1116"/>
      <c r="AP8" s="1116" t="s">
        <v>551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5</v>
      </c>
      <c r="CI8" s="1019"/>
      <c r="CJ8" s="1019"/>
      <c r="CK8" s="1019"/>
      <c r="CL8" s="1020"/>
      <c r="CM8" s="1018">
        <v>80</v>
      </c>
      <c r="CN8" s="1019"/>
      <c r="CO8" s="1019"/>
      <c r="CP8" s="1019"/>
      <c r="CQ8" s="1020"/>
      <c r="CR8" s="1018">
        <v>18</v>
      </c>
      <c r="CS8" s="1019"/>
      <c r="CT8" s="1019"/>
      <c r="CU8" s="1019"/>
      <c r="CV8" s="1020"/>
      <c r="CW8" s="1018">
        <v>33</v>
      </c>
      <c r="CX8" s="1019"/>
      <c r="CY8" s="1019"/>
      <c r="CZ8" s="1019"/>
      <c r="DA8" s="1020"/>
      <c r="DB8" s="1018" t="s">
        <v>551</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105</v>
      </c>
      <c r="R9" s="1073"/>
      <c r="S9" s="1073"/>
      <c r="T9" s="1073"/>
      <c r="U9" s="1073"/>
      <c r="V9" s="1073">
        <v>103</v>
      </c>
      <c r="W9" s="1073"/>
      <c r="X9" s="1073"/>
      <c r="Y9" s="1073"/>
      <c r="Z9" s="1073"/>
      <c r="AA9" s="1073">
        <v>2</v>
      </c>
      <c r="AB9" s="1073"/>
      <c r="AC9" s="1073"/>
      <c r="AD9" s="1073"/>
      <c r="AE9" s="1074"/>
      <c r="AF9" s="1048">
        <v>2</v>
      </c>
      <c r="AG9" s="1049"/>
      <c r="AH9" s="1049"/>
      <c r="AI9" s="1049"/>
      <c r="AJ9" s="1050"/>
      <c r="AK9" s="1115" t="s">
        <v>551</v>
      </c>
      <c r="AL9" s="1116"/>
      <c r="AM9" s="1116"/>
      <c r="AN9" s="1116"/>
      <c r="AO9" s="1116"/>
      <c r="AP9" s="1116">
        <v>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3</v>
      </c>
      <c r="CI9" s="1019"/>
      <c r="CJ9" s="1019"/>
      <c r="CK9" s="1019"/>
      <c r="CL9" s="1020"/>
      <c r="CM9" s="1018">
        <v>161</v>
      </c>
      <c r="CN9" s="1019"/>
      <c r="CO9" s="1019"/>
      <c r="CP9" s="1019"/>
      <c r="CQ9" s="1020"/>
      <c r="CR9" s="1018">
        <v>45</v>
      </c>
      <c r="CS9" s="1019"/>
      <c r="CT9" s="1019"/>
      <c r="CU9" s="1019"/>
      <c r="CV9" s="1020"/>
      <c r="CW9" s="1018" t="s">
        <v>551</v>
      </c>
      <c r="CX9" s="1019"/>
      <c r="CY9" s="1019"/>
      <c r="CZ9" s="1019"/>
      <c r="DA9" s="1020"/>
      <c r="DB9" s="1018" t="s">
        <v>551</v>
      </c>
      <c r="DC9" s="1019"/>
      <c r="DD9" s="1019"/>
      <c r="DE9" s="1019"/>
      <c r="DF9" s="1020"/>
      <c r="DG9" s="1018" t="s">
        <v>551</v>
      </c>
      <c r="DH9" s="1019"/>
      <c r="DI9" s="1019"/>
      <c r="DJ9" s="1019"/>
      <c r="DK9" s="1020"/>
      <c r="DL9" s="1018" t="s">
        <v>551</v>
      </c>
      <c r="DM9" s="1019"/>
      <c r="DN9" s="1019"/>
      <c r="DO9" s="1019"/>
      <c r="DP9" s="1020"/>
      <c r="DQ9" s="1018" t="s">
        <v>551</v>
      </c>
      <c r="DR9" s="1019"/>
      <c r="DS9" s="1019"/>
      <c r="DT9" s="1019"/>
      <c r="DU9" s="1020"/>
      <c r="DV9" s="1021"/>
      <c r="DW9" s="1022"/>
      <c r="DX9" s="1022"/>
      <c r="DY9" s="1022"/>
      <c r="DZ9" s="1023"/>
      <c r="EA9" s="207"/>
    </row>
    <row r="10" spans="1:131" s="208" customFormat="1" ht="26.25" customHeight="1" x14ac:dyDescent="0.15">
      <c r="A10" s="214">
        <v>4</v>
      </c>
      <c r="B10" s="1066" t="s">
        <v>369</v>
      </c>
      <c r="C10" s="1067"/>
      <c r="D10" s="1067"/>
      <c r="E10" s="1067"/>
      <c r="F10" s="1067"/>
      <c r="G10" s="1067"/>
      <c r="H10" s="1067"/>
      <c r="I10" s="1067"/>
      <c r="J10" s="1067"/>
      <c r="K10" s="1067"/>
      <c r="L10" s="1067"/>
      <c r="M10" s="1067"/>
      <c r="N10" s="1067"/>
      <c r="O10" s="1067"/>
      <c r="P10" s="1068"/>
      <c r="Q10" s="1072">
        <v>103</v>
      </c>
      <c r="R10" s="1073"/>
      <c r="S10" s="1073"/>
      <c r="T10" s="1073"/>
      <c r="U10" s="1073"/>
      <c r="V10" s="1073">
        <v>33</v>
      </c>
      <c r="W10" s="1073"/>
      <c r="X10" s="1073"/>
      <c r="Y10" s="1073"/>
      <c r="Z10" s="1073"/>
      <c r="AA10" s="1073">
        <v>70</v>
      </c>
      <c r="AB10" s="1073"/>
      <c r="AC10" s="1073"/>
      <c r="AD10" s="1073"/>
      <c r="AE10" s="1074"/>
      <c r="AF10" s="1048" t="s">
        <v>112</v>
      </c>
      <c r="AG10" s="1049"/>
      <c r="AH10" s="1049"/>
      <c r="AI10" s="1049"/>
      <c r="AJ10" s="1050"/>
      <c r="AK10" s="1115">
        <v>2</v>
      </c>
      <c r="AL10" s="1116"/>
      <c r="AM10" s="1116"/>
      <c r="AN10" s="1116"/>
      <c r="AO10" s="1116"/>
      <c r="AP10" s="1116">
        <v>177</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51</v>
      </c>
      <c r="CN10" s="1019"/>
      <c r="CO10" s="1019"/>
      <c r="CP10" s="1019"/>
      <c r="CQ10" s="1020"/>
      <c r="CR10" s="1018">
        <v>10</v>
      </c>
      <c r="CS10" s="1019"/>
      <c r="CT10" s="1019"/>
      <c r="CU10" s="1019"/>
      <c r="CV10" s="1020"/>
      <c r="CW10" s="1018">
        <v>61</v>
      </c>
      <c r="CX10" s="1019"/>
      <c r="CY10" s="1019"/>
      <c r="CZ10" s="1019"/>
      <c r="DA10" s="1020"/>
      <c r="DB10" s="1018" t="s">
        <v>551</v>
      </c>
      <c r="DC10" s="1019"/>
      <c r="DD10" s="1019"/>
      <c r="DE10" s="1019"/>
      <c r="DF10" s="1020"/>
      <c r="DG10" s="1018" t="s">
        <v>551</v>
      </c>
      <c r="DH10" s="1019"/>
      <c r="DI10" s="1019"/>
      <c r="DJ10" s="1019"/>
      <c r="DK10" s="1020"/>
      <c r="DL10" s="1018" t="s">
        <v>551</v>
      </c>
      <c r="DM10" s="1019"/>
      <c r="DN10" s="1019"/>
      <c r="DO10" s="1019"/>
      <c r="DP10" s="1020"/>
      <c r="DQ10" s="1018" t="s">
        <v>551</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547</v>
      </c>
      <c r="BT11" s="1044"/>
      <c r="BU11" s="1044"/>
      <c r="BV11" s="1044"/>
      <c r="BW11" s="1044"/>
      <c r="BX11" s="1044"/>
      <c r="BY11" s="1044"/>
      <c r="BZ11" s="1044"/>
      <c r="CA11" s="1044"/>
      <c r="CB11" s="1044"/>
      <c r="CC11" s="1044"/>
      <c r="CD11" s="1044"/>
      <c r="CE11" s="1044"/>
      <c r="CF11" s="1044"/>
      <c r="CG11" s="1045"/>
      <c r="CH11" s="1018">
        <v>5</v>
      </c>
      <c r="CI11" s="1019"/>
      <c r="CJ11" s="1019"/>
      <c r="CK11" s="1019"/>
      <c r="CL11" s="1020"/>
      <c r="CM11" s="1018">
        <v>5</v>
      </c>
      <c r="CN11" s="1019"/>
      <c r="CO11" s="1019"/>
      <c r="CP11" s="1019"/>
      <c r="CQ11" s="1020"/>
      <c r="CR11" s="1018">
        <v>10</v>
      </c>
      <c r="CS11" s="1019"/>
      <c r="CT11" s="1019"/>
      <c r="CU11" s="1019"/>
      <c r="CV11" s="1020"/>
      <c r="CW11" s="1018">
        <v>663</v>
      </c>
      <c r="CX11" s="1019"/>
      <c r="CY11" s="1019"/>
      <c r="CZ11" s="1019"/>
      <c r="DA11" s="1020"/>
      <c r="DB11" s="1018" t="s">
        <v>551</v>
      </c>
      <c r="DC11" s="1019"/>
      <c r="DD11" s="1019"/>
      <c r="DE11" s="1019"/>
      <c r="DF11" s="1020"/>
      <c r="DG11" s="1018" t="s">
        <v>551</v>
      </c>
      <c r="DH11" s="1019"/>
      <c r="DI11" s="1019"/>
      <c r="DJ11" s="1019"/>
      <c r="DK11" s="1020"/>
      <c r="DL11" s="1018" t="s">
        <v>551</v>
      </c>
      <c r="DM11" s="1019"/>
      <c r="DN11" s="1019"/>
      <c r="DO11" s="1019"/>
      <c r="DP11" s="1020"/>
      <c r="DQ11" s="1018" t="s">
        <v>551</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125537</v>
      </c>
      <c r="R23" s="1098"/>
      <c r="S23" s="1098"/>
      <c r="T23" s="1098"/>
      <c r="U23" s="1098"/>
      <c r="V23" s="1098">
        <v>120630</v>
      </c>
      <c r="W23" s="1098"/>
      <c r="X23" s="1098"/>
      <c r="Y23" s="1098"/>
      <c r="Z23" s="1098"/>
      <c r="AA23" s="1098">
        <v>4907</v>
      </c>
      <c r="AB23" s="1098"/>
      <c r="AC23" s="1098"/>
      <c r="AD23" s="1098"/>
      <c r="AE23" s="1099"/>
      <c r="AF23" s="1100">
        <v>3893</v>
      </c>
      <c r="AG23" s="1098"/>
      <c r="AH23" s="1098"/>
      <c r="AI23" s="1098"/>
      <c r="AJ23" s="1101"/>
      <c r="AK23" s="1102"/>
      <c r="AL23" s="1103"/>
      <c r="AM23" s="1103"/>
      <c r="AN23" s="1103"/>
      <c r="AO23" s="1103"/>
      <c r="AP23" s="1098">
        <v>62208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36917</v>
      </c>
      <c r="R28" s="1083"/>
      <c r="S28" s="1083"/>
      <c r="T28" s="1083"/>
      <c r="U28" s="1083"/>
      <c r="V28" s="1083">
        <v>36634</v>
      </c>
      <c r="W28" s="1083"/>
      <c r="X28" s="1083"/>
      <c r="Y28" s="1083"/>
      <c r="Z28" s="1083"/>
      <c r="AA28" s="1083">
        <v>283</v>
      </c>
      <c r="AB28" s="1083"/>
      <c r="AC28" s="1083"/>
      <c r="AD28" s="1083"/>
      <c r="AE28" s="1084"/>
      <c r="AF28" s="1085">
        <v>283</v>
      </c>
      <c r="AG28" s="1083"/>
      <c r="AH28" s="1083"/>
      <c r="AI28" s="1083"/>
      <c r="AJ28" s="1086"/>
      <c r="AK28" s="1087">
        <v>3033</v>
      </c>
      <c r="AL28" s="1075"/>
      <c r="AM28" s="1075"/>
      <c r="AN28" s="1075"/>
      <c r="AO28" s="1075"/>
      <c r="AP28" s="1075">
        <v>14</v>
      </c>
      <c r="AQ28" s="1075"/>
      <c r="AR28" s="1075"/>
      <c r="AS28" s="1075"/>
      <c r="AT28" s="1075"/>
      <c r="AU28" s="1075">
        <v>2</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21333</v>
      </c>
      <c r="R29" s="1073"/>
      <c r="S29" s="1073"/>
      <c r="T29" s="1073"/>
      <c r="U29" s="1073"/>
      <c r="V29" s="1073">
        <v>20783</v>
      </c>
      <c r="W29" s="1073"/>
      <c r="X29" s="1073"/>
      <c r="Y29" s="1073"/>
      <c r="Z29" s="1073"/>
      <c r="AA29" s="1073">
        <v>550</v>
      </c>
      <c r="AB29" s="1073"/>
      <c r="AC29" s="1073"/>
      <c r="AD29" s="1073"/>
      <c r="AE29" s="1074"/>
      <c r="AF29" s="1048">
        <v>550</v>
      </c>
      <c r="AG29" s="1049"/>
      <c r="AH29" s="1049"/>
      <c r="AI29" s="1049"/>
      <c r="AJ29" s="1050"/>
      <c r="AK29" s="1009">
        <v>3197</v>
      </c>
      <c r="AL29" s="1000"/>
      <c r="AM29" s="1000"/>
      <c r="AN29" s="1000"/>
      <c r="AO29" s="1000"/>
      <c r="AP29" s="1000" t="s">
        <v>551</v>
      </c>
      <c r="AQ29" s="1000"/>
      <c r="AR29" s="1000"/>
      <c r="AS29" s="1000"/>
      <c r="AT29" s="1000"/>
      <c r="AU29" s="1000" t="s">
        <v>551</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4451</v>
      </c>
      <c r="R30" s="1073"/>
      <c r="S30" s="1073"/>
      <c r="T30" s="1073"/>
      <c r="U30" s="1073"/>
      <c r="V30" s="1073">
        <v>4436</v>
      </c>
      <c r="W30" s="1073"/>
      <c r="X30" s="1073"/>
      <c r="Y30" s="1073"/>
      <c r="Z30" s="1073"/>
      <c r="AA30" s="1073">
        <v>15</v>
      </c>
      <c r="AB30" s="1073"/>
      <c r="AC30" s="1073"/>
      <c r="AD30" s="1073"/>
      <c r="AE30" s="1074"/>
      <c r="AF30" s="1048">
        <v>15</v>
      </c>
      <c r="AG30" s="1049"/>
      <c r="AH30" s="1049"/>
      <c r="AI30" s="1049"/>
      <c r="AJ30" s="1050"/>
      <c r="AK30" s="1009">
        <v>771</v>
      </c>
      <c r="AL30" s="1000"/>
      <c r="AM30" s="1000"/>
      <c r="AN30" s="1000"/>
      <c r="AO30" s="1000"/>
      <c r="AP30" s="1000" t="s">
        <v>551</v>
      </c>
      <c r="AQ30" s="1000"/>
      <c r="AR30" s="1000"/>
      <c r="AS30" s="1000"/>
      <c r="AT30" s="1000"/>
      <c r="AU30" s="1000" t="s">
        <v>551</v>
      </c>
      <c r="AV30" s="1000"/>
      <c r="AW30" s="1000"/>
      <c r="AX30" s="1000"/>
      <c r="AY30" s="1000"/>
      <c r="AZ30" s="1071" t="s">
        <v>551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20569</v>
      </c>
      <c r="R31" s="1073"/>
      <c r="S31" s="1073"/>
      <c r="T31" s="1073"/>
      <c r="U31" s="1073"/>
      <c r="V31" s="1073">
        <v>20932</v>
      </c>
      <c r="W31" s="1073"/>
      <c r="X31" s="1073"/>
      <c r="Y31" s="1073"/>
      <c r="Z31" s="1073"/>
      <c r="AA31" s="1073">
        <v>-363</v>
      </c>
      <c r="AB31" s="1073"/>
      <c r="AC31" s="1073"/>
      <c r="AD31" s="1073"/>
      <c r="AE31" s="1074"/>
      <c r="AF31" s="1048">
        <v>8428</v>
      </c>
      <c r="AG31" s="1049"/>
      <c r="AH31" s="1049"/>
      <c r="AI31" s="1049"/>
      <c r="AJ31" s="1050"/>
      <c r="AK31" s="1009">
        <v>1981</v>
      </c>
      <c r="AL31" s="1000"/>
      <c r="AM31" s="1000"/>
      <c r="AN31" s="1000"/>
      <c r="AO31" s="1000"/>
      <c r="AP31" s="1000">
        <v>14917</v>
      </c>
      <c r="AQ31" s="1000"/>
      <c r="AR31" s="1000"/>
      <c r="AS31" s="1000"/>
      <c r="AT31" s="1000"/>
      <c r="AU31" s="1000">
        <v>10039</v>
      </c>
      <c r="AV31" s="1000"/>
      <c r="AW31" s="1000"/>
      <c r="AX31" s="1000"/>
      <c r="AY31" s="1000"/>
      <c r="AZ31" s="1071" t="s">
        <v>551</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7220</v>
      </c>
      <c r="R32" s="1073"/>
      <c r="S32" s="1073"/>
      <c r="T32" s="1073"/>
      <c r="U32" s="1073"/>
      <c r="V32" s="1073">
        <v>5483</v>
      </c>
      <c r="W32" s="1073"/>
      <c r="X32" s="1073"/>
      <c r="Y32" s="1073"/>
      <c r="Z32" s="1073"/>
      <c r="AA32" s="1073">
        <v>1737</v>
      </c>
      <c r="AB32" s="1073"/>
      <c r="AC32" s="1073"/>
      <c r="AD32" s="1073"/>
      <c r="AE32" s="1074"/>
      <c r="AF32" s="1048">
        <v>12359</v>
      </c>
      <c r="AG32" s="1049"/>
      <c r="AH32" s="1049"/>
      <c r="AI32" s="1049"/>
      <c r="AJ32" s="1050"/>
      <c r="AK32" s="1009">
        <v>271</v>
      </c>
      <c r="AL32" s="1000"/>
      <c r="AM32" s="1000"/>
      <c r="AN32" s="1000"/>
      <c r="AO32" s="1000"/>
      <c r="AP32" s="1000">
        <v>15677</v>
      </c>
      <c r="AQ32" s="1000"/>
      <c r="AR32" s="1000"/>
      <c r="AS32" s="1000"/>
      <c r="AT32" s="1000"/>
      <c r="AU32" s="1000">
        <v>251</v>
      </c>
      <c r="AV32" s="1000"/>
      <c r="AW32" s="1000"/>
      <c r="AX32" s="1000"/>
      <c r="AY32" s="1000"/>
      <c r="AZ32" s="1071" t="s">
        <v>551</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8621</v>
      </c>
      <c r="R33" s="1073"/>
      <c r="S33" s="1073"/>
      <c r="T33" s="1073"/>
      <c r="U33" s="1073"/>
      <c r="V33" s="1073">
        <v>8238</v>
      </c>
      <c r="W33" s="1073"/>
      <c r="X33" s="1073"/>
      <c r="Y33" s="1073"/>
      <c r="Z33" s="1073"/>
      <c r="AA33" s="1073">
        <v>383</v>
      </c>
      <c r="AB33" s="1073"/>
      <c r="AC33" s="1073"/>
      <c r="AD33" s="1073"/>
      <c r="AE33" s="1074"/>
      <c r="AF33" s="1048">
        <v>1254</v>
      </c>
      <c r="AG33" s="1049"/>
      <c r="AH33" s="1049"/>
      <c r="AI33" s="1049"/>
      <c r="AJ33" s="1050"/>
      <c r="AK33" s="1009">
        <v>3860</v>
      </c>
      <c r="AL33" s="1000"/>
      <c r="AM33" s="1000"/>
      <c r="AN33" s="1000"/>
      <c r="AO33" s="1000"/>
      <c r="AP33" s="1000">
        <v>67066</v>
      </c>
      <c r="AQ33" s="1000"/>
      <c r="AR33" s="1000"/>
      <c r="AS33" s="1000"/>
      <c r="AT33" s="1000"/>
      <c r="AU33" s="1000">
        <v>38965</v>
      </c>
      <c r="AV33" s="1000"/>
      <c r="AW33" s="1000"/>
      <c r="AX33" s="1000"/>
      <c r="AY33" s="1000"/>
      <c r="AZ33" s="1071" t="s">
        <v>551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548</v>
      </c>
      <c r="R34" s="1073"/>
      <c r="S34" s="1073"/>
      <c r="T34" s="1073"/>
      <c r="U34" s="1073"/>
      <c r="V34" s="1073">
        <v>548</v>
      </c>
      <c r="W34" s="1073"/>
      <c r="X34" s="1073"/>
      <c r="Y34" s="1073"/>
      <c r="Z34" s="1073"/>
      <c r="AA34" s="1073" t="s">
        <v>551</v>
      </c>
      <c r="AB34" s="1073"/>
      <c r="AC34" s="1073"/>
      <c r="AD34" s="1073"/>
      <c r="AE34" s="1074"/>
      <c r="AF34" s="1048" t="s">
        <v>112</v>
      </c>
      <c r="AG34" s="1049"/>
      <c r="AH34" s="1049"/>
      <c r="AI34" s="1049"/>
      <c r="AJ34" s="1050"/>
      <c r="AK34" s="1009">
        <v>273</v>
      </c>
      <c r="AL34" s="1000"/>
      <c r="AM34" s="1000"/>
      <c r="AN34" s="1000"/>
      <c r="AO34" s="1000"/>
      <c r="AP34" s="1000">
        <v>1752</v>
      </c>
      <c r="AQ34" s="1000"/>
      <c r="AR34" s="1000"/>
      <c r="AS34" s="1000"/>
      <c r="AT34" s="1000"/>
      <c r="AU34" s="1000">
        <v>1518</v>
      </c>
      <c r="AV34" s="1000"/>
      <c r="AW34" s="1000"/>
      <c r="AX34" s="1000"/>
      <c r="AY34" s="1000"/>
      <c r="AZ34" s="1071" t="s">
        <v>551</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392</v>
      </c>
      <c r="C35" s="1067"/>
      <c r="D35" s="1067"/>
      <c r="E35" s="1067"/>
      <c r="F35" s="1067"/>
      <c r="G35" s="1067"/>
      <c r="H35" s="1067"/>
      <c r="I35" s="1067"/>
      <c r="J35" s="1067"/>
      <c r="K35" s="1067"/>
      <c r="L35" s="1067"/>
      <c r="M35" s="1067"/>
      <c r="N35" s="1067"/>
      <c r="O35" s="1067"/>
      <c r="P35" s="1068"/>
      <c r="Q35" s="1072">
        <v>383</v>
      </c>
      <c r="R35" s="1073"/>
      <c r="S35" s="1073"/>
      <c r="T35" s="1073"/>
      <c r="U35" s="1073"/>
      <c r="V35" s="1073">
        <v>383</v>
      </c>
      <c r="W35" s="1073"/>
      <c r="X35" s="1073"/>
      <c r="Y35" s="1073"/>
      <c r="Z35" s="1073"/>
      <c r="AA35" s="1073">
        <v>0</v>
      </c>
      <c r="AB35" s="1073"/>
      <c r="AC35" s="1073"/>
      <c r="AD35" s="1073"/>
      <c r="AE35" s="1074"/>
      <c r="AF35" s="1048">
        <v>0</v>
      </c>
      <c r="AG35" s="1049"/>
      <c r="AH35" s="1049"/>
      <c r="AI35" s="1049"/>
      <c r="AJ35" s="1050"/>
      <c r="AK35" s="1009">
        <v>263</v>
      </c>
      <c r="AL35" s="1000"/>
      <c r="AM35" s="1000"/>
      <c r="AN35" s="1000"/>
      <c r="AO35" s="1000"/>
      <c r="AP35" s="1000">
        <v>1693</v>
      </c>
      <c r="AQ35" s="1000"/>
      <c r="AR35" s="1000"/>
      <c r="AS35" s="1000"/>
      <c r="AT35" s="1000"/>
      <c r="AU35" s="1000">
        <v>1693</v>
      </c>
      <c r="AV35" s="1000"/>
      <c r="AW35" s="1000"/>
      <c r="AX35" s="1000"/>
      <c r="AY35" s="1000"/>
      <c r="AZ35" s="1071" t="s">
        <v>551</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22889</v>
      </c>
      <c r="AG63" s="988"/>
      <c r="AH63" s="988"/>
      <c r="AI63" s="988"/>
      <c r="AJ63" s="1059"/>
      <c r="AK63" s="1060"/>
      <c r="AL63" s="992"/>
      <c r="AM63" s="992"/>
      <c r="AN63" s="992"/>
      <c r="AO63" s="992"/>
      <c r="AP63" s="988">
        <v>101119</v>
      </c>
      <c r="AQ63" s="988"/>
      <c r="AR63" s="988"/>
      <c r="AS63" s="988"/>
      <c r="AT63" s="988"/>
      <c r="AU63" s="988">
        <v>52468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13</v>
      </c>
      <c r="R68" s="1011"/>
      <c r="S68" s="1011"/>
      <c r="T68" s="1011"/>
      <c r="U68" s="1011"/>
      <c r="V68" s="1011">
        <v>13</v>
      </c>
      <c r="W68" s="1011"/>
      <c r="X68" s="1011"/>
      <c r="Y68" s="1011"/>
      <c r="Z68" s="1011"/>
      <c r="AA68" s="1011">
        <v>0</v>
      </c>
      <c r="AB68" s="1011"/>
      <c r="AC68" s="1011"/>
      <c r="AD68" s="1011"/>
      <c r="AE68" s="1011"/>
      <c r="AF68" s="1011">
        <v>0</v>
      </c>
      <c r="AG68" s="1011"/>
      <c r="AH68" s="1011"/>
      <c r="AI68" s="1011"/>
      <c r="AJ68" s="1011"/>
      <c r="AK68" s="1011">
        <v>3</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1549</v>
      </c>
      <c r="R69" s="1000"/>
      <c r="S69" s="1000"/>
      <c r="T69" s="1000"/>
      <c r="U69" s="1000"/>
      <c r="V69" s="1000">
        <v>1445</v>
      </c>
      <c r="W69" s="1000"/>
      <c r="X69" s="1000"/>
      <c r="Y69" s="1000"/>
      <c r="Z69" s="1000"/>
      <c r="AA69" s="1000">
        <v>104</v>
      </c>
      <c r="AB69" s="1000"/>
      <c r="AC69" s="1000"/>
      <c r="AD69" s="1000"/>
      <c r="AE69" s="1000"/>
      <c r="AF69" s="1000">
        <v>104</v>
      </c>
      <c r="AG69" s="1000"/>
      <c r="AH69" s="1000"/>
      <c r="AI69" s="1000"/>
      <c r="AJ69" s="1000"/>
      <c r="AK69" s="1000" t="s">
        <v>551</v>
      </c>
      <c r="AL69" s="1000"/>
      <c r="AM69" s="1000"/>
      <c r="AN69" s="1000"/>
      <c r="AO69" s="1000"/>
      <c r="AP69" s="1000" t="s">
        <v>551</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795514</v>
      </c>
      <c r="R70" s="1000"/>
      <c r="S70" s="1000"/>
      <c r="T70" s="1000"/>
      <c r="U70" s="1000"/>
      <c r="V70" s="1000">
        <v>763822</v>
      </c>
      <c r="W70" s="1000"/>
      <c r="X70" s="1000"/>
      <c r="Y70" s="1000"/>
      <c r="Z70" s="1000"/>
      <c r="AA70" s="1000">
        <v>31692</v>
      </c>
      <c r="AB70" s="1000"/>
      <c r="AC70" s="1000"/>
      <c r="AD70" s="1000"/>
      <c r="AE70" s="1000"/>
      <c r="AF70" s="1000">
        <v>31692</v>
      </c>
      <c r="AG70" s="1000"/>
      <c r="AH70" s="1000"/>
      <c r="AI70" s="1000"/>
      <c r="AJ70" s="1000"/>
      <c r="AK70" s="1000">
        <v>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31796</v>
      </c>
      <c r="AG88" s="988"/>
      <c r="AH88" s="988"/>
      <c r="AI88" s="988"/>
      <c r="AJ88" s="988"/>
      <c r="AK88" s="992"/>
      <c r="AL88" s="992"/>
      <c r="AM88" s="992"/>
      <c r="AN88" s="992"/>
      <c r="AO88" s="992"/>
      <c r="AP88" s="988" t="s">
        <v>551</v>
      </c>
      <c r="AQ88" s="988"/>
      <c r="AR88" s="988"/>
      <c r="AS88" s="988"/>
      <c r="AT88" s="988"/>
      <c r="AU88" s="988" t="s">
        <v>551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92</v>
      </c>
      <c r="CS102" s="980"/>
      <c r="CT102" s="980"/>
      <c r="CU102" s="980"/>
      <c r="CV102" s="981"/>
      <c r="CW102" s="979">
        <v>757</v>
      </c>
      <c r="CX102" s="980"/>
      <c r="CY102" s="980"/>
      <c r="CZ102" s="980"/>
      <c r="DA102" s="981"/>
      <c r="DB102" s="979">
        <v>500</v>
      </c>
      <c r="DC102" s="980"/>
      <c r="DD102" s="980"/>
      <c r="DE102" s="980"/>
      <c r="DF102" s="981"/>
      <c r="DG102" s="979">
        <v>1759</v>
      </c>
      <c r="DH102" s="980"/>
      <c r="DI102" s="980"/>
      <c r="DJ102" s="980"/>
      <c r="DK102" s="981"/>
      <c r="DL102" s="979" t="s">
        <v>551</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6471458</v>
      </c>
      <c r="AB110" s="916"/>
      <c r="AC110" s="916"/>
      <c r="AD110" s="916"/>
      <c r="AE110" s="917"/>
      <c r="AF110" s="918">
        <v>6358955</v>
      </c>
      <c r="AG110" s="916"/>
      <c r="AH110" s="916"/>
      <c r="AI110" s="916"/>
      <c r="AJ110" s="917"/>
      <c r="AK110" s="918">
        <v>6529890</v>
      </c>
      <c r="AL110" s="916"/>
      <c r="AM110" s="916"/>
      <c r="AN110" s="916"/>
      <c r="AO110" s="917"/>
      <c r="AP110" s="919">
        <v>9.9</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63991752</v>
      </c>
      <c r="BR110" s="863"/>
      <c r="BS110" s="863"/>
      <c r="BT110" s="863"/>
      <c r="BU110" s="863"/>
      <c r="BV110" s="863">
        <v>63303944</v>
      </c>
      <c r="BW110" s="863"/>
      <c r="BX110" s="863"/>
      <c r="BY110" s="863"/>
      <c r="BZ110" s="863"/>
      <c r="CA110" s="863">
        <v>62208283</v>
      </c>
      <c r="CB110" s="863"/>
      <c r="CC110" s="863"/>
      <c r="CD110" s="863"/>
      <c r="CE110" s="863"/>
      <c r="CF110" s="887">
        <v>94.4</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2051422</v>
      </c>
      <c r="DH110" s="863"/>
      <c r="DI110" s="863"/>
      <c r="DJ110" s="863"/>
      <c r="DK110" s="863"/>
      <c r="DL110" s="863">
        <v>1938346</v>
      </c>
      <c r="DM110" s="863"/>
      <c r="DN110" s="863"/>
      <c r="DO110" s="863"/>
      <c r="DP110" s="863"/>
      <c r="DQ110" s="863">
        <v>2319777</v>
      </c>
      <c r="DR110" s="863"/>
      <c r="DS110" s="863"/>
      <c r="DT110" s="863"/>
      <c r="DU110" s="863"/>
      <c r="DV110" s="864">
        <v>3.5</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4555125</v>
      </c>
      <c r="BR111" s="835"/>
      <c r="BS111" s="835"/>
      <c r="BT111" s="835"/>
      <c r="BU111" s="835"/>
      <c r="BV111" s="835">
        <v>3878222</v>
      </c>
      <c r="BW111" s="835"/>
      <c r="BX111" s="835"/>
      <c r="BY111" s="835"/>
      <c r="BZ111" s="835"/>
      <c r="CA111" s="835">
        <v>4396195</v>
      </c>
      <c r="CB111" s="835"/>
      <c r="CC111" s="835"/>
      <c r="CD111" s="835"/>
      <c r="CE111" s="835"/>
      <c r="CF111" s="896">
        <v>6.7</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61064530</v>
      </c>
      <c r="BR112" s="835"/>
      <c r="BS112" s="835"/>
      <c r="BT112" s="835"/>
      <c r="BU112" s="835"/>
      <c r="BV112" s="835">
        <v>56978432</v>
      </c>
      <c r="BW112" s="835"/>
      <c r="BX112" s="835"/>
      <c r="BY112" s="835"/>
      <c r="BZ112" s="835"/>
      <c r="CA112" s="835">
        <v>52467799</v>
      </c>
      <c r="CB112" s="835"/>
      <c r="CC112" s="835"/>
      <c r="CD112" s="835"/>
      <c r="CE112" s="835"/>
      <c r="CF112" s="896">
        <v>79.599999999999994</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4185501</v>
      </c>
      <c r="AB113" s="944"/>
      <c r="AC113" s="944"/>
      <c r="AD113" s="944"/>
      <c r="AE113" s="945"/>
      <c r="AF113" s="946">
        <v>3868497</v>
      </c>
      <c r="AG113" s="944"/>
      <c r="AH113" s="944"/>
      <c r="AI113" s="944"/>
      <c r="AJ113" s="945"/>
      <c r="AK113" s="946">
        <v>3775308</v>
      </c>
      <c r="AL113" s="944"/>
      <c r="AM113" s="944"/>
      <c r="AN113" s="944"/>
      <c r="AO113" s="945"/>
      <c r="AP113" s="947">
        <v>5.7</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15436347</v>
      </c>
      <c r="BR114" s="835"/>
      <c r="BS114" s="835"/>
      <c r="BT114" s="835"/>
      <c r="BU114" s="835"/>
      <c r="BV114" s="835">
        <v>14820995</v>
      </c>
      <c r="BW114" s="835"/>
      <c r="BX114" s="835"/>
      <c r="BY114" s="835"/>
      <c r="BZ114" s="835"/>
      <c r="CA114" s="835">
        <v>14592422</v>
      </c>
      <c r="CB114" s="835"/>
      <c r="CC114" s="835"/>
      <c r="CD114" s="835"/>
      <c r="CE114" s="835"/>
      <c r="CF114" s="896">
        <v>22.1</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112993</v>
      </c>
      <c r="AB115" s="944"/>
      <c r="AC115" s="944"/>
      <c r="AD115" s="944"/>
      <c r="AE115" s="945"/>
      <c r="AF115" s="946">
        <v>113076</v>
      </c>
      <c r="AG115" s="944"/>
      <c r="AH115" s="944"/>
      <c r="AI115" s="944"/>
      <c r="AJ115" s="945"/>
      <c r="AK115" s="946">
        <v>161033</v>
      </c>
      <c r="AL115" s="944"/>
      <c r="AM115" s="944"/>
      <c r="AN115" s="944"/>
      <c r="AO115" s="945"/>
      <c r="AP115" s="947">
        <v>0.2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9554</v>
      </c>
      <c r="BR115" s="835"/>
      <c r="BS115" s="835"/>
      <c r="BT115" s="835"/>
      <c r="BU115" s="835"/>
      <c r="BV115" s="835">
        <v>11329</v>
      </c>
      <c r="BW115" s="835"/>
      <c r="BX115" s="835"/>
      <c r="BY115" s="835"/>
      <c r="BZ115" s="835"/>
      <c r="CA115" s="835">
        <v>3018</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2503703</v>
      </c>
      <c r="DH115" s="798"/>
      <c r="DI115" s="798"/>
      <c r="DJ115" s="798"/>
      <c r="DK115" s="799"/>
      <c r="DL115" s="800">
        <v>1939876</v>
      </c>
      <c r="DM115" s="798"/>
      <c r="DN115" s="798"/>
      <c r="DO115" s="798"/>
      <c r="DP115" s="799"/>
      <c r="DQ115" s="800">
        <v>2076418</v>
      </c>
      <c r="DR115" s="798"/>
      <c r="DS115" s="798"/>
      <c r="DT115" s="798"/>
      <c r="DU115" s="799"/>
      <c r="DV115" s="845">
        <v>3.2</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10769952</v>
      </c>
      <c r="AB117" s="930"/>
      <c r="AC117" s="930"/>
      <c r="AD117" s="930"/>
      <c r="AE117" s="931"/>
      <c r="AF117" s="932">
        <v>10340528</v>
      </c>
      <c r="AG117" s="930"/>
      <c r="AH117" s="930"/>
      <c r="AI117" s="930"/>
      <c r="AJ117" s="931"/>
      <c r="AK117" s="932">
        <v>10466231</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112993</v>
      </c>
      <c r="AB119" s="916"/>
      <c r="AC119" s="916"/>
      <c r="AD119" s="916"/>
      <c r="AE119" s="917"/>
      <c r="AF119" s="918">
        <v>113076</v>
      </c>
      <c r="AG119" s="916"/>
      <c r="AH119" s="916"/>
      <c r="AI119" s="916"/>
      <c r="AJ119" s="917"/>
      <c r="AK119" s="918">
        <v>161033</v>
      </c>
      <c r="AL119" s="916"/>
      <c r="AM119" s="916"/>
      <c r="AN119" s="916"/>
      <c r="AO119" s="917"/>
      <c r="AP119" s="919">
        <v>0.2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145057308</v>
      </c>
      <c r="BR119" s="866"/>
      <c r="BS119" s="866"/>
      <c r="BT119" s="866"/>
      <c r="BU119" s="866"/>
      <c r="BV119" s="866">
        <v>138992922</v>
      </c>
      <c r="BW119" s="866"/>
      <c r="BX119" s="866"/>
      <c r="BY119" s="866"/>
      <c r="BZ119" s="866"/>
      <c r="CA119" s="866">
        <v>133667717</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31927142</v>
      </c>
      <c r="BR120" s="863"/>
      <c r="BS120" s="863"/>
      <c r="BT120" s="863"/>
      <c r="BU120" s="863"/>
      <c r="BV120" s="863">
        <v>32456520</v>
      </c>
      <c r="BW120" s="863"/>
      <c r="BX120" s="863"/>
      <c r="BY120" s="863"/>
      <c r="BZ120" s="863"/>
      <c r="CA120" s="863">
        <v>32626879</v>
      </c>
      <c r="CB120" s="863"/>
      <c r="CC120" s="863"/>
      <c r="CD120" s="863"/>
      <c r="CE120" s="863"/>
      <c r="CF120" s="887">
        <v>49.5</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47221560</v>
      </c>
      <c r="DH120" s="863"/>
      <c r="DI120" s="863"/>
      <c r="DJ120" s="863"/>
      <c r="DK120" s="863"/>
      <c r="DL120" s="863">
        <v>43007873</v>
      </c>
      <c r="DM120" s="863"/>
      <c r="DN120" s="863"/>
      <c r="DO120" s="863"/>
      <c r="DP120" s="863"/>
      <c r="DQ120" s="863">
        <v>38965167</v>
      </c>
      <c r="DR120" s="863"/>
      <c r="DS120" s="863"/>
      <c r="DT120" s="863"/>
      <c r="DU120" s="863"/>
      <c r="DV120" s="864">
        <v>59.1</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47243524</v>
      </c>
      <c r="BR121" s="835"/>
      <c r="BS121" s="835"/>
      <c r="BT121" s="835"/>
      <c r="BU121" s="835"/>
      <c r="BV121" s="835">
        <v>42974591</v>
      </c>
      <c r="BW121" s="835"/>
      <c r="BX121" s="835"/>
      <c r="BY121" s="835"/>
      <c r="BZ121" s="835"/>
      <c r="CA121" s="835">
        <v>39538120</v>
      </c>
      <c r="CB121" s="835"/>
      <c r="CC121" s="835"/>
      <c r="CD121" s="835"/>
      <c r="CE121" s="835"/>
      <c r="CF121" s="896">
        <v>60</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10214783</v>
      </c>
      <c r="DH121" s="835"/>
      <c r="DI121" s="835"/>
      <c r="DJ121" s="835"/>
      <c r="DK121" s="835"/>
      <c r="DL121" s="835">
        <v>10387983</v>
      </c>
      <c r="DM121" s="835"/>
      <c r="DN121" s="835"/>
      <c r="DO121" s="835"/>
      <c r="DP121" s="835"/>
      <c r="DQ121" s="835">
        <v>10039258</v>
      </c>
      <c r="DR121" s="835"/>
      <c r="DS121" s="835"/>
      <c r="DT121" s="835"/>
      <c r="DU121" s="835"/>
      <c r="DV121" s="812">
        <v>15.2</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90763628</v>
      </c>
      <c r="BR122" s="866"/>
      <c r="BS122" s="866"/>
      <c r="BT122" s="866"/>
      <c r="BU122" s="866"/>
      <c r="BV122" s="866">
        <v>87105553</v>
      </c>
      <c r="BW122" s="866"/>
      <c r="BX122" s="866"/>
      <c r="BY122" s="866"/>
      <c r="BZ122" s="866"/>
      <c r="CA122" s="866">
        <v>82475493</v>
      </c>
      <c r="CB122" s="866"/>
      <c r="CC122" s="866"/>
      <c r="CD122" s="866"/>
      <c r="CE122" s="866"/>
      <c r="CF122" s="867">
        <v>125.1</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1979426</v>
      </c>
      <c r="DH122" s="835"/>
      <c r="DI122" s="835"/>
      <c r="DJ122" s="835"/>
      <c r="DK122" s="835"/>
      <c r="DL122" s="835">
        <v>1804562</v>
      </c>
      <c r="DM122" s="835"/>
      <c r="DN122" s="835"/>
      <c r="DO122" s="835"/>
      <c r="DP122" s="835"/>
      <c r="DQ122" s="835">
        <v>1693320</v>
      </c>
      <c r="DR122" s="835"/>
      <c r="DS122" s="835"/>
      <c r="DT122" s="835"/>
      <c r="DU122" s="835"/>
      <c r="DV122" s="812">
        <v>2.6</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169934294</v>
      </c>
      <c r="BR123" s="854"/>
      <c r="BS123" s="854"/>
      <c r="BT123" s="854"/>
      <c r="BU123" s="854"/>
      <c r="BV123" s="854">
        <v>162536664</v>
      </c>
      <c r="BW123" s="854"/>
      <c r="BX123" s="854"/>
      <c r="BY123" s="854"/>
      <c r="BZ123" s="854"/>
      <c r="CA123" s="854">
        <v>154640492</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1404764</v>
      </c>
      <c r="DH123" s="798"/>
      <c r="DI123" s="798"/>
      <c r="DJ123" s="798"/>
      <c r="DK123" s="799"/>
      <c r="DL123" s="800">
        <v>1438447</v>
      </c>
      <c r="DM123" s="798"/>
      <c r="DN123" s="798"/>
      <c r="DO123" s="798"/>
      <c r="DP123" s="799"/>
      <c r="DQ123" s="800">
        <v>1517568</v>
      </c>
      <c r="DR123" s="798"/>
      <c r="DS123" s="798"/>
      <c r="DT123" s="798"/>
      <c r="DU123" s="799"/>
      <c r="DV123" s="845">
        <v>2.2999999999999998</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243997</v>
      </c>
      <c r="DH124" s="781"/>
      <c r="DI124" s="781"/>
      <c r="DJ124" s="781"/>
      <c r="DK124" s="782"/>
      <c r="DL124" s="783">
        <v>339567</v>
      </c>
      <c r="DM124" s="781"/>
      <c r="DN124" s="781"/>
      <c r="DO124" s="781"/>
      <c r="DP124" s="782"/>
      <c r="DQ124" s="783">
        <v>252486</v>
      </c>
      <c r="DR124" s="781"/>
      <c r="DS124" s="781"/>
      <c r="DT124" s="781"/>
      <c r="DU124" s="782"/>
      <c r="DV124" s="869">
        <v>0.4</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3779271</v>
      </c>
      <c r="AB128" s="819"/>
      <c r="AC128" s="819"/>
      <c r="AD128" s="819"/>
      <c r="AE128" s="820"/>
      <c r="AF128" s="821">
        <v>3418358</v>
      </c>
      <c r="AG128" s="819"/>
      <c r="AH128" s="819"/>
      <c r="AI128" s="819"/>
      <c r="AJ128" s="820"/>
      <c r="AK128" s="821">
        <v>3477415</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9554</v>
      </c>
      <c r="DH128" s="809"/>
      <c r="DI128" s="809"/>
      <c r="DJ128" s="809"/>
      <c r="DK128" s="809"/>
      <c r="DL128" s="809">
        <v>11329</v>
      </c>
      <c r="DM128" s="809"/>
      <c r="DN128" s="809"/>
      <c r="DO128" s="809"/>
      <c r="DP128" s="809"/>
      <c r="DQ128" s="809">
        <v>3018</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69749629</v>
      </c>
      <c r="AB129" s="798"/>
      <c r="AC129" s="798"/>
      <c r="AD129" s="798"/>
      <c r="AE129" s="799"/>
      <c r="AF129" s="800">
        <v>70866599</v>
      </c>
      <c r="AG129" s="798"/>
      <c r="AH129" s="798"/>
      <c r="AI129" s="798"/>
      <c r="AJ129" s="799"/>
      <c r="AK129" s="800">
        <v>73665239</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8270480</v>
      </c>
      <c r="AB130" s="798"/>
      <c r="AC130" s="798"/>
      <c r="AD130" s="798"/>
      <c r="AE130" s="799"/>
      <c r="AF130" s="800">
        <v>7665219</v>
      </c>
      <c r="AG130" s="798"/>
      <c r="AH130" s="798"/>
      <c r="AI130" s="798"/>
      <c r="AJ130" s="799"/>
      <c r="AK130" s="800">
        <v>7753158</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61479149</v>
      </c>
      <c r="AB131" s="781"/>
      <c r="AC131" s="781"/>
      <c r="AD131" s="781"/>
      <c r="AE131" s="782"/>
      <c r="AF131" s="783">
        <v>63201380</v>
      </c>
      <c r="AG131" s="781"/>
      <c r="AH131" s="781"/>
      <c r="AI131" s="781"/>
      <c r="AJ131" s="782"/>
      <c r="AK131" s="783">
        <v>65912081</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-2.0816797579999999</v>
      </c>
      <c r="AB132" s="761"/>
      <c r="AC132" s="761"/>
      <c r="AD132" s="761"/>
      <c r="AE132" s="762"/>
      <c r="AF132" s="763">
        <v>-1.175684771</v>
      </c>
      <c r="AG132" s="761"/>
      <c r="AH132" s="761"/>
      <c r="AI132" s="761"/>
      <c r="AJ132" s="762"/>
      <c r="AK132" s="763">
        <v>-1.159638701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-1.4</v>
      </c>
      <c r="AB133" s="740"/>
      <c r="AC133" s="740"/>
      <c r="AD133" s="740"/>
      <c r="AE133" s="741"/>
      <c r="AF133" s="739">
        <v>-1.5</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19729758</v>
      </c>
      <c r="L9" s="266">
        <v>51292</v>
      </c>
      <c r="M9" s="267">
        <v>57606</v>
      </c>
      <c r="N9" s="268">
        <v>-11</v>
      </c>
    </row>
    <row r="10" spans="1:16" x14ac:dyDescent="0.15">
      <c r="A10" s="250"/>
      <c r="B10" s="246"/>
      <c r="C10" s="246"/>
      <c r="D10" s="246"/>
      <c r="E10" s="246"/>
      <c r="F10" s="246"/>
      <c r="G10" s="1166" t="s">
        <v>480</v>
      </c>
      <c r="H10" s="1167"/>
      <c r="I10" s="1167"/>
      <c r="J10" s="1168"/>
      <c r="K10" s="269">
        <v>1257165</v>
      </c>
      <c r="L10" s="270">
        <v>3268</v>
      </c>
      <c r="M10" s="271">
        <v>2562</v>
      </c>
      <c r="N10" s="272">
        <v>27.6</v>
      </c>
    </row>
    <row r="11" spans="1:16" ht="13.5" customHeight="1" x14ac:dyDescent="0.15">
      <c r="A11" s="250"/>
      <c r="B11" s="246"/>
      <c r="C11" s="246"/>
      <c r="D11" s="246"/>
      <c r="E11" s="246"/>
      <c r="F11" s="246"/>
      <c r="G11" s="1166" t="s">
        <v>481</v>
      </c>
      <c r="H11" s="1167"/>
      <c r="I11" s="1167"/>
      <c r="J11" s="1168"/>
      <c r="K11" s="269">
        <v>824</v>
      </c>
      <c r="L11" s="270">
        <v>2</v>
      </c>
      <c r="M11" s="271">
        <v>1597</v>
      </c>
      <c r="N11" s="272">
        <v>-99.9</v>
      </c>
    </row>
    <row r="12" spans="1:16" ht="13.5" customHeight="1" x14ac:dyDescent="0.15">
      <c r="A12" s="250"/>
      <c r="B12" s="246"/>
      <c r="C12" s="246"/>
      <c r="D12" s="246"/>
      <c r="E12" s="246"/>
      <c r="F12" s="246"/>
      <c r="G12" s="1166" t="s">
        <v>482</v>
      </c>
      <c r="H12" s="1167"/>
      <c r="I12" s="1167"/>
      <c r="J12" s="1168"/>
      <c r="K12" s="269">
        <v>335189</v>
      </c>
      <c r="L12" s="270">
        <v>871</v>
      </c>
      <c r="M12" s="271">
        <v>583</v>
      </c>
      <c r="N12" s="272">
        <v>49.4</v>
      </c>
    </row>
    <row r="13" spans="1:16" ht="13.5" customHeight="1" x14ac:dyDescent="0.15">
      <c r="A13" s="250"/>
      <c r="B13" s="246"/>
      <c r="C13" s="246"/>
      <c r="D13" s="246"/>
      <c r="E13" s="246"/>
      <c r="F13" s="246"/>
      <c r="G13" s="1166" t="s">
        <v>483</v>
      </c>
      <c r="H13" s="1167"/>
      <c r="I13" s="1167"/>
      <c r="J13" s="1168"/>
      <c r="K13" s="269" t="s">
        <v>484</v>
      </c>
      <c r="L13" s="270" t="s">
        <v>484</v>
      </c>
      <c r="M13" s="271">
        <v>23</v>
      </c>
      <c r="N13" s="272" t="s">
        <v>484</v>
      </c>
    </row>
    <row r="14" spans="1:16" ht="13.5" customHeight="1" x14ac:dyDescent="0.15">
      <c r="A14" s="250"/>
      <c r="B14" s="246"/>
      <c r="C14" s="246"/>
      <c r="D14" s="246"/>
      <c r="E14" s="246"/>
      <c r="F14" s="246"/>
      <c r="G14" s="1166" t="s">
        <v>485</v>
      </c>
      <c r="H14" s="1167"/>
      <c r="I14" s="1167"/>
      <c r="J14" s="1168"/>
      <c r="K14" s="269">
        <v>484664</v>
      </c>
      <c r="L14" s="270">
        <v>1260</v>
      </c>
      <c r="M14" s="271">
        <v>1821</v>
      </c>
      <c r="N14" s="272">
        <v>-30.8</v>
      </c>
    </row>
    <row r="15" spans="1:16" ht="13.5" customHeight="1" x14ac:dyDescent="0.15">
      <c r="A15" s="250"/>
      <c r="B15" s="246"/>
      <c r="C15" s="246"/>
      <c r="D15" s="246"/>
      <c r="E15" s="246"/>
      <c r="F15" s="246"/>
      <c r="G15" s="1166" t="s">
        <v>486</v>
      </c>
      <c r="H15" s="1167"/>
      <c r="I15" s="1167"/>
      <c r="J15" s="1168"/>
      <c r="K15" s="269">
        <v>494284</v>
      </c>
      <c r="L15" s="270">
        <v>1285</v>
      </c>
      <c r="M15" s="271">
        <v>1288</v>
      </c>
      <c r="N15" s="272">
        <v>-0.2</v>
      </c>
    </row>
    <row r="16" spans="1:16" x14ac:dyDescent="0.15">
      <c r="A16" s="250"/>
      <c r="B16" s="246"/>
      <c r="C16" s="246"/>
      <c r="D16" s="246"/>
      <c r="E16" s="246"/>
      <c r="F16" s="246"/>
      <c r="G16" s="1169" t="s">
        <v>487</v>
      </c>
      <c r="H16" s="1170"/>
      <c r="I16" s="1170"/>
      <c r="J16" s="1171"/>
      <c r="K16" s="270">
        <v>-1641160</v>
      </c>
      <c r="L16" s="270">
        <v>-4267</v>
      </c>
      <c r="M16" s="271">
        <v>-4777</v>
      </c>
      <c r="N16" s="272">
        <v>-10.7</v>
      </c>
    </row>
    <row r="17" spans="1:16" x14ac:dyDescent="0.15">
      <c r="A17" s="250"/>
      <c r="B17" s="246"/>
      <c r="C17" s="246"/>
      <c r="D17" s="246"/>
      <c r="E17" s="246"/>
      <c r="F17" s="246"/>
      <c r="G17" s="1169" t="s">
        <v>171</v>
      </c>
      <c r="H17" s="1170"/>
      <c r="I17" s="1170"/>
      <c r="J17" s="1171"/>
      <c r="K17" s="270">
        <v>20660724</v>
      </c>
      <c r="L17" s="270">
        <v>53712</v>
      </c>
      <c r="M17" s="271">
        <v>60704</v>
      </c>
      <c r="N17" s="272">
        <v>-11.5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6.19</v>
      </c>
      <c r="L21" s="283">
        <v>6.19</v>
      </c>
      <c r="M21" s="284">
        <v>0</v>
      </c>
      <c r="N21" s="251"/>
      <c r="O21" s="285"/>
      <c r="P21" s="281"/>
    </row>
    <row r="22" spans="1:16" s="286" customFormat="1" x14ac:dyDescent="0.15">
      <c r="A22" s="281"/>
      <c r="B22" s="251"/>
      <c r="C22" s="251"/>
      <c r="D22" s="251"/>
      <c r="E22" s="251"/>
      <c r="F22" s="251"/>
      <c r="G22" s="1163" t="s">
        <v>493</v>
      </c>
      <c r="H22" s="1164"/>
      <c r="I22" s="1164"/>
      <c r="J22" s="1165"/>
      <c r="K22" s="287">
        <v>101.2</v>
      </c>
      <c r="L22" s="288">
        <v>100.2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6529890</v>
      </c>
      <c r="L32" s="296">
        <v>16976</v>
      </c>
      <c r="M32" s="297">
        <v>38230</v>
      </c>
      <c r="N32" s="298">
        <v>-55.6</v>
      </c>
    </row>
    <row r="33" spans="1:16" ht="13.5" customHeight="1" x14ac:dyDescent="0.15">
      <c r="A33" s="250"/>
      <c r="B33" s="246"/>
      <c r="C33" s="246"/>
      <c r="D33" s="246"/>
      <c r="E33" s="246"/>
      <c r="F33" s="246"/>
      <c r="G33" s="1154" t="s">
        <v>498</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499</v>
      </c>
      <c r="H34" s="1155"/>
      <c r="I34" s="1155"/>
      <c r="J34" s="1156"/>
      <c r="K34" s="296" t="s">
        <v>484</v>
      </c>
      <c r="L34" s="296" t="s">
        <v>484</v>
      </c>
      <c r="M34" s="297">
        <v>109</v>
      </c>
      <c r="N34" s="298" t="s">
        <v>484</v>
      </c>
    </row>
    <row r="35" spans="1:16" ht="27" customHeight="1" x14ac:dyDescent="0.15">
      <c r="A35" s="250"/>
      <c r="B35" s="246"/>
      <c r="C35" s="246"/>
      <c r="D35" s="246"/>
      <c r="E35" s="246"/>
      <c r="F35" s="246"/>
      <c r="G35" s="1154" t="s">
        <v>500</v>
      </c>
      <c r="H35" s="1155"/>
      <c r="I35" s="1155"/>
      <c r="J35" s="1156"/>
      <c r="K35" s="296">
        <v>3775308</v>
      </c>
      <c r="L35" s="296">
        <v>9815</v>
      </c>
      <c r="M35" s="297">
        <v>9521</v>
      </c>
      <c r="N35" s="298">
        <v>3.1</v>
      </c>
    </row>
    <row r="36" spans="1:16" ht="27" customHeight="1" x14ac:dyDescent="0.15">
      <c r="A36" s="250"/>
      <c r="B36" s="246"/>
      <c r="C36" s="246"/>
      <c r="D36" s="246"/>
      <c r="E36" s="246"/>
      <c r="F36" s="246"/>
      <c r="G36" s="1154" t="s">
        <v>501</v>
      </c>
      <c r="H36" s="1155"/>
      <c r="I36" s="1155"/>
      <c r="J36" s="1156"/>
      <c r="K36" s="296" t="s">
        <v>484</v>
      </c>
      <c r="L36" s="296" t="s">
        <v>484</v>
      </c>
      <c r="M36" s="297">
        <v>386</v>
      </c>
      <c r="N36" s="298" t="s">
        <v>484</v>
      </c>
    </row>
    <row r="37" spans="1:16" ht="13.5" customHeight="1" x14ac:dyDescent="0.15">
      <c r="A37" s="250"/>
      <c r="B37" s="246"/>
      <c r="C37" s="246"/>
      <c r="D37" s="246"/>
      <c r="E37" s="246"/>
      <c r="F37" s="246"/>
      <c r="G37" s="1154" t="s">
        <v>502</v>
      </c>
      <c r="H37" s="1155"/>
      <c r="I37" s="1155"/>
      <c r="J37" s="1156"/>
      <c r="K37" s="296">
        <v>161033</v>
      </c>
      <c r="L37" s="296">
        <v>419</v>
      </c>
      <c r="M37" s="297">
        <v>876</v>
      </c>
      <c r="N37" s="298">
        <v>-52.2</v>
      </c>
    </row>
    <row r="38" spans="1:16" ht="27" customHeight="1" x14ac:dyDescent="0.15">
      <c r="A38" s="250"/>
      <c r="B38" s="246"/>
      <c r="C38" s="246"/>
      <c r="D38" s="246"/>
      <c r="E38" s="246"/>
      <c r="F38" s="246"/>
      <c r="G38" s="1157" t="s">
        <v>503</v>
      </c>
      <c r="H38" s="1158"/>
      <c r="I38" s="1158"/>
      <c r="J38" s="1159"/>
      <c r="K38" s="299" t="s">
        <v>484</v>
      </c>
      <c r="L38" s="299" t="s">
        <v>484</v>
      </c>
      <c r="M38" s="300">
        <v>2</v>
      </c>
      <c r="N38" s="301" t="s">
        <v>484</v>
      </c>
      <c r="O38" s="295"/>
    </row>
    <row r="39" spans="1:16" x14ac:dyDescent="0.15">
      <c r="A39" s="250"/>
      <c r="B39" s="246"/>
      <c r="C39" s="246"/>
      <c r="D39" s="246"/>
      <c r="E39" s="246"/>
      <c r="F39" s="246"/>
      <c r="G39" s="1157" t="s">
        <v>504</v>
      </c>
      <c r="H39" s="1158"/>
      <c r="I39" s="1158"/>
      <c r="J39" s="1159"/>
      <c r="K39" s="302">
        <v>-3477415</v>
      </c>
      <c r="L39" s="302">
        <v>-9040</v>
      </c>
      <c r="M39" s="303">
        <v>-8387</v>
      </c>
      <c r="N39" s="304">
        <v>7.8</v>
      </c>
      <c r="O39" s="295"/>
    </row>
    <row r="40" spans="1:16" ht="27" customHeight="1" x14ac:dyDescent="0.15">
      <c r="A40" s="250"/>
      <c r="B40" s="246"/>
      <c r="C40" s="246"/>
      <c r="D40" s="246"/>
      <c r="E40" s="246"/>
      <c r="F40" s="246"/>
      <c r="G40" s="1154" t="s">
        <v>505</v>
      </c>
      <c r="H40" s="1155"/>
      <c r="I40" s="1155"/>
      <c r="J40" s="1156"/>
      <c r="K40" s="302">
        <v>-7753158</v>
      </c>
      <c r="L40" s="302">
        <v>-20156</v>
      </c>
      <c r="M40" s="303">
        <v>-29253</v>
      </c>
      <c r="N40" s="304">
        <v>-31.1</v>
      </c>
      <c r="O40" s="295"/>
    </row>
    <row r="41" spans="1:16" x14ac:dyDescent="0.15">
      <c r="A41" s="250"/>
      <c r="B41" s="246"/>
      <c r="C41" s="246"/>
      <c r="D41" s="246"/>
      <c r="E41" s="246"/>
      <c r="F41" s="246"/>
      <c r="G41" s="1160" t="s">
        <v>282</v>
      </c>
      <c r="H41" s="1161"/>
      <c r="I41" s="1161"/>
      <c r="J41" s="1162"/>
      <c r="K41" s="296">
        <v>-764342</v>
      </c>
      <c r="L41" s="302">
        <v>-1987</v>
      </c>
      <c r="M41" s="303">
        <v>11483</v>
      </c>
      <c r="N41" s="304">
        <v>-117.3</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19837358</v>
      </c>
      <c r="J51" s="322">
        <v>52445</v>
      </c>
      <c r="K51" s="323">
        <v>64.900000000000006</v>
      </c>
      <c r="L51" s="324">
        <v>41705</v>
      </c>
      <c r="M51" s="325">
        <v>-4.9000000000000004</v>
      </c>
      <c r="N51" s="326">
        <v>69.8</v>
      </c>
    </row>
    <row r="52" spans="1:14" x14ac:dyDescent="0.15">
      <c r="A52" s="250"/>
      <c r="B52" s="246"/>
      <c r="C52" s="246"/>
      <c r="D52" s="246"/>
      <c r="E52" s="246"/>
      <c r="F52" s="246"/>
      <c r="G52" s="327"/>
      <c r="H52" s="328" t="s">
        <v>516</v>
      </c>
      <c r="I52" s="329">
        <v>11419371</v>
      </c>
      <c r="J52" s="330">
        <v>30190</v>
      </c>
      <c r="K52" s="331">
        <v>55.9</v>
      </c>
      <c r="L52" s="332">
        <v>22742</v>
      </c>
      <c r="M52" s="333">
        <v>-4.0999999999999996</v>
      </c>
      <c r="N52" s="334">
        <v>60</v>
      </c>
    </row>
    <row r="53" spans="1:14" x14ac:dyDescent="0.15">
      <c r="A53" s="250"/>
      <c r="B53" s="246"/>
      <c r="C53" s="246"/>
      <c r="D53" s="246"/>
      <c r="E53" s="246"/>
      <c r="F53" s="246"/>
      <c r="G53" s="312" t="s">
        <v>517</v>
      </c>
      <c r="H53" s="313"/>
      <c r="I53" s="321">
        <v>12838789</v>
      </c>
      <c r="J53" s="322">
        <v>33859</v>
      </c>
      <c r="K53" s="323">
        <v>-35.4</v>
      </c>
      <c r="L53" s="324">
        <v>47677</v>
      </c>
      <c r="M53" s="325">
        <v>14.3</v>
      </c>
      <c r="N53" s="326">
        <v>-49.7</v>
      </c>
    </row>
    <row r="54" spans="1:14" x14ac:dyDescent="0.15">
      <c r="A54" s="250"/>
      <c r="B54" s="246"/>
      <c r="C54" s="246"/>
      <c r="D54" s="246"/>
      <c r="E54" s="246"/>
      <c r="F54" s="246"/>
      <c r="G54" s="327"/>
      <c r="H54" s="328" t="s">
        <v>516</v>
      </c>
      <c r="I54" s="329">
        <v>9126462</v>
      </c>
      <c r="J54" s="330">
        <v>24069</v>
      </c>
      <c r="K54" s="331">
        <v>-20.3</v>
      </c>
      <c r="L54" s="332">
        <v>23360</v>
      </c>
      <c r="M54" s="333">
        <v>2.7</v>
      </c>
      <c r="N54" s="334">
        <v>-23</v>
      </c>
    </row>
    <row r="55" spans="1:14" x14ac:dyDescent="0.15">
      <c r="A55" s="250"/>
      <c r="B55" s="246"/>
      <c r="C55" s="246"/>
      <c r="D55" s="246"/>
      <c r="E55" s="246"/>
      <c r="F55" s="246"/>
      <c r="G55" s="312" t="s">
        <v>518</v>
      </c>
      <c r="H55" s="313"/>
      <c r="I55" s="321">
        <v>13506891</v>
      </c>
      <c r="J55" s="322">
        <v>35494</v>
      </c>
      <c r="K55" s="323">
        <v>4.8</v>
      </c>
      <c r="L55" s="324">
        <v>51613</v>
      </c>
      <c r="M55" s="325">
        <v>8.3000000000000007</v>
      </c>
      <c r="N55" s="326">
        <v>-3.5</v>
      </c>
    </row>
    <row r="56" spans="1:14" x14ac:dyDescent="0.15">
      <c r="A56" s="250"/>
      <c r="B56" s="246"/>
      <c r="C56" s="246"/>
      <c r="D56" s="246"/>
      <c r="E56" s="246"/>
      <c r="F56" s="246"/>
      <c r="G56" s="327"/>
      <c r="H56" s="328" t="s">
        <v>516</v>
      </c>
      <c r="I56" s="329">
        <v>9833649</v>
      </c>
      <c r="J56" s="330">
        <v>25842</v>
      </c>
      <c r="K56" s="331">
        <v>7.4</v>
      </c>
      <c r="L56" s="332">
        <v>25872</v>
      </c>
      <c r="M56" s="333">
        <v>10.8</v>
      </c>
      <c r="N56" s="334">
        <v>-3.4</v>
      </c>
    </row>
    <row r="57" spans="1:14" x14ac:dyDescent="0.15">
      <c r="A57" s="250"/>
      <c r="B57" s="246"/>
      <c r="C57" s="246"/>
      <c r="D57" s="246"/>
      <c r="E57" s="246"/>
      <c r="F57" s="246"/>
      <c r="G57" s="312" t="s">
        <v>519</v>
      </c>
      <c r="H57" s="313"/>
      <c r="I57" s="321">
        <v>18259552</v>
      </c>
      <c r="J57" s="322">
        <v>47702</v>
      </c>
      <c r="K57" s="323">
        <v>34.4</v>
      </c>
      <c r="L57" s="324">
        <v>50880</v>
      </c>
      <c r="M57" s="325">
        <v>-1.4</v>
      </c>
      <c r="N57" s="326">
        <v>35.799999999999997</v>
      </c>
    </row>
    <row r="58" spans="1:14" x14ac:dyDescent="0.15">
      <c r="A58" s="250"/>
      <c r="B58" s="246"/>
      <c r="C58" s="246"/>
      <c r="D58" s="246"/>
      <c r="E58" s="246"/>
      <c r="F58" s="246"/>
      <c r="G58" s="327"/>
      <c r="H58" s="328" t="s">
        <v>516</v>
      </c>
      <c r="I58" s="329">
        <v>13836746</v>
      </c>
      <c r="J58" s="330">
        <v>36148</v>
      </c>
      <c r="K58" s="331">
        <v>39.9</v>
      </c>
      <c r="L58" s="332">
        <v>27819</v>
      </c>
      <c r="M58" s="333">
        <v>7.5</v>
      </c>
      <c r="N58" s="334">
        <v>32.4</v>
      </c>
    </row>
    <row r="59" spans="1:14" x14ac:dyDescent="0.15">
      <c r="A59" s="250"/>
      <c r="B59" s="246"/>
      <c r="C59" s="246"/>
      <c r="D59" s="246"/>
      <c r="E59" s="246"/>
      <c r="F59" s="246"/>
      <c r="G59" s="312" t="s">
        <v>520</v>
      </c>
      <c r="H59" s="313"/>
      <c r="I59" s="321">
        <v>18371657</v>
      </c>
      <c r="J59" s="322">
        <v>47761</v>
      </c>
      <c r="K59" s="323">
        <v>0.1</v>
      </c>
      <c r="L59" s="324">
        <v>46395</v>
      </c>
      <c r="M59" s="325">
        <v>-8.8000000000000007</v>
      </c>
      <c r="N59" s="326">
        <v>8.9</v>
      </c>
    </row>
    <row r="60" spans="1:14" x14ac:dyDescent="0.15">
      <c r="A60" s="250"/>
      <c r="B60" s="246"/>
      <c r="C60" s="246"/>
      <c r="D60" s="246"/>
      <c r="E60" s="246"/>
      <c r="F60" s="246"/>
      <c r="G60" s="327"/>
      <c r="H60" s="328" t="s">
        <v>516</v>
      </c>
      <c r="I60" s="335">
        <v>14711003</v>
      </c>
      <c r="J60" s="330">
        <v>38244</v>
      </c>
      <c r="K60" s="331">
        <v>5.8</v>
      </c>
      <c r="L60" s="332">
        <v>26304</v>
      </c>
      <c r="M60" s="333">
        <v>-5.4</v>
      </c>
      <c r="N60" s="334">
        <v>11.2</v>
      </c>
    </row>
    <row r="61" spans="1:14" x14ac:dyDescent="0.15">
      <c r="A61" s="250"/>
      <c r="B61" s="246"/>
      <c r="C61" s="246"/>
      <c r="D61" s="246"/>
      <c r="E61" s="246"/>
      <c r="F61" s="246"/>
      <c r="G61" s="312" t="s">
        <v>521</v>
      </c>
      <c r="H61" s="336"/>
      <c r="I61" s="337">
        <v>16562849</v>
      </c>
      <c r="J61" s="338">
        <v>43452</v>
      </c>
      <c r="K61" s="339">
        <v>13.8</v>
      </c>
      <c r="L61" s="340">
        <v>47654</v>
      </c>
      <c r="M61" s="341">
        <v>1.5</v>
      </c>
      <c r="N61" s="326">
        <v>12.3</v>
      </c>
    </row>
    <row r="62" spans="1:14" x14ac:dyDescent="0.15">
      <c r="A62" s="250"/>
      <c r="B62" s="246"/>
      <c r="C62" s="246"/>
      <c r="D62" s="246"/>
      <c r="E62" s="246"/>
      <c r="F62" s="246"/>
      <c r="G62" s="327"/>
      <c r="H62" s="328" t="s">
        <v>516</v>
      </c>
      <c r="I62" s="329">
        <v>11785446</v>
      </c>
      <c r="J62" s="330">
        <v>30899</v>
      </c>
      <c r="K62" s="331">
        <v>17.7</v>
      </c>
      <c r="L62" s="332">
        <v>25219</v>
      </c>
      <c r="M62" s="333">
        <v>2.2999999999999998</v>
      </c>
      <c r="N62" s="334">
        <v>15.4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3" zoomScaleNormal="100" zoomScaleSheetLayoutView="55" workbookViewId="0">
      <selection activeCell="I99" sqref="I9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18.559999999999999</v>
      </c>
      <c r="G47" s="12">
        <v>20.73</v>
      </c>
      <c r="H47" s="12">
        <v>20.98</v>
      </c>
      <c r="I47" s="12">
        <v>18.32</v>
      </c>
      <c r="J47" s="13">
        <v>17.3</v>
      </c>
    </row>
    <row r="48" spans="2:10" ht="57.75" customHeight="1" x14ac:dyDescent="0.15">
      <c r="B48" s="14"/>
      <c r="C48" s="1174" t="s">
        <v>4</v>
      </c>
      <c r="D48" s="1174"/>
      <c r="E48" s="1175"/>
      <c r="F48" s="15">
        <v>7.78</v>
      </c>
      <c r="G48" s="16">
        <v>7.28</v>
      </c>
      <c r="H48" s="16">
        <v>6.26</v>
      </c>
      <c r="I48" s="16">
        <v>6.74</v>
      </c>
      <c r="J48" s="17">
        <v>5.28</v>
      </c>
    </row>
    <row r="49" spans="2:10" ht="57.75" customHeight="1" thickBot="1" x14ac:dyDescent="0.2">
      <c r="B49" s="18"/>
      <c r="C49" s="1176" t="s">
        <v>5</v>
      </c>
      <c r="D49" s="1176"/>
      <c r="E49" s="1177"/>
      <c r="F49" s="19">
        <v>0.55000000000000004</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2018-02-27T02:37:10Z</cp:lastPrinted>
  <dcterms:created xsi:type="dcterms:W3CDTF">2018-01-24T05:13:17Z</dcterms:created>
  <dcterms:modified xsi:type="dcterms:W3CDTF">2018-10-22T07:26:26Z</dcterms:modified>
  <cp:category/>
</cp:coreProperties>
</file>