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BE35" i="9"/>
  <c r="AM35" i="9"/>
  <c r="BW34" i="9"/>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U34" i="9"/>
  <c r="U35" i="9" s="1"/>
  <c r="U36" i="9" s="1"/>
</calcChain>
</file>

<file path=xl/sharedStrings.xml><?xml version="1.0" encoding="utf-8"?>
<sst xmlns="http://schemas.openxmlformats.org/spreadsheetml/2006/main" count="1092" uniqueCount="571">
  <si>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</si>
  <si>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</si>
  <si>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</si>
  <si>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</si>
  <si>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</si>
  <si>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</si>
  <si>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</si>
  <si>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</si>
  <si>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</si>
  <si>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</si>
  <si>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</si>
  <si>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</si>
  <si>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</si>
  <si>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</si>
  <si>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</si>
  <si>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</si>
  <si>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</si>
  <si>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</si>
  <si>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</si>
  <si>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</si>
  <si>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</si>
  <si>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</si>
  <si>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</si>
  <si>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</si>
  <si>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</si>
  <si>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</si>
  <si>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</si>
  <si>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</si>
  <si>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</si>
  <si>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</si>
  <si>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</si>
  <si>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</si>
  <si>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</si>
  <si>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</si>
  <si>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</si>
  <si>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</si>
  <si>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</si>
  <si>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</si>
  <si>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</si>
  <si>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</si>
  <si>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</si>
  <si>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</si>
  <si>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</si>
  <si>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</si>
  <si>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</si>
  <si>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</si>
  <si>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</si>
  <si>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</si>
  <si>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</si>
  <si>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</si>
  <si>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</si>
  <si>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</si>
  <si>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</si>
  <si>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</si>
  <si>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</si>
  <si>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</si>
  <si>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</si>
  <si>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</si>
  <si>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</si>
  <si>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</si>
  <si>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</si>
  <si>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</si>
  <si>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</si>
  <si>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</si>
  <si>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</si>
  <si>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</si>
  <si>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</si>
  <si>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</si>
  <si>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</si>
  <si>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</si>
  <si>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</si>
  <si>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</si>
  <si>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</si>
  <si>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</si>
  <si>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</si>
  <si>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</si>
  <si>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</si>
  <si>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</si>
  <si>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</si>
  <si>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</si>
  <si>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</si>
  <si>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</si>
  <si>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</si>
  <si>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</si>
  <si>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</si>
  <si>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</si>
  <si>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</si>
  <si>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</si>
  <si>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</si>
  <si>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</si>
  <si>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</si>
  <si>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</si>
  <si>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</si>
  <si>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</si>
  <si>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</si>
  <si>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</si>
  <si>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</si>
  <si>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</si>
  <si>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</si>
  <si>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</si>
  <si>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</si>
  <si>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</si>
  <si>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</si>
  <si>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</si>
  <si>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</si>
  <si>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</si>
  <si>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</si>
  <si>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</si>
  <si>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</si>
  <si>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</si>
  <si>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</si>
  <si>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</si>
  <si>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</si>
  <si>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</si>
  <si>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</si>
  <si>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</si>
  <si>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</si>
  <si>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</si>
  <si>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</si>
  <si>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</si>
  <si>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</si>
  <si>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</si>
  <si>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</si>
  <si>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</si>
  <si>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</si>
  <si>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</si>
  <si>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</si>
  <si>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</si>
  <si>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</si>
  <si>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</si>
  <si>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</si>
  <si>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</si>
  <si>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</si>
  <si>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</si>
  <si>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</si>
  <si>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</si>
  <si>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</si>
  <si>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</si>
  <si>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</si>
  <si>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</si>
  <si>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</si>
  <si>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</si>
  <si>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</si>
  <si>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</si>
  <si>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</si>
  <si>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</si>
  <si>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</si>
  <si>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</si>
  <si>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</si>
  <si>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</si>
  <si>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</si>
  <si>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</si>
  <si>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</si>
  <si>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</si>
  <si>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</si>
  <si>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</si>
  <si>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</si>
  <si>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</si>
  <si>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</si>
  <si>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</si>
  <si>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</si>
  <si>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</si>
  <si>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</si>
  <si>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</si>
  <si>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</si>
  <si>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</si>
  <si>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</si>
  <si>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</si>
  <si>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</si>
  <si>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</si>
  <si>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</si>
  <si>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</si>
  <si>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</si>
  <si>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</si>
  <si>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</si>
  <si>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</si>
  <si>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</si>
  <si>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</si>
  <si>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</si>
  <si>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</si>
  <si>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</si>
  <si>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</si>
  <si>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</si>
  <si>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</si>
  <si>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</si>
  <si>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</si>
  <si>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</si>
  <si>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</si>
  <si>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</si>
  <si>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</si>
  <si>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</si>
  <si>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</si>
  <si>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</si>
  <si>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</si>
  <si>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</si>
  <si>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</si>
  <si>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</si>
  <si>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</si>
  <si>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</si>
  <si>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愛知県知立市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</si>
  <si>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</si>
  <si>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</si>
  <si>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</si>
  <si>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</si>
  <si>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</si>
  <si>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</si>
  <si>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</si>
  <si>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</si>
  <si>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</si>
  <si>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</si>
  <si>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</si>
  <si>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</si>
  <si>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</si>
  <si>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</si>
  <si>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</si>
  <si>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</si>
  <si>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</si>
  <si>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</si>
  <si>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</si>
  <si>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</si>
  <si>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</si>
  <si>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</si>
  <si>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</si>
  <si>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</si>
  <si>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</si>
  <si>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</si>
  <si>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</si>
  <si>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</si>
  <si>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</si>
  <si>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</si>
  <si>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</si>
  <si>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</si>
  <si>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</si>
  <si>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</si>
  <si>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</si>
  <si>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</si>
  <si>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</si>
  <si>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</si>
  <si>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</si>
  <si>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</si>
  <si>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</si>
  <si>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</si>
  <si>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</si>
  <si>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</si>
  <si>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</si>
  <si>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</si>
  <si>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</si>
  <si>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</si>
  <si>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</si>
  <si>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</si>
  <si>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</si>
  <si>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</si>
  <si>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</si>
  <si>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</si>
  <si>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</si>
  <si>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</si>
  <si>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</si>
  <si>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</si>
  <si>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</si>
  <si>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</si>
  <si>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</si>
  <si>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</si>
  <si>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</si>
  <si>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</si>
  <si>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</si>
  <si>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</si>
  <si>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</si>
  <si>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</si>
  <si>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</si>
  <si>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</si>
  <si>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</si>
  <si>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</si>
  <si>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</si>
  <si>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</si>
  <si>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</si>
  <si>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</si>
  <si>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</si>
  <si>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</si>
  <si>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</si>
  <si>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</si>
  <si>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</si>
  <si>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</si>
  <si>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</si>
  <si>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</si>
  <si>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</si>
  <si>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</si>
  <si>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</si>
  <si>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</si>
  <si>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</si>
  <si>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</si>
  <si>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</si>
  <si>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</si>
  <si>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</si>
  <si>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</si>
  <si>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</si>
  <si>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</si>
  <si>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</si>
  <si>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</si>
  <si>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</si>
  <si>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</si>
  <si>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</si>
  <si>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</si>
  <si>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</si>
  <si>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</si>
  <si>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</si>
  <si>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</si>
  <si>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</si>
  <si>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</si>
  <si>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</si>
  <si>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</si>
  <si>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</si>
  <si>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</si>
  <si>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</si>
  <si>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</si>
  <si>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</si>
  <si>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</si>
  <si>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</si>
  <si>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</si>
  <si>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</si>
  <si>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</si>
  <si>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</si>
  <si>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</si>
  <si>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</si>
  <si>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</si>
  <si>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</si>
  <si>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</si>
  <si>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</si>
  <si>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</si>
  <si>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</si>
  <si>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</si>
  <si>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</si>
  <si>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</si>
  <si>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</si>
  <si>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</si>
  <si>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</si>
  <si>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</si>
  <si>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</si>
  <si>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</si>
  <si>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</si>
  <si>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</si>
  <si>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</si>
  <si>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</si>
  <si>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</si>
  <si>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</si>
  <si>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</si>
  <si>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</si>
  <si>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</si>
  <si>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</si>
  <si>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</si>
  <si>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愛知県知立市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</si>
  <si>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</si>
  <si>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</si>
  <si>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</si>
  <si>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</si>
  <si>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</si>
  <si>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</si>
  <si>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</si>
  <si>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</si>
  <si>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</si>
  <si>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</si>
  <si>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</si>
  <si>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</si>
  <si>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</si>
  <si>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</si>
  <si>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</si>
  <si>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</si>
  <si>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</si>
  <si>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</si>
  <si>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</si>
  <si>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</si>
  <si>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</si>
  <si>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</si>
  <si>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</si>
  <si>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</si>
  <si>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</si>
  <si>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</si>
  <si>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</si>
  <si>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</si>
  <si>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</si>
  <si>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</si>
  <si>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</si>
  <si>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</si>
  <si>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</si>
  <si>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</si>
  <si>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</si>
  <si>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</si>
  <si>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</si>
  <si>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</si>
  <si>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</si>
  <si>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</si>
  <si>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</si>
  <si>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</si>
  <si>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</si>
  <si>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</si>
  <si>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</si>
  <si>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</si>
  <si>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</si>
  <si>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</si>
  <si>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</si>
  <si>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</si>
  <si>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</si>
  <si>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</si>
  <si>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</si>
  <si>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</si>
  <si>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</si>
  <si>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</si>
  <si>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</si>
  <si>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</si>
  <si>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</si>
  <si>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</si>
  <si>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</si>
  <si>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</si>
  <si>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</si>
  <si>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</si>
  <si>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</si>
  <si>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</si>
  <si>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</si>
  <si>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</si>
  <si>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</si>
  <si>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</si>
  <si>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</si>
  <si>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</si>
  <si>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</si>
  <si>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</si>
  <si>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</si>
  <si>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</si>
  <si>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</si>
  <si>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</si>
  <si>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</si>
  <si>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</si>
  <si>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</si>
  <si>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</si>
  <si>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</si>
  <si>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</si>
  <si>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</si>
  <si>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</si>
  <si>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</si>
  <si>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</si>
  <si>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</si>
  <si>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</si>
  <si>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</si>
  <si>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</si>
  <si>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</si>
  <si>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</si>
  <si>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</si>
  <si>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</si>
  <si>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</si>
  <si>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</si>
  <si>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</si>
  <si>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</si>
  <si>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</si>
  <si>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</si>
  <si>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</si>
  <si>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</si>
  <si>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</si>
  <si>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</si>
  <si>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</si>
  <si>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</si>
  <si>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</si>
  <si>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</si>
  <si>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</si>
  <si>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</si>
  <si>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</si>
  <si>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</si>
  <si>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</si>
  <si>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</si>
  <si>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</si>
  <si>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</si>
  <si>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</si>
  <si>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</si>
  <si>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</si>
  <si>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</si>
  <si>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</si>
  <si>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</si>
  <si>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</si>
  <si>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</si>
  <si>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</si>
  <si>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</si>
  <si>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</si>
  <si>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</si>
  <si>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</si>
  <si>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</si>
  <si>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</si>
  <si>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</si>
  <si>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</si>
  <si>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</si>
  <si>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</si>
  <si>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</si>
  <si>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</si>
  <si>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</si>
  <si>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</si>
  <si>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</si>
  <si>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</si>
  <si>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</si>
  <si>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</si>
  <si>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</si>
  <si>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</si>
  <si>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</si>
  <si>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</si>
  <si>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</si>
  <si>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</si>
  <si>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</si>
  <si>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</si>
  <si>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</si>
  <si>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</si>
  <si>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</si>
  <si>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</si>
  <si>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</si>
  <si>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</si>
  <si>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</si>
  <si>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</si>
  <si>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</si>
  <si>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</si>
  <si>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</si>
  <si>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</si>
  <si>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</si>
  <si>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</si>
  <si>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</si>
  <si>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</si>
  <si>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</si>
  <si>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</si>
  <si>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</si>
  <si>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</si>
  <si>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</si>
  <si>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</si>
  <si>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</si>
  <si>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</si>
  <si>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</si>
  <si>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</si>
  <si>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</si>
  <si>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</si>
  <si>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</si>
  <si>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</si>
  <si>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</si>
  <si>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1.47</t>
  </si>
  <si>
    <t>▲ 5.45</t>
  </si>
  <si>
    <t>水道事業会計</t>
  </si>
  <si>
    <t>一般会計</t>
  </si>
  <si>
    <t>国民健康保険特別会計</t>
  </si>
  <si>
    <t>介護保険特別会計</t>
  </si>
  <si>
    <t>公共下水道事業特別会計</t>
  </si>
  <si>
    <t>後期高齢者医療特別会計</t>
  </si>
  <si>
    <t>土地取得特別会計</t>
  </si>
  <si>
    <t>その他会計（赤字）</t>
  </si>
  <si>
    <t>その他会計（黒字）</t>
  </si>
  <si>
    <t>知立市土地開発公社</t>
    <rPh sb="0" eb="3">
      <t>チリュウシ</t>
    </rPh>
    <rPh sb="3" eb="5">
      <t>トチ</t>
    </rPh>
    <rPh sb="5" eb="7">
      <t>カイハツ</t>
    </rPh>
    <rPh sb="7" eb="9">
      <t>コウシャ</t>
    </rPh>
    <phoneticPr fontId="2"/>
  </si>
  <si>
    <t>〇</t>
    <phoneticPr fontId="2"/>
  </si>
  <si>
    <t>知立まちづくり株式会社</t>
    <rPh sb="0" eb="2">
      <t>チリュウ</t>
    </rPh>
    <rPh sb="7" eb="9">
      <t>カブシキ</t>
    </rPh>
    <rPh sb="9" eb="11">
      <t>カイシャ</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</si>
  <si>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</si>
  <si>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</si>
  <si>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</si>
  <si>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</si>
  <si>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</si>
  <si>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</si>
  <si>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</si>
  <si>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</si>
  <si>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</si>
  <si>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</si>
  <si>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</si>
  <si>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</si>
  <si>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</si>
  <si>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</si>
  <si>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</si>
  <si>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</si>
  <si>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</si>
  <si>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</si>
  <si>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</si>
  <si>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</si>
  <si>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</si>
  <si>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</si>
  <si>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現時点では、地方債の残高等の将来負担額に対し、充当可能な財源が確保されているが、今後、知立駅周辺事業に加え、公共施設保全事業等の事業費の増により地方債の発行は増加する見込みである。
　今後も、後世への負担を少しでも軽減できるよう、新規事業の実施は費用対効果、緊急度・住民ニーズを十分検証したうえで決定し、健全な財政運営に努める。</t>
    <rPh sb="1" eb="4">
      <t>ゲンジテン</t>
    </rPh>
    <rPh sb="7" eb="10">
      <t>チホウサイ</t>
    </rPh>
    <rPh sb="11" eb="13">
      <t>ザンダカ</t>
    </rPh>
    <rPh sb="13" eb="14">
      <t>トウ</t>
    </rPh>
    <rPh sb="15" eb="17">
      <t>ショウライ</t>
    </rPh>
    <rPh sb="17" eb="19">
      <t>フタン</t>
    </rPh>
    <rPh sb="19" eb="20">
      <t>ガク</t>
    </rPh>
    <rPh sb="21" eb="22">
      <t>タイ</t>
    </rPh>
    <rPh sb="24" eb="26">
      <t>ジュウトウ</t>
    </rPh>
    <rPh sb="26" eb="28">
      <t>カノウ</t>
    </rPh>
    <rPh sb="29" eb="31">
      <t>ザイゲン</t>
    </rPh>
    <rPh sb="32" eb="34">
      <t>カクホ</t>
    </rPh>
    <rPh sb="41" eb="43">
      <t>コンゴ</t>
    </rPh>
    <rPh sb="44" eb="46">
      <t>チリュウ</t>
    </rPh>
    <rPh sb="46" eb="47">
      <t>エキ</t>
    </rPh>
    <rPh sb="47" eb="49">
      <t>シュウヘン</t>
    </rPh>
    <rPh sb="49" eb="51">
      <t>ジギョウ</t>
    </rPh>
    <rPh sb="52" eb="53">
      <t>クワ</t>
    </rPh>
    <rPh sb="55" eb="57">
      <t>コウキョウ</t>
    </rPh>
    <rPh sb="57" eb="59">
      <t>シセツ</t>
    </rPh>
    <rPh sb="59" eb="61">
      <t>ホゼン</t>
    </rPh>
    <rPh sb="61" eb="63">
      <t>ジギョウ</t>
    </rPh>
    <rPh sb="63" eb="64">
      <t>トウ</t>
    </rPh>
    <rPh sb="65" eb="68">
      <t>ジギョウヒ</t>
    </rPh>
    <rPh sb="69" eb="70">
      <t>ゾウ</t>
    </rPh>
    <rPh sb="73" eb="76">
      <t>チホウサイ</t>
    </rPh>
    <rPh sb="77" eb="79">
      <t>ハッコウ</t>
    </rPh>
    <rPh sb="80" eb="82">
      <t>ゾウカ</t>
    </rPh>
    <rPh sb="84" eb="86">
      <t>ミコ</t>
    </rPh>
    <rPh sb="93" eb="95">
      <t>コンゴ</t>
    </rPh>
    <rPh sb="97" eb="99">
      <t>コウセイ</t>
    </rPh>
    <rPh sb="101" eb="103">
      <t>フタン</t>
    </rPh>
    <rPh sb="104" eb="105">
      <t>スコ</t>
    </rPh>
    <rPh sb="108" eb="110">
      <t>ケイゲン</t>
    </rPh>
    <rPh sb="116" eb="118">
      <t>シンキ</t>
    </rPh>
    <rPh sb="118" eb="120">
      <t>ジギョウ</t>
    </rPh>
    <rPh sb="121" eb="123">
      <t>ジッシ</t>
    </rPh>
    <rPh sb="124" eb="126">
      <t>ヒヨウ</t>
    </rPh>
    <rPh sb="126" eb="127">
      <t>タイ</t>
    </rPh>
    <rPh sb="127" eb="129">
      <t>コウカ</t>
    </rPh>
    <rPh sb="130" eb="133">
      <t>キンキュウド</t>
    </rPh>
    <rPh sb="134" eb="136">
      <t>ジュウミン</t>
    </rPh>
    <rPh sb="140" eb="142">
      <t>ジュウブン</t>
    </rPh>
    <rPh sb="142" eb="144">
      <t>ケンショウ</t>
    </rPh>
    <rPh sb="149" eb="151">
      <t>ケッテイ</t>
    </rPh>
    <rPh sb="153" eb="155">
      <t>ケンゼン</t>
    </rPh>
    <rPh sb="156" eb="158">
      <t>ザイセイ</t>
    </rPh>
    <rPh sb="158" eb="160">
      <t>ウンエイ</t>
    </rPh>
    <rPh sb="161" eb="16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</si>
</sst>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A02C-49D3-AA5B-223B35BB41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34260</c:v>
                </c:pt>
                <c:pt idx="1">
                  <c:v>44577</c:v>
                </c:pt>
                <c:pt idx="2">
                  <c:v>42957</c:v>
                </c:pt>
                <c:pt idx="3">
                  <c:v>47432</c:v>
                </c:pt>
                <c:pt idx="4">
                  <c:v>53056</c:v>
                </c:pt>
              </c:numCache>
            </c:numRef>
          </c:val>
          <c:smooth val="0"/>
          <c:extLst>
            <c:ext xmlns:c16="http://schemas.microsoft.com/office/drawing/2014/chart" uri="{C3380CC4-5D6E-409C-BE32-E72D297353CC}">
              <c16:uniqueId val="{00000001-A02C-49D3-AA5B-223B35BB415B}"/>
            </c:ext>
          </c:extLst>
        </c:ser>
        <c:dLbls>
          <c:showLegendKey val="0"/>
          <c:showVal val="0"/>
          <c:showCatName val="0"/>
          <c:showSerName val="0"/>
          <c:showPercent val="0"/>
          <c:showBubbleSize val="0"/>
        </c:dLbls>
        <c:marker val="1"/>
        <c:smooth val="0"/>
        <c:axId val="168334080"/>
        <c:axId val="168336384"/>
      </c:lineChart>
      <c:catAx>
        <c:axId val="168334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6384"/>
        <c:crosses val="autoZero"/>
        <c:auto val="1"/>
        <c:lblAlgn val="ctr"/>
        <c:lblOffset val="100"/>
        <c:tickLblSkip val="1"/>
        <c:tickMarkSkip val="1"/>
        <c:noMultiLvlLbl val="0"/>
      </c:catAx>
      <c:valAx>
        <c:axId val="1683363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4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8.94</c:v>
                </c:pt>
                <c:pt idx="1">
                  <c:v>10.5</c:v>
                </c:pt>
                <c:pt idx="2">
                  <c:v>10.58</c:v>
                </c:pt>
                <c:pt idx="3">
                  <c:v>6.64</c:v>
                </c:pt>
                <c:pt idx="4">
                  <c:v>6.66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c:v>
                </c:pt>
                <c:pt idx="1">
                  <c:v>16.649999999999999</c:v>
                </c:pt>
                <c:pt idx="2">
                  <c:v>19.16</c:v>
                </c:pt>
                <c:pt idx="3">
                  <c:v>18.940000000000001</c:v>
                </c:pt>
                <c:pt idx="4">
                  <c:v>13.05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552"/>
        <c:axId val="9024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1.25</c:v>
                </c:pt>
                <c:pt idx="1">
                  <c:v>4.09</c:v>
                </c:pt>
                <c:pt idx="2">
                  <c:v>2.1</c:v>
                </c:pt>
                <c:pt idx="3">
                  <c:v>-1.47</c:v>
                </c:pt>
                <c:pt idx="4">
                  <c:v>-5.45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552"/>
        <c:axId val="90249856"/>
      </c:lineChart>
      <c:catAx>
        <c:axId val="90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856"/>
        <c:crosses val="autoZero"/>
        <c:auto val="1"/>
        <c:lblAlgn val="ctr"/>
        <c:lblOffset val="100"/>
        <c:tickLblSkip val="1"/>
        <c:tickMarkSkip val="1"/>
        <c:noMultiLvlLbl val="0"/>
      </c:catAx>
      <c:valAx>
        <c:axId val="902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0.05</c:v>
                </c:pt>
                <c:pt idx="6">
                  <c:v>#N/A</c:v>
                </c:pt>
                <c:pt idx="7">
                  <c:v>0.02</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0.37</c:v>
                </c:pt>
                <c:pt idx="2">
                  <c:v>#N/A</c:v>
                </c:pt>
                <c:pt idx="3">
                  <c:v>0.43</c:v>
                </c:pt>
                <c:pt idx="4">
                  <c:v>#N/A</c:v>
                </c:pt>
                <c:pt idx="5">
                  <c:v>0.3</c:v>
                </c:pt>
                <c:pt idx="6">
                  <c:v>#N/A</c:v>
                </c:pt>
                <c:pt idx="7">
                  <c:v>0.41</c:v>
                </c:pt>
                <c:pt idx="8">
                  <c:v>#N/A</c:v>
                </c:pt>
                <c:pt idx="9">
                  <c:v>0.24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0.28999999999999998</c:v>
                </c:pt>
                <c:pt idx="4">
                  <c:v>#N/A</c:v>
                </c:pt>
                <c:pt idx="5">
                  <c:v>0.22</c:v>
                </c:pt>
                <c:pt idx="6">
                  <c:v>#N/A</c:v>
                </c:pt>
                <c:pt idx="7">
                  <c:v>0.6</c:v>
                </c:pt>
                <c:pt idx="8">
                  <c:v>#N/A</c:v>
                </c:pt>
                <c:pt idx="9">
                  <c:v>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1.33</c:v>
                </c:pt>
                <c:pt idx="2">
                  <c:v>#N/A</c:v>
                </c:pt>
                <c:pt idx="3">
                  <c:v>1.1200000000000001</c:v>
                </c:pt>
                <c:pt idx="4">
                  <c:v>#N/A</c:v>
                </c:pt>
                <c:pt idx="5">
                  <c:v>1.68</c:v>
                </c:pt>
                <c:pt idx="6">
                  <c:v>#N/A</c:v>
                </c:pt>
                <c:pt idx="7">
                  <c:v>1.93</c:v>
                </c:pt>
                <c:pt idx="8">
                  <c:v>#N/A</c:v>
                </c:pt>
                <c:pt idx="9">
                  <c:v>1.38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8.93</c:v>
                </c:pt>
                <c:pt idx="2">
                  <c:v>#N/A</c:v>
                </c:pt>
                <c:pt idx="3">
                  <c:v>10.49</c:v>
                </c:pt>
                <c:pt idx="4">
                  <c:v>#N/A</c:v>
                </c:pt>
                <c:pt idx="5">
                  <c:v>10.58</c:v>
                </c:pt>
                <c:pt idx="6">
                  <c:v>#N/A</c:v>
                </c:pt>
                <c:pt idx="7">
                  <c:v>6.63</c:v>
                </c:pt>
                <c:pt idx="8">
                  <c:v>#N/A</c:v>
                </c:pt>
                <c:pt idx="9">
                  <c:v>6.66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13.65</c:v>
                </c:pt>
                <c:pt idx="2">
                  <c:v>#N/A</c:v>
                </c:pt>
                <c:pt idx="3">
                  <c:v>12.24</c:v>
                </c:pt>
                <c:pt idx="4">
                  <c:v>#N/A</c:v>
                </c:pt>
                <c:pt idx="5">
                  <c:v>14.06</c:v>
                </c:pt>
                <c:pt idx="6">
                  <c:v>#N/A</c:v>
                </c:pt>
                <c:pt idx="7">
                  <c:v>14.74</c:v>
                </c:pt>
                <c:pt idx="8">
                  <c:v>#N/A</c:v>
                </c:pt>
                <c:pt idx="9">
                  <c:v>15.26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8320"/>
        <c:axId val="150196224"/>
      </c:barChart>
      <c:catAx>
        <c:axId val="149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6224"/>
        <c:crosses val="autoZero"/>
        <c:auto val="1"/>
        <c:lblAlgn val="ctr"/>
        <c:lblOffset val="100"/>
        <c:tickLblSkip val="1"/>
        <c:tickMarkSkip val="1"/>
        <c:noMultiLvlLbl val="0"/>
      </c:catAx>
      <c:valAx>
        <c:axId val="1501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2019</c:v>
                </c:pt>
                <c:pt idx="5">
                  <c:v>2057</c:v>
                </c:pt>
                <c:pt idx="8">
                  <c:v>2165</c:v>
                </c:pt>
                <c:pt idx="11">
                  <c:v>1832</c:v>
                </c:pt>
                <c:pt idx="14">
                  <c:v>1965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189</c:v>
                </c:pt>
                <c:pt idx="3">
                  <c:v>186</c:v>
                </c:pt>
                <c:pt idx="6">
                  <c:v>187</c:v>
                </c:pt>
                <c:pt idx="9">
                  <c:v>187</c:v>
                </c:pt>
                <c:pt idx="12">
                  <c:v>187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546</c:v>
                </c:pt>
                <c:pt idx="3">
                  <c:v>551</c:v>
                </c:pt>
                <c:pt idx="6">
                  <c:v>543</c:v>
                </c:pt>
                <c:pt idx="9">
                  <c:v>564</c:v>
                </c:pt>
                <c:pt idx="12">
                  <c:v>573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1434</c:v>
                </c:pt>
                <c:pt idx="3">
                  <c:v>1443</c:v>
                </c:pt>
                <c:pt idx="6">
                  <c:v>1467</c:v>
                </c:pt>
                <c:pt idx="9">
                  <c:v>1395</c:v>
                </c:pt>
                <c:pt idx="12">
                  <c:v>1516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320768"/>
        <c:axId val="16638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150</c:v>
                </c:pt>
                <c:pt idx="2">
                  <c:v>#N/A</c:v>
                </c:pt>
                <c:pt idx="3">
                  <c:v>#N/A</c:v>
                </c:pt>
                <c:pt idx="4">
                  <c:v>123</c:v>
                </c:pt>
                <c:pt idx="5">
                  <c:v>#N/A</c:v>
                </c:pt>
                <c:pt idx="6">
                  <c:v>#N/A</c:v>
                </c:pt>
                <c:pt idx="7">
                  <c:v>32</c:v>
                </c:pt>
                <c:pt idx="8">
                  <c:v>#N/A</c:v>
                </c:pt>
                <c:pt idx="9">
                  <c:v>#N/A</c:v>
                </c:pt>
                <c:pt idx="10">
                  <c:v>314</c:v>
                </c:pt>
                <c:pt idx="11">
                  <c:v>#N/A</c:v>
                </c:pt>
                <c:pt idx="12">
                  <c:v>#N/A</c:v>
                </c:pt>
                <c:pt idx="13">
                  <c:v>311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320768"/>
        <c:axId val="166380672"/>
      </c:lineChart>
      <c:catAx>
        <c:axId val="1663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80672"/>
        <c:crosses val="autoZero"/>
        <c:auto val="1"/>
        <c:lblAlgn val="ctr"/>
        <c:lblOffset val="100"/>
        <c:tickLblSkip val="1"/>
        <c:tickMarkSkip val="1"/>
        <c:noMultiLvlLbl val="0"/>
      </c:catAx>
      <c:valAx>
        <c:axId val="16638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15327</c:v>
                </c:pt>
                <c:pt idx="5">
                  <c:v>15825</c:v>
                </c:pt>
                <c:pt idx="8">
                  <c:v>15582</c:v>
                </c:pt>
                <c:pt idx="11">
                  <c:v>15293</c:v>
                </c:pt>
                <c:pt idx="14">
                  <c:v>14924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8795</c:v>
                </c:pt>
                <c:pt idx="5">
                  <c:v>9633</c:v>
                </c:pt>
                <c:pt idx="8">
                  <c:v>10497</c:v>
                </c:pt>
                <c:pt idx="11">
                  <c:v>9903</c:v>
                </c:pt>
                <c:pt idx="14">
                  <c:v>9619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5610</c:v>
                </c:pt>
                <c:pt idx="5">
                  <c:v>5777</c:v>
                </c:pt>
                <c:pt idx="8">
                  <c:v>5794</c:v>
                </c:pt>
                <c:pt idx="11">
                  <c:v>5575</c:v>
                </c:pt>
                <c:pt idx="14">
                  <c:v>4985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2160</c:v>
                </c:pt>
                <c:pt idx="3">
                  <c:v>2319</c:v>
                </c:pt>
                <c:pt idx="6">
                  <c:v>2353</c:v>
                </c:pt>
                <c:pt idx="9">
                  <c:v>2373</c:v>
                </c:pt>
                <c:pt idx="12">
                  <c:v>2292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1693</c:v>
                </c:pt>
                <c:pt idx="3">
                  <c:v>1648</c:v>
                </c:pt>
                <c:pt idx="6">
                  <c:v>1516</c:v>
                </c:pt>
                <c:pt idx="9">
                  <c:v>1352</c:v>
                </c:pt>
                <c:pt idx="12">
                  <c:v>1295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7095</c:v>
                </c:pt>
                <c:pt idx="3">
                  <c:v>6809</c:v>
                </c:pt>
                <c:pt idx="6">
                  <c:v>6745</c:v>
                </c:pt>
                <c:pt idx="9">
                  <c:v>6707</c:v>
                </c:pt>
                <c:pt idx="12">
                  <c:v>6683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15799</c:v>
                </c:pt>
                <c:pt idx="3">
                  <c:v>16494</c:v>
                </c:pt>
                <c:pt idx="6">
                  <c:v>17294</c:v>
                </c:pt>
                <c:pt idx="9">
                  <c:v>17291</c:v>
                </c:pt>
                <c:pt idx="12">
                  <c:v>17319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17792"/>
        <c:axId val="16682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17792"/>
        <c:axId val="166821248"/>
      </c:lineChart>
      <c:catAx>
        <c:axId val="1668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21248"/>
        <c:crosses val="autoZero"/>
        <c:auto val="1"/>
        <c:lblAlgn val="ctr"/>
        <c:lblOffset val="100"/>
        <c:tickLblSkip val="1"/>
        <c:tickMarkSkip val="1"/>
        <c:noMultiLvlLbl val="0"/>
      </c:catAx>
      <c:valAx>
        <c:axId val="16682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{5158AB25-D117-4D5A-8AA4-A6815531EB55}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B63-473D-9712-56E7D62F59E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{8983FD50-54D0-4230-B3A9-99A751136D70}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B63-473D-9712-56E7D62F59E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{AB129BE2-C592-470E-AE1A-8B6F9A21EF46}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B63-473D-9712-56E7D62F59E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{E9E6F3E8-BF14-47CE-A65F-05D2D718EBA3}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B63-473D-9712-56E7D62F59E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{56299F5E-1898-4274-AA08-F9DE99214107}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B63-473D-9712-56E7D62F59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B63-473D-9712-56E7D62F59E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{C50EDD60-68AA-4B2E-A971-C187DB5AE320}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B63-473D-9712-56E7D62F59E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{8CFD9813-2E85-404E-A30E-78AA5342BD8C}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B63-473D-9712-56E7D62F59E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{D6F4A631-F4FF-4177-9CE4-6D0D59C6AFDF}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B63-473D-9712-56E7D62F59E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{C390BCA4-D218-47A9-84B8-454FCD6CD9AC}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B63-473D-9712-56E7D62F59E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{1D2065A8-32EA-4BC5-B316-6AB72FA9F8F5}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B63-473D-9712-56E7D62F59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B63-473D-9712-56E7D62F59E1}"/>
            </c:ext>
          </c:extLst>
        </c:ser>
        <c:dLbls>
          <c:showLegendKey val="0"/>
          <c:showVal val="0"/>
          <c:showCatName val="0"/>
          <c:showSerName val="0"/>
          <c:showPercent val="0"/>
          <c:showBubbleSize val="0"/>
        </c:dLbls>
        <c:axId val="72714112"/>
        <c:axId val="72744960"/>
      </c:scatterChart>
      <c:valAx>
        <c:axId val="72714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4960"/>
        <c:crosses val="autoZero"/>
        <c:crossBetween val="midCat"/>
      </c:valAx>
      <c:valAx>
        <c:axId val="72744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1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{4223F0A8-665E-44CD-8D85-33E5AB4EDC28}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B0C-46DE-BDC7-04062B911C0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{EC0F20F3-94E3-4A4C-A740-525FA80CC136}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B0C-46DE-BDC7-04062B911C0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{5DEFC32A-DE69-4895-8F16-9670EBB5E8FE}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B0C-46DE-BDC7-04062B911C0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{664B8023-C49F-4DC2-8381-10591FE4391E}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B0C-46DE-BDC7-04062B911C0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{356AD404-E92C-41E0-8AAE-4A9FD2585A07}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B0C-46DE-BDC7-04062B911C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2.6</c:v>
                </c:pt>
                <c:pt idx="1">
                  <c:v>1.7</c:v>
                </c:pt>
                <c:pt idx="2">
                  <c:v>0.9</c:v>
                </c:pt>
                <c:pt idx="3">
                  <c:v>1.3</c:v>
                </c:pt>
                <c:pt idx="4">
                  <c:v>1.9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CB0C-46DE-BDC7-04062B911C0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{9D3733B0-4130-4A88-9C4F-C44F3D1C6C95}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B0C-46DE-BDC7-04062B911C0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{9E260512-7996-4CA4-BC4D-3E09755152A9}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B0C-46DE-BDC7-04062B911C0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{48286D63-8188-49F1-90D2-62B0317FDF3E}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B0C-46DE-BDC7-04062B911C0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{D9748181-C477-4416-95DD-E9DC211C1D6D}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B0C-46DE-BDC7-04062B911C0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{E33FF412-73E1-4830-A983-18CCCDA6AD2C}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B0C-46DE-BDC7-04062B911C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CB0C-46DE-BDC7-04062B911C0B}"/>
            </c:ext>
          </c:extLst>
        </c:ser>
        <c:dLbls>
          <c:showLegendKey val="0"/>
          <c:showVal val="0"/>
          <c:showCatName val="0"/>
          <c:showSerName val="0"/>
          <c:showPercent val="0"/>
          <c:showBubbleSize val="0"/>
        </c:dLbls>
        <c:axId val="72640000"/>
        <c:axId val="72641920"/>
      </c:scatterChart>
      <c:valAx>
        <c:axId val="72640000"/>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41920"/>
        <c:crosses val="autoZero"/>
        <c:crossBetween val="midCat"/>
      </c:valAx>
      <c:valAx>
        <c:axId val="72641920"/>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0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８年度は、元利償還金が前年度から増加しているものの算入公債費も同様に増加しているため、実質公債費比率の分子は前年度とほぼ同じ数値となった。平成２８年度の実質公債費比率は前年度（１．３）比べと若干の増加し、１．９であるが、健全な状態といえる。</a:t>
          </a:r>
        </a:p>
        <a:p>
          <a:r>
            <a:rPr lang="ja-JP" altLang="ja-JP" sz="1100">
              <a:solidFill>
                <a:schemeClr val="dk1"/>
              </a:solidFill>
              <a:effectLst/>
              <a:latin typeface="+mn-lt"/>
              <a:ea typeface="+mn-ea"/>
              <a:cs typeface="+mn-cs"/>
            </a:rPr>
            <a:t>今後、知立駅連続立体交差事業及び知立駅周辺区画整理事業、さらに公共施設の保全事業に着手していくこととなり、市債の発行増は避けられないため、より一層計画的な財政運営を行い現在の比率が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将来負担額に対し、充当可能財源が確保されているため、平成２３年以降</a:t>
          </a:r>
          <a:r>
            <a:rPr lang="ja-JP" altLang="en-US" sz="1100">
              <a:solidFill>
                <a:schemeClr val="dk1"/>
              </a:solidFill>
              <a:effectLst/>
              <a:latin typeface="+mn-lt"/>
              <a:ea typeface="+mn-ea"/>
              <a:cs typeface="+mn-cs"/>
            </a:rPr>
            <a:t>、将来負担比率は計上されていな</a:t>
          </a:r>
          <a:r>
            <a:rPr lang="ja-JP" altLang="ja-JP" sz="1100">
              <a:solidFill>
                <a:schemeClr val="dk1"/>
              </a:solidFill>
              <a:effectLst/>
              <a:latin typeface="+mn-lt"/>
              <a:ea typeface="+mn-ea"/>
              <a:cs typeface="+mn-cs"/>
            </a:rPr>
            <a:t>い。</a:t>
          </a:r>
        </a:p>
        <a:p>
          <a:r>
            <a:rPr lang="ja-JP" altLang="ja-JP" sz="1100">
              <a:solidFill>
                <a:schemeClr val="dk1"/>
              </a:solidFill>
              <a:effectLst/>
              <a:latin typeface="+mn-lt"/>
              <a:ea typeface="+mn-ea"/>
              <a:cs typeface="+mn-cs"/>
            </a:rPr>
            <a:t>平成２８年度の将来負担額は前年とほぼ同一であるが、充当可能財源のうち充当可能基金（財政調整基金および特定目的基金）が大きく減少したことを受け、将来負担比率の分子が上昇した。</a:t>
          </a:r>
        </a:p>
        <a:p>
          <a:r>
            <a:rPr lang="ja-JP" altLang="ja-JP" sz="1100">
              <a:solidFill>
                <a:schemeClr val="dk1"/>
              </a:solidFill>
              <a:effectLst/>
              <a:latin typeface="+mn-lt"/>
              <a:ea typeface="+mn-ea"/>
              <a:cs typeface="+mn-cs"/>
            </a:rPr>
            <a:t>今後、知立駅連続立体交差事業及び知立駅周辺区画整理事業、さらに、公共施設の保全事業に着手していくこととなり、市債の発行増、当該事業を実施するための特定目的基金の繰入により、充当可能基金も減少を見込んでいるため、より一層計画的な財政運営を行い、現在の「－」が維持できるよう努め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低迷の影響による税収減により、平成２２年から単年度指数が１を下回っている。平成２８年度は基準財政需要額の増に比して、税収の増加幅が大きかったため、単年度指数が０．０２ポイント増加し、３か年平均も増加した。</a:t>
          </a:r>
          <a:endParaRPr kumimoji="1" lang="en-US" altLang="ja-JP" sz="1300">
            <a:latin typeface="ＭＳ Ｐゴシック"/>
          </a:endParaRPr>
        </a:p>
        <a:p>
          <a:r>
            <a:rPr kumimoji="1" lang="ja-JP" altLang="en-US" sz="1300">
              <a:latin typeface="ＭＳ Ｐゴシック"/>
            </a:rPr>
            <a:t> ただし、税収の回復基調があるとはいえ、今後も基準財政需要額の増加が見込まれるため、積極的な歳入確保を実施するとともに、歳出面においても歳出削減に継続的に取り組んでいく。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6350</xdr:rowOff>
    </xdr:to>
    <xdr:cxnSp macro="">
      <xdr:nvCxnSpPr>
        <xdr:cNvPr id="70" name="直線コネクタ 69"/>
        <xdr:cNvCxnSpPr/>
      </xdr:nvCxnSpPr>
      <xdr:spPr>
        <a:xfrm flipV="1">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3" name="直線コネクタ 72"/>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23585</xdr:rowOff>
    </xdr:to>
    <xdr:cxnSp macro="">
      <xdr:nvCxnSpPr>
        <xdr:cNvPr id="76" name="直線コネクタ 75"/>
        <xdr:cNvCxnSpPr/>
      </xdr:nvCxnSpPr>
      <xdr:spPr>
        <a:xfrm flipV="1">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23585</xdr:rowOff>
    </xdr:to>
    <xdr:cxnSp macro="">
      <xdr:nvCxnSpPr>
        <xdr:cNvPr id="79" name="直線コネクタ 78"/>
        <xdr:cNvCxnSpPr/>
      </xdr:nvCxnSpPr>
      <xdr:spPr>
        <a:xfrm>
          <a:off x="1447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1" name="円/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2" name="テキスト ボックス 91"/>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7" name="円/楕円 96"/>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8" name="テキスト ボックス 97"/>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前年度と比べて、歳出状況は変わらないものの分母となる地方消費税交付金や地方交付税の減により３．６％増加した。類似団体平均と比べても高い状況にあり、財政が硬直化しているということができる。</a:t>
          </a:r>
          <a:endParaRPr kumimoji="1" lang="en-US" altLang="ja-JP" sz="1300">
            <a:latin typeface="ＭＳ Ｐゴシック"/>
          </a:endParaRPr>
        </a:p>
        <a:p>
          <a:r>
            <a:rPr kumimoji="1" lang="ja-JP" altLang="en-US" sz="1300">
              <a:latin typeface="ＭＳ Ｐゴシック"/>
            </a:rPr>
            <a:t>　今後も大型事業が続き、高い水準での支出が続く見込みであるため、さらなる経常収支の悪化が避けられない。今後は、事業の必要性を見極める財政運営に努める。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158538</xdr:rowOff>
    </xdr:to>
    <xdr:cxnSp macro="">
      <xdr:nvCxnSpPr>
        <xdr:cNvPr id="133" name="直線コネクタ 132"/>
        <xdr:cNvCxnSpPr/>
      </xdr:nvCxnSpPr>
      <xdr:spPr>
        <a:xfrm>
          <a:off x="4114800" y="108151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63</xdr:row>
      <xdr:rowOff>33867</xdr:rowOff>
    </xdr:to>
    <xdr:cxnSp macro="">
      <xdr:nvCxnSpPr>
        <xdr:cNvPr id="136" name="直線コネクタ 135"/>
        <xdr:cNvCxnSpPr/>
      </xdr:nvCxnSpPr>
      <xdr:spPr>
        <a:xfrm flipV="1">
          <a:off x="3225800" y="1081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33867</xdr:rowOff>
    </xdr:to>
    <xdr:cxnSp macro="">
      <xdr:nvCxnSpPr>
        <xdr:cNvPr id="139" name="直線コネクタ 138"/>
        <xdr:cNvCxnSpPr/>
      </xdr:nvCxnSpPr>
      <xdr:spPr>
        <a:xfrm>
          <a:off x="2336800" y="1081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166581</xdr:rowOff>
    </xdr:to>
    <xdr:cxnSp macro="">
      <xdr:nvCxnSpPr>
        <xdr:cNvPr id="142" name="直線コネクタ 141"/>
        <xdr:cNvCxnSpPr/>
      </xdr:nvCxnSpPr>
      <xdr:spPr>
        <a:xfrm flipV="1">
          <a:off x="1447800" y="10819130"/>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107738</xdr:rowOff>
    </xdr:from>
    <xdr:to>
      <xdr:col>7</xdr:col>
      <xdr:colOff>203200</xdr:colOff>
      <xdr:row>64</xdr:row>
      <xdr:rowOff>37888</xdr:rowOff>
    </xdr:to>
    <xdr:sp macro="" textlink="">
      <xdr:nvSpPr>
        <xdr:cNvPr id="152" name="円/楕円 151"/>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79815</xdr:rowOff>
    </xdr:from>
    <xdr:ext cx="762000" cy="259045"/>
    <xdr:sp macro="" textlink="">
      <xdr:nvSpPr>
        <xdr:cNvPr id="153"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4" name="円/楕円 153"/>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49335</xdr:rowOff>
    </xdr:from>
    <xdr:ext cx="736600" cy="259045"/>
    <xdr:sp macro="" textlink="">
      <xdr:nvSpPr>
        <xdr:cNvPr id="155" name="テキスト ボックス 154"/>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6" name="円/楕円 155"/>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57" name="テキスト ボックス 156"/>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8" name="円/楕円 157"/>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59" name="テキスト ボックス 158"/>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115781</xdr:rowOff>
    </xdr:from>
    <xdr:to>
      <xdr:col>2</xdr:col>
      <xdr:colOff>127000</xdr:colOff>
      <xdr:row>64</xdr:row>
      <xdr:rowOff>45931</xdr:rowOff>
    </xdr:to>
    <xdr:sp macro="" textlink="">
      <xdr:nvSpPr>
        <xdr:cNvPr id="160" name="円/楕円 159"/>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30708</xdr:rowOff>
    </xdr:from>
    <xdr:ext cx="762000" cy="259045"/>
    <xdr:sp macro="" textlink="">
      <xdr:nvSpPr>
        <xdr:cNvPr id="161" name="テキスト ボックス 160"/>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口一人当たりの人件費・物件費等が低くなっている要因は、ごみ処理業務及び消防業務を一部事務組合・広域連合で行っていることがあげられる。これらの一部事務組合等の人件費や物件費に充てられる負担金をプラスすると数値は増加することとなる。</a:t>
          </a:r>
          <a:endParaRPr kumimoji="1" lang="en-US" altLang="ja-JP" sz="1300">
            <a:latin typeface="ＭＳ Ｐゴシック"/>
          </a:endParaRPr>
        </a:p>
        <a:p>
          <a:r>
            <a:rPr kumimoji="1" lang="ja-JP" altLang="en-US" sz="1300">
              <a:latin typeface="ＭＳ Ｐゴシック"/>
            </a:rPr>
            <a:t>　今後はこれらの経費にも留意していく。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38471</xdr:rowOff>
    </xdr:from>
    <xdr:to>
      <xdr:col>7</xdr:col>
      <xdr:colOff>152400</xdr:colOff>
      <xdr:row>81</xdr:row>
      <xdr:rowOff>41459</xdr:rowOff>
    </xdr:to>
    <xdr:cxnSp macro="">
      <xdr:nvCxnSpPr>
        <xdr:cNvPr id="197" name="直線コネクタ 196"/>
        <xdr:cNvCxnSpPr/>
      </xdr:nvCxnSpPr>
      <xdr:spPr>
        <a:xfrm>
          <a:off x="4114800" y="13925921"/>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26237</xdr:rowOff>
    </xdr:from>
    <xdr:ext cx="762000" cy="259045"/>
    <xdr:sp macro="" textlink="">
      <xdr:nvSpPr>
        <xdr:cNvPr id="198" name="人件費・物件費等の状況平均値テキスト"/>
        <xdr:cNvSpPr txBox="1"/>
      </xdr:nvSpPr>
      <xdr:spPr>
        <a:xfrm>
          <a:off x="5041900" y="13913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36088</xdr:rowOff>
    </xdr:from>
    <xdr:to>
      <xdr:col>6</xdr:col>
      <xdr:colOff>0</xdr:colOff>
      <xdr:row>81</xdr:row>
      <xdr:rowOff>38471</xdr:rowOff>
    </xdr:to>
    <xdr:cxnSp macro="">
      <xdr:nvCxnSpPr>
        <xdr:cNvPr id="200" name="直線コネクタ 199"/>
        <xdr:cNvCxnSpPr/>
      </xdr:nvCxnSpPr>
      <xdr:spPr>
        <a:xfrm>
          <a:off x="3225800" y="13923538"/>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27032</xdr:rowOff>
    </xdr:from>
    <xdr:to>
      <xdr:col>4</xdr:col>
      <xdr:colOff>482600</xdr:colOff>
      <xdr:row>81</xdr:row>
      <xdr:rowOff>36088</xdr:rowOff>
    </xdr:to>
    <xdr:cxnSp macro="">
      <xdr:nvCxnSpPr>
        <xdr:cNvPr id="203" name="直線コネクタ 202"/>
        <xdr:cNvCxnSpPr/>
      </xdr:nvCxnSpPr>
      <xdr:spPr>
        <a:xfrm>
          <a:off x="2336800" y="13914482"/>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27032</xdr:rowOff>
    </xdr:from>
    <xdr:to>
      <xdr:col>3</xdr:col>
      <xdr:colOff>279400</xdr:colOff>
      <xdr:row>81</xdr:row>
      <xdr:rowOff>29789</xdr:rowOff>
    </xdr:to>
    <xdr:cxnSp macro="">
      <xdr:nvCxnSpPr>
        <xdr:cNvPr id="206" name="直線コネクタ 205"/>
        <xdr:cNvCxnSpPr/>
      </xdr:nvCxnSpPr>
      <xdr:spPr>
        <a:xfrm flipV="1">
          <a:off x="1447800" y="13914482"/>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162109</xdr:rowOff>
    </xdr:from>
    <xdr:to>
      <xdr:col>7</xdr:col>
      <xdr:colOff>203200</xdr:colOff>
      <xdr:row>81</xdr:row>
      <xdr:rowOff>92259</xdr:rowOff>
    </xdr:to>
    <xdr:sp macro="" textlink="">
      <xdr:nvSpPr>
        <xdr:cNvPr id="216" name="円/楕円 215"/>
        <xdr:cNvSpPr/>
      </xdr:nvSpPr>
      <xdr:spPr>
        <a:xfrm>
          <a:off x="4902200" y="13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83386</xdr:rowOff>
    </xdr:from>
    <xdr:ext cx="762000" cy="259045"/>
    <xdr:sp macro="" textlink="">
      <xdr:nvSpPr>
        <xdr:cNvPr id="217" name="人件費・物件費等の状況該当値テキスト"/>
        <xdr:cNvSpPr txBox="1"/>
      </xdr:nvSpPr>
      <xdr:spPr>
        <a:xfrm>
          <a:off x="5041900" y="1379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159121</xdr:rowOff>
    </xdr:from>
    <xdr:to>
      <xdr:col>6</xdr:col>
      <xdr:colOff>50800</xdr:colOff>
      <xdr:row>81</xdr:row>
      <xdr:rowOff>89271</xdr:rowOff>
    </xdr:to>
    <xdr:sp macro="" textlink="">
      <xdr:nvSpPr>
        <xdr:cNvPr id="218" name="円/楕円 217"/>
        <xdr:cNvSpPr/>
      </xdr:nvSpPr>
      <xdr:spPr>
        <a:xfrm>
          <a:off x="4064000" y="138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99448</xdr:rowOff>
    </xdr:from>
    <xdr:ext cx="736600" cy="259045"/>
    <xdr:sp macro="" textlink="">
      <xdr:nvSpPr>
        <xdr:cNvPr id="219" name="テキスト ボックス 218"/>
        <xdr:cNvSpPr txBox="1"/>
      </xdr:nvSpPr>
      <xdr:spPr>
        <a:xfrm>
          <a:off x="3733800" y="1364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156738</xdr:rowOff>
    </xdr:from>
    <xdr:to>
      <xdr:col>4</xdr:col>
      <xdr:colOff>533400</xdr:colOff>
      <xdr:row>81</xdr:row>
      <xdr:rowOff>86888</xdr:rowOff>
    </xdr:to>
    <xdr:sp macro="" textlink="">
      <xdr:nvSpPr>
        <xdr:cNvPr id="220" name="円/楕円 219"/>
        <xdr:cNvSpPr/>
      </xdr:nvSpPr>
      <xdr:spPr>
        <a:xfrm>
          <a:off x="3175000" y="13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97065</xdr:rowOff>
    </xdr:from>
    <xdr:ext cx="762000" cy="259045"/>
    <xdr:sp macro="" textlink="">
      <xdr:nvSpPr>
        <xdr:cNvPr id="221" name="テキスト ボックス 220"/>
        <xdr:cNvSpPr txBox="1"/>
      </xdr:nvSpPr>
      <xdr:spPr>
        <a:xfrm>
          <a:off x="2844800" y="136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147682</xdr:rowOff>
    </xdr:from>
    <xdr:to>
      <xdr:col>3</xdr:col>
      <xdr:colOff>330200</xdr:colOff>
      <xdr:row>81</xdr:row>
      <xdr:rowOff>77832</xdr:rowOff>
    </xdr:to>
    <xdr:sp macro="" textlink="">
      <xdr:nvSpPr>
        <xdr:cNvPr id="222" name="円/楕円 221"/>
        <xdr:cNvSpPr/>
      </xdr:nvSpPr>
      <xdr:spPr>
        <a:xfrm>
          <a:off x="2286000" y="13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88009</xdr:rowOff>
    </xdr:from>
    <xdr:ext cx="762000" cy="259045"/>
    <xdr:sp macro="" textlink="">
      <xdr:nvSpPr>
        <xdr:cNvPr id="223" name="テキスト ボックス 222"/>
        <xdr:cNvSpPr txBox="1"/>
      </xdr:nvSpPr>
      <xdr:spPr>
        <a:xfrm>
          <a:off x="1955800" y="1363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150439</xdr:rowOff>
    </xdr:from>
    <xdr:to>
      <xdr:col>2</xdr:col>
      <xdr:colOff>127000</xdr:colOff>
      <xdr:row>81</xdr:row>
      <xdr:rowOff>80589</xdr:rowOff>
    </xdr:to>
    <xdr:sp macro="" textlink="">
      <xdr:nvSpPr>
        <xdr:cNvPr id="224" name="円/楕円 223"/>
        <xdr:cNvSpPr/>
      </xdr:nvSpPr>
      <xdr:spPr>
        <a:xfrm>
          <a:off x="1397000" y="138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90766</xdr:rowOff>
    </xdr:from>
    <xdr:ext cx="762000" cy="259045"/>
    <xdr:sp macro="" textlink="">
      <xdr:nvSpPr>
        <xdr:cNvPr id="225" name="テキスト ボックス 224"/>
        <xdr:cNvSpPr txBox="1"/>
      </xdr:nvSpPr>
      <xdr:spPr>
        <a:xfrm>
          <a:off x="1066800" y="1363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比較元の国家公務員の時限的な給与削減措置が平成２４年度で終了した影響により平成２５年度より大きく減少している。</a:t>
          </a:r>
          <a:endParaRPr kumimoji="1" lang="en-US" altLang="ja-JP" sz="1300">
            <a:latin typeface="ＭＳ Ｐゴシック"/>
          </a:endParaRPr>
        </a:p>
        <a:p>
          <a:r>
            <a:rPr kumimoji="1" lang="ja-JP" altLang="en-US" sz="1300">
              <a:latin typeface="ＭＳ Ｐゴシック"/>
            </a:rPr>
            <a:t>　平成２６年度から人事考課制度を人事評価制度に移行しており、昇給を能力・実績に応じ行うとともに、引き続き、適正な給料水準を維持していく。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31750</xdr:rowOff>
    </xdr:to>
    <xdr:cxnSp macro="">
      <xdr:nvCxnSpPr>
        <xdr:cNvPr id="261" name="直線コネクタ 260"/>
        <xdr:cNvCxnSpPr/>
      </xdr:nvCxnSpPr>
      <xdr:spPr>
        <a:xfrm flipV="1">
          <a:off x="16179800" y="145475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31750</xdr:rowOff>
    </xdr:to>
    <xdr:cxnSp macro="">
      <xdr:nvCxnSpPr>
        <xdr:cNvPr id="264" name="直線コネクタ 263"/>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84</xdr:row>
      <xdr:rowOff>122766</xdr:rowOff>
    </xdr:to>
    <xdr:cxnSp macro="">
      <xdr:nvCxnSpPr>
        <xdr:cNvPr id="267" name="直線コネクタ 266"/>
        <xdr:cNvCxnSpPr/>
      </xdr:nvCxnSpPr>
      <xdr:spPr>
        <a:xfrm>
          <a:off x="14401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89</xdr:row>
      <xdr:rowOff>58359</xdr:rowOff>
    </xdr:to>
    <xdr:cxnSp macro="">
      <xdr:nvCxnSpPr>
        <xdr:cNvPr id="270" name="直線コネクタ 269"/>
        <xdr:cNvCxnSpPr/>
      </xdr:nvCxnSpPr>
      <xdr:spPr>
        <a:xfrm flipV="1">
          <a:off x="13512800" y="14478605"/>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80" name="円/楕円 279"/>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81"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2" name="円/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4" name="円/楕円 283"/>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5" name="テキスト ボックス 28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86" name="円/楕円 285"/>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87" name="テキスト ボックス 286"/>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8" name="円/楕円 287"/>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9" name="テキスト ボックス 288"/>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類似団体、全国平均、愛知県平均をいずれも下回っている。</a:t>
          </a:r>
          <a:endParaRPr kumimoji="1" lang="en-US" altLang="ja-JP" sz="1300">
            <a:latin typeface="ＭＳ Ｐゴシック"/>
          </a:endParaRPr>
        </a:p>
        <a:p>
          <a:r>
            <a:rPr kumimoji="1" lang="ja-JP" altLang="en-US" sz="1300">
              <a:latin typeface="ＭＳ Ｐゴシック"/>
            </a:rPr>
            <a:t>　当市は、２０２０年頃をピークに人口が減少に転じることが予測されるため、引き続き、住民サービスを低下させることなく、事務の合理化・職員の適正配置を図ることで現在の水準を維持していくよ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99801</xdr:rowOff>
    </xdr:from>
    <xdr:to>
      <xdr:col>24</xdr:col>
      <xdr:colOff>558800</xdr:colOff>
      <xdr:row>60</xdr:row>
      <xdr:rowOff>125942</xdr:rowOff>
    </xdr:to>
    <xdr:cxnSp macro="">
      <xdr:nvCxnSpPr>
        <xdr:cNvPr id="324" name="直線コネクタ 323"/>
        <xdr:cNvCxnSpPr/>
      </xdr:nvCxnSpPr>
      <xdr:spPr>
        <a:xfrm>
          <a:off x="16179800" y="10386801"/>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93769</xdr:rowOff>
    </xdr:from>
    <xdr:to>
      <xdr:col>23</xdr:col>
      <xdr:colOff>406400</xdr:colOff>
      <xdr:row>60</xdr:row>
      <xdr:rowOff>99801</xdr:rowOff>
    </xdr:to>
    <xdr:cxnSp macro="">
      <xdr:nvCxnSpPr>
        <xdr:cNvPr id="327" name="直線コネクタ 326"/>
        <xdr:cNvCxnSpPr/>
      </xdr:nvCxnSpPr>
      <xdr:spPr>
        <a:xfrm>
          <a:off x="15290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87736</xdr:rowOff>
    </xdr:from>
    <xdr:to>
      <xdr:col>22</xdr:col>
      <xdr:colOff>203200</xdr:colOff>
      <xdr:row>60</xdr:row>
      <xdr:rowOff>93769</xdr:rowOff>
    </xdr:to>
    <xdr:cxnSp macro="">
      <xdr:nvCxnSpPr>
        <xdr:cNvPr id="330" name="直線コネクタ 329"/>
        <xdr:cNvCxnSpPr/>
      </xdr:nvCxnSpPr>
      <xdr:spPr>
        <a:xfrm>
          <a:off x="14401800" y="103747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2" name="テキスト ボックス 331"/>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75671</xdr:rowOff>
    </xdr:from>
    <xdr:to>
      <xdr:col>21</xdr:col>
      <xdr:colOff>0</xdr:colOff>
      <xdr:row>60</xdr:row>
      <xdr:rowOff>87736</xdr:rowOff>
    </xdr:to>
    <xdr:cxnSp macro="">
      <xdr:nvCxnSpPr>
        <xdr:cNvPr id="333" name="直線コネクタ 332"/>
        <xdr:cNvCxnSpPr/>
      </xdr:nvCxnSpPr>
      <xdr:spPr>
        <a:xfrm>
          <a:off x="13512800" y="1036267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5" name="テキスト ボックス 334"/>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7" name="テキスト ボックス 336"/>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75142</xdr:rowOff>
    </xdr:from>
    <xdr:to>
      <xdr:col>24</xdr:col>
      <xdr:colOff>609600</xdr:colOff>
      <xdr:row>61</xdr:row>
      <xdr:rowOff>5292</xdr:rowOff>
    </xdr:to>
    <xdr:sp macro="" textlink="">
      <xdr:nvSpPr>
        <xdr:cNvPr id="343" name="円/楕円 342"/>
        <xdr:cNvSpPr/>
      </xdr:nvSpPr>
      <xdr:spPr>
        <a:xfrm>
          <a:off x="16967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91669</xdr:rowOff>
    </xdr:from>
    <xdr:ext cx="762000" cy="259045"/>
    <xdr:sp macro="" textlink="">
      <xdr:nvSpPr>
        <xdr:cNvPr id="344" name="定員管理の状況該当値テキスト"/>
        <xdr:cNvSpPr txBox="1"/>
      </xdr:nvSpPr>
      <xdr:spPr>
        <a:xfrm>
          <a:off x="171069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49001</xdr:rowOff>
    </xdr:from>
    <xdr:to>
      <xdr:col>23</xdr:col>
      <xdr:colOff>457200</xdr:colOff>
      <xdr:row>60</xdr:row>
      <xdr:rowOff>150601</xdr:rowOff>
    </xdr:to>
    <xdr:sp macro="" textlink="">
      <xdr:nvSpPr>
        <xdr:cNvPr id="345" name="円/楕円 344"/>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160778</xdr:rowOff>
    </xdr:from>
    <xdr:ext cx="736600" cy="259045"/>
    <xdr:sp macro="" textlink="">
      <xdr:nvSpPr>
        <xdr:cNvPr id="346" name="テキスト ボックス 345"/>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42969</xdr:rowOff>
    </xdr:from>
    <xdr:to>
      <xdr:col>22</xdr:col>
      <xdr:colOff>254000</xdr:colOff>
      <xdr:row>60</xdr:row>
      <xdr:rowOff>144569</xdr:rowOff>
    </xdr:to>
    <xdr:sp macro="" textlink="">
      <xdr:nvSpPr>
        <xdr:cNvPr id="347" name="円/楕円 346"/>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154746</xdr:rowOff>
    </xdr:from>
    <xdr:ext cx="762000" cy="259045"/>
    <xdr:sp macro="" textlink="">
      <xdr:nvSpPr>
        <xdr:cNvPr id="348" name="テキスト ボックス 347"/>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36936</xdr:rowOff>
    </xdr:from>
    <xdr:to>
      <xdr:col>21</xdr:col>
      <xdr:colOff>50800</xdr:colOff>
      <xdr:row>60</xdr:row>
      <xdr:rowOff>138536</xdr:rowOff>
    </xdr:to>
    <xdr:sp macro="" textlink="">
      <xdr:nvSpPr>
        <xdr:cNvPr id="349" name="円/楕円 348"/>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148713</xdr:rowOff>
    </xdr:from>
    <xdr:ext cx="762000" cy="259045"/>
    <xdr:sp macro="" textlink="">
      <xdr:nvSpPr>
        <xdr:cNvPr id="350" name="テキスト ボックス 349"/>
        <xdr:cNvSpPr txBox="1"/>
      </xdr:nvSpPr>
      <xdr:spPr>
        <a:xfrm>
          <a:off x="14020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24871</xdr:rowOff>
    </xdr:from>
    <xdr:to>
      <xdr:col>19</xdr:col>
      <xdr:colOff>533400</xdr:colOff>
      <xdr:row>60</xdr:row>
      <xdr:rowOff>126471</xdr:rowOff>
    </xdr:to>
    <xdr:sp macro="" textlink="">
      <xdr:nvSpPr>
        <xdr:cNvPr id="351" name="円/楕円 350"/>
        <xdr:cNvSpPr/>
      </xdr:nvSpPr>
      <xdr:spPr>
        <a:xfrm>
          <a:off x="13462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136648</xdr:rowOff>
    </xdr:from>
    <xdr:ext cx="762000" cy="259045"/>
    <xdr:sp macro="" textlink="">
      <xdr:nvSpPr>
        <xdr:cNvPr id="352" name="テキスト ボックス 351"/>
        <xdr:cNvSpPr txBox="1"/>
      </xdr:nvSpPr>
      <xdr:spPr>
        <a:xfrm>
          <a:off x="13131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実質公債費比率増の要因は、一般財源で負担する駅周辺区画整理事業等の都市計画事業費の増加に伴い、公債費に充当できる都市計画税が減少したことによるものであり、平成２８年度も同水準で推移している。このため、平成２６年から２８年度の３カ年平均での実質公債費比率が上昇することとなった。</a:t>
          </a:r>
          <a:endParaRPr kumimoji="1" lang="en-US" altLang="ja-JP" sz="1300">
            <a:latin typeface="ＭＳ Ｐゴシック"/>
          </a:endParaRPr>
        </a:p>
        <a:p>
          <a:r>
            <a:rPr kumimoji="1" lang="ja-JP" altLang="en-US" sz="1300">
              <a:latin typeface="ＭＳ Ｐゴシック"/>
            </a:rPr>
            <a:t>　今後も知立駅周辺事業に伴う起債発行額の増より、数値が改善することは考えづらいが、緊急度・住民ニーズを的確に把握した事業の選択により、健全な財政運営に努める。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42454</xdr:rowOff>
    </xdr:from>
    <xdr:to>
      <xdr:col>24</xdr:col>
      <xdr:colOff>558800</xdr:colOff>
      <xdr:row>38</xdr:row>
      <xdr:rowOff>83820</xdr:rowOff>
    </xdr:to>
    <xdr:cxnSp macro="">
      <xdr:nvCxnSpPr>
        <xdr:cNvPr id="387" name="直線コネクタ 386"/>
        <xdr:cNvCxnSpPr/>
      </xdr:nvCxnSpPr>
      <xdr:spPr>
        <a:xfrm>
          <a:off x="16179800" y="655755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14877</xdr:rowOff>
    </xdr:from>
    <xdr:to>
      <xdr:col>23</xdr:col>
      <xdr:colOff>406400</xdr:colOff>
      <xdr:row>38</xdr:row>
      <xdr:rowOff>42454</xdr:rowOff>
    </xdr:to>
    <xdr:cxnSp macro="">
      <xdr:nvCxnSpPr>
        <xdr:cNvPr id="390" name="直線コネクタ 389"/>
        <xdr:cNvCxnSpPr/>
      </xdr:nvCxnSpPr>
      <xdr:spPr>
        <a:xfrm>
          <a:off x="15290800" y="65299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14877</xdr:rowOff>
    </xdr:from>
    <xdr:to>
      <xdr:col>22</xdr:col>
      <xdr:colOff>203200</xdr:colOff>
      <xdr:row>38</xdr:row>
      <xdr:rowOff>70031</xdr:rowOff>
    </xdr:to>
    <xdr:cxnSp macro="">
      <xdr:nvCxnSpPr>
        <xdr:cNvPr id="393" name="直線コネクタ 392"/>
        <xdr:cNvCxnSpPr/>
      </xdr:nvCxnSpPr>
      <xdr:spPr>
        <a:xfrm flipV="1">
          <a:off x="14401800" y="65299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70031</xdr:rowOff>
    </xdr:from>
    <xdr:to>
      <xdr:col>21</xdr:col>
      <xdr:colOff>0</xdr:colOff>
      <xdr:row>38</xdr:row>
      <xdr:rowOff>132080</xdr:rowOff>
    </xdr:to>
    <xdr:cxnSp macro="">
      <xdr:nvCxnSpPr>
        <xdr:cNvPr id="396" name="直線コネクタ 395"/>
        <xdr:cNvCxnSpPr/>
      </xdr:nvCxnSpPr>
      <xdr:spPr>
        <a:xfrm flipV="1">
          <a:off x="13512800" y="65851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00" name="テキスト ボックス 399"/>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406" name="円/楕円 405"/>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407"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163104</xdr:rowOff>
    </xdr:from>
    <xdr:to>
      <xdr:col>23</xdr:col>
      <xdr:colOff>457200</xdr:colOff>
      <xdr:row>38</xdr:row>
      <xdr:rowOff>93254</xdr:rowOff>
    </xdr:to>
    <xdr:sp macro="" textlink="">
      <xdr:nvSpPr>
        <xdr:cNvPr id="408" name="円/楕円 407"/>
        <xdr:cNvSpPr/>
      </xdr:nvSpPr>
      <xdr:spPr>
        <a:xfrm>
          <a:off x="16129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103431</xdr:rowOff>
    </xdr:from>
    <xdr:ext cx="736600" cy="259045"/>
    <xdr:sp macro="" textlink="">
      <xdr:nvSpPr>
        <xdr:cNvPr id="409" name="テキスト ボックス 408"/>
        <xdr:cNvSpPr txBox="1"/>
      </xdr:nvSpPr>
      <xdr:spPr>
        <a:xfrm>
          <a:off x="15798800" y="627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135527</xdr:rowOff>
    </xdr:from>
    <xdr:to>
      <xdr:col>22</xdr:col>
      <xdr:colOff>254000</xdr:colOff>
      <xdr:row>38</xdr:row>
      <xdr:rowOff>65677</xdr:rowOff>
    </xdr:to>
    <xdr:sp macro="" textlink="">
      <xdr:nvSpPr>
        <xdr:cNvPr id="410" name="円/楕円 409"/>
        <xdr:cNvSpPr/>
      </xdr:nvSpPr>
      <xdr:spPr>
        <a:xfrm>
          <a:off x="15240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75854</xdr:rowOff>
    </xdr:from>
    <xdr:ext cx="762000" cy="259045"/>
    <xdr:sp macro="" textlink="">
      <xdr:nvSpPr>
        <xdr:cNvPr id="411" name="テキスト ボックス 410"/>
        <xdr:cNvSpPr txBox="1"/>
      </xdr:nvSpPr>
      <xdr:spPr>
        <a:xfrm>
          <a:off x="14909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19231</xdr:rowOff>
    </xdr:from>
    <xdr:to>
      <xdr:col>21</xdr:col>
      <xdr:colOff>50800</xdr:colOff>
      <xdr:row>38</xdr:row>
      <xdr:rowOff>120831</xdr:rowOff>
    </xdr:to>
    <xdr:sp macro="" textlink="">
      <xdr:nvSpPr>
        <xdr:cNvPr id="412" name="円/楕円 411"/>
        <xdr:cNvSpPr/>
      </xdr:nvSpPr>
      <xdr:spPr>
        <a:xfrm>
          <a:off x="14351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131008</xdr:rowOff>
    </xdr:from>
    <xdr:ext cx="762000" cy="259045"/>
    <xdr:sp macro="" textlink="">
      <xdr:nvSpPr>
        <xdr:cNvPr id="413" name="テキスト ボックス 412"/>
        <xdr:cNvSpPr txBox="1"/>
      </xdr:nvSpPr>
      <xdr:spPr>
        <a:xfrm>
          <a:off x="14020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81280</xdr:rowOff>
    </xdr:from>
    <xdr:to>
      <xdr:col>19</xdr:col>
      <xdr:colOff>533400</xdr:colOff>
      <xdr:row>39</xdr:row>
      <xdr:rowOff>11430</xdr:rowOff>
    </xdr:to>
    <xdr:sp macro="" textlink="">
      <xdr:nvSpPr>
        <xdr:cNvPr id="414" name="円/楕円 413"/>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21607</xdr:rowOff>
    </xdr:from>
    <xdr:ext cx="762000" cy="259045"/>
    <xdr:sp macro="" textlink="">
      <xdr:nvSpPr>
        <xdr:cNvPr id="415" name="テキスト ボックス 414"/>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地方債の残高等の将来負担額に対し、充当可能な財源が確保されているため「－％」となっており、現時点では良好な状態である。</a:t>
          </a:r>
          <a:endParaRPr kumimoji="1" lang="en-US" altLang="ja-JP" sz="1300">
            <a:latin typeface="ＭＳ Ｐゴシック"/>
          </a:endParaRPr>
        </a:p>
        <a:p>
          <a:r>
            <a:rPr kumimoji="1" lang="ja-JP" altLang="en-US" sz="1300">
              <a:latin typeface="ＭＳ Ｐゴシック"/>
            </a:rPr>
            <a:t>　しかし、大型事業である知立駅周辺整備事業に加え、公共施設保全計画に基づいた保全事業等の事業費の増により、新規地方債の発行は増加する見込みである。後世への負担を少しでも軽減するよう、新規事業の実施は費用対効果を十分検証したうえで決定し、健全な財政運営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3" name="フローチャート :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4" name="テキスト ボックス 453"/>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5" name="フローチャート : 判断 454"/>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6" name="テキスト ボックス 455"/>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7" name="フローチャート : 判断 456"/>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8" name="テキスト ボックス 457"/>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類似団体、全国平均とほぼ同じ水準で推移している。</a:t>
          </a:r>
          <a:endParaRPr kumimoji="1" lang="en-US" altLang="ja-JP" sz="1300">
            <a:latin typeface="ＭＳ Ｐゴシック"/>
          </a:endParaRPr>
        </a:p>
        <a:p>
          <a:r>
            <a:rPr kumimoji="1" lang="ja-JP" altLang="en-US" sz="1300">
              <a:latin typeface="ＭＳ Ｐゴシック"/>
            </a:rPr>
            <a:t>　しかし、ごみ処理業務及び消防業務を一部事務組合・広域連合で行っており、これらの一部事務組合等の人件費に充てる負担金を含めると比率は上昇する。</a:t>
          </a:r>
          <a:endParaRPr kumimoji="1" lang="en-US" altLang="ja-JP" sz="1300">
            <a:latin typeface="ＭＳ Ｐゴシック"/>
          </a:endParaRPr>
        </a:p>
        <a:p>
          <a:r>
            <a:rPr kumimoji="1" lang="ja-JP" altLang="en-US" sz="1300">
              <a:latin typeface="ＭＳ Ｐゴシック"/>
            </a:rPr>
            <a:t>　住民サービスを低下させることなく、事務の合理化・職員の適正配置を図ることで人件費の抑制に努め、引き続き現在の水準を維持する。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8890</xdr:rowOff>
    </xdr:to>
    <xdr:cxnSp macro="">
      <xdr:nvCxnSpPr>
        <xdr:cNvPr id="66" name="直線コネクタ 65"/>
        <xdr:cNvCxnSpPr/>
      </xdr:nvCxnSpPr>
      <xdr:spPr>
        <a:xfrm>
          <a:off x="3987800" y="6261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127000</xdr:rowOff>
    </xdr:to>
    <xdr:cxnSp macro="">
      <xdr:nvCxnSpPr>
        <xdr:cNvPr id="69" name="直線コネクタ 68"/>
        <xdr:cNvCxnSpPr/>
      </xdr:nvCxnSpPr>
      <xdr:spPr>
        <a:xfrm flipV="1">
          <a:off x="3098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127000</xdr:rowOff>
    </xdr:to>
    <xdr:cxnSp macro="">
      <xdr:nvCxnSpPr>
        <xdr:cNvPr id="72" name="直線コネクタ 71"/>
        <xdr:cNvCxnSpPr/>
      </xdr:nvCxnSpPr>
      <xdr:spPr>
        <a:xfrm>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46990</xdr:rowOff>
    </xdr:to>
    <xdr:cxnSp macro="">
      <xdr:nvCxnSpPr>
        <xdr:cNvPr id="75" name="直線コネクタ 74"/>
        <xdr:cNvCxnSpPr/>
      </xdr:nvCxnSpPr>
      <xdr:spPr>
        <a:xfrm flipV="1">
          <a:off x="1320800" y="6291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職員人数を抑制し、臨時職員への移行及び給食調理の民間委託などを推進してきたことから、類似団体、全国平均、愛知県平均と比較して、高い水準で推移している。</a:t>
          </a:r>
          <a:endParaRPr kumimoji="1" lang="en-US" altLang="ja-JP" sz="1300">
            <a:latin typeface="ＭＳ Ｐゴシック"/>
          </a:endParaRPr>
        </a:p>
        <a:p>
          <a:r>
            <a:rPr kumimoji="1" lang="ja-JP" altLang="en-US" sz="1300">
              <a:latin typeface="ＭＳ Ｐゴシック"/>
            </a:rPr>
            <a:t>　物件費の削減は、人件費の水準と併せて総合的に判断し、経費削減に努めていく。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20</xdr:row>
      <xdr:rowOff>20320</xdr:rowOff>
    </xdr:to>
    <xdr:cxnSp macro="">
      <xdr:nvCxnSpPr>
        <xdr:cNvPr id="127" name="直線コネクタ 126"/>
        <xdr:cNvCxnSpPr/>
      </xdr:nvCxnSpPr>
      <xdr:spPr>
        <a:xfrm>
          <a:off x="15671800" y="3403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130810</xdr:rowOff>
    </xdr:from>
    <xdr:to>
      <xdr:col>22</xdr:col>
      <xdr:colOff>565150</xdr:colOff>
      <xdr:row>19</xdr:row>
      <xdr:rowOff>146050</xdr:rowOff>
    </xdr:to>
    <xdr:cxnSp macro="">
      <xdr:nvCxnSpPr>
        <xdr:cNvPr id="130" name="直線コネクタ 129"/>
        <xdr:cNvCxnSpPr/>
      </xdr:nvCxnSpPr>
      <xdr:spPr>
        <a:xfrm>
          <a:off x="14782800" y="3388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130810</xdr:rowOff>
    </xdr:from>
    <xdr:to>
      <xdr:col>21</xdr:col>
      <xdr:colOff>361950</xdr:colOff>
      <xdr:row>20</xdr:row>
      <xdr:rowOff>50800</xdr:rowOff>
    </xdr:to>
    <xdr:cxnSp macro="">
      <xdr:nvCxnSpPr>
        <xdr:cNvPr id="133" name="直線コネクタ 132"/>
        <xdr:cNvCxnSpPr/>
      </xdr:nvCxnSpPr>
      <xdr:spPr>
        <a:xfrm flipV="1">
          <a:off x="13893800" y="3388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50800</xdr:rowOff>
    </xdr:from>
    <xdr:to>
      <xdr:col>20</xdr:col>
      <xdr:colOff>158750</xdr:colOff>
      <xdr:row>20</xdr:row>
      <xdr:rowOff>81280</xdr:rowOff>
    </xdr:to>
    <xdr:cxnSp macro="">
      <xdr:nvCxnSpPr>
        <xdr:cNvPr id="136" name="直線コネクタ 135"/>
        <xdr:cNvCxnSpPr/>
      </xdr:nvCxnSpPr>
      <xdr:spPr>
        <a:xfrm flipV="1">
          <a:off x="13004800" y="347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140970</xdr:rowOff>
    </xdr:from>
    <xdr:to>
      <xdr:col>24</xdr:col>
      <xdr:colOff>82550</xdr:colOff>
      <xdr:row>20</xdr:row>
      <xdr:rowOff>71120</xdr:rowOff>
    </xdr:to>
    <xdr:sp macro="" textlink="">
      <xdr:nvSpPr>
        <xdr:cNvPr id="146" name="円/楕円 145"/>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113047</xdr:rowOff>
    </xdr:from>
    <xdr:ext cx="762000" cy="259045"/>
    <xdr:sp macro="" textlink="">
      <xdr:nvSpPr>
        <xdr:cNvPr id="147" name="物件費該当値テキスト"/>
        <xdr:cNvSpPr txBox="1"/>
      </xdr:nvSpPr>
      <xdr:spPr>
        <a:xfrm>
          <a:off x="165989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48" name="円/楕円 147"/>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49" name="テキスト ボックス 148"/>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80010</xdr:rowOff>
    </xdr:from>
    <xdr:to>
      <xdr:col>21</xdr:col>
      <xdr:colOff>412750</xdr:colOff>
      <xdr:row>20</xdr:row>
      <xdr:rowOff>10160</xdr:rowOff>
    </xdr:to>
    <xdr:sp macro="" textlink="">
      <xdr:nvSpPr>
        <xdr:cNvPr id="150" name="円/楕円 149"/>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166387</xdr:rowOff>
    </xdr:from>
    <xdr:ext cx="762000" cy="259045"/>
    <xdr:sp macro="" textlink="">
      <xdr:nvSpPr>
        <xdr:cNvPr id="151" name="テキスト ボックス 150"/>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0</xdr:rowOff>
    </xdr:from>
    <xdr:to>
      <xdr:col>20</xdr:col>
      <xdr:colOff>209550</xdr:colOff>
      <xdr:row>20</xdr:row>
      <xdr:rowOff>101600</xdr:rowOff>
    </xdr:to>
    <xdr:sp macro="" textlink="">
      <xdr:nvSpPr>
        <xdr:cNvPr id="152" name="円/楕円 151"/>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86377</xdr:rowOff>
    </xdr:from>
    <xdr:ext cx="762000" cy="259045"/>
    <xdr:sp macro="" textlink="">
      <xdr:nvSpPr>
        <xdr:cNvPr id="153" name="テキスト ボックス 152"/>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30480</xdr:rowOff>
    </xdr:from>
    <xdr:to>
      <xdr:col>19</xdr:col>
      <xdr:colOff>6350</xdr:colOff>
      <xdr:row>20</xdr:row>
      <xdr:rowOff>132080</xdr:rowOff>
    </xdr:to>
    <xdr:sp macro="" textlink="">
      <xdr:nvSpPr>
        <xdr:cNvPr id="154" name="円/楕円 153"/>
        <xdr:cNvSpPr/>
      </xdr:nvSpPr>
      <xdr:spPr>
        <a:xfrm>
          <a:off x="12954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116857</xdr:rowOff>
    </xdr:from>
    <xdr:ext cx="762000" cy="259045"/>
    <xdr:sp macro="" textlink="">
      <xdr:nvSpPr>
        <xdr:cNvPr id="155" name="テキスト ボックス 154"/>
        <xdr:cNvSpPr txBox="1"/>
      </xdr:nvSpPr>
      <xdr:spPr>
        <a:xfrm>
          <a:off x="12623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全国平均、愛知県平均は下回るものの、類似団体平均より依然上回っている。今後も扶助費の増加が見込まれるなか、他事業へ影響を及ぼさないような財政運営に努める。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45357</xdr:rowOff>
    </xdr:to>
    <xdr:cxnSp macro="">
      <xdr:nvCxnSpPr>
        <xdr:cNvPr id="190" name="直線コネクタ 189"/>
        <xdr:cNvCxnSpPr/>
      </xdr:nvCxnSpPr>
      <xdr:spPr>
        <a:xfrm flipV="1">
          <a:off x="3987800" y="9624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45357</xdr:rowOff>
    </xdr:to>
    <xdr:cxnSp macro="">
      <xdr:nvCxnSpPr>
        <xdr:cNvPr id="193" name="直線コネクタ 192"/>
        <xdr:cNvCxnSpPr/>
      </xdr:nvCxnSpPr>
      <xdr:spPr>
        <a:xfrm>
          <a:off x="3098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162378</xdr:rowOff>
    </xdr:to>
    <xdr:cxnSp macro="">
      <xdr:nvCxnSpPr>
        <xdr:cNvPr id="196" name="直線コネクタ 195"/>
        <xdr:cNvCxnSpPr/>
      </xdr:nvCxnSpPr>
      <xdr:spPr>
        <a:xfrm>
          <a:off x="2209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198" name="テキスト ボックス 19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45357</xdr:rowOff>
    </xdr:to>
    <xdr:cxnSp macro="">
      <xdr:nvCxnSpPr>
        <xdr:cNvPr id="199" name="直線コネクタ 198"/>
        <xdr:cNvCxnSpPr/>
      </xdr:nvCxnSpPr>
      <xdr:spPr>
        <a:xfrm flipV="1">
          <a:off x="1320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9" name="円/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1" name="円/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2" name="テキスト ボックス 211"/>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111578</xdr:rowOff>
    </xdr:from>
    <xdr:to>
      <xdr:col>4</xdr:col>
      <xdr:colOff>396875</xdr:colOff>
      <xdr:row>56</xdr:row>
      <xdr:rowOff>41728</xdr:rowOff>
    </xdr:to>
    <xdr:sp macro="" textlink="">
      <xdr:nvSpPr>
        <xdr:cNvPr id="213" name="円/楕円 212"/>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14" name="テキスト ボックス 213"/>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その他の主なものは繰出金である。類似団体平均、全国平均を下回っている。平成２８年度は民生費への繰出金の減により数値が減少した。</a:t>
          </a:r>
          <a:endParaRPr kumimoji="1" lang="en-US" altLang="ja-JP" sz="1300">
            <a:latin typeface="ＭＳ Ｐゴシック"/>
          </a:endParaRPr>
        </a:p>
        <a:p>
          <a:r>
            <a:rPr kumimoji="1" lang="ja-JP" altLang="en-US" sz="1300">
              <a:latin typeface="ＭＳ Ｐゴシック"/>
            </a:rPr>
            <a:t>　今後も各事業において、経費の削減及び歳入の適正化を図り、税収が主な財源である普通会計の負担軽減に努めていく。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56</xdr:row>
      <xdr:rowOff>132443</xdr:rowOff>
    </xdr:to>
    <xdr:cxnSp macro="">
      <xdr:nvCxnSpPr>
        <xdr:cNvPr id="253" name="直線コネクタ 252"/>
        <xdr:cNvCxnSpPr/>
      </xdr:nvCxnSpPr>
      <xdr:spPr>
        <a:xfrm flipV="1">
          <a:off x="15671800" y="96792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67128</xdr:rowOff>
    </xdr:from>
    <xdr:to>
      <xdr:col>22</xdr:col>
      <xdr:colOff>565150</xdr:colOff>
      <xdr:row>56</xdr:row>
      <xdr:rowOff>132443</xdr:rowOff>
    </xdr:to>
    <xdr:cxnSp macro="">
      <xdr:nvCxnSpPr>
        <xdr:cNvPr id="256" name="直線コネクタ 255"/>
        <xdr:cNvCxnSpPr/>
      </xdr:nvCxnSpPr>
      <xdr:spPr>
        <a:xfrm>
          <a:off x="14782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56</xdr:row>
      <xdr:rowOff>67128</xdr:rowOff>
    </xdr:to>
    <xdr:cxnSp macro="">
      <xdr:nvCxnSpPr>
        <xdr:cNvPr id="259" name="直線コネクタ 258"/>
        <xdr:cNvCxnSpPr/>
      </xdr:nvCxnSpPr>
      <xdr:spPr>
        <a:xfrm>
          <a:off x="13893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45357</xdr:rowOff>
    </xdr:from>
    <xdr:to>
      <xdr:col>20</xdr:col>
      <xdr:colOff>158750</xdr:colOff>
      <xdr:row>56</xdr:row>
      <xdr:rowOff>88900</xdr:rowOff>
    </xdr:to>
    <xdr:cxnSp macro="">
      <xdr:nvCxnSpPr>
        <xdr:cNvPr id="262" name="直線コネクタ 261"/>
        <xdr:cNvCxnSpPr/>
      </xdr:nvCxnSpPr>
      <xdr:spPr>
        <a:xfrm flipV="1">
          <a:off x="13004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2" name="円/楕円 271"/>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3"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81643</xdr:rowOff>
    </xdr:from>
    <xdr:to>
      <xdr:col>22</xdr:col>
      <xdr:colOff>615950</xdr:colOff>
      <xdr:row>57</xdr:row>
      <xdr:rowOff>11793</xdr:rowOff>
    </xdr:to>
    <xdr:sp macro="" textlink="">
      <xdr:nvSpPr>
        <xdr:cNvPr id="274" name="円/楕円 273"/>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21970</xdr:rowOff>
    </xdr:from>
    <xdr:ext cx="736600" cy="259045"/>
    <xdr:sp macro="" textlink="">
      <xdr:nvSpPr>
        <xdr:cNvPr id="275" name="テキスト ボックス 274"/>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16328</xdr:rowOff>
    </xdr:from>
    <xdr:to>
      <xdr:col>21</xdr:col>
      <xdr:colOff>412750</xdr:colOff>
      <xdr:row>56</xdr:row>
      <xdr:rowOff>117928</xdr:rowOff>
    </xdr:to>
    <xdr:sp macro="" textlink="">
      <xdr:nvSpPr>
        <xdr:cNvPr id="276" name="円/楕円 275"/>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128105</xdr:rowOff>
    </xdr:from>
    <xdr:ext cx="762000" cy="259045"/>
    <xdr:sp macro="" textlink="">
      <xdr:nvSpPr>
        <xdr:cNvPr id="277" name="テキスト ボックス 276"/>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78" name="円/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79" name="テキスト ボックス 278"/>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80" name="円/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ごみ処理業務、し尿処理及び消防業務を一部事務組合・広域連合で行っているため、これらの団体への分担金が補助費の大半を占めている。平成２８年度はこれらの分担金増のため、比率が悪化した。</a:t>
          </a:r>
          <a:endParaRPr kumimoji="1" lang="en-US" altLang="ja-JP" sz="1300">
            <a:latin typeface="ＭＳ Ｐゴシック"/>
          </a:endParaRPr>
        </a:p>
        <a:p>
          <a:r>
            <a:rPr kumimoji="1" lang="ja-JP" altLang="en-US" sz="1300">
              <a:latin typeface="ＭＳ Ｐゴシック"/>
            </a:rPr>
            <a:t>　今後は公営企業会計負担金やその他の補助金などの経常経費の削減及び一部事務組合・広域連合に対する経常的な補助金の負担軽減に努める。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92710</xdr:rowOff>
    </xdr:to>
    <xdr:cxnSp macro="">
      <xdr:nvCxnSpPr>
        <xdr:cNvPr id="309" name="直線コネクタ 308"/>
        <xdr:cNvCxnSpPr/>
      </xdr:nvCxnSpPr>
      <xdr:spPr>
        <a:xfrm>
          <a:off x="15671800" y="65506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52705</xdr:rowOff>
    </xdr:to>
    <xdr:cxnSp macro="">
      <xdr:nvCxnSpPr>
        <xdr:cNvPr id="312" name="直線コネクタ 311"/>
        <xdr:cNvCxnSpPr/>
      </xdr:nvCxnSpPr>
      <xdr:spPr>
        <a:xfrm flipV="1">
          <a:off x="14782800" y="6550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52705</xdr:rowOff>
    </xdr:to>
    <xdr:cxnSp macro="">
      <xdr:nvCxnSpPr>
        <xdr:cNvPr id="315" name="直線コネクタ 314"/>
        <xdr:cNvCxnSpPr/>
      </xdr:nvCxnSpPr>
      <xdr:spPr>
        <a:xfrm>
          <a:off x="13893800" y="65049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7" name="テキスト ボックス 316"/>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29845</xdr:rowOff>
    </xdr:to>
    <xdr:cxnSp macro="">
      <xdr:nvCxnSpPr>
        <xdr:cNvPr id="318" name="直線コネクタ 317"/>
        <xdr:cNvCxnSpPr/>
      </xdr:nvCxnSpPr>
      <xdr:spPr>
        <a:xfrm flipV="1">
          <a:off x="13004800" y="6504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2" name="テキスト ボックス 321"/>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41910</xdr:rowOff>
    </xdr:from>
    <xdr:to>
      <xdr:col>24</xdr:col>
      <xdr:colOff>82550</xdr:colOff>
      <xdr:row>38</xdr:row>
      <xdr:rowOff>143510</xdr:rowOff>
    </xdr:to>
    <xdr:sp macro="" textlink="">
      <xdr:nvSpPr>
        <xdr:cNvPr id="328" name="円/楕円 327"/>
        <xdr:cNvSpPr/>
      </xdr:nvSpPr>
      <xdr:spPr>
        <a:xfrm>
          <a:off x="164592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13987</xdr:rowOff>
    </xdr:from>
    <xdr:ext cx="762000" cy="259045"/>
    <xdr:sp macro="" textlink="">
      <xdr:nvSpPr>
        <xdr:cNvPr id="329" name="補助費等該当値テキスト"/>
        <xdr:cNvSpPr txBox="1"/>
      </xdr:nvSpPr>
      <xdr:spPr>
        <a:xfrm>
          <a:off x="165989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30" name="円/楕円 329"/>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31" name="テキスト ボックス 330"/>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1905</xdr:rowOff>
    </xdr:from>
    <xdr:to>
      <xdr:col>21</xdr:col>
      <xdr:colOff>412750</xdr:colOff>
      <xdr:row>38</xdr:row>
      <xdr:rowOff>103505</xdr:rowOff>
    </xdr:to>
    <xdr:sp macro="" textlink="">
      <xdr:nvSpPr>
        <xdr:cNvPr id="332" name="円/楕円 331"/>
        <xdr:cNvSpPr/>
      </xdr:nvSpPr>
      <xdr:spPr>
        <a:xfrm>
          <a:off x="14732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88282</xdr:rowOff>
    </xdr:from>
    <xdr:ext cx="762000" cy="259045"/>
    <xdr:sp macro="" textlink="">
      <xdr:nvSpPr>
        <xdr:cNvPr id="333" name="テキスト ボックス 332"/>
        <xdr:cNvSpPr txBox="1"/>
      </xdr:nvSpPr>
      <xdr:spPr>
        <a:xfrm>
          <a:off x="14401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4" name="円/楕円 333"/>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50817</xdr:rowOff>
    </xdr:from>
    <xdr:ext cx="762000" cy="259045"/>
    <xdr:sp macro="" textlink="">
      <xdr:nvSpPr>
        <xdr:cNvPr id="335" name="テキスト ボックス 334"/>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150495</xdr:rowOff>
    </xdr:from>
    <xdr:to>
      <xdr:col>19</xdr:col>
      <xdr:colOff>6350</xdr:colOff>
      <xdr:row>38</xdr:row>
      <xdr:rowOff>80645</xdr:rowOff>
    </xdr:to>
    <xdr:sp macro="" textlink="">
      <xdr:nvSpPr>
        <xdr:cNvPr id="336" name="円/楕円 335"/>
        <xdr:cNvSpPr/>
      </xdr:nvSpPr>
      <xdr:spPr>
        <a:xfrm>
          <a:off x="12954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65422</xdr:rowOff>
    </xdr:from>
    <xdr:ext cx="762000" cy="259045"/>
    <xdr:sp macro="" textlink="">
      <xdr:nvSpPr>
        <xdr:cNvPr id="337" name="テキスト ボックス 336"/>
        <xdr:cNvSpPr txBox="1"/>
      </xdr:nvSpPr>
      <xdr:spPr>
        <a:xfrm>
          <a:off x="12623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愛知県平均を下回る水準で推移しているが、連続立体交差事業、駅周辺土地区画整理事業を始めとする知立駅周辺整備事業の本格化に伴う地方債発行額の増、公共施設の保全事業に伴う事業費の増により、新規地方債の発行は増加する見込みである。このため、今後も緊急度・住民ニーズを的確に把握した事業の選択により、健全な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99568</xdr:rowOff>
    </xdr:to>
    <xdr:cxnSp macro="">
      <xdr:nvCxnSpPr>
        <xdr:cNvPr id="367" name="直線コネクタ 366"/>
        <xdr:cNvCxnSpPr/>
      </xdr:nvCxnSpPr>
      <xdr:spPr>
        <a:xfrm>
          <a:off x="3987800" y="130611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76708</xdr:rowOff>
    </xdr:to>
    <xdr:cxnSp macro="">
      <xdr:nvCxnSpPr>
        <xdr:cNvPr id="370" name="直線コネクタ 369"/>
        <xdr:cNvCxnSpPr/>
      </xdr:nvCxnSpPr>
      <xdr:spPr>
        <a:xfrm flipV="1">
          <a:off x="3098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72137</xdr:rowOff>
    </xdr:from>
    <xdr:to>
      <xdr:col>4</xdr:col>
      <xdr:colOff>346075</xdr:colOff>
      <xdr:row>76</xdr:row>
      <xdr:rowOff>76708</xdr:rowOff>
    </xdr:to>
    <xdr:cxnSp macro="">
      <xdr:nvCxnSpPr>
        <xdr:cNvPr id="373" name="直線コネクタ 372"/>
        <xdr:cNvCxnSpPr/>
      </xdr:nvCxnSpPr>
      <xdr:spPr>
        <a:xfrm>
          <a:off x="2209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5" name="テキスト ボックス 374"/>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85852</xdr:rowOff>
    </xdr:to>
    <xdr:cxnSp macro="">
      <xdr:nvCxnSpPr>
        <xdr:cNvPr id="376" name="直線コネクタ 375"/>
        <xdr:cNvCxnSpPr/>
      </xdr:nvCxnSpPr>
      <xdr:spPr>
        <a:xfrm flipV="1">
          <a:off x="1320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6" name="円/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8" name="円/楕円 387"/>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9" name="テキスト ボックス 388"/>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25908</xdr:rowOff>
    </xdr:from>
    <xdr:to>
      <xdr:col>4</xdr:col>
      <xdr:colOff>396875</xdr:colOff>
      <xdr:row>76</xdr:row>
      <xdr:rowOff>127508</xdr:rowOff>
    </xdr:to>
    <xdr:sp macro="" textlink="">
      <xdr:nvSpPr>
        <xdr:cNvPr id="390" name="円/楕円 389"/>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91" name="テキスト ボックス 390"/>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92" name="円/楕円 391"/>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133113</xdr:rowOff>
    </xdr:from>
    <xdr:ext cx="762000" cy="259045"/>
    <xdr:sp macro="" textlink="">
      <xdr:nvSpPr>
        <xdr:cNvPr id="393" name="テキスト ボックス 392"/>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4" name="円/楕円 393"/>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5" name="テキスト ボックス 394"/>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人件費、物件費、補助費等が増加したため、公債費以外の数値も増加した。類似団体平均、全国平均、愛知県平均よりも高い水準であるため、各性質別について数値の改善が喫緊の課題である。</a:t>
          </a:r>
          <a:endParaRPr kumimoji="1" lang="en-US" altLang="ja-JP" sz="1300">
            <a:latin typeface="ＭＳ Ｐゴシック"/>
          </a:endParaRPr>
        </a:p>
        <a:p>
          <a:r>
            <a:rPr kumimoji="1" lang="ja-JP" altLang="en-US" sz="1300">
              <a:latin typeface="ＭＳ Ｐゴシック"/>
            </a:rPr>
            <a:t>　しかし、税収の急激な増加は見込めないため、新たな財源の確保と歳入に応じた歳出となるよう、経常経費の削減に努める。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153670</xdr:rowOff>
    </xdr:to>
    <xdr:cxnSp macro="">
      <xdr:nvCxnSpPr>
        <xdr:cNvPr id="428" name="直線コネクタ 427"/>
        <xdr:cNvCxnSpPr/>
      </xdr:nvCxnSpPr>
      <xdr:spPr>
        <a:xfrm>
          <a:off x="15671800" y="132753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73661</xdr:rowOff>
    </xdr:to>
    <xdr:cxnSp macro="">
      <xdr:nvCxnSpPr>
        <xdr:cNvPr id="431" name="直線コネクタ 430"/>
        <xdr:cNvCxnSpPr/>
      </xdr:nvCxnSpPr>
      <xdr:spPr>
        <a:xfrm>
          <a:off x="14782800" y="13256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54611</xdr:rowOff>
    </xdr:to>
    <xdr:cxnSp macro="">
      <xdr:nvCxnSpPr>
        <xdr:cNvPr id="434" name="直線コネクタ 433"/>
        <xdr:cNvCxnSpPr/>
      </xdr:nvCxnSpPr>
      <xdr:spPr>
        <a:xfrm>
          <a:off x="13893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78</xdr:row>
      <xdr:rowOff>1270</xdr:rowOff>
    </xdr:to>
    <xdr:cxnSp macro="">
      <xdr:nvCxnSpPr>
        <xdr:cNvPr id="437" name="直線コネクタ 436"/>
        <xdr:cNvCxnSpPr/>
      </xdr:nvCxnSpPr>
      <xdr:spPr>
        <a:xfrm flipV="1">
          <a:off x="13004800" y="132448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7" name="円/楕円 446"/>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48"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9" name="円/楕円 448"/>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50" name="テキスト ボックス 449"/>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51" name="円/楕円 450"/>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52" name="テキスト ボックス 451"/>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53" name="円/楕円 452"/>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54" name="テキスト ボックス 45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5" name="円/楕円 454"/>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6" name="テキスト ボックス 455"/>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愛知県知立市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116675</xdr:rowOff>
    </xdr:from>
    <xdr:to>
      <xdr:col>4</xdr:col>
      <xdr:colOff>1117600</xdr:colOff>
      <xdr:row>17</xdr:row>
      <xdr:rowOff>123914</xdr:rowOff>
    </xdr:to>
    <xdr:cxnSp macro="">
      <xdr:nvCxnSpPr>
        <xdr:cNvPr id="50" name="直線コネクタ 49"/>
        <xdr:cNvCxnSpPr/>
      </xdr:nvCxnSpPr>
      <xdr:spPr bwMode="auto">
        <a:xfrm flipV="1">
          <a:off x="5003800" y="3078950"/>
          <a:ext cx="6477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123914</xdr:rowOff>
    </xdr:from>
    <xdr:to>
      <xdr:col>4</xdr:col>
      <xdr:colOff>469900</xdr:colOff>
      <xdr:row>17</xdr:row>
      <xdr:rowOff>138182</xdr:rowOff>
    </xdr:to>
    <xdr:cxnSp macro="">
      <xdr:nvCxnSpPr>
        <xdr:cNvPr id="53" name="直線コネクタ 52"/>
        <xdr:cNvCxnSpPr/>
      </xdr:nvCxnSpPr>
      <xdr:spPr bwMode="auto">
        <a:xfrm flipV="1">
          <a:off x="4305300" y="3086189"/>
          <a:ext cx="6985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138182</xdr:rowOff>
    </xdr:from>
    <xdr:to>
      <xdr:col>3</xdr:col>
      <xdr:colOff>904875</xdr:colOff>
      <xdr:row>18</xdr:row>
      <xdr:rowOff>4966</xdr:rowOff>
    </xdr:to>
    <xdr:cxnSp macro="">
      <xdr:nvCxnSpPr>
        <xdr:cNvPr id="56" name="直線コネクタ 55"/>
        <xdr:cNvCxnSpPr/>
      </xdr:nvCxnSpPr>
      <xdr:spPr bwMode="auto">
        <a:xfrm flipV="1">
          <a:off x="3606800" y="3100457"/>
          <a:ext cx="698500" cy="3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1251</xdr:rowOff>
    </xdr:from>
    <xdr:to>
      <xdr:col>3</xdr:col>
      <xdr:colOff>206375</xdr:colOff>
      <xdr:row>18</xdr:row>
      <xdr:rowOff>4966</xdr:rowOff>
    </xdr:to>
    <xdr:cxnSp macro="">
      <xdr:nvCxnSpPr>
        <xdr:cNvPr id="59" name="直線コネクタ 58"/>
        <xdr:cNvCxnSpPr/>
      </xdr:nvCxnSpPr>
      <xdr:spPr bwMode="auto">
        <a:xfrm>
          <a:off x="2908300" y="3134976"/>
          <a:ext cx="6985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65875</xdr:rowOff>
    </xdr:from>
    <xdr:to>
      <xdr:col>5</xdr:col>
      <xdr:colOff>34925</xdr:colOff>
      <xdr:row>17</xdr:row>
      <xdr:rowOff>167475</xdr:rowOff>
    </xdr:to>
    <xdr:sp macro="" textlink="">
      <xdr:nvSpPr>
        <xdr:cNvPr id="69" name="円/楕円 68"/>
        <xdr:cNvSpPr/>
      </xdr:nvSpPr>
      <xdr:spPr bwMode="auto">
        <a:xfrm>
          <a:off x="56007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37952</xdr:rowOff>
    </xdr:from>
    <xdr:ext cx="762000" cy="259045"/>
    <xdr:sp macro="" textlink="">
      <xdr:nvSpPr>
        <xdr:cNvPr id="70" name="人口1人当たり決算額の推移該当値テキスト130"/>
        <xdr:cNvSpPr txBox="1"/>
      </xdr:nvSpPr>
      <xdr:spPr>
        <a:xfrm>
          <a:off x="5740400" y="300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73114</xdr:rowOff>
    </xdr:from>
    <xdr:to>
      <xdr:col>4</xdr:col>
      <xdr:colOff>520700</xdr:colOff>
      <xdr:row>18</xdr:row>
      <xdr:rowOff>3264</xdr:rowOff>
    </xdr:to>
    <xdr:sp macro="" textlink="">
      <xdr:nvSpPr>
        <xdr:cNvPr id="71" name="円/楕円 70"/>
        <xdr:cNvSpPr/>
      </xdr:nvSpPr>
      <xdr:spPr bwMode="auto">
        <a:xfrm>
          <a:off x="4953000" y="30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159491</xdr:rowOff>
    </xdr:from>
    <xdr:ext cx="736600" cy="259045"/>
    <xdr:sp macro="" textlink="">
      <xdr:nvSpPr>
        <xdr:cNvPr id="72" name="テキスト ボックス 71"/>
        <xdr:cNvSpPr txBox="1"/>
      </xdr:nvSpPr>
      <xdr:spPr>
        <a:xfrm>
          <a:off x="4622800" y="312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87382</xdr:rowOff>
    </xdr:from>
    <xdr:to>
      <xdr:col>3</xdr:col>
      <xdr:colOff>955675</xdr:colOff>
      <xdr:row>18</xdr:row>
      <xdr:rowOff>17532</xdr:rowOff>
    </xdr:to>
    <xdr:sp macro="" textlink="">
      <xdr:nvSpPr>
        <xdr:cNvPr id="73" name="円/楕円 72"/>
        <xdr:cNvSpPr/>
      </xdr:nvSpPr>
      <xdr:spPr bwMode="auto">
        <a:xfrm>
          <a:off x="4254500" y="304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2309</xdr:rowOff>
    </xdr:from>
    <xdr:ext cx="762000" cy="259045"/>
    <xdr:sp macro="" textlink="">
      <xdr:nvSpPr>
        <xdr:cNvPr id="74" name="テキスト ボックス 73"/>
        <xdr:cNvSpPr txBox="1"/>
      </xdr:nvSpPr>
      <xdr:spPr>
        <a:xfrm>
          <a:off x="3924300" y="3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125616</xdr:rowOff>
    </xdr:from>
    <xdr:to>
      <xdr:col>3</xdr:col>
      <xdr:colOff>257175</xdr:colOff>
      <xdr:row>18</xdr:row>
      <xdr:rowOff>55766</xdr:rowOff>
    </xdr:to>
    <xdr:sp macro="" textlink="">
      <xdr:nvSpPr>
        <xdr:cNvPr id="75" name="円/楕円 74"/>
        <xdr:cNvSpPr/>
      </xdr:nvSpPr>
      <xdr:spPr bwMode="auto">
        <a:xfrm>
          <a:off x="3556000" y="308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40543</xdr:rowOff>
    </xdr:from>
    <xdr:ext cx="762000" cy="259045"/>
    <xdr:sp macro="" textlink="">
      <xdr:nvSpPr>
        <xdr:cNvPr id="76" name="テキスト ボックス 75"/>
        <xdr:cNvSpPr txBox="1"/>
      </xdr:nvSpPr>
      <xdr:spPr>
        <a:xfrm>
          <a:off x="3225800" y="317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121901</xdr:rowOff>
    </xdr:from>
    <xdr:to>
      <xdr:col>2</xdr:col>
      <xdr:colOff>692150</xdr:colOff>
      <xdr:row>18</xdr:row>
      <xdr:rowOff>52051</xdr:rowOff>
    </xdr:to>
    <xdr:sp macro="" textlink="">
      <xdr:nvSpPr>
        <xdr:cNvPr id="77" name="円/楕円 76"/>
        <xdr:cNvSpPr/>
      </xdr:nvSpPr>
      <xdr:spPr bwMode="auto">
        <a:xfrm>
          <a:off x="2857500" y="308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36828</xdr:rowOff>
    </xdr:from>
    <xdr:ext cx="762000" cy="259045"/>
    <xdr:sp macro="" textlink="">
      <xdr:nvSpPr>
        <xdr:cNvPr id="78" name="テキスト ボックス 77"/>
        <xdr:cNvSpPr txBox="1"/>
      </xdr:nvSpPr>
      <xdr:spPr>
        <a:xfrm>
          <a:off x="2527300" y="317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15247</xdr:rowOff>
    </xdr:from>
    <xdr:to>
      <xdr:col>4</xdr:col>
      <xdr:colOff>1117600</xdr:colOff>
      <xdr:row>37</xdr:row>
      <xdr:rowOff>17076</xdr:rowOff>
    </xdr:to>
    <xdr:cxnSp macro="">
      <xdr:nvCxnSpPr>
        <xdr:cNvPr id="113" name="直線コネクタ 112"/>
        <xdr:cNvCxnSpPr/>
      </xdr:nvCxnSpPr>
      <xdr:spPr bwMode="auto">
        <a:xfrm>
          <a:off x="5003800" y="7139947"/>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15247</xdr:rowOff>
    </xdr:from>
    <xdr:to>
      <xdr:col>4</xdr:col>
      <xdr:colOff>469900</xdr:colOff>
      <xdr:row>37</xdr:row>
      <xdr:rowOff>145223</xdr:rowOff>
    </xdr:to>
    <xdr:cxnSp macro="">
      <xdr:nvCxnSpPr>
        <xdr:cNvPr id="116" name="直線コネクタ 115"/>
        <xdr:cNvCxnSpPr/>
      </xdr:nvCxnSpPr>
      <xdr:spPr bwMode="auto">
        <a:xfrm flipV="1">
          <a:off x="4305300" y="7139947"/>
          <a:ext cx="6985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102736</xdr:rowOff>
    </xdr:from>
    <xdr:to>
      <xdr:col>3</xdr:col>
      <xdr:colOff>904875</xdr:colOff>
      <xdr:row>37</xdr:row>
      <xdr:rowOff>145223</xdr:rowOff>
    </xdr:to>
    <xdr:cxnSp macro="">
      <xdr:nvCxnSpPr>
        <xdr:cNvPr id="119" name="直線コネクタ 118"/>
        <xdr:cNvCxnSpPr/>
      </xdr:nvCxnSpPr>
      <xdr:spPr bwMode="auto">
        <a:xfrm>
          <a:off x="3606800" y="7227436"/>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90195</xdr:rowOff>
    </xdr:from>
    <xdr:to>
      <xdr:col>3</xdr:col>
      <xdr:colOff>206375</xdr:colOff>
      <xdr:row>37</xdr:row>
      <xdr:rowOff>102736</xdr:rowOff>
    </xdr:to>
    <xdr:cxnSp macro="">
      <xdr:nvCxnSpPr>
        <xdr:cNvPr id="122" name="直線コネクタ 121"/>
        <xdr:cNvCxnSpPr/>
      </xdr:nvCxnSpPr>
      <xdr:spPr bwMode="auto">
        <a:xfrm>
          <a:off x="2908300" y="7214895"/>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137726</xdr:rowOff>
    </xdr:from>
    <xdr:to>
      <xdr:col>5</xdr:col>
      <xdr:colOff>34925</xdr:colOff>
      <xdr:row>37</xdr:row>
      <xdr:rowOff>67876</xdr:rowOff>
    </xdr:to>
    <xdr:sp macro="" textlink="">
      <xdr:nvSpPr>
        <xdr:cNvPr id="132" name="円/楕円 131"/>
        <xdr:cNvSpPr/>
      </xdr:nvSpPr>
      <xdr:spPr bwMode="auto">
        <a:xfrm>
          <a:off x="5600700" y="709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109803</xdr:rowOff>
    </xdr:from>
    <xdr:ext cx="762000" cy="259045"/>
    <xdr:sp macro="" textlink="">
      <xdr:nvSpPr>
        <xdr:cNvPr id="133" name="人口1人当たり決算額の推移該当値テキスト445"/>
        <xdr:cNvSpPr txBox="1"/>
      </xdr:nvSpPr>
      <xdr:spPr>
        <a:xfrm>
          <a:off x="5740400" y="7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135897</xdr:rowOff>
    </xdr:from>
    <xdr:to>
      <xdr:col>4</xdr:col>
      <xdr:colOff>520700</xdr:colOff>
      <xdr:row>37</xdr:row>
      <xdr:rowOff>66047</xdr:rowOff>
    </xdr:to>
    <xdr:sp macro="" textlink="">
      <xdr:nvSpPr>
        <xdr:cNvPr id="134" name="円/楕円 133"/>
        <xdr:cNvSpPr/>
      </xdr:nvSpPr>
      <xdr:spPr bwMode="auto">
        <a:xfrm>
          <a:off x="4953000" y="708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50824</xdr:rowOff>
    </xdr:from>
    <xdr:ext cx="736600" cy="259045"/>
    <xdr:sp macro="" textlink="">
      <xdr:nvSpPr>
        <xdr:cNvPr id="135" name="テキスト ボックス 134"/>
        <xdr:cNvSpPr txBox="1"/>
      </xdr:nvSpPr>
      <xdr:spPr>
        <a:xfrm>
          <a:off x="4622800" y="717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94423</xdr:rowOff>
    </xdr:from>
    <xdr:to>
      <xdr:col>3</xdr:col>
      <xdr:colOff>955675</xdr:colOff>
      <xdr:row>37</xdr:row>
      <xdr:rowOff>196023</xdr:rowOff>
    </xdr:to>
    <xdr:sp macro="" textlink="">
      <xdr:nvSpPr>
        <xdr:cNvPr id="136" name="円/楕円 135"/>
        <xdr:cNvSpPr/>
      </xdr:nvSpPr>
      <xdr:spPr bwMode="auto">
        <a:xfrm>
          <a:off x="4254500" y="72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180800</xdr:rowOff>
    </xdr:from>
    <xdr:ext cx="762000" cy="259045"/>
    <xdr:sp macro="" textlink="">
      <xdr:nvSpPr>
        <xdr:cNvPr id="137" name="テキスト ボックス 136"/>
        <xdr:cNvSpPr txBox="1"/>
      </xdr:nvSpPr>
      <xdr:spPr>
        <a:xfrm>
          <a:off x="3924300" y="73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51936</xdr:rowOff>
    </xdr:from>
    <xdr:to>
      <xdr:col>3</xdr:col>
      <xdr:colOff>257175</xdr:colOff>
      <xdr:row>37</xdr:row>
      <xdr:rowOff>153536</xdr:rowOff>
    </xdr:to>
    <xdr:sp macro="" textlink="">
      <xdr:nvSpPr>
        <xdr:cNvPr id="138" name="円/楕円 137"/>
        <xdr:cNvSpPr/>
      </xdr:nvSpPr>
      <xdr:spPr bwMode="auto">
        <a:xfrm>
          <a:off x="3556000" y="717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138313</xdr:rowOff>
    </xdr:from>
    <xdr:ext cx="762000" cy="259045"/>
    <xdr:sp macro="" textlink="">
      <xdr:nvSpPr>
        <xdr:cNvPr id="139" name="テキスト ボックス 138"/>
        <xdr:cNvSpPr txBox="1"/>
      </xdr:nvSpPr>
      <xdr:spPr>
        <a:xfrm>
          <a:off x="3225800" y="72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39395</xdr:rowOff>
    </xdr:from>
    <xdr:to>
      <xdr:col>2</xdr:col>
      <xdr:colOff>692150</xdr:colOff>
      <xdr:row>37</xdr:row>
      <xdr:rowOff>140995</xdr:rowOff>
    </xdr:to>
    <xdr:sp macro="" textlink="">
      <xdr:nvSpPr>
        <xdr:cNvPr id="140" name="円/楕円 139"/>
        <xdr:cNvSpPr/>
      </xdr:nvSpPr>
      <xdr:spPr bwMode="auto">
        <a:xfrm>
          <a:off x="2857500" y="716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125772</xdr:rowOff>
    </xdr:from>
    <xdr:ext cx="762000" cy="259045"/>
    <xdr:sp macro="" textlink="">
      <xdr:nvSpPr>
        <xdr:cNvPr id="141" name="テキスト ボックス 140"/>
        <xdr:cNvSpPr txBox="1"/>
      </xdr:nvSpPr>
      <xdr:spPr>
        <a:xfrm>
          <a:off x="2527300" y="72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73337</xdr:rowOff>
    </xdr:from>
    <xdr:to>
      <xdr:col>6</xdr:col>
      <xdr:colOff>511175</xdr:colOff>
      <xdr:row>37</xdr:row>
      <xdr:rowOff>80173</xdr:rowOff>
    </xdr:to>
    <xdr:cxnSp macro="">
      <xdr:nvCxnSpPr>
        <xdr:cNvPr id="59" name="直線コネクタ 58"/>
        <xdr:cNvCxnSpPr/>
      </xdr:nvCxnSpPr>
      <xdr:spPr>
        <a:xfrm flipV="1">
          <a:off x="3797300" y="6416987"/>
          <a:ext cx="8382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80173</xdr:rowOff>
    </xdr:from>
    <xdr:to>
      <xdr:col>5</xdr:col>
      <xdr:colOff>358775</xdr:colOff>
      <xdr:row>37</xdr:row>
      <xdr:rowOff>85179</xdr:rowOff>
    </xdr:to>
    <xdr:cxnSp macro="">
      <xdr:nvCxnSpPr>
        <xdr:cNvPr id="62" name="直線コネクタ 61"/>
        <xdr:cNvCxnSpPr/>
      </xdr:nvCxnSpPr>
      <xdr:spPr>
        <a:xfrm flipV="1">
          <a:off x="2908300" y="642382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85179</xdr:rowOff>
    </xdr:from>
    <xdr:to>
      <xdr:col>4</xdr:col>
      <xdr:colOff>155575</xdr:colOff>
      <xdr:row>37</xdr:row>
      <xdr:rowOff>115217</xdr:rowOff>
    </xdr:to>
    <xdr:cxnSp macro="">
      <xdr:nvCxnSpPr>
        <xdr:cNvPr id="65" name="直線コネクタ 64"/>
        <xdr:cNvCxnSpPr/>
      </xdr:nvCxnSpPr>
      <xdr:spPr>
        <a:xfrm flipV="1">
          <a:off x="2019300" y="6428829"/>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97363</xdr:rowOff>
    </xdr:from>
    <xdr:to>
      <xdr:col>2</xdr:col>
      <xdr:colOff>638175</xdr:colOff>
      <xdr:row>37</xdr:row>
      <xdr:rowOff>115217</xdr:rowOff>
    </xdr:to>
    <xdr:cxnSp macro="">
      <xdr:nvCxnSpPr>
        <xdr:cNvPr id="68" name="直線コネクタ 67"/>
        <xdr:cNvCxnSpPr/>
      </xdr:nvCxnSpPr>
      <xdr:spPr>
        <a:xfrm>
          <a:off x="1130300" y="6441013"/>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22537</xdr:rowOff>
    </xdr:from>
    <xdr:to>
      <xdr:col>6</xdr:col>
      <xdr:colOff>561975</xdr:colOff>
      <xdr:row>37</xdr:row>
      <xdr:rowOff>124137</xdr:rowOff>
    </xdr:to>
    <xdr:sp macro="" textlink="">
      <xdr:nvSpPr>
        <xdr:cNvPr id="78" name="円/楕円 77"/>
        <xdr:cNvSpPr/>
      </xdr:nvSpPr>
      <xdr:spPr>
        <a:xfrm>
          <a:off x="4584700" y="63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964</xdr:rowOff>
    </xdr:from>
    <xdr:ext cx="534377" cy="259045"/>
    <xdr:sp macro="" textlink="">
      <xdr:nvSpPr>
        <xdr:cNvPr id="79" name="人件費該当値テキスト"/>
        <xdr:cNvSpPr txBox="1"/>
      </xdr:nvSpPr>
      <xdr:spPr>
        <a:xfrm>
          <a:off x="4686300" y="63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29373</xdr:rowOff>
    </xdr:from>
    <xdr:to>
      <xdr:col>5</xdr:col>
      <xdr:colOff>409575</xdr:colOff>
      <xdr:row>37</xdr:row>
      <xdr:rowOff>130973</xdr:rowOff>
    </xdr:to>
    <xdr:sp macro="" textlink="">
      <xdr:nvSpPr>
        <xdr:cNvPr id="80" name="円/楕円 79"/>
        <xdr:cNvSpPr/>
      </xdr:nvSpPr>
      <xdr:spPr>
        <a:xfrm>
          <a:off x="374650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122100</xdr:rowOff>
    </xdr:from>
    <xdr:ext cx="534377" cy="259045"/>
    <xdr:sp macro="" textlink="">
      <xdr:nvSpPr>
        <xdr:cNvPr id="81" name="テキスト ボックス 80"/>
        <xdr:cNvSpPr txBox="1"/>
      </xdr:nvSpPr>
      <xdr:spPr>
        <a:xfrm>
          <a:off x="3530111" y="64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34379</xdr:rowOff>
    </xdr:from>
    <xdr:to>
      <xdr:col>4</xdr:col>
      <xdr:colOff>206375</xdr:colOff>
      <xdr:row>37</xdr:row>
      <xdr:rowOff>135979</xdr:rowOff>
    </xdr:to>
    <xdr:sp macro="" textlink="">
      <xdr:nvSpPr>
        <xdr:cNvPr id="82" name="円/楕円 81"/>
        <xdr:cNvSpPr/>
      </xdr:nvSpPr>
      <xdr:spPr>
        <a:xfrm>
          <a:off x="2857500" y="63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127106</xdr:rowOff>
    </xdr:from>
    <xdr:ext cx="534377" cy="259045"/>
    <xdr:sp macro="" textlink="">
      <xdr:nvSpPr>
        <xdr:cNvPr id="83" name="テキスト ボックス 82"/>
        <xdr:cNvSpPr txBox="1"/>
      </xdr:nvSpPr>
      <xdr:spPr>
        <a:xfrm>
          <a:off x="2641111" y="64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64417</xdr:rowOff>
    </xdr:from>
    <xdr:to>
      <xdr:col>3</xdr:col>
      <xdr:colOff>3175</xdr:colOff>
      <xdr:row>37</xdr:row>
      <xdr:rowOff>166017</xdr:rowOff>
    </xdr:to>
    <xdr:sp macro="" textlink="">
      <xdr:nvSpPr>
        <xdr:cNvPr id="84" name="円/楕円 83"/>
        <xdr:cNvSpPr/>
      </xdr:nvSpPr>
      <xdr:spPr>
        <a:xfrm>
          <a:off x="1968500" y="64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157144</xdr:rowOff>
    </xdr:from>
    <xdr:ext cx="534377" cy="259045"/>
    <xdr:sp macro="" textlink="">
      <xdr:nvSpPr>
        <xdr:cNvPr id="85" name="テキスト ボックス 84"/>
        <xdr:cNvSpPr txBox="1"/>
      </xdr:nvSpPr>
      <xdr:spPr>
        <a:xfrm>
          <a:off x="1752111" y="65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46563</xdr:rowOff>
    </xdr:from>
    <xdr:to>
      <xdr:col>1</xdr:col>
      <xdr:colOff>485775</xdr:colOff>
      <xdr:row>37</xdr:row>
      <xdr:rowOff>148163</xdr:rowOff>
    </xdr:to>
    <xdr:sp macro="" textlink="">
      <xdr:nvSpPr>
        <xdr:cNvPr id="86" name="円/楕円 85"/>
        <xdr:cNvSpPr/>
      </xdr:nvSpPr>
      <xdr:spPr>
        <a:xfrm>
          <a:off x="1079500" y="63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139290</xdr:rowOff>
    </xdr:from>
    <xdr:ext cx="534377" cy="259045"/>
    <xdr:sp macro="" textlink="">
      <xdr:nvSpPr>
        <xdr:cNvPr id="87" name="テキスト ボックス 86"/>
        <xdr:cNvSpPr txBox="1"/>
      </xdr:nvSpPr>
      <xdr:spPr>
        <a:xfrm>
          <a:off x="863111" y="64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7094</xdr:rowOff>
    </xdr:from>
    <xdr:to>
      <xdr:col>6</xdr:col>
      <xdr:colOff>511175</xdr:colOff>
      <xdr:row>59</xdr:row>
      <xdr:rowOff>9548</xdr:rowOff>
    </xdr:to>
    <xdr:cxnSp macro="">
      <xdr:nvCxnSpPr>
        <xdr:cNvPr id="118" name="直線コネクタ 117"/>
        <xdr:cNvCxnSpPr/>
      </xdr:nvCxnSpPr>
      <xdr:spPr>
        <a:xfrm flipV="1">
          <a:off x="3797300" y="10122644"/>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9548</xdr:rowOff>
    </xdr:from>
    <xdr:to>
      <xdr:col>5</xdr:col>
      <xdr:colOff>358775</xdr:colOff>
      <xdr:row>59</xdr:row>
      <xdr:rowOff>10485</xdr:rowOff>
    </xdr:to>
    <xdr:cxnSp macro="">
      <xdr:nvCxnSpPr>
        <xdr:cNvPr id="121" name="直線コネクタ 120"/>
        <xdr:cNvCxnSpPr/>
      </xdr:nvCxnSpPr>
      <xdr:spPr>
        <a:xfrm flipV="1">
          <a:off x="2908300" y="10125098"/>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10485</xdr:rowOff>
    </xdr:from>
    <xdr:to>
      <xdr:col>4</xdr:col>
      <xdr:colOff>155575</xdr:colOff>
      <xdr:row>59</xdr:row>
      <xdr:rowOff>16974</xdr:rowOff>
    </xdr:to>
    <xdr:cxnSp macro="">
      <xdr:nvCxnSpPr>
        <xdr:cNvPr id="124" name="直線コネクタ 123"/>
        <xdr:cNvCxnSpPr/>
      </xdr:nvCxnSpPr>
      <xdr:spPr>
        <a:xfrm flipV="1">
          <a:off x="2019300" y="10126035"/>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14138</xdr:rowOff>
    </xdr:from>
    <xdr:to>
      <xdr:col>2</xdr:col>
      <xdr:colOff>638175</xdr:colOff>
      <xdr:row>59</xdr:row>
      <xdr:rowOff>16974</xdr:rowOff>
    </xdr:to>
    <xdr:cxnSp macro="">
      <xdr:nvCxnSpPr>
        <xdr:cNvPr id="127" name="直線コネクタ 126"/>
        <xdr:cNvCxnSpPr/>
      </xdr:nvCxnSpPr>
      <xdr:spPr>
        <a:xfrm>
          <a:off x="1130300" y="10129688"/>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127744</xdr:rowOff>
    </xdr:from>
    <xdr:to>
      <xdr:col>6</xdr:col>
      <xdr:colOff>561975</xdr:colOff>
      <xdr:row>59</xdr:row>
      <xdr:rowOff>57894</xdr:rowOff>
    </xdr:to>
    <xdr:sp macro="" textlink="">
      <xdr:nvSpPr>
        <xdr:cNvPr id="137" name="円/楕円 136"/>
        <xdr:cNvSpPr/>
      </xdr:nvSpPr>
      <xdr:spPr>
        <a:xfrm>
          <a:off x="4584700" y="100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130198</xdr:rowOff>
    </xdr:from>
    <xdr:to>
      <xdr:col>5</xdr:col>
      <xdr:colOff>409575</xdr:colOff>
      <xdr:row>59</xdr:row>
      <xdr:rowOff>60348</xdr:rowOff>
    </xdr:to>
    <xdr:sp macro="" textlink="">
      <xdr:nvSpPr>
        <xdr:cNvPr id="139" name="円/楕円 138"/>
        <xdr:cNvSpPr/>
      </xdr:nvSpPr>
      <xdr:spPr>
        <a:xfrm>
          <a:off x="3746500" y="100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51475</xdr:rowOff>
    </xdr:from>
    <xdr:ext cx="534377" cy="259045"/>
    <xdr:sp macro="" textlink="">
      <xdr:nvSpPr>
        <xdr:cNvPr id="140" name="テキスト ボックス 139"/>
        <xdr:cNvSpPr txBox="1"/>
      </xdr:nvSpPr>
      <xdr:spPr>
        <a:xfrm>
          <a:off x="3530111" y="101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131135</xdr:rowOff>
    </xdr:from>
    <xdr:to>
      <xdr:col>4</xdr:col>
      <xdr:colOff>206375</xdr:colOff>
      <xdr:row>59</xdr:row>
      <xdr:rowOff>61285</xdr:rowOff>
    </xdr:to>
    <xdr:sp macro="" textlink="">
      <xdr:nvSpPr>
        <xdr:cNvPr id="141" name="円/楕円 140"/>
        <xdr:cNvSpPr/>
      </xdr:nvSpPr>
      <xdr:spPr>
        <a:xfrm>
          <a:off x="2857500" y="100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52412</xdr:rowOff>
    </xdr:from>
    <xdr:ext cx="534377" cy="259045"/>
    <xdr:sp macro="" textlink="">
      <xdr:nvSpPr>
        <xdr:cNvPr id="142" name="テキスト ボックス 141"/>
        <xdr:cNvSpPr txBox="1"/>
      </xdr:nvSpPr>
      <xdr:spPr>
        <a:xfrm>
          <a:off x="2641111" y="101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137624</xdr:rowOff>
    </xdr:from>
    <xdr:to>
      <xdr:col>3</xdr:col>
      <xdr:colOff>3175</xdr:colOff>
      <xdr:row>59</xdr:row>
      <xdr:rowOff>67774</xdr:rowOff>
    </xdr:to>
    <xdr:sp macro="" textlink="">
      <xdr:nvSpPr>
        <xdr:cNvPr id="143" name="円/楕円 142"/>
        <xdr:cNvSpPr/>
      </xdr:nvSpPr>
      <xdr:spPr>
        <a:xfrm>
          <a:off x="1968500" y="100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58901</xdr:rowOff>
    </xdr:from>
    <xdr:ext cx="534377" cy="259045"/>
    <xdr:sp macro="" textlink="">
      <xdr:nvSpPr>
        <xdr:cNvPr id="144" name="テキスト ボックス 143"/>
        <xdr:cNvSpPr txBox="1"/>
      </xdr:nvSpPr>
      <xdr:spPr>
        <a:xfrm>
          <a:off x="1752111" y="1017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134788</xdr:rowOff>
    </xdr:from>
    <xdr:to>
      <xdr:col>1</xdr:col>
      <xdr:colOff>485775</xdr:colOff>
      <xdr:row>59</xdr:row>
      <xdr:rowOff>64938</xdr:rowOff>
    </xdr:to>
    <xdr:sp macro="" textlink="">
      <xdr:nvSpPr>
        <xdr:cNvPr id="145" name="円/楕円 144"/>
        <xdr:cNvSpPr/>
      </xdr:nvSpPr>
      <xdr:spPr>
        <a:xfrm>
          <a:off x="1079500" y="1007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56065</xdr:rowOff>
    </xdr:from>
    <xdr:ext cx="534377" cy="259045"/>
    <xdr:sp macro="" textlink="">
      <xdr:nvSpPr>
        <xdr:cNvPr id="146" name="テキスト ボックス 145"/>
        <xdr:cNvSpPr txBox="1"/>
      </xdr:nvSpPr>
      <xdr:spPr>
        <a:xfrm>
          <a:off x="863111" y="1017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127181</xdr:rowOff>
    </xdr:from>
    <xdr:to>
      <xdr:col>6</xdr:col>
      <xdr:colOff>511175</xdr:colOff>
      <xdr:row>77</xdr:row>
      <xdr:rowOff>152980</xdr:rowOff>
    </xdr:to>
    <xdr:cxnSp macro="">
      <xdr:nvCxnSpPr>
        <xdr:cNvPr id="177" name="直線コネクタ 176"/>
        <xdr:cNvCxnSpPr/>
      </xdr:nvCxnSpPr>
      <xdr:spPr>
        <a:xfrm>
          <a:off x="3797300" y="13328831"/>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127181</xdr:rowOff>
    </xdr:from>
    <xdr:to>
      <xdr:col>5</xdr:col>
      <xdr:colOff>358775</xdr:colOff>
      <xdr:row>78</xdr:row>
      <xdr:rowOff>7330</xdr:rowOff>
    </xdr:to>
    <xdr:cxnSp macro="">
      <xdr:nvCxnSpPr>
        <xdr:cNvPr id="180" name="直線コネクタ 179"/>
        <xdr:cNvCxnSpPr/>
      </xdr:nvCxnSpPr>
      <xdr:spPr>
        <a:xfrm flipV="1">
          <a:off x="2908300" y="13328831"/>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7330</xdr:rowOff>
    </xdr:from>
    <xdr:to>
      <xdr:col>4</xdr:col>
      <xdr:colOff>155575</xdr:colOff>
      <xdr:row>78</xdr:row>
      <xdr:rowOff>7330</xdr:rowOff>
    </xdr:to>
    <xdr:cxnSp macro="">
      <xdr:nvCxnSpPr>
        <xdr:cNvPr id="183" name="直線コネクタ 182"/>
        <xdr:cNvCxnSpPr/>
      </xdr:nvCxnSpPr>
      <xdr:spPr>
        <a:xfrm>
          <a:off x="2019300" y="1338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7330</xdr:rowOff>
    </xdr:from>
    <xdr:to>
      <xdr:col>2</xdr:col>
      <xdr:colOff>638175</xdr:colOff>
      <xdr:row>78</xdr:row>
      <xdr:rowOff>21045</xdr:rowOff>
    </xdr:to>
    <xdr:cxnSp macro="">
      <xdr:nvCxnSpPr>
        <xdr:cNvPr id="186" name="直線コネクタ 185"/>
        <xdr:cNvCxnSpPr/>
      </xdr:nvCxnSpPr>
      <xdr:spPr>
        <a:xfrm flipV="1">
          <a:off x="1130300" y="1338043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102180</xdr:rowOff>
    </xdr:from>
    <xdr:to>
      <xdr:col>6</xdr:col>
      <xdr:colOff>561975</xdr:colOff>
      <xdr:row>78</xdr:row>
      <xdr:rowOff>32330</xdr:rowOff>
    </xdr:to>
    <xdr:sp macro="" textlink="">
      <xdr:nvSpPr>
        <xdr:cNvPr id="196" name="円/楕円 195"/>
        <xdr:cNvSpPr/>
      </xdr:nvSpPr>
      <xdr:spPr>
        <a:xfrm>
          <a:off x="4584700" y="133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80607</xdr:rowOff>
    </xdr:from>
    <xdr:ext cx="469744" cy="259045"/>
    <xdr:sp macro="" textlink="">
      <xdr:nvSpPr>
        <xdr:cNvPr id="197" name="維持補修費該当値テキスト"/>
        <xdr:cNvSpPr txBox="1"/>
      </xdr:nvSpPr>
      <xdr:spPr>
        <a:xfrm>
          <a:off x="4686300" y="132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76381</xdr:rowOff>
    </xdr:from>
    <xdr:to>
      <xdr:col>5</xdr:col>
      <xdr:colOff>409575</xdr:colOff>
      <xdr:row>78</xdr:row>
      <xdr:rowOff>6531</xdr:rowOff>
    </xdr:to>
    <xdr:sp macro="" textlink="">
      <xdr:nvSpPr>
        <xdr:cNvPr id="198" name="円/楕円 197"/>
        <xdr:cNvSpPr/>
      </xdr:nvSpPr>
      <xdr:spPr>
        <a:xfrm>
          <a:off x="3746500" y="132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169108</xdr:rowOff>
    </xdr:from>
    <xdr:ext cx="469744" cy="259045"/>
    <xdr:sp macro="" textlink="">
      <xdr:nvSpPr>
        <xdr:cNvPr id="199" name="テキスト ボックス 198"/>
        <xdr:cNvSpPr txBox="1"/>
      </xdr:nvSpPr>
      <xdr:spPr>
        <a:xfrm>
          <a:off x="3562427" y="1337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127980</xdr:rowOff>
    </xdr:from>
    <xdr:to>
      <xdr:col>4</xdr:col>
      <xdr:colOff>206375</xdr:colOff>
      <xdr:row>78</xdr:row>
      <xdr:rowOff>58130</xdr:rowOff>
    </xdr:to>
    <xdr:sp macro="" textlink="">
      <xdr:nvSpPr>
        <xdr:cNvPr id="200" name="円/楕円 199"/>
        <xdr:cNvSpPr/>
      </xdr:nvSpPr>
      <xdr:spPr>
        <a:xfrm>
          <a:off x="2857500" y="133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49257</xdr:rowOff>
    </xdr:from>
    <xdr:ext cx="469744" cy="259045"/>
    <xdr:sp macro="" textlink="">
      <xdr:nvSpPr>
        <xdr:cNvPr id="201" name="テキスト ボックス 200"/>
        <xdr:cNvSpPr txBox="1"/>
      </xdr:nvSpPr>
      <xdr:spPr>
        <a:xfrm>
          <a:off x="2673427" y="134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127980</xdr:rowOff>
    </xdr:from>
    <xdr:to>
      <xdr:col>3</xdr:col>
      <xdr:colOff>3175</xdr:colOff>
      <xdr:row>78</xdr:row>
      <xdr:rowOff>58130</xdr:rowOff>
    </xdr:to>
    <xdr:sp macro="" textlink="">
      <xdr:nvSpPr>
        <xdr:cNvPr id="202" name="円/楕円 201"/>
        <xdr:cNvSpPr/>
      </xdr:nvSpPr>
      <xdr:spPr>
        <a:xfrm>
          <a:off x="1968500" y="133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49257</xdr:rowOff>
    </xdr:from>
    <xdr:ext cx="469744" cy="259045"/>
    <xdr:sp macro="" textlink="">
      <xdr:nvSpPr>
        <xdr:cNvPr id="203" name="テキスト ボックス 202"/>
        <xdr:cNvSpPr txBox="1"/>
      </xdr:nvSpPr>
      <xdr:spPr>
        <a:xfrm>
          <a:off x="1784427" y="134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141695</xdr:rowOff>
    </xdr:from>
    <xdr:to>
      <xdr:col>1</xdr:col>
      <xdr:colOff>485775</xdr:colOff>
      <xdr:row>78</xdr:row>
      <xdr:rowOff>71845</xdr:rowOff>
    </xdr:to>
    <xdr:sp macro="" textlink="">
      <xdr:nvSpPr>
        <xdr:cNvPr id="204" name="円/楕円 203"/>
        <xdr:cNvSpPr/>
      </xdr:nvSpPr>
      <xdr:spPr>
        <a:xfrm>
          <a:off x="1079500" y="133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62972</xdr:rowOff>
    </xdr:from>
    <xdr:ext cx="469744" cy="259045"/>
    <xdr:sp macro="" textlink="">
      <xdr:nvSpPr>
        <xdr:cNvPr id="205" name="テキスト ボックス 204"/>
        <xdr:cNvSpPr txBox="1"/>
      </xdr:nvSpPr>
      <xdr:spPr>
        <a:xfrm>
          <a:off x="895427" y="134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92596</xdr:rowOff>
    </xdr:from>
    <xdr:to>
      <xdr:col>6</xdr:col>
      <xdr:colOff>511175</xdr:colOff>
      <xdr:row>96</xdr:row>
      <xdr:rowOff>108319</xdr:rowOff>
    </xdr:to>
    <xdr:cxnSp macro="">
      <xdr:nvCxnSpPr>
        <xdr:cNvPr id="235" name="直線コネクタ 234"/>
        <xdr:cNvCxnSpPr/>
      </xdr:nvCxnSpPr>
      <xdr:spPr>
        <a:xfrm flipV="1">
          <a:off x="3797300" y="16551796"/>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85013</xdr:rowOff>
    </xdr:from>
    <xdr:to>
      <xdr:col>5</xdr:col>
      <xdr:colOff>358775</xdr:colOff>
      <xdr:row>96</xdr:row>
      <xdr:rowOff>108319</xdr:rowOff>
    </xdr:to>
    <xdr:cxnSp macro="">
      <xdr:nvCxnSpPr>
        <xdr:cNvPr id="238" name="直線コネクタ 237"/>
        <xdr:cNvCxnSpPr/>
      </xdr:nvCxnSpPr>
      <xdr:spPr>
        <a:xfrm>
          <a:off x="2908300" y="16544213"/>
          <a:ext cx="8890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85013</xdr:rowOff>
    </xdr:from>
    <xdr:to>
      <xdr:col>4</xdr:col>
      <xdr:colOff>155575</xdr:colOff>
      <xdr:row>96</xdr:row>
      <xdr:rowOff>144056</xdr:rowOff>
    </xdr:to>
    <xdr:cxnSp macro="">
      <xdr:nvCxnSpPr>
        <xdr:cNvPr id="241" name="直線コネクタ 240"/>
        <xdr:cNvCxnSpPr/>
      </xdr:nvCxnSpPr>
      <xdr:spPr>
        <a:xfrm flipV="1">
          <a:off x="2019300" y="16544213"/>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144056</xdr:rowOff>
    </xdr:from>
    <xdr:to>
      <xdr:col>2</xdr:col>
      <xdr:colOff>638175</xdr:colOff>
      <xdr:row>96</xdr:row>
      <xdr:rowOff>145351</xdr:rowOff>
    </xdr:to>
    <xdr:cxnSp macro="">
      <xdr:nvCxnSpPr>
        <xdr:cNvPr id="244" name="直線コネクタ 243"/>
        <xdr:cNvCxnSpPr/>
      </xdr:nvCxnSpPr>
      <xdr:spPr>
        <a:xfrm flipV="1">
          <a:off x="1130300" y="1660325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41796</xdr:rowOff>
    </xdr:from>
    <xdr:to>
      <xdr:col>6</xdr:col>
      <xdr:colOff>561975</xdr:colOff>
      <xdr:row>96</xdr:row>
      <xdr:rowOff>143396</xdr:rowOff>
    </xdr:to>
    <xdr:sp macro="" textlink="">
      <xdr:nvSpPr>
        <xdr:cNvPr id="254" name="円/楕円 253"/>
        <xdr:cNvSpPr/>
      </xdr:nvSpPr>
      <xdr:spPr>
        <a:xfrm>
          <a:off x="4584700"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20223</xdr:rowOff>
    </xdr:from>
    <xdr:ext cx="534377" cy="259045"/>
    <xdr:sp macro="" textlink="">
      <xdr:nvSpPr>
        <xdr:cNvPr id="255" name="扶助費該当値テキスト"/>
        <xdr:cNvSpPr txBox="1"/>
      </xdr:nvSpPr>
      <xdr:spPr>
        <a:xfrm>
          <a:off x="4686300" y="164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57519</xdr:rowOff>
    </xdr:from>
    <xdr:to>
      <xdr:col>5</xdr:col>
      <xdr:colOff>409575</xdr:colOff>
      <xdr:row>96</xdr:row>
      <xdr:rowOff>159119</xdr:rowOff>
    </xdr:to>
    <xdr:sp macro="" textlink="">
      <xdr:nvSpPr>
        <xdr:cNvPr id="256" name="円/楕円 255"/>
        <xdr:cNvSpPr/>
      </xdr:nvSpPr>
      <xdr:spPr>
        <a:xfrm>
          <a:off x="3746500" y="165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150246</xdr:rowOff>
    </xdr:from>
    <xdr:ext cx="534377" cy="259045"/>
    <xdr:sp macro="" textlink="">
      <xdr:nvSpPr>
        <xdr:cNvPr id="257" name="テキスト ボックス 256"/>
        <xdr:cNvSpPr txBox="1"/>
      </xdr:nvSpPr>
      <xdr:spPr>
        <a:xfrm>
          <a:off x="3530111" y="166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34213</xdr:rowOff>
    </xdr:from>
    <xdr:to>
      <xdr:col>4</xdr:col>
      <xdr:colOff>206375</xdr:colOff>
      <xdr:row>96</xdr:row>
      <xdr:rowOff>135813</xdr:rowOff>
    </xdr:to>
    <xdr:sp macro="" textlink="">
      <xdr:nvSpPr>
        <xdr:cNvPr id="258" name="円/楕円 257"/>
        <xdr:cNvSpPr/>
      </xdr:nvSpPr>
      <xdr:spPr>
        <a:xfrm>
          <a:off x="2857500" y="164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126940</xdr:rowOff>
    </xdr:from>
    <xdr:ext cx="534377" cy="259045"/>
    <xdr:sp macro="" textlink="">
      <xdr:nvSpPr>
        <xdr:cNvPr id="259" name="テキスト ボックス 258"/>
        <xdr:cNvSpPr txBox="1"/>
      </xdr:nvSpPr>
      <xdr:spPr>
        <a:xfrm>
          <a:off x="2641111"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93256</xdr:rowOff>
    </xdr:from>
    <xdr:to>
      <xdr:col>3</xdr:col>
      <xdr:colOff>3175</xdr:colOff>
      <xdr:row>97</xdr:row>
      <xdr:rowOff>23406</xdr:rowOff>
    </xdr:to>
    <xdr:sp macro="" textlink="">
      <xdr:nvSpPr>
        <xdr:cNvPr id="260" name="円/楕円 259"/>
        <xdr:cNvSpPr/>
      </xdr:nvSpPr>
      <xdr:spPr>
        <a:xfrm>
          <a:off x="1968500" y="165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14533</xdr:rowOff>
    </xdr:from>
    <xdr:ext cx="534377" cy="259045"/>
    <xdr:sp macro="" textlink="">
      <xdr:nvSpPr>
        <xdr:cNvPr id="261" name="テキスト ボックス 260"/>
        <xdr:cNvSpPr txBox="1"/>
      </xdr:nvSpPr>
      <xdr:spPr>
        <a:xfrm>
          <a:off x="1752111" y="1664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94551</xdr:rowOff>
    </xdr:from>
    <xdr:to>
      <xdr:col>1</xdr:col>
      <xdr:colOff>485775</xdr:colOff>
      <xdr:row>97</xdr:row>
      <xdr:rowOff>24701</xdr:rowOff>
    </xdr:to>
    <xdr:sp macro="" textlink="">
      <xdr:nvSpPr>
        <xdr:cNvPr id="262" name="円/楕円 261"/>
        <xdr:cNvSpPr/>
      </xdr:nvSpPr>
      <xdr:spPr>
        <a:xfrm>
          <a:off x="1079500" y="165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15828</xdr:rowOff>
    </xdr:from>
    <xdr:ext cx="534377" cy="259045"/>
    <xdr:sp macro="" textlink="">
      <xdr:nvSpPr>
        <xdr:cNvPr id="263" name="テキスト ボックス 262"/>
        <xdr:cNvSpPr txBox="1"/>
      </xdr:nvSpPr>
      <xdr:spPr>
        <a:xfrm>
          <a:off x="863111" y="1664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148425</xdr:rowOff>
    </xdr:from>
    <xdr:to>
      <xdr:col>15</xdr:col>
      <xdr:colOff>180975</xdr:colOff>
      <xdr:row>36</xdr:row>
      <xdr:rowOff>153810</xdr:rowOff>
    </xdr:to>
    <xdr:cxnSp macro="">
      <xdr:nvCxnSpPr>
        <xdr:cNvPr id="292" name="直線コネクタ 291"/>
        <xdr:cNvCxnSpPr/>
      </xdr:nvCxnSpPr>
      <xdr:spPr>
        <a:xfrm>
          <a:off x="9639300" y="6320625"/>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148425</xdr:rowOff>
    </xdr:from>
    <xdr:to>
      <xdr:col>14</xdr:col>
      <xdr:colOff>28575</xdr:colOff>
      <xdr:row>36</xdr:row>
      <xdr:rowOff>164592</xdr:rowOff>
    </xdr:to>
    <xdr:cxnSp macro="">
      <xdr:nvCxnSpPr>
        <xdr:cNvPr id="295" name="直線コネクタ 294"/>
        <xdr:cNvCxnSpPr/>
      </xdr:nvCxnSpPr>
      <xdr:spPr>
        <a:xfrm flipV="1">
          <a:off x="8750300" y="6320625"/>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164592</xdr:rowOff>
    </xdr:from>
    <xdr:to>
      <xdr:col>12</xdr:col>
      <xdr:colOff>511175</xdr:colOff>
      <xdr:row>36</xdr:row>
      <xdr:rowOff>168173</xdr:rowOff>
    </xdr:to>
    <xdr:cxnSp macro="">
      <xdr:nvCxnSpPr>
        <xdr:cNvPr id="298" name="直線コネクタ 297"/>
        <xdr:cNvCxnSpPr/>
      </xdr:nvCxnSpPr>
      <xdr:spPr>
        <a:xfrm flipV="1">
          <a:off x="7861300" y="633679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168173</xdr:rowOff>
    </xdr:from>
    <xdr:to>
      <xdr:col>11</xdr:col>
      <xdr:colOff>307975</xdr:colOff>
      <xdr:row>37</xdr:row>
      <xdr:rowOff>24270</xdr:rowOff>
    </xdr:to>
    <xdr:cxnSp macro="">
      <xdr:nvCxnSpPr>
        <xdr:cNvPr id="301" name="直線コネクタ 300"/>
        <xdr:cNvCxnSpPr/>
      </xdr:nvCxnSpPr>
      <xdr:spPr>
        <a:xfrm flipV="1">
          <a:off x="6972300" y="6340373"/>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103010</xdr:rowOff>
    </xdr:from>
    <xdr:to>
      <xdr:col>15</xdr:col>
      <xdr:colOff>231775</xdr:colOff>
      <xdr:row>37</xdr:row>
      <xdr:rowOff>33160</xdr:rowOff>
    </xdr:to>
    <xdr:sp macro="" textlink="">
      <xdr:nvSpPr>
        <xdr:cNvPr id="311" name="円/楕円 310"/>
        <xdr:cNvSpPr/>
      </xdr:nvSpPr>
      <xdr:spPr>
        <a:xfrm>
          <a:off x="10426700" y="62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81437</xdr:rowOff>
    </xdr:from>
    <xdr:ext cx="534377" cy="259045"/>
    <xdr:sp macro="" textlink="">
      <xdr:nvSpPr>
        <xdr:cNvPr id="312" name="補助費等該当値テキスト"/>
        <xdr:cNvSpPr txBox="1"/>
      </xdr:nvSpPr>
      <xdr:spPr>
        <a:xfrm>
          <a:off x="10528300" y="62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97625</xdr:rowOff>
    </xdr:from>
    <xdr:to>
      <xdr:col>14</xdr:col>
      <xdr:colOff>79375</xdr:colOff>
      <xdr:row>37</xdr:row>
      <xdr:rowOff>27775</xdr:rowOff>
    </xdr:to>
    <xdr:sp macro="" textlink="">
      <xdr:nvSpPr>
        <xdr:cNvPr id="313" name="円/楕円 312"/>
        <xdr:cNvSpPr/>
      </xdr:nvSpPr>
      <xdr:spPr>
        <a:xfrm>
          <a:off x="9588500" y="62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18902</xdr:rowOff>
    </xdr:from>
    <xdr:ext cx="534377" cy="259045"/>
    <xdr:sp macro="" textlink="">
      <xdr:nvSpPr>
        <xdr:cNvPr id="314" name="テキスト ボックス 313"/>
        <xdr:cNvSpPr txBox="1"/>
      </xdr:nvSpPr>
      <xdr:spPr>
        <a:xfrm>
          <a:off x="9372111" y="63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113792</xdr:rowOff>
    </xdr:from>
    <xdr:to>
      <xdr:col>12</xdr:col>
      <xdr:colOff>561975</xdr:colOff>
      <xdr:row>37</xdr:row>
      <xdr:rowOff>43942</xdr:rowOff>
    </xdr:to>
    <xdr:sp macro="" textlink="">
      <xdr:nvSpPr>
        <xdr:cNvPr id="315" name="円/楕円 314"/>
        <xdr:cNvSpPr/>
      </xdr:nvSpPr>
      <xdr:spPr>
        <a:xfrm>
          <a:off x="8699500" y="6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35069</xdr:rowOff>
    </xdr:from>
    <xdr:ext cx="534377" cy="259045"/>
    <xdr:sp macro="" textlink="">
      <xdr:nvSpPr>
        <xdr:cNvPr id="316" name="テキスト ボックス 315"/>
        <xdr:cNvSpPr txBox="1"/>
      </xdr:nvSpPr>
      <xdr:spPr>
        <a:xfrm>
          <a:off x="8483111" y="63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117373</xdr:rowOff>
    </xdr:from>
    <xdr:to>
      <xdr:col>11</xdr:col>
      <xdr:colOff>358775</xdr:colOff>
      <xdr:row>37</xdr:row>
      <xdr:rowOff>47523</xdr:rowOff>
    </xdr:to>
    <xdr:sp macro="" textlink="">
      <xdr:nvSpPr>
        <xdr:cNvPr id="317" name="円/楕円 316"/>
        <xdr:cNvSpPr/>
      </xdr:nvSpPr>
      <xdr:spPr>
        <a:xfrm>
          <a:off x="7810500" y="62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38650</xdr:rowOff>
    </xdr:from>
    <xdr:ext cx="534377" cy="259045"/>
    <xdr:sp macro="" textlink="">
      <xdr:nvSpPr>
        <xdr:cNvPr id="318" name="テキスト ボックス 317"/>
        <xdr:cNvSpPr txBox="1"/>
      </xdr:nvSpPr>
      <xdr:spPr>
        <a:xfrm>
          <a:off x="7594111" y="63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144920</xdr:rowOff>
    </xdr:from>
    <xdr:to>
      <xdr:col>10</xdr:col>
      <xdr:colOff>155575</xdr:colOff>
      <xdr:row>37</xdr:row>
      <xdr:rowOff>75070</xdr:rowOff>
    </xdr:to>
    <xdr:sp macro="" textlink="">
      <xdr:nvSpPr>
        <xdr:cNvPr id="319" name="円/楕円 318"/>
        <xdr:cNvSpPr/>
      </xdr:nvSpPr>
      <xdr:spPr>
        <a:xfrm>
          <a:off x="6921500" y="63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66197</xdr:rowOff>
    </xdr:from>
    <xdr:ext cx="534377" cy="259045"/>
    <xdr:sp macro="" textlink="">
      <xdr:nvSpPr>
        <xdr:cNvPr id="320" name="テキスト ボックス 319"/>
        <xdr:cNvSpPr txBox="1"/>
      </xdr:nvSpPr>
      <xdr:spPr>
        <a:xfrm>
          <a:off x="6705111" y="64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41123</xdr:rowOff>
    </xdr:from>
    <xdr:to>
      <xdr:col>15</xdr:col>
      <xdr:colOff>180975</xdr:colOff>
      <xdr:row>59</xdr:row>
      <xdr:rowOff>47245</xdr:rowOff>
    </xdr:to>
    <xdr:cxnSp macro="">
      <xdr:nvCxnSpPr>
        <xdr:cNvPr id="351" name="直線コネクタ 350"/>
        <xdr:cNvCxnSpPr/>
      </xdr:nvCxnSpPr>
      <xdr:spPr>
        <a:xfrm flipV="1">
          <a:off x="9639300" y="10156673"/>
          <a:ext cx="8382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47245</xdr:rowOff>
    </xdr:from>
    <xdr:to>
      <xdr:col>14</xdr:col>
      <xdr:colOff>28575</xdr:colOff>
      <xdr:row>59</xdr:row>
      <xdr:rowOff>52117</xdr:rowOff>
    </xdr:to>
    <xdr:cxnSp macro="">
      <xdr:nvCxnSpPr>
        <xdr:cNvPr id="354" name="直線コネクタ 353"/>
        <xdr:cNvCxnSpPr/>
      </xdr:nvCxnSpPr>
      <xdr:spPr>
        <a:xfrm flipV="1">
          <a:off x="8750300" y="10162795"/>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50354</xdr:rowOff>
    </xdr:from>
    <xdr:to>
      <xdr:col>12</xdr:col>
      <xdr:colOff>511175</xdr:colOff>
      <xdr:row>59</xdr:row>
      <xdr:rowOff>52117</xdr:rowOff>
    </xdr:to>
    <xdr:cxnSp macro="">
      <xdr:nvCxnSpPr>
        <xdr:cNvPr id="357" name="直線コネクタ 356"/>
        <xdr:cNvCxnSpPr/>
      </xdr:nvCxnSpPr>
      <xdr:spPr>
        <a:xfrm>
          <a:off x="7861300" y="10165904"/>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50354</xdr:rowOff>
    </xdr:from>
    <xdr:to>
      <xdr:col>11</xdr:col>
      <xdr:colOff>307975</xdr:colOff>
      <xdr:row>59</xdr:row>
      <xdr:rowOff>61584</xdr:rowOff>
    </xdr:to>
    <xdr:cxnSp macro="">
      <xdr:nvCxnSpPr>
        <xdr:cNvPr id="360" name="直線コネクタ 359"/>
        <xdr:cNvCxnSpPr/>
      </xdr:nvCxnSpPr>
      <xdr:spPr>
        <a:xfrm flipV="1">
          <a:off x="6972300" y="1016590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161773</xdr:rowOff>
    </xdr:from>
    <xdr:to>
      <xdr:col>15</xdr:col>
      <xdr:colOff>231775</xdr:colOff>
      <xdr:row>59</xdr:row>
      <xdr:rowOff>91923</xdr:rowOff>
    </xdr:to>
    <xdr:sp macro="" textlink="">
      <xdr:nvSpPr>
        <xdr:cNvPr id="370" name="円/楕円 369"/>
        <xdr:cNvSpPr/>
      </xdr:nvSpPr>
      <xdr:spPr>
        <a:xfrm>
          <a:off x="10426700" y="101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167895</xdr:rowOff>
    </xdr:from>
    <xdr:to>
      <xdr:col>14</xdr:col>
      <xdr:colOff>79375</xdr:colOff>
      <xdr:row>59</xdr:row>
      <xdr:rowOff>98045</xdr:rowOff>
    </xdr:to>
    <xdr:sp macro="" textlink="">
      <xdr:nvSpPr>
        <xdr:cNvPr id="372" name="円/楕円 371"/>
        <xdr:cNvSpPr/>
      </xdr:nvSpPr>
      <xdr:spPr>
        <a:xfrm>
          <a:off x="9588500" y="101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89172</xdr:rowOff>
    </xdr:from>
    <xdr:ext cx="534377" cy="259045"/>
    <xdr:sp macro="" textlink="">
      <xdr:nvSpPr>
        <xdr:cNvPr id="373" name="テキスト ボックス 372"/>
        <xdr:cNvSpPr txBox="1"/>
      </xdr:nvSpPr>
      <xdr:spPr>
        <a:xfrm>
          <a:off x="9372111" y="102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1317</xdr:rowOff>
    </xdr:from>
    <xdr:to>
      <xdr:col>12</xdr:col>
      <xdr:colOff>561975</xdr:colOff>
      <xdr:row>59</xdr:row>
      <xdr:rowOff>102917</xdr:rowOff>
    </xdr:to>
    <xdr:sp macro="" textlink="">
      <xdr:nvSpPr>
        <xdr:cNvPr id="374" name="円/楕円 373"/>
        <xdr:cNvSpPr/>
      </xdr:nvSpPr>
      <xdr:spPr>
        <a:xfrm>
          <a:off x="8699500" y="101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94044</xdr:rowOff>
    </xdr:from>
    <xdr:ext cx="534377" cy="259045"/>
    <xdr:sp macro="" textlink="">
      <xdr:nvSpPr>
        <xdr:cNvPr id="375" name="テキスト ボックス 374"/>
        <xdr:cNvSpPr txBox="1"/>
      </xdr:nvSpPr>
      <xdr:spPr>
        <a:xfrm>
          <a:off x="8483111" y="102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171004</xdr:rowOff>
    </xdr:from>
    <xdr:to>
      <xdr:col>11</xdr:col>
      <xdr:colOff>358775</xdr:colOff>
      <xdr:row>59</xdr:row>
      <xdr:rowOff>101154</xdr:rowOff>
    </xdr:to>
    <xdr:sp macro="" textlink="">
      <xdr:nvSpPr>
        <xdr:cNvPr id="376" name="円/楕円 375"/>
        <xdr:cNvSpPr/>
      </xdr:nvSpPr>
      <xdr:spPr>
        <a:xfrm>
          <a:off x="7810500" y="101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92281</xdr:rowOff>
    </xdr:from>
    <xdr:ext cx="534377" cy="259045"/>
    <xdr:sp macro="" textlink="">
      <xdr:nvSpPr>
        <xdr:cNvPr id="377" name="テキスト ボックス 376"/>
        <xdr:cNvSpPr txBox="1"/>
      </xdr:nvSpPr>
      <xdr:spPr>
        <a:xfrm>
          <a:off x="7594111" y="1020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10784</xdr:rowOff>
    </xdr:from>
    <xdr:to>
      <xdr:col>10</xdr:col>
      <xdr:colOff>155575</xdr:colOff>
      <xdr:row>59</xdr:row>
      <xdr:rowOff>112384</xdr:rowOff>
    </xdr:to>
    <xdr:sp macro="" textlink="">
      <xdr:nvSpPr>
        <xdr:cNvPr id="378" name="円/楕円 377"/>
        <xdr:cNvSpPr/>
      </xdr:nvSpPr>
      <xdr:spPr>
        <a:xfrm>
          <a:off x="6921500" y="101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103511</xdr:rowOff>
    </xdr:from>
    <xdr:ext cx="534377" cy="259045"/>
    <xdr:sp macro="" textlink="">
      <xdr:nvSpPr>
        <xdr:cNvPr id="379" name="テキスト ボックス 378"/>
        <xdr:cNvSpPr txBox="1"/>
      </xdr:nvSpPr>
      <xdr:spPr>
        <a:xfrm>
          <a:off x="6705111" y="1021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14213</xdr:rowOff>
    </xdr:from>
    <xdr:to>
      <xdr:col>15</xdr:col>
      <xdr:colOff>180975</xdr:colOff>
      <xdr:row>79</xdr:row>
      <xdr:rowOff>42521</xdr:rowOff>
    </xdr:to>
    <xdr:cxnSp macro="">
      <xdr:nvCxnSpPr>
        <xdr:cNvPr id="408" name="直線コネクタ 407"/>
        <xdr:cNvCxnSpPr/>
      </xdr:nvCxnSpPr>
      <xdr:spPr>
        <a:xfrm>
          <a:off x="9639300" y="13558763"/>
          <a:ext cx="8382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14213</xdr:rowOff>
    </xdr:from>
    <xdr:to>
      <xdr:col>14</xdr:col>
      <xdr:colOff>28575</xdr:colOff>
      <xdr:row>79</xdr:row>
      <xdr:rowOff>15894</xdr:rowOff>
    </xdr:to>
    <xdr:cxnSp macro="">
      <xdr:nvCxnSpPr>
        <xdr:cNvPr id="411" name="直線コネクタ 410"/>
        <xdr:cNvCxnSpPr/>
      </xdr:nvCxnSpPr>
      <xdr:spPr>
        <a:xfrm flipV="1">
          <a:off x="8750300" y="13558763"/>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163171</xdr:rowOff>
    </xdr:from>
    <xdr:to>
      <xdr:col>15</xdr:col>
      <xdr:colOff>231775</xdr:colOff>
      <xdr:row>79</xdr:row>
      <xdr:rowOff>93321</xdr:rowOff>
    </xdr:to>
    <xdr:sp macro="" textlink="">
      <xdr:nvSpPr>
        <xdr:cNvPr id="421" name="円/楕円 420"/>
        <xdr:cNvSpPr/>
      </xdr:nvSpPr>
      <xdr:spPr>
        <a:xfrm>
          <a:off x="10426700" y="135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469744" cy="259045"/>
    <xdr:sp macro="" textlink="">
      <xdr:nvSpPr>
        <xdr:cNvPr id="422" name="普通建設事業費 （ うち新規整備　）該当値テキスト"/>
        <xdr:cNvSpPr txBox="1"/>
      </xdr:nvSpPr>
      <xdr:spPr>
        <a:xfrm>
          <a:off x="10528300" y="1349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134863</xdr:rowOff>
    </xdr:from>
    <xdr:to>
      <xdr:col>14</xdr:col>
      <xdr:colOff>79375</xdr:colOff>
      <xdr:row>79</xdr:row>
      <xdr:rowOff>65013</xdr:rowOff>
    </xdr:to>
    <xdr:sp macro="" textlink="">
      <xdr:nvSpPr>
        <xdr:cNvPr id="423" name="円/楕円 422"/>
        <xdr:cNvSpPr/>
      </xdr:nvSpPr>
      <xdr:spPr>
        <a:xfrm>
          <a:off x="9588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81540</xdr:rowOff>
    </xdr:from>
    <xdr:ext cx="534377" cy="259045"/>
    <xdr:sp macro="" textlink="">
      <xdr:nvSpPr>
        <xdr:cNvPr id="424" name="テキスト ボックス 423"/>
        <xdr:cNvSpPr txBox="1"/>
      </xdr:nvSpPr>
      <xdr:spPr>
        <a:xfrm>
          <a:off x="9372111" y="132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136544</xdr:rowOff>
    </xdr:from>
    <xdr:to>
      <xdr:col>12</xdr:col>
      <xdr:colOff>561975</xdr:colOff>
      <xdr:row>79</xdr:row>
      <xdr:rowOff>66694</xdr:rowOff>
    </xdr:to>
    <xdr:sp macro="" textlink="">
      <xdr:nvSpPr>
        <xdr:cNvPr id="425" name="円/楕円 424"/>
        <xdr:cNvSpPr/>
      </xdr:nvSpPr>
      <xdr:spPr>
        <a:xfrm>
          <a:off x="8699500" y="135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57821</xdr:rowOff>
    </xdr:from>
    <xdr:ext cx="534377" cy="259045"/>
    <xdr:sp macro="" textlink="">
      <xdr:nvSpPr>
        <xdr:cNvPr id="426" name="テキスト ボックス 425"/>
        <xdr:cNvSpPr txBox="1"/>
      </xdr:nvSpPr>
      <xdr:spPr>
        <a:xfrm>
          <a:off x="8483111" y="136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156756</xdr:rowOff>
    </xdr:from>
    <xdr:to>
      <xdr:col>15</xdr:col>
      <xdr:colOff>180975</xdr:colOff>
      <xdr:row>98</xdr:row>
      <xdr:rowOff>37757</xdr:rowOff>
    </xdr:to>
    <xdr:cxnSp macro="">
      <xdr:nvCxnSpPr>
        <xdr:cNvPr id="455" name="直線コネクタ 454"/>
        <xdr:cNvCxnSpPr/>
      </xdr:nvCxnSpPr>
      <xdr:spPr>
        <a:xfrm flipV="1">
          <a:off x="9639300" y="16615956"/>
          <a:ext cx="838200" cy="2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37757</xdr:rowOff>
    </xdr:from>
    <xdr:to>
      <xdr:col>14</xdr:col>
      <xdr:colOff>28575</xdr:colOff>
      <xdr:row>98</xdr:row>
      <xdr:rowOff>56922</xdr:rowOff>
    </xdr:to>
    <xdr:cxnSp macro="">
      <xdr:nvCxnSpPr>
        <xdr:cNvPr id="458" name="直線コネクタ 457"/>
        <xdr:cNvCxnSpPr/>
      </xdr:nvCxnSpPr>
      <xdr:spPr>
        <a:xfrm flipV="1">
          <a:off x="8750300" y="16839857"/>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105956</xdr:rowOff>
    </xdr:from>
    <xdr:to>
      <xdr:col>15</xdr:col>
      <xdr:colOff>231775</xdr:colOff>
      <xdr:row>97</xdr:row>
      <xdr:rowOff>36106</xdr:rowOff>
    </xdr:to>
    <xdr:sp macro="" textlink="">
      <xdr:nvSpPr>
        <xdr:cNvPr id="468" name="円/楕円 467"/>
        <xdr:cNvSpPr/>
      </xdr:nvSpPr>
      <xdr:spPr>
        <a:xfrm>
          <a:off x="10426700" y="165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128833</xdr:rowOff>
    </xdr:from>
    <xdr:ext cx="534377" cy="259045"/>
    <xdr:sp macro="" textlink="">
      <xdr:nvSpPr>
        <xdr:cNvPr id="469" name="普通建設事業費 （ うち更新整備　）該当値テキスト"/>
        <xdr:cNvSpPr txBox="1"/>
      </xdr:nvSpPr>
      <xdr:spPr>
        <a:xfrm>
          <a:off x="10528300" y="164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158407</xdr:rowOff>
    </xdr:from>
    <xdr:to>
      <xdr:col>14</xdr:col>
      <xdr:colOff>79375</xdr:colOff>
      <xdr:row>98</xdr:row>
      <xdr:rowOff>88557</xdr:rowOff>
    </xdr:to>
    <xdr:sp macro="" textlink="">
      <xdr:nvSpPr>
        <xdr:cNvPr id="470" name="円/楕円 469"/>
        <xdr:cNvSpPr/>
      </xdr:nvSpPr>
      <xdr:spPr>
        <a:xfrm>
          <a:off x="9588500" y="167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79684</xdr:rowOff>
    </xdr:from>
    <xdr:ext cx="534377" cy="259045"/>
    <xdr:sp macro="" textlink="">
      <xdr:nvSpPr>
        <xdr:cNvPr id="471" name="テキスト ボックス 470"/>
        <xdr:cNvSpPr txBox="1"/>
      </xdr:nvSpPr>
      <xdr:spPr>
        <a:xfrm>
          <a:off x="9372111" y="168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6122</xdr:rowOff>
    </xdr:from>
    <xdr:to>
      <xdr:col>12</xdr:col>
      <xdr:colOff>561975</xdr:colOff>
      <xdr:row>98</xdr:row>
      <xdr:rowOff>107722</xdr:rowOff>
    </xdr:to>
    <xdr:sp macro="" textlink="">
      <xdr:nvSpPr>
        <xdr:cNvPr id="472" name="円/楕円 471"/>
        <xdr:cNvSpPr/>
      </xdr:nvSpPr>
      <xdr:spPr>
        <a:xfrm>
          <a:off x="8699500" y="168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98849</xdr:rowOff>
    </xdr:from>
    <xdr:ext cx="534377" cy="259045"/>
    <xdr:sp macro="" textlink="">
      <xdr:nvSpPr>
        <xdr:cNvPr id="473" name="テキスト ボックス 472"/>
        <xdr:cNvSpPr txBox="1"/>
      </xdr:nvSpPr>
      <xdr:spPr>
        <a:xfrm>
          <a:off x="8483111" y="169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66793</xdr:rowOff>
    </xdr:from>
    <xdr:to>
      <xdr:col>23</xdr:col>
      <xdr:colOff>517525</xdr:colOff>
      <xdr:row>77</xdr:row>
      <xdr:rowOff>94748</xdr:rowOff>
    </xdr:to>
    <xdr:cxnSp macro="">
      <xdr:nvCxnSpPr>
        <xdr:cNvPr id="610" name="直線コネクタ 609"/>
        <xdr:cNvCxnSpPr/>
      </xdr:nvCxnSpPr>
      <xdr:spPr>
        <a:xfrm>
          <a:off x="15481300" y="13268443"/>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66793</xdr:rowOff>
    </xdr:from>
    <xdr:to>
      <xdr:col>22</xdr:col>
      <xdr:colOff>365125</xdr:colOff>
      <xdr:row>77</xdr:row>
      <xdr:rowOff>102374</xdr:rowOff>
    </xdr:to>
    <xdr:cxnSp macro="">
      <xdr:nvCxnSpPr>
        <xdr:cNvPr id="613" name="直線コネクタ 612"/>
        <xdr:cNvCxnSpPr/>
      </xdr:nvCxnSpPr>
      <xdr:spPr>
        <a:xfrm flipV="1">
          <a:off x="14592300" y="13268443"/>
          <a:ext cx="8890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102374</xdr:rowOff>
    </xdr:from>
    <xdr:to>
      <xdr:col>21</xdr:col>
      <xdr:colOff>161925</xdr:colOff>
      <xdr:row>77</xdr:row>
      <xdr:rowOff>108660</xdr:rowOff>
    </xdr:to>
    <xdr:cxnSp macro="">
      <xdr:nvCxnSpPr>
        <xdr:cNvPr id="616" name="直線コネクタ 615"/>
        <xdr:cNvCxnSpPr/>
      </xdr:nvCxnSpPr>
      <xdr:spPr>
        <a:xfrm flipV="1">
          <a:off x="13703300" y="133040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108660</xdr:rowOff>
    </xdr:from>
    <xdr:to>
      <xdr:col>19</xdr:col>
      <xdr:colOff>644525</xdr:colOff>
      <xdr:row>77</xdr:row>
      <xdr:rowOff>109427</xdr:rowOff>
    </xdr:to>
    <xdr:cxnSp macro="">
      <xdr:nvCxnSpPr>
        <xdr:cNvPr id="619" name="直線コネクタ 618"/>
        <xdr:cNvCxnSpPr/>
      </xdr:nvCxnSpPr>
      <xdr:spPr>
        <a:xfrm flipV="1">
          <a:off x="12814300" y="1331031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43948</xdr:rowOff>
    </xdr:from>
    <xdr:to>
      <xdr:col>23</xdr:col>
      <xdr:colOff>568325</xdr:colOff>
      <xdr:row>77</xdr:row>
      <xdr:rowOff>145548</xdr:rowOff>
    </xdr:to>
    <xdr:sp macro="" textlink="">
      <xdr:nvSpPr>
        <xdr:cNvPr id="629" name="円/楕円 628"/>
        <xdr:cNvSpPr/>
      </xdr:nvSpPr>
      <xdr:spPr>
        <a:xfrm>
          <a:off x="16268700" y="132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22375</xdr:rowOff>
    </xdr:from>
    <xdr:ext cx="534377" cy="259045"/>
    <xdr:sp macro="" textlink="">
      <xdr:nvSpPr>
        <xdr:cNvPr id="630" name="公債費該当値テキスト"/>
        <xdr:cNvSpPr txBox="1"/>
      </xdr:nvSpPr>
      <xdr:spPr>
        <a:xfrm>
          <a:off x="16370300" y="132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15993</xdr:rowOff>
    </xdr:from>
    <xdr:to>
      <xdr:col>22</xdr:col>
      <xdr:colOff>415925</xdr:colOff>
      <xdr:row>77</xdr:row>
      <xdr:rowOff>117593</xdr:rowOff>
    </xdr:to>
    <xdr:sp macro="" textlink="">
      <xdr:nvSpPr>
        <xdr:cNvPr id="631" name="円/楕円 630"/>
        <xdr:cNvSpPr/>
      </xdr:nvSpPr>
      <xdr:spPr>
        <a:xfrm>
          <a:off x="15430500" y="132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108720</xdr:rowOff>
    </xdr:from>
    <xdr:ext cx="534377" cy="259045"/>
    <xdr:sp macro="" textlink="">
      <xdr:nvSpPr>
        <xdr:cNvPr id="632" name="テキスト ボックス 631"/>
        <xdr:cNvSpPr txBox="1"/>
      </xdr:nvSpPr>
      <xdr:spPr>
        <a:xfrm>
          <a:off x="15214111" y="133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51574</xdr:rowOff>
    </xdr:from>
    <xdr:to>
      <xdr:col>21</xdr:col>
      <xdr:colOff>212725</xdr:colOff>
      <xdr:row>77</xdr:row>
      <xdr:rowOff>153174</xdr:rowOff>
    </xdr:to>
    <xdr:sp macro="" textlink="">
      <xdr:nvSpPr>
        <xdr:cNvPr id="633" name="円/楕円 632"/>
        <xdr:cNvSpPr/>
      </xdr:nvSpPr>
      <xdr:spPr>
        <a:xfrm>
          <a:off x="14541500" y="132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144301</xdr:rowOff>
    </xdr:from>
    <xdr:ext cx="534377" cy="259045"/>
    <xdr:sp macro="" textlink="">
      <xdr:nvSpPr>
        <xdr:cNvPr id="634" name="テキスト ボックス 633"/>
        <xdr:cNvSpPr txBox="1"/>
      </xdr:nvSpPr>
      <xdr:spPr>
        <a:xfrm>
          <a:off x="14325111" y="133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57860</xdr:rowOff>
    </xdr:from>
    <xdr:to>
      <xdr:col>20</xdr:col>
      <xdr:colOff>9525</xdr:colOff>
      <xdr:row>77</xdr:row>
      <xdr:rowOff>159460</xdr:rowOff>
    </xdr:to>
    <xdr:sp macro="" textlink="">
      <xdr:nvSpPr>
        <xdr:cNvPr id="635" name="円/楕円 634"/>
        <xdr:cNvSpPr/>
      </xdr:nvSpPr>
      <xdr:spPr>
        <a:xfrm>
          <a:off x="13652500" y="132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150587</xdr:rowOff>
    </xdr:from>
    <xdr:ext cx="534377" cy="259045"/>
    <xdr:sp macro="" textlink="">
      <xdr:nvSpPr>
        <xdr:cNvPr id="636" name="テキスト ボックス 635"/>
        <xdr:cNvSpPr txBox="1"/>
      </xdr:nvSpPr>
      <xdr:spPr>
        <a:xfrm>
          <a:off x="13436111" y="133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58627</xdr:rowOff>
    </xdr:from>
    <xdr:to>
      <xdr:col>18</xdr:col>
      <xdr:colOff>492125</xdr:colOff>
      <xdr:row>77</xdr:row>
      <xdr:rowOff>160227</xdr:rowOff>
    </xdr:to>
    <xdr:sp macro="" textlink="">
      <xdr:nvSpPr>
        <xdr:cNvPr id="637" name="円/楕円 636"/>
        <xdr:cNvSpPr/>
      </xdr:nvSpPr>
      <xdr:spPr>
        <a:xfrm>
          <a:off x="12763500" y="13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151354</xdr:rowOff>
    </xdr:from>
    <xdr:ext cx="534377" cy="259045"/>
    <xdr:sp macro="" textlink="">
      <xdr:nvSpPr>
        <xdr:cNvPr id="638" name="テキスト ボックス 637"/>
        <xdr:cNvSpPr txBox="1"/>
      </xdr:nvSpPr>
      <xdr:spPr>
        <a:xfrm>
          <a:off x="12547111" y="133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30955</xdr:rowOff>
    </xdr:from>
    <xdr:to>
      <xdr:col>23</xdr:col>
      <xdr:colOff>517525</xdr:colOff>
      <xdr:row>99</xdr:row>
      <xdr:rowOff>43261</xdr:rowOff>
    </xdr:to>
    <xdr:cxnSp macro="">
      <xdr:nvCxnSpPr>
        <xdr:cNvPr id="667" name="直線コネクタ 666"/>
        <xdr:cNvCxnSpPr/>
      </xdr:nvCxnSpPr>
      <xdr:spPr>
        <a:xfrm>
          <a:off x="15481300" y="17004505"/>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11615</xdr:rowOff>
    </xdr:from>
    <xdr:to>
      <xdr:col>22</xdr:col>
      <xdr:colOff>365125</xdr:colOff>
      <xdr:row>99</xdr:row>
      <xdr:rowOff>30955</xdr:rowOff>
    </xdr:to>
    <xdr:cxnSp macro="">
      <xdr:nvCxnSpPr>
        <xdr:cNvPr id="670" name="直線コネクタ 669"/>
        <xdr:cNvCxnSpPr/>
      </xdr:nvCxnSpPr>
      <xdr:spPr>
        <a:xfrm>
          <a:off x="14592300" y="16985165"/>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11615</xdr:rowOff>
    </xdr:from>
    <xdr:to>
      <xdr:col>21</xdr:col>
      <xdr:colOff>161925</xdr:colOff>
      <xdr:row>99</xdr:row>
      <xdr:rowOff>20180</xdr:rowOff>
    </xdr:to>
    <xdr:cxnSp macro="">
      <xdr:nvCxnSpPr>
        <xdr:cNvPr id="673" name="直線コネクタ 672"/>
        <xdr:cNvCxnSpPr/>
      </xdr:nvCxnSpPr>
      <xdr:spPr>
        <a:xfrm flipV="1">
          <a:off x="13703300" y="16985165"/>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13102</xdr:rowOff>
    </xdr:from>
    <xdr:to>
      <xdr:col>19</xdr:col>
      <xdr:colOff>644525</xdr:colOff>
      <xdr:row>99</xdr:row>
      <xdr:rowOff>20180</xdr:rowOff>
    </xdr:to>
    <xdr:cxnSp macro="">
      <xdr:nvCxnSpPr>
        <xdr:cNvPr id="676" name="直線コネクタ 675"/>
        <xdr:cNvCxnSpPr/>
      </xdr:nvCxnSpPr>
      <xdr:spPr>
        <a:xfrm>
          <a:off x="12814300" y="16986652"/>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163911</xdr:rowOff>
    </xdr:from>
    <xdr:to>
      <xdr:col>23</xdr:col>
      <xdr:colOff>568325</xdr:colOff>
      <xdr:row>99</xdr:row>
      <xdr:rowOff>94061</xdr:rowOff>
    </xdr:to>
    <xdr:sp macro="" textlink="">
      <xdr:nvSpPr>
        <xdr:cNvPr id="686" name="円/楕円 685"/>
        <xdr:cNvSpPr/>
      </xdr:nvSpPr>
      <xdr:spPr>
        <a:xfrm>
          <a:off x="16268700" y="169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378565" cy="259045"/>
    <xdr:sp macro="" textlink="">
      <xdr:nvSpPr>
        <xdr:cNvPr id="687" name="積立金該当値テキスト"/>
        <xdr:cNvSpPr txBox="1"/>
      </xdr:nvSpPr>
      <xdr:spPr>
        <a:xfrm>
          <a:off x="16370300" y="1688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151605</xdr:rowOff>
    </xdr:from>
    <xdr:to>
      <xdr:col>22</xdr:col>
      <xdr:colOff>415925</xdr:colOff>
      <xdr:row>99</xdr:row>
      <xdr:rowOff>81755</xdr:rowOff>
    </xdr:to>
    <xdr:sp macro="" textlink="">
      <xdr:nvSpPr>
        <xdr:cNvPr id="688" name="円/楕円 687"/>
        <xdr:cNvSpPr/>
      </xdr:nvSpPr>
      <xdr:spPr>
        <a:xfrm>
          <a:off x="15430500" y="1695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72882</xdr:rowOff>
    </xdr:from>
    <xdr:ext cx="469744" cy="259045"/>
    <xdr:sp macro="" textlink="">
      <xdr:nvSpPr>
        <xdr:cNvPr id="689" name="テキスト ボックス 688"/>
        <xdr:cNvSpPr txBox="1"/>
      </xdr:nvSpPr>
      <xdr:spPr>
        <a:xfrm>
          <a:off x="15246427" y="1704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132265</xdr:rowOff>
    </xdr:from>
    <xdr:to>
      <xdr:col>21</xdr:col>
      <xdr:colOff>212725</xdr:colOff>
      <xdr:row>99</xdr:row>
      <xdr:rowOff>62415</xdr:rowOff>
    </xdr:to>
    <xdr:sp macro="" textlink="">
      <xdr:nvSpPr>
        <xdr:cNvPr id="690" name="円/楕円 689"/>
        <xdr:cNvSpPr/>
      </xdr:nvSpPr>
      <xdr:spPr>
        <a:xfrm>
          <a:off x="14541500" y="169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53542</xdr:rowOff>
    </xdr:from>
    <xdr:ext cx="469744" cy="259045"/>
    <xdr:sp macro="" textlink="">
      <xdr:nvSpPr>
        <xdr:cNvPr id="691" name="テキスト ボックス 690"/>
        <xdr:cNvSpPr txBox="1"/>
      </xdr:nvSpPr>
      <xdr:spPr>
        <a:xfrm>
          <a:off x="14357427" y="1702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140830</xdr:rowOff>
    </xdr:from>
    <xdr:to>
      <xdr:col>20</xdr:col>
      <xdr:colOff>9525</xdr:colOff>
      <xdr:row>99</xdr:row>
      <xdr:rowOff>70980</xdr:rowOff>
    </xdr:to>
    <xdr:sp macro="" textlink="">
      <xdr:nvSpPr>
        <xdr:cNvPr id="692" name="円/楕円 691"/>
        <xdr:cNvSpPr/>
      </xdr:nvSpPr>
      <xdr:spPr>
        <a:xfrm>
          <a:off x="13652500" y="169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62107</xdr:rowOff>
    </xdr:from>
    <xdr:ext cx="469744" cy="259045"/>
    <xdr:sp macro="" textlink="">
      <xdr:nvSpPr>
        <xdr:cNvPr id="693" name="テキスト ボックス 692"/>
        <xdr:cNvSpPr txBox="1"/>
      </xdr:nvSpPr>
      <xdr:spPr>
        <a:xfrm>
          <a:off x="13468427" y="170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133752</xdr:rowOff>
    </xdr:from>
    <xdr:to>
      <xdr:col>18</xdr:col>
      <xdr:colOff>492125</xdr:colOff>
      <xdr:row>99</xdr:row>
      <xdr:rowOff>63902</xdr:rowOff>
    </xdr:to>
    <xdr:sp macro="" textlink="">
      <xdr:nvSpPr>
        <xdr:cNvPr id="694" name="円/楕円 693"/>
        <xdr:cNvSpPr/>
      </xdr:nvSpPr>
      <xdr:spPr>
        <a:xfrm>
          <a:off x="12763500" y="169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55029</xdr:rowOff>
    </xdr:from>
    <xdr:ext cx="469744" cy="259045"/>
    <xdr:sp macro="" textlink="">
      <xdr:nvSpPr>
        <xdr:cNvPr id="695" name="テキスト ボックス 694"/>
        <xdr:cNvSpPr txBox="1"/>
      </xdr:nvSpPr>
      <xdr:spPr>
        <a:xfrm>
          <a:off x="12579427" y="1702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94274</xdr:rowOff>
    </xdr:from>
    <xdr:to>
      <xdr:col>32</xdr:col>
      <xdr:colOff>187325</xdr:colOff>
      <xdr:row>39</xdr:row>
      <xdr:rowOff>94307</xdr:rowOff>
    </xdr:to>
    <xdr:cxnSp macro="">
      <xdr:nvCxnSpPr>
        <xdr:cNvPr id="726" name="直線コネクタ 725"/>
        <xdr:cNvCxnSpPr/>
      </xdr:nvCxnSpPr>
      <xdr:spPr>
        <a:xfrm>
          <a:off x="21323300" y="6780824"/>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94242</xdr:rowOff>
    </xdr:from>
    <xdr:to>
      <xdr:col>31</xdr:col>
      <xdr:colOff>34925</xdr:colOff>
      <xdr:row>39</xdr:row>
      <xdr:rowOff>94274</xdr:rowOff>
    </xdr:to>
    <xdr:cxnSp macro="">
      <xdr:nvCxnSpPr>
        <xdr:cNvPr id="729" name="直線コネクタ 728"/>
        <xdr:cNvCxnSpPr/>
      </xdr:nvCxnSpPr>
      <xdr:spPr>
        <a:xfrm>
          <a:off x="20434300" y="678079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87808</xdr:rowOff>
    </xdr:from>
    <xdr:to>
      <xdr:col>29</xdr:col>
      <xdr:colOff>517525</xdr:colOff>
      <xdr:row>39</xdr:row>
      <xdr:rowOff>94242</xdr:rowOff>
    </xdr:to>
    <xdr:cxnSp macro="">
      <xdr:nvCxnSpPr>
        <xdr:cNvPr id="732" name="直線コネクタ 731"/>
        <xdr:cNvCxnSpPr/>
      </xdr:nvCxnSpPr>
      <xdr:spPr>
        <a:xfrm>
          <a:off x="19545300" y="677435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85913</xdr:rowOff>
    </xdr:from>
    <xdr:to>
      <xdr:col>28</xdr:col>
      <xdr:colOff>314325</xdr:colOff>
      <xdr:row>39</xdr:row>
      <xdr:rowOff>87808</xdr:rowOff>
    </xdr:to>
    <xdr:cxnSp macro="">
      <xdr:nvCxnSpPr>
        <xdr:cNvPr id="735" name="直線コネクタ 734"/>
        <xdr:cNvCxnSpPr/>
      </xdr:nvCxnSpPr>
      <xdr:spPr>
        <a:xfrm>
          <a:off x="18656300" y="6772463"/>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43507</xdr:rowOff>
    </xdr:from>
    <xdr:to>
      <xdr:col>32</xdr:col>
      <xdr:colOff>238125</xdr:colOff>
      <xdr:row>39</xdr:row>
      <xdr:rowOff>145107</xdr:rowOff>
    </xdr:to>
    <xdr:sp macro="" textlink="">
      <xdr:nvSpPr>
        <xdr:cNvPr id="745" name="円/楕円 744"/>
        <xdr:cNvSpPr/>
      </xdr:nvSpPr>
      <xdr:spPr>
        <a:xfrm>
          <a:off x="22110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129884</xdr:rowOff>
    </xdr:from>
    <xdr:ext cx="378565" cy="259045"/>
    <xdr:sp macro="" textlink="">
      <xdr:nvSpPr>
        <xdr:cNvPr id="746" name="投資及び出資金該当値テキスト"/>
        <xdr:cNvSpPr txBox="1"/>
      </xdr:nvSpPr>
      <xdr:spPr>
        <a:xfrm>
          <a:off x="22212300" y="6644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43474</xdr:rowOff>
    </xdr:from>
    <xdr:to>
      <xdr:col>31</xdr:col>
      <xdr:colOff>85725</xdr:colOff>
      <xdr:row>39</xdr:row>
      <xdr:rowOff>145074</xdr:rowOff>
    </xdr:to>
    <xdr:sp macro="" textlink="">
      <xdr:nvSpPr>
        <xdr:cNvPr id="747" name="円/楕円 746"/>
        <xdr:cNvSpPr/>
      </xdr:nvSpPr>
      <xdr:spPr>
        <a:xfrm>
          <a:off x="21272500" y="6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136201</xdr:rowOff>
    </xdr:from>
    <xdr:ext cx="378565" cy="259045"/>
    <xdr:sp macro="" textlink="">
      <xdr:nvSpPr>
        <xdr:cNvPr id="748" name="テキスト ボックス 747"/>
        <xdr:cNvSpPr txBox="1"/>
      </xdr:nvSpPr>
      <xdr:spPr>
        <a:xfrm>
          <a:off x="21134017" y="682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43442</xdr:rowOff>
    </xdr:from>
    <xdr:to>
      <xdr:col>29</xdr:col>
      <xdr:colOff>568325</xdr:colOff>
      <xdr:row>39</xdr:row>
      <xdr:rowOff>145042</xdr:rowOff>
    </xdr:to>
    <xdr:sp macro="" textlink="">
      <xdr:nvSpPr>
        <xdr:cNvPr id="749" name="円/楕円 748"/>
        <xdr:cNvSpPr/>
      </xdr:nvSpPr>
      <xdr:spPr>
        <a:xfrm>
          <a:off x="20383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136169</xdr:rowOff>
    </xdr:from>
    <xdr:ext cx="378565" cy="259045"/>
    <xdr:sp macro="" textlink="">
      <xdr:nvSpPr>
        <xdr:cNvPr id="750" name="テキスト ボックス 749"/>
        <xdr:cNvSpPr txBox="1"/>
      </xdr:nvSpPr>
      <xdr:spPr>
        <a:xfrm>
          <a:off x="20245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37008</xdr:rowOff>
    </xdr:from>
    <xdr:to>
      <xdr:col>28</xdr:col>
      <xdr:colOff>365125</xdr:colOff>
      <xdr:row>39</xdr:row>
      <xdr:rowOff>138608</xdr:rowOff>
    </xdr:to>
    <xdr:sp macro="" textlink="">
      <xdr:nvSpPr>
        <xdr:cNvPr id="751" name="円/楕円 750"/>
        <xdr:cNvSpPr/>
      </xdr:nvSpPr>
      <xdr:spPr>
        <a:xfrm>
          <a:off x="19494500" y="67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129735</xdr:rowOff>
    </xdr:from>
    <xdr:ext cx="378565" cy="259045"/>
    <xdr:sp macro="" textlink="">
      <xdr:nvSpPr>
        <xdr:cNvPr id="752" name="テキスト ボックス 751"/>
        <xdr:cNvSpPr txBox="1"/>
      </xdr:nvSpPr>
      <xdr:spPr>
        <a:xfrm>
          <a:off x="19356017" y="68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35113</xdr:rowOff>
    </xdr:from>
    <xdr:to>
      <xdr:col>27</xdr:col>
      <xdr:colOff>161925</xdr:colOff>
      <xdr:row>39</xdr:row>
      <xdr:rowOff>136713</xdr:rowOff>
    </xdr:to>
    <xdr:sp macro="" textlink="">
      <xdr:nvSpPr>
        <xdr:cNvPr id="753" name="円/楕円 752"/>
        <xdr:cNvSpPr/>
      </xdr:nvSpPr>
      <xdr:spPr>
        <a:xfrm>
          <a:off x="18605500" y="6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127840</xdr:rowOff>
    </xdr:from>
    <xdr:ext cx="378565" cy="259045"/>
    <xdr:sp macro="" textlink="">
      <xdr:nvSpPr>
        <xdr:cNvPr id="754" name="テキスト ボックス 753"/>
        <xdr:cNvSpPr txBox="1"/>
      </xdr:nvSpPr>
      <xdr:spPr>
        <a:xfrm>
          <a:off x="18467017" y="6814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48292</xdr:rowOff>
    </xdr:from>
    <xdr:to>
      <xdr:col>32</xdr:col>
      <xdr:colOff>187325</xdr:colOff>
      <xdr:row>59</xdr:row>
      <xdr:rowOff>48521</xdr:rowOff>
    </xdr:to>
    <xdr:cxnSp macro="">
      <xdr:nvCxnSpPr>
        <xdr:cNvPr id="785" name="直線コネクタ 784"/>
        <xdr:cNvCxnSpPr/>
      </xdr:nvCxnSpPr>
      <xdr:spPr>
        <a:xfrm>
          <a:off x="21323300" y="1016384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47966</xdr:rowOff>
    </xdr:from>
    <xdr:to>
      <xdr:col>31</xdr:col>
      <xdr:colOff>34925</xdr:colOff>
      <xdr:row>59</xdr:row>
      <xdr:rowOff>48292</xdr:rowOff>
    </xdr:to>
    <xdr:cxnSp macro="">
      <xdr:nvCxnSpPr>
        <xdr:cNvPr id="788" name="直線コネクタ 787"/>
        <xdr:cNvCxnSpPr/>
      </xdr:nvCxnSpPr>
      <xdr:spPr>
        <a:xfrm>
          <a:off x="20434300" y="1016351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47966</xdr:rowOff>
    </xdr:from>
    <xdr:to>
      <xdr:col>29</xdr:col>
      <xdr:colOff>517525</xdr:colOff>
      <xdr:row>59</xdr:row>
      <xdr:rowOff>48097</xdr:rowOff>
    </xdr:to>
    <xdr:cxnSp macro="">
      <xdr:nvCxnSpPr>
        <xdr:cNvPr id="791" name="直線コネクタ 790"/>
        <xdr:cNvCxnSpPr/>
      </xdr:nvCxnSpPr>
      <xdr:spPr>
        <a:xfrm flipV="1">
          <a:off x="19545300" y="1016351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47901</xdr:rowOff>
    </xdr:from>
    <xdr:to>
      <xdr:col>28</xdr:col>
      <xdr:colOff>314325</xdr:colOff>
      <xdr:row>59</xdr:row>
      <xdr:rowOff>48097</xdr:rowOff>
    </xdr:to>
    <xdr:cxnSp macro="">
      <xdr:nvCxnSpPr>
        <xdr:cNvPr id="794" name="直線コネクタ 793"/>
        <xdr:cNvCxnSpPr/>
      </xdr:nvCxnSpPr>
      <xdr:spPr>
        <a:xfrm>
          <a:off x="18656300" y="10163451"/>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169171</xdr:rowOff>
    </xdr:from>
    <xdr:to>
      <xdr:col>32</xdr:col>
      <xdr:colOff>238125</xdr:colOff>
      <xdr:row>59</xdr:row>
      <xdr:rowOff>99321</xdr:rowOff>
    </xdr:to>
    <xdr:sp macro="" textlink="">
      <xdr:nvSpPr>
        <xdr:cNvPr id="804" name="円/楕円 803"/>
        <xdr:cNvSpPr/>
      </xdr:nvSpPr>
      <xdr:spPr>
        <a:xfrm>
          <a:off x="22110700" y="10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84098</xdr:rowOff>
    </xdr:from>
    <xdr:ext cx="469744" cy="259045"/>
    <xdr:sp macro="" textlink="">
      <xdr:nvSpPr>
        <xdr:cNvPr id="805" name="貸付金該当値テキスト"/>
        <xdr:cNvSpPr txBox="1"/>
      </xdr:nvSpPr>
      <xdr:spPr>
        <a:xfrm>
          <a:off x="22212300" y="100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168942</xdr:rowOff>
    </xdr:from>
    <xdr:to>
      <xdr:col>31</xdr:col>
      <xdr:colOff>85725</xdr:colOff>
      <xdr:row>59</xdr:row>
      <xdr:rowOff>99092</xdr:rowOff>
    </xdr:to>
    <xdr:sp macro="" textlink="">
      <xdr:nvSpPr>
        <xdr:cNvPr id="806" name="円/楕円 805"/>
        <xdr:cNvSpPr/>
      </xdr:nvSpPr>
      <xdr:spPr>
        <a:xfrm>
          <a:off x="21272500" y="101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90219</xdr:rowOff>
    </xdr:from>
    <xdr:ext cx="469744" cy="259045"/>
    <xdr:sp macro="" textlink="">
      <xdr:nvSpPr>
        <xdr:cNvPr id="807" name="テキスト ボックス 806"/>
        <xdr:cNvSpPr txBox="1"/>
      </xdr:nvSpPr>
      <xdr:spPr>
        <a:xfrm>
          <a:off x="21088427" y="102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168616</xdr:rowOff>
    </xdr:from>
    <xdr:to>
      <xdr:col>29</xdr:col>
      <xdr:colOff>568325</xdr:colOff>
      <xdr:row>59</xdr:row>
      <xdr:rowOff>98766</xdr:rowOff>
    </xdr:to>
    <xdr:sp macro="" textlink="">
      <xdr:nvSpPr>
        <xdr:cNvPr id="808" name="円/楕円 807"/>
        <xdr:cNvSpPr/>
      </xdr:nvSpPr>
      <xdr:spPr>
        <a:xfrm>
          <a:off x="20383500" y="101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89893</xdr:rowOff>
    </xdr:from>
    <xdr:ext cx="469744" cy="259045"/>
    <xdr:sp macro="" textlink="">
      <xdr:nvSpPr>
        <xdr:cNvPr id="809" name="テキスト ボックス 808"/>
        <xdr:cNvSpPr txBox="1"/>
      </xdr:nvSpPr>
      <xdr:spPr>
        <a:xfrm>
          <a:off x="20199427" y="1020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168747</xdr:rowOff>
    </xdr:from>
    <xdr:to>
      <xdr:col>28</xdr:col>
      <xdr:colOff>365125</xdr:colOff>
      <xdr:row>59</xdr:row>
      <xdr:rowOff>98897</xdr:rowOff>
    </xdr:to>
    <xdr:sp macro="" textlink="">
      <xdr:nvSpPr>
        <xdr:cNvPr id="810" name="円/楕円 809"/>
        <xdr:cNvSpPr/>
      </xdr:nvSpPr>
      <xdr:spPr>
        <a:xfrm>
          <a:off x="19494500" y="101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90024</xdr:rowOff>
    </xdr:from>
    <xdr:ext cx="469744" cy="259045"/>
    <xdr:sp macro="" textlink="">
      <xdr:nvSpPr>
        <xdr:cNvPr id="811" name="テキスト ボックス 810"/>
        <xdr:cNvSpPr txBox="1"/>
      </xdr:nvSpPr>
      <xdr:spPr>
        <a:xfrm>
          <a:off x="19310427" y="1020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168551</xdr:rowOff>
    </xdr:from>
    <xdr:to>
      <xdr:col>27</xdr:col>
      <xdr:colOff>161925</xdr:colOff>
      <xdr:row>59</xdr:row>
      <xdr:rowOff>98701</xdr:rowOff>
    </xdr:to>
    <xdr:sp macro="" textlink="">
      <xdr:nvSpPr>
        <xdr:cNvPr id="812" name="円/楕円 811"/>
        <xdr:cNvSpPr/>
      </xdr:nvSpPr>
      <xdr:spPr>
        <a:xfrm>
          <a:off x="18605500" y="101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89828</xdr:rowOff>
    </xdr:from>
    <xdr:ext cx="469744" cy="259045"/>
    <xdr:sp macro="" textlink="">
      <xdr:nvSpPr>
        <xdr:cNvPr id="813" name="テキスト ボックス 812"/>
        <xdr:cNvSpPr txBox="1"/>
      </xdr:nvSpPr>
      <xdr:spPr>
        <a:xfrm>
          <a:off x="18421427" y="1020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20313</xdr:rowOff>
    </xdr:from>
    <xdr:to>
      <xdr:col>32</xdr:col>
      <xdr:colOff>187325</xdr:colOff>
      <xdr:row>78</xdr:row>
      <xdr:rowOff>23952</xdr:rowOff>
    </xdr:to>
    <xdr:cxnSp macro="">
      <xdr:nvCxnSpPr>
        <xdr:cNvPr id="843" name="直線コネクタ 842"/>
        <xdr:cNvCxnSpPr/>
      </xdr:nvCxnSpPr>
      <xdr:spPr>
        <a:xfrm>
          <a:off x="21323300" y="13393413"/>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20313</xdr:rowOff>
    </xdr:from>
    <xdr:to>
      <xdr:col>31</xdr:col>
      <xdr:colOff>34925</xdr:colOff>
      <xdr:row>78</xdr:row>
      <xdr:rowOff>69844</xdr:rowOff>
    </xdr:to>
    <xdr:cxnSp macro="">
      <xdr:nvCxnSpPr>
        <xdr:cNvPr id="846" name="直線コネクタ 845"/>
        <xdr:cNvCxnSpPr/>
      </xdr:nvCxnSpPr>
      <xdr:spPr>
        <a:xfrm flipV="1">
          <a:off x="20434300" y="13393413"/>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69844</xdr:rowOff>
    </xdr:from>
    <xdr:to>
      <xdr:col>29</xdr:col>
      <xdr:colOff>517525</xdr:colOff>
      <xdr:row>78</xdr:row>
      <xdr:rowOff>78911</xdr:rowOff>
    </xdr:to>
    <xdr:cxnSp macro="">
      <xdr:nvCxnSpPr>
        <xdr:cNvPr id="849" name="直線コネクタ 848"/>
        <xdr:cNvCxnSpPr/>
      </xdr:nvCxnSpPr>
      <xdr:spPr>
        <a:xfrm flipV="1">
          <a:off x="19545300" y="13442944"/>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59500</xdr:rowOff>
    </xdr:from>
    <xdr:to>
      <xdr:col>28</xdr:col>
      <xdr:colOff>314325</xdr:colOff>
      <xdr:row>78</xdr:row>
      <xdr:rowOff>78911</xdr:rowOff>
    </xdr:to>
    <xdr:cxnSp macro="">
      <xdr:nvCxnSpPr>
        <xdr:cNvPr id="852" name="直線コネクタ 851"/>
        <xdr:cNvCxnSpPr/>
      </xdr:nvCxnSpPr>
      <xdr:spPr>
        <a:xfrm>
          <a:off x="18656300" y="13432600"/>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144602</xdr:rowOff>
    </xdr:from>
    <xdr:to>
      <xdr:col>32</xdr:col>
      <xdr:colOff>238125</xdr:colOff>
      <xdr:row>78</xdr:row>
      <xdr:rowOff>74752</xdr:rowOff>
    </xdr:to>
    <xdr:sp macro="" textlink="">
      <xdr:nvSpPr>
        <xdr:cNvPr id="862" name="円/楕円 861"/>
        <xdr:cNvSpPr/>
      </xdr:nvSpPr>
      <xdr:spPr>
        <a:xfrm>
          <a:off x="221107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123029</xdr:rowOff>
    </xdr:from>
    <xdr:ext cx="534377" cy="259045"/>
    <xdr:sp macro="" textlink="">
      <xdr:nvSpPr>
        <xdr:cNvPr id="863" name="繰出金該当値テキスト"/>
        <xdr:cNvSpPr txBox="1"/>
      </xdr:nvSpPr>
      <xdr:spPr>
        <a:xfrm>
          <a:off x="22212300" y="133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140963</xdr:rowOff>
    </xdr:from>
    <xdr:to>
      <xdr:col>31</xdr:col>
      <xdr:colOff>85725</xdr:colOff>
      <xdr:row>78</xdr:row>
      <xdr:rowOff>71113</xdr:rowOff>
    </xdr:to>
    <xdr:sp macro="" textlink="">
      <xdr:nvSpPr>
        <xdr:cNvPr id="864" name="円/楕円 863"/>
        <xdr:cNvSpPr/>
      </xdr:nvSpPr>
      <xdr:spPr>
        <a:xfrm>
          <a:off x="2127250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62240</xdr:rowOff>
    </xdr:from>
    <xdr:ext cx="534377" cy="259045"/>
    <xdr:sp macro="" textlink="">
      <xdr:nvSpPr>
        <xdr:cNvPr id="865" name="テキスト ボックス 864"/>
        <xdr:cNvSpPr txBox="1"/>
      </xdr:nvSpPr>
      <xdr:spPr>
        <a:xfrm>
          <a:off x="21056111" y="134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19044</xdr:rowOff>
    </xdr:from>
    <xdr:to>
      <xdr:col>29</xdr:col>
      <xdr:colOff>568325</xdr:colOff>
      <xdr:row>78</xdr:row>
      <xdr:rowOff>120644</xdr:rowOff>
    </xdr:to>
    <xdr:sp macro="" textlink="">
      <xdr:nvSpPr>
        <xdr:cNvPr id="866" name="円/楕円 865"/>
        <xdr:cNvSpPr/>
      </xdr:nvSpPr>
      <xdr:spPr>
        <a:xfrm>
          <a:off x="20383500" y="133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111771</xdr:rowOff>
    </xdr:from>
    <xdr:ext cx="534377" cy="259045"/>
    <xdr:sp macro="" textlink="">
      <xdr:nvSpPr>
        <xdr:cNvPr id="867" name="テキスト ボックス 866"/>
        <xdr:cNvSpPr txBox="1"/>
      </xdr:nvSpPr>
      <xdr:spPr>
        <a:xfrm>
          <a:off x="20167111" y="134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28111</xdr:rowOff>
    </xdr:from>
    <xdr:to>
      <xdr:col>28</xdr:col>
      <xdr:colOff>365125</xdr:colOff>
      <xdr:row>78</xdr:row>
      <xdr:rowOff>129711</xdr:rowOff>
    </xdr:to>
    <xdr:sp macro="" textlink="">
      <xdr:nvSpPr>
        <xdr:cNvPr id="868" name="円/楕円 867"/>
        <xdr:cNvSpPr/>
      </xdr:nvSpPr>
      <xdr:spPr>
        <a:xfrm>
          <a:off x="19494500" y="134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120838</xdr:rowOff>
    </xdr:from>
    <xdr:ext cx="534377" cy="259045"/>
    <xdr:sp macro="" textlink="">
      <xdr:nvSpPr>
        <xdr:cNvPr id="869" name="テキスト ボックス 868"/>
        <xdr:cNvSpPr txBox="1"/>
      </xdr:nvSpPr>
      <xdr:spPr>
        <a:xfrm>
          <a:off x="19278111" y="134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8700</xdr:rowOff>
    </xdr:from>
    <xdr:to>
      <xdr:col>27</xdr:col>
      <xdr:colOff>161925</xdr:colOff>
      <xdr:row>78</xdr:row>
      <xdr:rowOff>110300</xdr:rowOff>
    </xdr:to>
    <xdr:sp macro="" textlink="">
      <xdr:nvSpPr>
        <xdr:cNvPr id="870" name="円/楕円 869"/>
        <xdr:cNvSpPr/>
      </xdr:nvSpPr>
      <xdr:spPr>
        <a:xfrm>
          <a:off x="18605500" y="13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101427</xdr:rowOff>
    </xdr:from>
    <xdr:ext cx="534377" cy="259045"/>
    <xdr:sp macro="" textlink="">
      <xdr:nvSpPr>
        <xdr:cNvPr id="871" name="テキスト ボックス 870"/>
        <xdr:cNvSpPr txBox="1"/>
      </xdr:nvSpPr>
      <xdr:spPr>
        <a:xfrm>
          <a:off x="18389111" y="134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うち更新整備）を除き、類似団体比率を下回るコストである。普通建設事業費（うち新規整備）と普通建設事業費（うち更新整備）の平成２７年度からの増減は、地方財政状況調査において、</a:t>
          </a:r>
          <a:r>
            <a:rPr kumimoji="1" lang="ja-JP" altLang="ja-JP" sz="1300">
              <a:solidFill>
                <a:schemeClr val="dk1"/>
              </a:solidFill>
              <a:effectLst/>
              <a:latin typeface="+mn-lt"/>
              <a:ea typeface="+mn-ea"/>
              <a:cs typeface="+mn-cs"/>
            </a:rPr>
            <a:t>新規整備に計上することとなっていた機能強化等に係る経費</a:t>
          </a:r>
          <a:r>
            <a:rPr kumimoji="1" lang="ja-JP" altLang="en-US" sz="1300">
              <a:solidFill>
                <a:schemeClr val="dk1"/>
              </a:solidFill>
              <a:effectLst/>
              <a:latin typeface="+mn-lt"/>
              <a:ea typeface="+mn-ea"/>
              <a:cs typeface="+mn-cs"/>
            </a:rPr>
            <a:t>を、平成２８年度からは</a:t>
          </a:r>
          <a:r>
            <a:rPr kumimoji="1" lang="ja-JP" altLang="en-US" sz="1300">
              <a:latin typeface="ＭＳ Ｐゴシック"/>
            </a:rPr>
            <a:t>更新整備に計上することになったことによる。　知立駅周辺地区の整備事業完了までは引き続き普通建設事業が高水準で推移する見込みであり、また物件費の水準も他の性質と比較して高いという認識を持ち、住民一人当たりのコストを意識した予算編成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54138</xdr:rowOff>
    </xdr:from>
    <xdr:to>
      <xdr:col>6</xdr:col>
      <xdr:colOff>511175</xdr:colOff>
      <xdr:row>37</xdr:row>
      <xdr:rowOff>168111</xdr:rowOff>
    </xdr:to>
    <xdr:cxnSp macro="">
      <xdr:nvCxnSpPr>
        <xdr:cNvPr id="63" name="直線コネクタ 62"/>
        <xdr:cNvCxnSpPr/>
      </xdr:nvCxnSpPr>
      <xdr:spPr>
        <a:xfrm>
          <a:off x="3797300" y="6397788"/>
          <a:ext cx="8382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54138</xdr:rowOff>
    </xdr:from>
    <xdr:to>
      <xdr:col>5</xdr:col>
      <xdr:colOff>358775</xdr:colOff>
      <xdr:row>37</xdr:row>
      <xdr:rowOff>141986</xdr:rowOff>
    </xdr:to>
    <xdr:cxnSp macro="">
      <xdr:nvCxnSpPr>
        <xdr:cNvPr id="66" name="直線コネクタ 65"/>
        <xdr:cNvCxnSpPr/>
      </xdr:nvCxnSpPr>
      <xdr:spPr>
        <a:xfrm flipV="1">
          <a:off x="2908300" y="6397788"/>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132842</xdr:rowOff>
    </xdr:from>
    <xdr:to>
      <xdr:col>4</xdr:col>
      <xdr:colOff>155575</xdr:colOff>
      <xdr:row>37</xdr:row>
      <xdr:rowOff>141986</xdr:rowOff>
    </xdr:to>
    <xdr:cxnSp macro="">
      <xdr:nvCxnSpPr>
        <xdr:cNvPr id="69" name="直線コネクタ 68"/>
        <xdr:cNvCxnSpPr/>
      </xdr:nvCxnSpPr>
      <xdr:spPr>
        <a:xfrm>
          <a:off x="2019300" y="6476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48549</xdr:rowOff>
    </xdr:from>
    <xdr:ext cx="469744" cy="259045"/>
    <xdr:sp macro="" textlink="">
      <xdr:nvSpPr>
        <xdr:cNvPr id="71" name="テキスト ボックス 70"/>
        <xdr:cNvSpPr txBox="1"/>
      </xdr:nvSpPr>
      <xdr:spPr>
        <a:xfrm>
          <a:off x="2673427"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132842</xdr:rowOff>
    </xdr:from>
    <xdr:to>
      <xdr:col>2</xdr:col>
      <xdr:colOff>638175</xdr:colOff>
      <xdr:row>37</xdr:row>
      <xdr:rowOff>137577</xdr:rowOff>
    </xdr:to>
    <xdr:cxnSp macro="">
      <xdr:nvCxnSpPr>
        <xdr:cNvPr id="72" name="直線コネクタ 71"/>
        <xdr:cNvCxnSpPr/>
      </xdr:nvCxnSpPr>
      <xdr:spPr>
        <a:xfrm flipV="1">
          <a:off x="1130300" y="6476492"/>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39732</xdr:rowOff>
    </xdr:from>
    <xdr:ext cx="469744" cy="259045"/>
    <xdr:sp macro="" textlink="">
      <xdr:nvSpPr>
        <xdr:cNvPr id="76" name="テキスト ボックス 75"/>
        <xdr:cNvSpPr txBox="1"/>
      </xdr:nvSpPr>
      <xdr:spPr>
        <a:xfrm>
          <a:off x="895427"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117312</xdr:rowOff>
    </xdr:from>
    <xdr:to>
      <xdr:col>6</xdr:col>
      <xdr:colOff>561975</xdr:colOff>
      <xdr:row>38</xdr:row>
      <xdr:rowOff>47462</xdr:rowOff>
    </xdr:to>
    <xdr:sp macro="" textlink="">
      <xdr:nvSpPr>
        <xdr:cNvPr id="82" name="円/楕円 81"/>
        <xdr:cNvSpPr/>
      </xdr:nvSpPr>
      <xdr:spPr>
        <a:xfrm>
          <a:off x="45847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140189</xdr:rowOff>
    </xdr:from>
    <xdr:ext cx="469744" cy="259045"/>
    <xdr:sp macro="" textlink="">
      <xdr:nvSpPr>
        <xdr:cNvPr id="83" name="議会費該当値テキスト"/>
        <xdr:cNvSpPr txBox="1"/>
      </xdr:nvSpPr>
      <xdr:spPr>
        <a:xfrm>
          <a:off x="4686300" y="631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3338</xdr:rowOff>
    </xdr:from>
    <xdr:to>
      <xdr:col>5</xdr:col>
      <xdr:colOff>409575</xdr:colOff>
      <xdr:row>37</xdr:row>
      <xdr:rowOff>104938</xdr:rowOff>
    </xdr:to>
    <xdr:sp macro="" textlink="">
      <xdr:nvSpPr>
        <xdr:cNvPr id="84" name="円/楕円 83"/>
        <xdr:cNvSpPr/>
      </xdr:nvSpPr>
      <xdr:spPr>
        <a:xfrm>
          <a:off x="3746500" y="63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121465</xdr:rowOff>
    </xdr:from>
    <xdr:ext cx="469744" cy="259045"/>
    <xdr:sp macro="" textlink="">
      <xdr:nvSpPr>
        <xdr:cNvPr id="85" name="テキスト ボックス 84"/>
        <xdr:cNvSpPr txBox="1"/>
      </xdr:nvSpPr>
      <xdr:spPr>
        <a:xfrm>
          <a:off x="3562427" y="61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91186</xdr:rowOff>
    </xdr:from>
    <xdr:to>
      <xdr:col>4</xdr:col>
      <xdr:colOff>206375</xdr:colOff>
      <xdr:row>38</xdr:row>
      <xdr:rowOff>21336</xdr:rowOff>
    </xdr:to>
    <xdr:sp macro="" textlink="">
      <xdr:nvSpPr>
        <xdr:cNvPr id="86" name="円/楕円 85"/>
        <xdr:cNvSpPr/>
      </xdr:nvSpPr>
      <xdr:spPr>
        <a:xfrm>
          <a:off x="2857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37863</xdr:rowOff>
    </xdr:from>
    <xdr:ext cx="469744" cy="259045"/>
    <xdr:sp macro="" textlink="">
      <xdr:nvSpPr>
        <xdr:cNvPr id="87" name="テキスト ボックス 86"/>
        <xdr:cNvSpPr txBox="1"/>
      </xdr:nvSpPr>
      <xdr:spPr>
        <a:xfrm>
          <a:off x="2673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82042</xdr:rowOff>
    </xdr:from>
    <xdr:to>
      <xdr:col>3</xdr:col>
      <xdr:colOff>3175</xdr:colOff>
      <xdr:row>38</xdr:row>
      <xdr:rowOff>12192</xdr:rowOff>
    </xdr:to>
    <xdr:sp macro="" textlink="">
      <xdr:nvSpPr>
        <xdr:cNvPr id="88" name="円/楕円 87"/>
        <xdr:cNvSpPr/>
      </xdr:nvSpPr>
      <xdr:spPr>
        <a:xfrm>
          <a:off x="1968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28719</xdr:rowOff>
    </xdr:from>
    <xdr:ext cx="469744" cy="259045"/>
    <xdr:sp macro="" textlink="">
      <xdr:nvSpPr>
        <xdr:cNvPr id="89" name="テキスト ボックス 88"/>
        <xdr:cNvSpPr txBox="1"/>
      </xdr:nvSpPr>
      <xdr:spPr>
        <a:xfrm>
          <a:off x="1784427" y="62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86777</xdr:rowOff>
    </xdr:from>
    <xdr:to>
      <xdr:col>1</xdr:col>
      <xdr:colOff>485775</xdr:colOff>
      <xdr:row>38</xdr:row>
      <xdr:rowOff>16928</xdr:rowOff>
    </xdr:to>
    <xdr:sp macro="" textlink="">
      <xdr:nvSpPr>
        <xdr:cNvPr id="90" name="円/楕円 89"/>
        <xdr:cNvSpPr/>
      </xdr:nvSpPr>
      <xdr:spPr>
        <a:xfrm>
          <a:off x="1079500" y="6430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33454</xdr:rowOff>
    </xdr:from>
    <xdr:ext cx="469744" cy="259045"/>
    <xdr:sp macro="" textlink="">
      <xdr:nvSpPr>
        <xdr:cNvPr id="91" name="テキスト ボックス 90"/>
        <xdr:cNvSpPr txBox="1"/>
      </xdr:nvSpPr>
      <xdr:spPr>
        <a:xfrm>
          <a:off x="895427" y="620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160957</xdr:rowOff>
    </xdr:from>
    <xdr:to>
      <xdr:col>6</xdr:col>
      <xdr:colOff>511175</xdr:colOff>
      <xdr:row>58</xdr:row>
      <xdr:rowOff>163370</xdr:rowOff>
    </xdr:to>
    <xdr:cxnSp macro="">
      <xdr:nvCxnSpPr>
        <xdr:cNvPr id="122" name="直線コネクタ 121"/>
        <xdr:cNvCxnSpPr/>
      </xdr:nvCxnSpPr>
      <xdr:spPr>
        <a:xfrm flipV="1">
          <a:off x="3797300" y="1010505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155767</xdr:rowOff>
    </xdr:from>
    <xdr:to>
      <xdr:col>5</xdr:col>
      <xdr:colOff>358775</xdr:colOff>
      <xdr:row>58</xdr:row>
      <xdr:rowOff>163370</xdr:rowOff>
    </xdr:to>
    <xdr:cxnSp macro="">
      <xdr:nvCxnSpPr>
        <xdr:cNvPr id="125" name="直線コネクタ 124"/>
        <xdr:cNvCxnSpPr/>
      </xdr:nvCxnSpPr>
      <xdr:spPr>
        <a:xfrm>
          <a:off x="2908300" y="10099867"/>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155689</xdr:rowOff>
    </xdr:from>
    <xdr:to>
      <xdr:col>4</xdr:col>
      <xdr:colOff>155575</xdr:colOff>
      <xdr:row>58</xdr:row>
      <xdr:rowOff>155767</xdr:rowOff>
    </xdr:to>
    <xdr:cxnSp macro="">
      <xdr:nvCxnSpPr>
        <xdr:cNvPr id="128" name="直線コネクタ 127"/>
        <xdr:cNvCxnSpPr/>
      </xdr:nvCxnSpPr>
      <xdr:spPr>
        <a:xfrm>
          <a:off x="2019300" y="10099789"/>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153288</xdr:rowOff>
    </xdr:from>
    <xdr:to>
      <xdr:col>2</xdr:col>
      <xdr:colOff>638175</xdr:colOff>
      <xdr:row>58</xdr:row>
      <xdr:rowOff>155689</xdr:rowOff>
    </xdr:to>
    <xdr:cxnSp macro="">
      <xdr:nvCxnSpPr>
        <xdr:cNvPr id="131" name="直線コネクタ 130"/>
        <xdr:cNvCxnSpPr/>
      </xdr:nvCxnSpPr>
      <xdr:spPr>
        <a:xfrm>
          <a:off x="1130300" y="10097388"/>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110157</xdr:rowOff>
    </xdr:from>
    <xdr:to>
      <xdr:col>6</xdr:col>
      <xdr:colOff>561975</xdr:colOff>
      <xdr:row>59</xdr:row>
      <xdr:rowOff>40307</xdr:rowOff>
    </xdr:to>
    <xdr:sp macro="" textlink="">
      <xdr:nvSpPr>
        <xdr:cNvPr id="141" name="円/楕円 140"/>
        <xdr:cNvSpPr/>
      </xdr:nvSpPr>
      <xdr:spPr>
        <a:xfrm>
          <a:off x="4584700" y="100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25084</xdr:rowOff>
    </xdr:from>
    <xdr:ext cx="534377" cy="259045"/>
    <xdr:sp macro="" textlink="">
      <xdr:nvSpPr>
        <xdr:cNvPr id="142" name="総務費該当値テキスト"/>
        <xdr:cNvSpPr txBox="1"/>
      </xdr:nvSpPr>
      <xdr:spPr>
        <a:xfrm>
          <a:off x="4686300" y="996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112570</xdr:rowOff>
    </xdr:from>
    <xdr:to>
      <xdr:col>5</xdr:col>
      <xdr:colOff>409575</xdr:colOff>
      <xdr:row>59</xdr:row>
      <xdr:rowOff>42720</xdr:rowOff>
    </xdr:to>
    <xdr:sp macro="" textlink="">
      <xdr:nvSpPr>
        <xdr:cNvPr id="143" name="円/楕円 142"/>
        <xdr:cNvSpPr/>
      </xdr:nvSpPr>
      <xdr:spPr>
        <a:xfrm>
          <a:off x="3746500" y="100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33847</xdr:rowOff>
    </xdr:from>
    <xdr:ext cx="534377" cy="259045"/>
    <xdr:sp macro="" textlink="">
      <xdr:nvSpPr>
        <xdr:cNvPr id="144" name="テキスト ボックス 143"/>
        <xdr:cNvSpPr txBox="1"/>
      </xdr:nvSpPr>
      <xdr:spPr>
        <a:xfrm>
          <a:off x="3530111" y="101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104967</xdr:rowOff>
    </xdr:from>
    <xdr:to>
      <xdr:col>4</xdr:col>
      <xdr:colOff>206375</xdr:colOff>
      <xdr:row>59</xdr:row>
      <xdr:rowOff>35117</xdr:rowOff>
    </xdr:to>
    <xdr:sp macro="" textlink="">
      <xdr:nvSpPr>
        <xdr:cNvPr id="145" name="円/楕円 144"/>
        <xdr:cNvSpPr/>
      </xdr:nvSpPr>
      <xdr:spPr>
        <a:xfrm>
          <a:off x="2857500" y="100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26244</xdr:rowOff>
    </xdr:from>
    <xdr:ext cx="534377" cy="259045"/>
    <xdr:sp macro="" textlink="">
      <xdr:nvSpPr>
        <xdr:cNvPr id="146" name="テキスト ボックス 145"/>
        <xdr:cNvSpPr txBox="1"/>
      </xdr:nvSpPr>
      <xdr:spPr>
        <a:xfrm>
          <a:off x="2641111" y="101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104889</xdr:rowOff>
    </xdr:from>
    <xdr:to>
      <xdr:col>3</xdr:col>
      <xdr:colOff>3175</xdr:colOff>
      <xdr:row>59</xdr:row>
      <xdr:rowOff>35039</xdr:rowOff>
    </xdr:to>
    <xdr:sp macro="" textlink="">
      <xdr:nvSpPr>
        <xdr:cNvPr id="147" name="円/楕円 146"/>
        <xdr:cNvSpPr/>
      </xdr:nvSpPr>
      <xdr:spPr>
        <a:xfrm>
          <a:off x="1968500" y="100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26166</xdr:rowOff>
    </xdr:from>
    <xdr:ext cx="534377" cy="259045"/>
    <xdr:sp macro="" textlink="">
      <xdr:nvSpPr>
        <xdr:cNvPr id="148" name="テキスト ボックス 147"/>
        <xdr:cNvSpPr txBox="1"/>
      </xdr:nvSpPr>
      <xdr:spPr>
        <a:xfrm>
          <a:off x="1752111" y="101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102488</xdr:rowOff>
    </xdr:from>
    <xdr:to>
      <xdr:col>1</xdr:col>
      <xdr:colOff>485775</xdr:colOff>
      <xdr:row>59</xdr:row>
      <xdr:rowOff>32638</xdr:rowOff>
    </xdr:to>
    <xdr:sp macro="" textlink="">
      <xdr:nvSpPr>
        <xdr:cNvPr id="149" name="円/楕円 148"/>
        <xdr:cNvSpPr/>
      </xdr:nvSpPr>
      <xdr:spPr>
        <a:xfrm>
          <a:off x="1079500" y="1004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23765</xdr:rowOff>
    </xdr:from>
    <xdr:ext cx="534377" cy="259045"/>
    <xdr:sp macro="" textlink="">
      <xdr:nvSpPr>
        <xdr:cNvPr id="150" name="テキスト ボックス 149"/>
        <xdr:cNvSpPr txBox="1"/>
      </xdr:nvSpPr>
      <xdr:spPr>
        <a:xfrm>
          <a:off x="863111" y="101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78801</xdr:rowOff>
    </xdr:from>
    <xdr:to>
      <xdr:col>6</xdr:col>
      <xdr:colOff>511175</xdr:colOff>
      <xdr:row>78</xdr:row>
      <xdr:rowOff>81496</xdr:rowOff>
    </xdr:to>
    <xdr:cxnSp macro="">
      <xdr:nvCxnSpPr>
        <xdr:cNvPr id="181" name="直線コネクタ 180"/>
        <xdr:cNvCxnSpPr/>
      </xdr:nvCxnSpPr>
      <xdr:spPr>
        <a:xfrm>
          <a:off x="3797300" y="13451901"/>
          <a:ext cx="8382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72194</xdr:rowOff>
    </xdr:from>
    <xdr:to>
      <xdr:col>5</xdr:col>
      <xdr:colOff>358775</xdr:colOff>
      <xdr:row>78</xdr:row>
      <xdr:rowOff>78801</xdr:rowOff>
    </xdr:to>
    <xdr:cxnSp macro="">
      <xdr:nvCxnSpPr>
        <xdr:cNvPr id="184" name="直線コネクタ 183"/>
        <xdr:cNvCxnSpPr/>
      </xdr:nvCxnSpPr>
      <xdr:spPr>
        <a:xfrm>
          <a:off x="2908300" y="13445294"/>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72194</xdr:rowOff>
    </xdr:from>
    <xdr:to>
      <xdr:col>4</xdr:col>
      <xdr:colOff>155575</xdr:colOff>
      <xdr:row>78</xdr:row>
      <xdr:rowOff>95151</xdr:rowOff>
    </xdr:to>
    <xdr:cxnSp macro="">
      <xdr:nvCxnSpPr>
        <xdr:cNvPr id="187" name="直線コネクタ 186"/>
        <xdr:cNvCxnSpPr/>
      </xdr:nvCxnSpPr>
      <xdr:spPr>
        <a:xfrm flipV="1">
          <a:off x="2019300" y="13445294"/>
          <a:ext cx="889000" cy="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81352</xdr:rowOff>
    </xdr:from>
    <xdr:to>
      <xdr:col>2</xdr:col>
      <xdr:colOff>638175</xdr:colOff>
      <xdr:row>78</xdr:row>
      <xdr:rowOff>95151</xdr:rowOff>
    </xdr:to>
    <xdr:cxnSp macro="">
      <xdr:nvCxnSpPr>
        <xdr:cNvPr id="190" name="直線コネクタ 189"/>
        <xdr:cNvCxnSpPr/>
      </xdr:nvCxnSpPr>
      <xdr:spPr>
        <a:xfrm>
          <a:off x="1130300" y="13454452"/>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30696</xdr:rowOff>
    </xdr:from>
    <xdr:to>
      <xdr:col>6</xdr:col>
      <xdr:colOff>561975</xdr:colOff>
      <xdr:row>78</xdr:row>
      <xdr:rowOff>132296</xdr:rowOff>
    </xdr:to>
    <xdr:sp macro="" textlink="">
      <xdr:nvSpPr>
        <xdr:cNvPr id="200" name="円/楕円 199"/>
        <xdr:cNvSpPr/>
      </xdr:nvSpPr>
      <xdr:spPr>
        <a:xfrm>
          <a:off x="4584700" y="134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28001</xdr:rowOff>
    </xdr:from>
    <xdr:to>
      <xdr:col>5</xdr:col>
      <xdr:colOff>409575</xdr:colOff>
      <xdr:row>78</xdr:row>
      <xdr:rowOff>129601</xdr:rowOff>
    </xdr:to>
    <xdr:sp macro="" textlink="">
      <xdr:nvSpPr>
        <xdr:cNvPr id="202" name="円/楕円 201"/>
        <xdr:cNvSpPr/>
      </xdr:nvSpPr>
      <xdr:spPr>
        <a:xfrm>
          <a:off x="3746500" y="13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120728</xdr:rowOff>
    </xdr:from>
    <xdr:ext cx="599010" cy="259045"/>
    <xdr:sp macro="" textlink="">
      <xdr:nvSpPr>
        <xdr:cNvPr id="203" name="テキスト ボックス 202"/>
        <xdr:cNvSpPr txBox="1"/>
      </xdr:nvSpPr>
      <xdr:spPr>
        <a:xfrm>
          <a:off x="3497794" y="134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21394</xdr:rowOff>
    </xdr:from>
    <xdr:to>
      <xdr:col>4</xdr:col>
      <xdr:colOff>206375</xdr:colOff>
      <xdr:row>78</xdr:row>
      <xdr:rowOff>122994</xdr:rowOff>
    </xdr:to>
    <xdr:sp macro="" textlink="">
      <xdr:nvSpPr>
        <xdr:cNvPr id="204" name="円/楕円 203"/>
        <xdr:cNvSpPr/>
      </xdr:nvSpPr>
      <xdr:spPr>
        <a:xfrm>
          <a:off x="2857500" y="133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114121</xdr:rowOff>
    </xdr:from>
    <xdr:ext cx="599010" cy="259045"/>
    <xdr:sp macro="" textlink="">
      <xdr:nvSpPr>
        <xdr:cNvPr id="205" name="テキスト ボックス 204"/>
        <xdr:cNvSpPr txBox="1"/>
      </xdr:nvSpPr>
      <xdr:spPr>
        <a:xfrm>
          <a:off x="2608794" y="1348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44351</xdr:rowOff>
    </xdr:from>
    <xdr:to>
      <xdr:col>3</xdr:col>
      <xdr:colOff>3175</xdr:colOff>
      <xdr:row>78</xdr:row>
      <xdr:rowOff>145951</xdr:rowOff>
    </xdr:to>
    <xdr:sp macro="" textlink="">
      <xdr:nvSpPr>
        <xdr:cNvPr id="206" name="円/楕円 205"/>
        <xdr:cNvSpPr/>
      </xdr:nvSpPr>
      <xdr:spPr>
        <a:xfrm>
          <a:off x="1968500" y="134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137078</xdr:rowOff>
    </xdr:from>
    <xdr:ext cx="599010" cy="259045"/>
    <xdr:sp macro="" textlink="">
      <xdr:nvSpPr>
        <xdr:cNvPr id="207" name="テキスト ボックス 206"/>
        <xdr:cNvSpPr txBox="1"/>
      </xdr:nvSpPr>
      <xdr:spPr>
        <a:xfrm>
          <a:off x="1719794" y="1351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30552</xdr:rowOff>
    </xdr:from>
    <xdr:to>
      <xdr:col>1</xdr:col>
      <xdr:colOff>485775</xdr:colOff>
      <xdr:row>78</xdr:row>
      <xdr:rowOff>132152</xdr:rowOff>
    </xdr:to>
    <xdr:sp macro="" textlink="">
      <xdr:nvSpPr>
        <xdr:cNvPr id="208" name="円/楕円 207"/>
        <xdr:cNvSpPr/>
      </xdr:nvSpPr>
      <xdr:spPr>
        <a:xfrm>
          <a:off x="1079500" y="134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123279</xdr:rowOff>
    </xdr:from>
    <xdr:ext cx="599010" cy="259045"/>
    <xdr:sp macro="" textlink="">
      <xdr:nvSpPr>
        <xdr:cNvPr id="209" name="テキスト ボックス 208"/>
        <xdr:cNvSpPr txBox="1"/>
      </xdr:nvSpPr>
      <xdr:spPr>
        <a:xfrm>
          <a:off x="830794" y="134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104439</xdr:rowOff>
    </xdr:from>
    <xdr:to>
      <xdr:col>6</xdr:col>
      <xdr:colOff>511175</xdr:colOff>
      <xdr:row>98</xdr:row>
      <xdr:rowOff>121298</xdr:rowOff>
    </xdr:to>
    <xdr:cxnSp macro="">
      <xdr:nvCxnSpPr>
        <xdr:cNvPr id="239" name="直線コネクタ 238"/>
        <xdr:cNvCxnSpPr/>
      </xdr:nvCxnSpPr>
      <xdr:spPr>
        <a:xfrm flipV="1">
          <a:off x="3797300" y="16906539"/>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121298</xdr:rowOff>
    </xdr:from>
    <xdr:to>
      <xdr:col>5</xdr:col>
      <xdr:colOff>358775</xdr:colOff>
      <xdr:row>98</xdr:row>
      <xdr:rowOff>128155</xdr:rowOff>
    </xdr:to>
    <xdr:cxnSp macro="">
      <xdr:nvCxnSpPr>
        <xdr:cNvPr id="242" name="直線コネクタ 241"/>
        <xdr:cNvCxnSpPr/>
      </xdr:nvCxnSpPr>
      <xdr:spPr>
        <a:xfrm flipV="1">
          <a:off x="2908300" y="1692339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114630</xdr:rowOff>
    </xdr:from>
    <xdr:to>
      <xdr:col>4</xdr:col>
      <xdr:colOff>155575</xdr:colOff>
      <xdr:row>98</xdr:row>
      <xdr:rowOff>128155</xdr:rowOff>
    </xdr:to>
    <xdr:cxnSp macro="">
      <xdr:nvCxnSpPr>
        <xdr:cNvPr id="245" name="直線コネクタ 244"/>
        <xdr:cNvCxnSpPr/>
      </xdr:nvCxnSpPr>
      <xdr:spPr>
        <a:xfrm>
          <a:off x="2019300" y="16916730"/>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101581</xdr:rowOff>
    </xdr:from>
    <xdr:to>
      <xdr:col>2</xdr:col>
      <xdr:colOff>638175</xdr:colOff>
      <xdr:row>98</xdr:row>
      <xdr:rowOff>114630</xdr:rowOff>
    </xdr:to>
    <xdr:cxnSp macro="">
      <xdr:nvCxnSpPr>
        <xdr:cNvPr id="248" name="直線コネクタ 247"/>
        <xdr:cNvCxnSpPr/>
      </xdr:nvCxnSpPr>
      <xdr:spPr>
        <a:xfrm>
          <a:off x="1130300" y="16903681"/>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53639</xdr:rowOff>
    </xdr:from>
    <xdr:to>
      <xdr:col>6</xdr:col>
      <xdr:colOff>561975</xdr:colOff>
      <xdr:row>98</xdr:row>
      <xdr:rowOff>155239</xdr:rowOff>
    </xdr:to>
    <xdr:sp macro="" textlink="">
      <xdr:nvSpPr>
        <xdr:cNvPr id="258" name="円/楕円 257"/>
        <xdr:cNvSpPr/>
      </xdr:nvSpPr>
      <xdr:spPr>
        <a:xfrm>
          <a:off x="45847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140016</xdr:rowOff>
    </xdr:from>
    <xdr:ext cx="534377" cy="259045"/>
    <xdr:sp macro="" textlink="">
      <xdr:nvSpPr>
        <xdr:cNvPr id="259" name="衛生費該当値テキスト"/>
        <xdr:cNvSpPr txBox="1"/>
      </xdr:nvSpPr>
      <xdr:spPr>
        <a:xfrm>
          <a:off x="4686300" y="167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70498</xdr:rowOff>
    </xdr:from>
    <xdr:to>
      <xdr:col>5</xdr:col>
      <xdr:colOff>409575</xdr:colOff>
      <xdr:row>99</xdr:row>
      <xdr:rowOff>648</xdr:rowOff>
    </xdr:to>
    <xdr:sp macro="" textlink="">
      <xdr:nvSpPr>
        <xdr:cNvPr id="260" name="円/楕円 259"/>
        <xdr:cNvSpPr/>
      </xdr:nvSpPr>
      <xdr:spPr>
        <a:xfrm>
          <a:off x="3746500" y="16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163225</xdr:rowOff>
    </xdr:from>
    <xdr:ext cx="534377" cy="259045"/>
    <xdr:sp macro="" textlink="">
      <xdr:nvSpPr>
        <xdr:cNvPr id="261" name="テキスト ボックス 260"/>
        <xdr:cNvSpPr txBox="1"/>
      </xdr:nvSpPr>
      <xdr:spPr>
        <a:xfrm>
          <a:off x="3530111" y="169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77355</xdr:rowOff>
    </xdr:from>
    <xdr:to>
      <xdr:col>4</xdr:col>
      <xdr:colOff>206375</xdr:colOff>
      <xdr:row>99</xdr:row>
      <xdr:rowOff>7505</xdr:rowOff>
    </xdr:to>
    <xdr:sp macro="" textlink="">
      <xdr:nvSpPr>
        <xdr:cNvPr id="262" name="円/楕円 261"/>
        <xdr:cNvSpPr/>
      </xdr:nvSpPr>
      <xdr:spPr>
        <a:xfrm>
          <a:off x="2857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170082</xdr:rowOff>
    </xdr:from>
    <xdr:ext cx="534377" cy="259045"/>
    <xdr:sp macro="" textlink="">
      <xdr:nvSpPr>
        <xdr:cNvPr id="263" name="テキスト ボックス 262"/>
        <xdr:cNvSpPr txBox="1"/>
      </xdr:nvSpPr>
      <xdr:spPr>
        <a:xfrm>
          <a:off x="26411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63830</xdr:rowOff>
    </xdr:from>
    <xdr:to>
      <xdr:col>3</xdr:col>
      <xdr:colOff>3175</xdr:colOff>
      <xdr:row>98</xdr:row>
      <xdr:rowOff>165430</xdr:rowOff>
    </xdr:to>
    <xdr:sp macro="" textlink="">
      <xdr:nvSpPr>
        <xdr:cNvPr id="264" name="円/楕円 263"/>
        <xdr:cNvSpPr/>
      </xdr:nvSpPr>
      <xdr:spPr>
        <a:xfrm>
          <a:off x="1968500" y="168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156557</xdr:rowOff>
    </xdr:from>
    <xdr:ext cx="534377" cy="259045"/>
    <xdr:sp macro="" textlink="">
      <xdr:nvSpPr>
        <xdr:cNvPr id="265" name="テキスト ボックス 264"/>
        <xdr:cNvSpPr txBox="1"/>
      </xdr:nvSpPr>
      <xdr:spPr>
        <a:xfrm>
          <a:off x="1752111" y="169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50781</xdr:rowOff>
    </xdr:from>
    <xdr:to>
      <xdr:col>1</xdr:col>
      <xdr:colOff>485775</xdr:colOff>
      <xdr:row>98</xdr:row>
      <xdr:rowOff>152381</xdr:rowOff>
    </xdr:to>
    <xdr:sp macro="" textlink="">
      <xdr:nvSpPr>
        <xdr:cNvPr id="266" name="円/楕円 265"/>
        <xdr:cNvSpPr/>
      </xdr:nvSpPr>
      <xdr:spPr>
        <a:xfrm>
          <a:off x="1079500" y="168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143508</xdr:rowOff>
    </xdr:from>
    <xdr:ext cx="534377" cy="259045"/>
    <xdr:sp macro="" textlink="">
      <xdr:nvSpPr>
        <xdr:cNvPr id="267" name="テキスト ボックス 266"/>
        <xdr:cNvSpPr txBox="1"/>
      </xdr:nvSpPr>
      <xdr:spPr>
        <a:xfrm>
          <a:off x="863111" y="169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135813</xdr:rowOff>
    </xdr:from>
    <xdr:to>
      <xdr:col>15</xdr:col>
      <xdr:colOff>180975</xdr:colOff>
      <xdr:row>38</xdr:row>
      <xdr:rowOff>136316</xdr:rowOff>
    </xdr:to>
    <xdr:cxnSp macro="">
      <xdr:nvCxnSpPr>
        <xdr:cNvPr id="294" name="直線コネクタ 293"/>
        <xdr:cNvCxnSpPr/>
      </xdr:nvCxnSpPr>
      <xdr:spPr>
        <a:xfrm>
          <a:off x="9639300" y="665091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134168</xdr:rowOff>
    </xdr:from>
    <xdr:to>
      <xdr:col>14</xdr:col>
      <xdr:colOff>28575</xdr:colOff>
      <xdr:row>38</xdr:row>
      <xdr:rowOff>135813</xdr:rowOff>
    </xdr:to>
    <xdr:cxnSp macro="">
      <xdr:nvCxnSpPr>
        <xdr:cNvPr id="297" name="直線コネクタ 296"/>
        <xdr:cNvCxnSpPr/>
      </xdr:nvCxnSpPr>
      <xdr:spPr>
        <a:xfrm>
          <a:off x="8750300" y="6649268"/>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128132</xdr:rowOff>
    </xdr:from>
    <xdr:to>
      <xdr:col>12</xdr:col>
      <xdr:colOff>511175</xdr:colOff>
      <xdr:row>38</xdr:row>
      <xdr:rowOff>134168</xdr:rowOff>
    </xdr:to>
    <xdr:cxnSp macro="">
      <xdr:nvCxnSpPr>
        <xdr:cNvPr id="300" name="直線コネクタ 299"/>
        <xdr:cNvCxnSpPr/>
      </xdr:nvCxnSpPr>
      <xdr:spPr>
        <a:xfrm>
          <a:off x="7861300" y="6643232"/>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124521</xdr:rowOff>
    </xdr:from>
    <xdr:to>
      <xdr:col>11</xdr:col>
      <xdr:colOff>307975</xdr:colOff>
      <xdr:row>38</xdr:row>
      <xdr:rowOff>128132</xdr:rowOff>
    </xdr:to>
    <xdr:cxnSp macro="">
      <xdr:nvCxnSpPr>
        <xdr:cNvPr id="303" name="直線コネクタ 302"/>
        <xdr:cNvCxnSpPr/>
      </xdr:nvCxnSpPr>
      <xdr:spPr>
        <a:xfrm>
          <a:off x="6972300" y="6639621"/>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85516</xdr:rowOff>
    </xdr:from>
    <xdr:to>
      <xdr:col>15</xdr:col>
      <xdr:colOff>231775</xdr:colOff>
      <xdr:row>39</xdr:row>
      <xdr:rowOff>15666</xdr:rowOff>
    </xdr:to>
    <xdr:sp macro="" textlink="">
      <xdr:nvSpPr>
        <xdr:cNvPr id="313" name="円/楕円 312"/>
        <xdr:cNvSpPr/>
      </xdr:nvSpPr>
      <xdr:spPr>
        <a:xfrm>
          <a:off x="104267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443</xdr:rowOff>
    </xdr:from>
    <xdr:ext cx="313932" cy="259045"/>
    <xdr:sp macro="" textlink="">
      <xdr:nvSpPr>
        <xdr:cNvPr id="314" name="労働費該当値テキスト"/>
        <xdr:cNvSpPr txBox="1"/>
      </xdr:nvSpPr>
      <xdr:spPr>
        <a:xfrm>
          <a:off x="10528300" y="6515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85013</xdr:rowOff>
    </xdr:from>
    <xdr:to>
      <xdr:col>14</xdr:col>
      <xdr:colOff>79375</xdr:colOff>
      <xdr:row>39</xdr:row>
      <xdr:rowOff>15163</xdr:rowOff>
    </xdr:to>
    <xdr:sp macro="" textlink="">
      <xdr:nvSpPr>
        <xdr:cNvPr id="315" name="円/楕円 314"/>
        <xdr:cNvSpPr/>
      </xdr:nvSpPr>
      <xdr:spPr>
        <a:xfrm>
          <a:off x="9588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6290</xdr:rowOff>
    </xdr:from>
    <xdr:ext cx="313932" cy="259045"/>
    <xdr:sp macro="" textlink="">
      <xdr:nvSpPr>
        <xdr:cNvPr id="316" name="テキスト ボックス 315"/>
        <xdr:cNvSpPr txBox="1"/>
      </xdr:nvSpPr>
      <xdr:spPr>
        <a:xfrm>
          <a:off x="9482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83368</xdr:rowOff>
    </xdr:from>
    <xdr:to>
      <xdr:col>12</xdr:col>
      <xdr:colOff>561975</xdr:colOff>
      <xdr:row>39</xdr:row>
      <xdr:rowOff>13518</xdr:rowOff>
    </xdr:to>
    <xdr:sp macro="" textlink="">
      <xdr:nvSpPr>
        <xdr:cNvPr id="317" name="円/楕円 316"/>
        <xdr:cNvSpPr/>
      </xdr:nvSpPr>
      <xdr:spPr>
        <a:xfrm>
          <a:off x="8699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4645</xdr:rowOff>
    </xdr:from>
    <xdr:ext cx="378565" cy="259045"/>
    <xdr:sp macro="" textlink="">
      <xdr:nvSpPr>
        <xdr:cNvPr id="318" name="テキスト ボックス 317"/>
        <xdr:cNvSpPr txBox="1"/>
      </xdr:nvSpPr>
      <xdr:spPr>
        <a:xfrm>
          <a:off x="8561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77332</xdr:rowOff>
    </xdr:from>
    <xdr:to>
      <xdr:col>11</xdr:col>
      <xdr:colOff>358775</xdr:colOff>
      <xdr:row>39</xdr:row>
      <xdr:rowOff>7482</xdr:rowOff>
    </xdr:to>
    <xdr:sp macro="" textlink="">
      <xdr:nvSpPr>
        <xdr:cNvPr id="319" name="円/楕円 318"/>
        <xdr:cNvSpPr/>
      </xdr:nvSpPr>
      <xdr:spPr>
        <a:xfrm>
          <a:off x="7810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170059</xdr:rowOff>
    </xdr:from>
    <xdr:ext cx="378565" cy="259045"/>
    <xdr:sp macro="" textlink="">
      <xdr:nvSpPr>
        <xdr:cNvPr id="320" name="テキスト ボックス 319"/>
        <xdr:cNvSpPr txBox="1"/>
      </xdr:nvSpPr>
      <xdr:spPr>
        <a:xfrm>
          <a:off x="7672017" y="668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73721</xdr:rowOff>
    </xdr:from>
    <xdr:to>
      <xdr:col>10</xdr:col>
      <xdr:colOff>155575</xdr:colOff>
      <xdr:row>39</xdr:row>
      <xdr:rowOff>3871</xdr:rowOff>
    </xdr:to>
    <xdr:sp macro="" textlink="">
      <xdr:nvSpPr>
        <xdr:cNvPr id="321" name="円/楕円 320"/>
        <xdr:cNvSpPr/>
      </xdr:nvSpPr>
      <xdr:spPr>
        <a:xfrm>
          <a:off x="6921500" y="65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166448</xdr:rowOff>
    </xdr:from>
    <xdr:ext cx="378565" cy="259045"/>
    <xdr:sp macro="" textlink="">
      <xdr:nvSpPr>
        <xdr:cNvPr id="322" name="テキスト ボックス 321"/>
        <xdr:cNvSpPr txBox="1"/>
      </xdr:nvSpPr>
      <xdr:spPr>
        <a:xfrm>
          <a:off x="6783017" y="668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133848</xdr:rowOff>
    </xdr:from>
    <xdr:to>
      <xdr:col>15</xdr:col>
      <xdr:colOff>180975</xdr:colOff>
      <xdr:row>58</xdr:row>
      <xdr:rowOff>134008</xdr:rowOff>
    </xdr:to>
    <xdr:cxnSp macro="">
      <xdr:nvCxnSpPr>
        <xdr:cNvPr id="349" name="直線コネクタ 348"/>
        <xdr:cNvCxnSpPr/>
      </xdr:nvCxnSpPr>
      <xdr:spPr>
        <a:xfrm flipV="1">
          <a:off x="9639300" y="10077948"/>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133386</xdr:rowOff>
    </xdr:from>
    <xdr:to>
      <xdr:col>14</xdr:col>
      <xdr:colOff>28575</xdr:colOff>
      <xdr:row>58</xdr:row>
      <xdr:rowOff>134008</xdr:rowOff>
    </xdr:to>
    <xdr:cxnSp macro="">
      <xdr:nvCxnSpPr>
        <xdr:cNvPr id="352" name="直線コネクタ 351"/>
        <xdr:cNvCxnSpPr/>
      </xdr:nvCxnSpPr>
      <xdr:spPr>
        <a:xfrm>
          <a:off x="8750300" y="10077486"/>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133386</xdr:rowOff>
    </xdr:from>
    <xdr:to>
      <xdr:col>12</xdr:col>
      <xdr:colOff>511175</xdr:colOff>
      <xdr:row>58</xdr:row>
      <xdr:rowOff>134382</xdr:rowOff>
    </xdr:to>
    <xdr:cxnSp macro="">
      <xdr:nvCxnSpPr>
        <xdr:cNvPr id="355" name="直線コネクタ 354"/>
        <xdr:cNvCxnSpPr/>
      </xdr:nvCxnSpPr>
      <xdr:spPr>
        <a:xfrm flipV="1">
          <a:off x="7861300" y="10077486"/>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134382</xdr:rowOff>
    </xdr:from>
    <xdr:to>
      <xdr:col>11</xdr:col>
      <xdr:colOff>307975</xdr:colOff>
      <xdr:row>58</xdr:row>
      <xdr:rowOff>134529</xdr:rowOff>
    </xdr:to>
    <xdr:cxnSp macro="">
      <xdr:nvCxnSpPr>
        <xdr:cNvPr id="358" name="直線コネクタ 357"/>
        <xdr:cNvCxnSpPr/>
      </xdr:nvCxnSpPr>
      <xdr:spPr>
        <a:xfrm flipV="1">
          <a:off x="6972300" y="10078482"/>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83048</xdr:rowOff>
    </xdr:from>
    <xdr:to>
      <xdr:col>15</xdr:col>
      <xdr:colOff>231775</xdr:colOff>
      <xdr:row>59</xdr:row>
      <xdr:rowOff>13198</xdr:rowOff>
    </xdr:to>
    <xdr:sp macro="" textlink="">
      <xdr:nvSpPr>
        <xdr:cNvPr id="368" name="円/楕円 367"/>
        <xdr:cNvSpPr/>
      </xdr:nvSpPr>
      <xdr:spPr>
        <a:xfrm>
          <a:off x="10426700" y="10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83208</xdr:rowOff>
    </xdr:from>
    <xdr:to>
      <xdr:col>14</xdr:col>
      <xdr:colOff>79375</xdr:colOff>
      <xdr:row>59</xdr:row>
      <xdr:rowOff>13358</xdr:rowOff>
    </xdr:to>
    <xdr:sp macro="" textlink="">
      <xdr:nvSpPr>
        <xdr:cNvPr id="370" name="円/楕円 369"/>
        <xdr:cNvSpPr/>
      </xdr:nvSpPr>
      <xdr:spPr>
        <a:xfrm>
          <a:off x="9588500" y="10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4485</xdr:rowOff>
    </xdr:from>
    <xdr:ext cx="469744" cy="259045"/>
    <xdr:sp macro="" textlink="">
      <xdr:nvSpPr>
        <xdr:cNvPr id="371" name="テキスト ボックス 370"/>
        <xdr:cNvSpPr txBox="1"/>
      </xdr:nvSpPr>
      <xdr:spPr>
        <a:xfrm>
          <a:off x="9404427" y="1012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82586</xdr:rowOff>
    </xdr:from>
    <xdr:to>
      <xdr:col>12</xdr:col>
      <xdr:colOff>561975</xdr:colOff>
      <xdr:row>59</xdr:row>
      <xdr:rowOff>12736</xdr:rowOff>
    </xdr:to>
    <xdr:sp macro="" textlink="">
      <xdr:nvSpPr>
        <xdr:cNvPr id="372" name="円/楕円 371"/>
        <xdr:cNvSpPr/>
      </xdr:nvSpPr>
      <xdr:spPr>
        <a:xfrm>
          <a:off x="8699500" y="100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3863</xdr:rowOff>
    </xdr:from>
    <xdr:ext cx="469744" cy="259045"/>
    <xdr:sp macro="" textlink="">
      <xdr:nvSpPr>
        <xdr:cNvPr id="373" name="テキスト ボックス 372"/>
        <xdr:cNvSpPr txBox="1"/>
      </xdr:nvSpPr>
      <xdr:spPr>
        <a:xfrm>
          <a:off x="8515427" y="101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83582</xdr:rowOff>
    </xdr:from>
    <xdr:to>
      <xdr:col>11</xdr:col>
      <xdr:colOff>358775</xdr:colOff>
      <xdr:row>59</xdr:row>
      <xdr:rowOff>13732</xdr:rowOff>
    </xdr:to>
    <xdr:sp macro="" textlink="">
      <xdr:nvSpPr>
        <xdr:cNvPr id="374" name="円/楕円 373"/>
        <xdr:cNvSpPr/>
      </xdr:nvSpPr>
      <xdr:spPr>
        <a:xfrm>
          <a:off x="7810500" y="100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4859</xdr:rowOff>
    </xdr:from>
    <xdr:ext cx="469744" cy="259045"/>
    <xdr:sp macro="" textlink="">
      <xdr:nvSpPr>
        <xdr:cNvPr id="375" name="テキスト ボックス 374"/>
        <xdr:cNvSpPr txBox="1"/>
      </xdr:nvSpPr>
      <xdr:spPr>
        <a:xfrm>
          <a:off x="7626427" y="101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83729</xdr:rowOff>
    </xdr:from>
    <xdr:to>
      <xdr:col>10</xdr:col>
      <xdr:colOff>155575</xdr:colOff>
      <xdr:row>59</xdr:row>
      <xdr:rowOff>13879</xdr:rowOff>
    </xdr:to>
    <xdr:sp macro="" textlink="">
      <xdr:nvSpPr>
        <xdr:cNvPr id="376" name="円/楕円 375"/>
        <xdr:cNvSpPr/>
      </xdr:nvSpPr>
      <xdr:spPr>
        <a:xfrm>
          <a:off x="6921500" y="100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5006</xdr:rowOff>
    </xdr:from>
    <xdr:ext cx="469744" cy="259045"/>
    <xdr:sp macro="" textlink="">
      <xdr:nvSpPr>
        <xdr:cNvPr id="377" name="テキスト ボックス 376"/>
        <xdr:cNvSpPr txBox="1"/>
      </xdr:nvSpPr>
      <xdr:spPr>
        <a:xfrm>
          <a:off x="6737427" y="1012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38202</xdr:rowOff>
    </xdr:from>
    <xdr:to>
      <xdr:col>15</xdr:col>
      <xdr:colOff>180975</xdr:colOff>
      <xdr:row>78</xdr:row>
      <xdr:rowOff>45974</xdr:rowOff>
    </xdr:to>
    <xdr:cxnSp macro="">
      <xdr:nvCxnSpPr>
        <xdr:cNvPr id="404" name="直線コネクタ 403"/>
        <xdr:cNvCxnSpPr/>
      </xdr:nvCxnSpPr>
      <xdr:spPr>
        <a:xfrm>
          <a:off x="9639300" y="13411302"/>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38202</xdr:rowOff>
    </xdr:from>
    <xdr:to>
      <xdr:col>14</xdr:col>
      <xdr:colOff>28575</xdr:colOff>
      <xdr:row>78</xdr:row>
      <xdr:rowOff>54020</xdr:rowOff>
    </xdr:to>
    <xdr:cxnSp macro="">
      <xdr:nvCxnSpPr>
        <xdr:cNvPr id="407" name="直線コネクタ 406"/>
        <xdr:cNvCxnSpPr/>
      </xdr:nvCxnSpPr>
      <xdr:spPr>
        <a:xfrm flipV="1">
          <a:off x="8750300" y="13411302"/>
          <a:ext cx="8890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30452</xdr:rowOff>
    </xdr:from>
    <xdr:to>
      <xdr:col>12</xdr:col>
      <xdr:colOff>511175</xdr:colOff>
      <xdr:row>78</xdr:row>
      <xdr:rowOff>54020</xdr:rowOff>
    </xdr:to>
    <xdr:cxnSp macro="">
      <xdr:nvCxnSpPr>
        <xdr:cNvPr id="410" name="直線コネクタ 409"/>
        <xdr:cNvCxnSpPr/>
      </xdr:nvCxnSpPr>
      <xdr:spPr>
        <a:xfrm>
          <a:off x="7861300" y="13403552"/>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30452</xdr:rowOff>
    </xdr:from>
    <xdr:to>
      <xdr:col>11</xdr:col>
      <xdr:colOff>307975</xdr:colOff>
      <xdr:row>78</xdr:row>
      <xdr:rowOff>60216</xdr:rowOff>
    </xdr:to>
    <xdr:cxnSp macro="">
      <xdr:nvCxnSpPr>
        <xdr:cNvPr id="413" name="直線コネクタ 412"/>
        <xdr:cNvCxnSpPr/>
      </xdr:nvCxnSpPr>
      <xdr:spPr>
        <a:xfrm flipV="1">
          <a:off x="6972300" y="13403552"/>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166624</xdr:rowOff>
    </xdr:from>
    <xdr:to>
      <xdr:col>15</xdr:col>
      <xdr:colOff>231775</xdr:colOff>
      <xdr:row>78</xdr:row>
      <xdr:rowOff>96774</xdr:rowOff>
    </xdr:to>
    <xdr:sp macro="" textlink="">
      <xdr:nvSpPr>
        <xdr:cNvPr id="423" name="円/楕円 422"/>
        <xdr:cNvSpPr/>
      </xdr:nvSpPr>
      <xdr:spPr>
        <a:xfrm>
          <a:off x="104267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81551</xdr:rowOff>
    </xdr:from>
    <xdr:ext cx="469744" cy="259045"/>
    <xdr:sp macro="" textlink="">
      <xdr:nvSpPr>
        <xdr:cNvPr id="424" name="商工費該当値テキスト"/>
        <xdr:cNvSpPr txBox="1"/>
      </xdr:nvSpPr>
      <xdr:spPr>
        <a:xfrm>
          <a:off x="10528300" y="1328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158852</xdr:rowOff>
    </xdr:from>
    <xdr:to>
      <xdr:col>14</xdr:col>
      <xdr:colOff>79375</xdr:colOff>
      <xdr:row>78</xdr:row>
      <xdr:rowOff>89002</xdr:rowOff>
    </xdr:to>
    <xdr:sp macro="" textlink="">
      <xdr:nvSpPr>
        <xdr:cNvPr id="425" name="円/楕円 424"/>
        <xdr:cNvSpPr/>
      </xdr:nvSpPr>
      <xdr:spPr>
        <a:xfrm>
          <a:off x="9588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80129</xdr:rowOff>
    </xdr:from>
    <xdr:ext cx="469744" cy="259045"/>
    <xdr:sp macro="" textlink="">
      <xdr:nvSpPr>
        <xdr:cNvPr id="426" name="テキスト ボックス 425"/>
        <xdr:cNvSpPr txBox="1"/>
      </xdr:nvSpPr>
      <xdr:spPr>
        <a:xfrm>
          <a:off x="9404427"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3220</xdr:rowOff>
    </xdr:from>
    <xdr:to>
      <xdr:col>12</xdr:col>
      <xdr:colOff>561975</xdr:colOff>
      <xdr:row>78</xdr:row>
      <xdr:rowOff>104820</xdr:rowOff>
    </xdr:to>
    <xdr:sp macro="" textlink="">
      <xdr:nvSpPr>
        <xdr:cNvPr id="427" name="円/楕円 426"/>
        <xdr:cNvSpPr/>
      </xdr:nvSpPr>
      <xdr:spPr>
        <a:xfrm>
          <a:off x="8699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95947</xdr:rowOff>
    </xdr:from>
    <xdr:ext cx="469744" cy="259045"/>
    <xdr:sp macro="" textlink="">
      <xdr:nvSpPr>
        <xdr:cNvPr id="428" name="テキスト ボックス 427"/>
        <xdr:cNvSpPr txBox="1"/>
      </xdr:nvSpPr>
      <xdr:spPr>
        <a:xfrm>
          <a:off x="8515427"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151102</xdr:rowOff>
    </xdr:from>
    <xdr:to>
      <xdr:col>11</xdr:col>
      <xdr:colOff>358775</xdr:colOff>
      <xdr:row>78</xdr:row>
      <xdr:rowOff>81252</xdr:rowOff>
    </xdr:to>
    <xdr:sp macro="" textlink="">
      <xdr:nvSpPr>
        <xdr:cNvPr id="429" name="円/楕円 428"/>
        <xdr:cNvSpPr/>
      </xdr:nvSpPr>
      <xdr:spPr>
        <a:xfrm>
          <a:off x="7810500" y="13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72379</xdr:rowOff>
    </xdr:from>
    <xdr:ext cx="469744" cy="259045"/>
    <xdr:sp macro="" textlink="">
      <xdr:nvSpPr>
        <xdr:cNvPr id="430" name="テキスト ボックス 429"/>
        <xdr:cNvSpPr txBox="1"/>
      </xdr:nvSpPr>
      <xdr:spPr>
        <a:xfrm>
          <a:off x="7626427" y="134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9416</xdr:rowOff>
    </xdr:from>
    <xdr:to>
      <xdr:col>10</xdr:col>
      <xdr:colOff>155575</xdr:colOff>
      <xdr:row>78</xdr:row>
      <xdr:rowOff>111016</xdr:rowOff>
    </xdr:to>
    <xdr:sp macro="" textlink="">
      <xdr:nvSpPr>
        <xdr:cNvPr id="431" name="円/楕円 430"/>
        <xdr:cNvSpPr/>
      </xdr:nvSpPr>
      <xdr:spPr>
        <a:xfrm>
          <a:off x="6921500" y="133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102143</xdr:rowOff>
    </xdr:from>
    <xdr:ext cx="469744" cy="259045"/>
    <xdr:sp macro="" textlink="">
      <xdr:nvSpPr>
        <xdr:cNvPr id="432" name="テキスト ボックス 431"/>
        <xdr:cNvSpPr txBox="1"/>
      </xdr:nvSpPr>
      <xdr:spPr>
        <a:xfrm>
          <a:off x="6737427" y="134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132883</xdr:rowOff>
    </xdr:from>
    <xdr:to>
      <xdr:col>15</xdr:col>
      <xdr:colOff>180975</xdr:colOff>
      <xdr:row>98</xdr:row>
      <xdr:rowOff>139802</xdr:rowOff>
    </xdr:to>
    <xdr:cxnSp macro="">
      <xdr:nvCxnSpPr>
        <xdr:cNvPr id="461" name="直線コネクタ 460"/>
        <xdr:cNvCxnSpPr/>
      </xdr:nvCxnSpPr>
      <xdr:spPr>
        <a:xfrm flipV="1">
          <a:off x="9639300" y="16934983"/>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139802</xdr:rowOff>
    </xdr:from>
    <xdr:to>
      <xdr:col>14</xdr:col>
      <xdr:colOff>28575</xdr:colOff>
      <xdr:row>98</xdr:row>
      <xdr:rowOff>153729</xdr:rowOff>
    </xdr:to>
    <xdr:cxnSp macro="">
      <xdr:nvCxnSpPr>
        <xdr:cNvPr id="464" name="直線コネクタ 463"/>
        <xdr:cNvCxnSpPr/>
      </xdr:nvCxnSpPr>
      <xdr:spPr>
        <a:xfrm flipV="1">
          <a:off x="8750300" y="16941902"/>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147882</xdr:rowOff>
    </xdr:from>
    <xdr:to>
      <xdr:col>12</xdr:col>
      <xdr:colOff>511175</xdr:colOff>
      <xdr:row>98</xdr:row>
      <xdr:rowOff>153729</xdr:rowOff>
    </xdr:to>
    <xdr:cxnSp macro="">
      <xdr:nvCxnSpPr>
        <xdr:cNvPr id="467" name="直線コネクタ 466"/>
        <xdr:cNvCxnSpPr/>
      </xdr:nvCxnSpPr>
      <xdr:spPr>
        <a:xfrm>
          <a:off x="7861300" y="16949982"/>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147882</xdr:rowOff>
    </xdr:from>
    <xdr:to>
      <xdr:col>11</xdr:col>
      <xdr:colOff>307975</xdr:colOff>
      <xdr:row>98</xdr:row>
      <xdr:rowOff>160531</xdr:rowOff>
    </xdr:to>
    <xdr:cxnSp macro="">
      <xdr:nvCxnSpPr>
        <xdr:cNvPr id="470" name="直線コネクタ 469"/>
        <xdr:cNvCxnSpPr/>
      </xdr:nvCxnSpPr>
      <xdr:spPr>
        <a:xfrm flipV="1">
          <a:off x="6972300" y="16949982"/>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26364</xdr:rowOff>
    </xdr:from>
    <xdr:ext cx="534377" cy="259045"/>
    <xdr:sp macro="" textlink="">
      <xdr:nvSpPr>
        <xdr:cNvPr id="472" name="テキスト ボックス 471"/>
        <xdr:cNvSpPr txBox="1"/>
      </xdr:nvSpPr>
      <xdr:spPr>
        <a:xfrm>
          <a:off x="7594111" y="16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32791</xdr:rowOff>
    </xdr:from>
    <xdr:ext cx="534377" cy="259045"/>
    <xdr:sp macro="" textlink="">
      <xdr:nvSpPr>
        <xdr:cNvPr id="474" name="テキスト ボックス 473"/>
        <xdr:cNvSpPr txBox="1"/>
      </xdr:nvSpPr>
      <xdr:spPr>
        <a:xfrm>
          <a:off x="6705111" y="170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82083</xdr:rowOff>
    </xdr:from>
    <xdr:to>
      <xdr:col>15</xdr:col>
      <xdr:colOff>231775</xdr:colOff>
      <xdr:row>99</xdr:row>
      <xdr:rowOff>12233</xdr:rowOff>
    </xdr:to>
    <xdr:sp macro="" textlink="">
      <xdr:nvSpPr>
        <xdr:cNvPr id="480" name="円/楕円 479"/>
        <xdr:cNvSpPr/>
      </xdr:nvSpPr>
      <xdr:spPr>
        <a:xfrm>
          <a:off x="10426700" y="168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41460</xdr:rowOff>
    </xdr:from>
    <xdr:ext cx="534377" cy="259045"/>
    <xdr:sp macro="" textlink="">
      <xdr:nvSpPr>
        <xdr:cNvPr id="481" name="土木費該当値テキスト"/>
        <xdr:cNvSpPr txBox="1"/>
      </xdr:nvSpPr>
      <xdr:spPr>
        <a:xfrm>
          <a:off x="10528300" y="166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89002</xdr:rowOff>
    </xdr:from>
    <xdr:to>
      <xdr:col>14</xdr:col>
      <xdr:colOff>79375</xdr:colOff>
      <xdr:row>99</xdr:row>
      <xdr:rowOff>19152</xdr:rowOff>
    </xdr:to>
    <xdr:sp macro="" textlink="">
      <xdr:nvSpPr>
        <xdr:cNvPr id="482" name="円/楕円 481"/>
        <xdr:cNvSpPr/>
      </xdr:nvSpPr>
      <xdr:spPr>
        <a:xfrm>
          <a:off x="9588500" y="168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35679</xdr:rowOff>
    </xdr:from>
    <xdr:ext cx="534377" cy="259045"/>
    <xdr:sp macro="" textlink="">
      <xdr:nvSpPr>
        <xdr:cNvPr id="483" name="テキスト ボックス 482"/>
        <xdr:cNvSpPr txBox="1"/>
      </xdr:nvSpPr>
      <xdr:spPr>
        <a:xfrm>
          <a:off x="9372111" y="1666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102929</xdr:rowOff>
    </xdr:from>
    <xdr:to>
      <xdr:col>12</xdr:col>
      <xdr:colOff>561975</xdr:colOff>
      <xdr:row>99</xdr:row>
      <xdr:rowOff>33079</xdr:rowOff>
    </xdr:to>
    <xdr:sp macro="" textlink="">
      <xdr:nvSpPr>
        <xdr:cNvPr id="484" name="円/楕円 483"/>
        <xdr:cNvSpPr/>
      </xdr:nvSpPr>
      <xdr:spPr>
        <a:xfrm>
          <a:off x="8699500" y="169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49606</xdr:rowOff>
    </xdr:from>
    <xdr:ext cx="534377" cy="259045"/>
    <xdr:sp macro="" textlink="">
      <xdr:nvSpPr>
        <xdr:cNvPr id="485" name="テキスト ボックス 484"/>
        <xdr:cNvSpPr txBox="1"/>
      </xdr:nvSpPr>
      <xdr:spPr>
        <a:xfrm>
          <a:off x="8483111" y="166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97082</xdr:rowOff>
    </xdr:from>
    <xdr:to>
      <xdr:col>11</xdr:col>
      <xdr:colOff>358775</xdr:colOff>
      <xdr:row>99</xdr:row>
      <xdr:rowOff>27232</xdr:rowOff>
    </xdr:to>
    <xdr:sp macro="" textlink="">
      <xdr:nvSpPr>
        <xdr:cNvPr id="486" name="円/楕円 485"/>
        <xdr:cNvSpPr/>
      </xdr:nvSpPr>
      <xdr:spPr>
        <a:xfrm>
          <a:off x="7810500" y="16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43759</xdr:rowOff>
    </xdr:from>
    <xdr:ext cx="534377" cy="259045"/>
    <xdr:sp macro="" textlink="">
      <xdr:nvSpPr>
        <xdr:cNvPr id="487" name="テキスト ボックス 486"/>
        <xdr:cNvSpPr txBox="1"/>
      </xdr:nvSpPr>
      <xdr:spPr>
        <a:xfrm>
          <a:off x="7594111" y="166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109731</xdr:rowOff>
    </xdr:from>
    <xdr:to>
      <xdr:col>10</xdr:col>
      <xdr:colOff>155575</xdr:colOff>
      <xdr:row>99</xdr:row>
      <xdr:rowOff>39881</xdr:rowOff>
    </xdr:to>
    <xdr:sp macro="" textlink="">
      <xdr:nvSpPr>
        <xdr:cNvPr id="488" name="円/楕円 487"/>
        <xdr:cNvSpPr/>
      </xdr:nvSpPr>
      <xdr:spPr>
        <a:xfrm>
          <a:off x="6921500" y="169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56408</xdr:rowOff>
    </xdr:from>
    <xdr:ext cx="534377" cy="259045"/>
    <xdr:sp macro="" textlink="">
      <xdr:nvSpPr>
        <xdr:cNvPr id="489" name="テキスト ボックス 488"/>
        <xdr:cNvSpPr txBox="1"/>
      </xdr:nvSpPr>
      <xdr:spPr>
        <a:xfrm>
          <a:off x="6705111" y="1668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114920</xdr:rowOff>
    </xdr:from>
    <xdr:to>
      <xdr:col>23</xdr:col>
      <xdr:colOff>517525</xdr:colOff>
      <xdr:row>38</xdr:row>
      <xdr:rowOff>149575</xdr:rowOff>
    </xdr:to>
    <xdr:cxnSp macro="">
      <xdr:nvCxnSpPr>
        <xdr:cNvPr id="517" name="直線コネクタ 516"/>
        <xdr:cNvCxnSpPr/>
      </xdr:nvCxnSpPr>
      <xdr:spPr>
        <a:xfrm flipV="1">
          <a:off x="15481300" y="6630020"/>
          <a:ext cx="8382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62342</xdr:rowOff>
    </xdr:from>
    <xdr:to>
      <xdr:col>22</xdr:col>
      <xdr:colOff>365125</xdr:colOff>
      <xdr:row>38</xdr:row>
      <xdr:rowOff>149575</xdr:rowOff>
    </xdr:to>
    <xdr:cxnSp macro="">
      <xdr:nvCxnSpPr>
        <xdr:cNvPr id="520" name="直線コネクタ 519"/>
        <xdr:cNvCxnSpPr/>
      </xdr:nvCxnSpPr>
      <xdr:spPr>
        <a:xfrm>
          <a:off x="14592300" y="6577442"/>
          <a:ext cx="8890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62342</xdr:rowOff>
    </xdr:from>
    <xdr:to>
      <xdr:col>21</xdr:col>
      <xdr:colOff>161925</xdr:colOff>
      <xdr:row>38</xdr:row>
      <xdr:rowOff>139197</xdr:rowOff>
    </xdr:to>
    <xdr:cxnSp macro="">
      <xdr:nvCxnSpPr>
        <xdr:cNvPr id="523" name="直線コネクタ 522"/>
        <xdr:cNvCxnSpPr/>
      </xdr:nvCxnSpPr>
      <xdr:spPr>
        <a:xfrm flipV="1">
          <a:off x="13703300" y="6577442"/>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139197</xdr:rowOff>
    </xdr:from>
    <xdr:to>
      <xdr:col>19</xdr:col>
      <xdr:colOff>644525</xdr:colOff>
      <xdr:row>38</xdr:row>
      <xdr:rowOff>162697</xdr:rowOff>
    </xdr:to>
    <xdr:cxnSp macro="">
      <xdr:nvCxnSpPr>
        <xdr:cNvPr id="526" name="直線コネクタ 525"/>
        <xdr:cNvCxnSpPr/>
      </xdr:nvCxnSpPr>
      <xdr:spPr>
        <a:xfrm flipV="1">
          <a:off x="12814300" y="6654297"/>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64120</xdr:rowOff>
    </xdr:from>
    <xdr:to>
      <xdr:col>23</xdr:col>
      <xdr:colOff>568325</xdr:colOff>
      <xdr:row>38</xdr:row>
      <xdr:rowOff>165720</xdr:rowOff>
    </xdr:to>
    <xdr:sp macro="" textlink="">
      <xdr:nvSpPr>
        <xdr:cNvPr id="536" name="円/楕円 535"/>
        <xdr:cNvSpPr/>
      </xdr:nvSpPr>
      <xdr:spPr>
        <a:xfrm>
          <a:off x="162687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150497</xdr:rowOff>
    </xdr:from>
    <xdr:ext cx="534377" cy="259045"/>
    <xdr:sp macro="" textlink="">
      <xdr:nvSpPr>
        <xdr:cNvPr id="537" name="消防費該当値テキスト"/>
        <xdr:cNvSpPr txBox="1"/>
      </xdr:nvSpPr>
      <xdr:spPr>
        <a:xfrm>
          <a:off x="16370300" y="64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98775</xdr:rowOff>
    </xdr:from>
    <xdr:to>
      <xdr:col>22</xdr:col>
      <xdr:colOff>415925</xdr:colOff>
      <xdr:row>39</xdr:row>
      <xdr:rowOff>28925</xdr:rowOff>
    </xdr:to>
    <xdr:sp macro="" textlink="">
      <xdr:nvSpPr>
        <xdr:cNvPr id="538" name="円/楕円 537"/>
        <xdr:cNvSpPr/>
      </xdr:nvSpPr>
      <xdr:spPr>
        <a:xfrm>
          <a:off x="15430500" y="66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20052</xdr:rowOff>
    </xdr:from>
    <xdr:ext cx="469744" cy="259045"/>
    <xdr:sp macro="" textlink="">
      <xdr:nvSpPr>
        <xdr:cNvPr id="539" name="テキスト ボックス 538"/>
        <xdr:cNvSpPr txBox="1"/>
      </xdr:nvSpPr>
      <xdr:spPr>
        <a:xfrm>
          <a:off x="15246427" y="67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11542</xdr:rowOff>
    </xdr:from>
    <xdr:to>
      <xdr:col>21</xdr:col>
      <xdr:colOff>212725</xdr:colOff>
      <xdr:row>38</xdr:row>
      <xdr:rowOff>113142</xdr:rowOff>
    </xdr:to>
    <xdr:sp macro="" textlink="">
      <xdr:nvSpPr>
        <xdr:cNvPr id="540" name="円/楕円 539"/>
        <xdr:cNvSpPr/>
      </xdr:nvSpPr>
      <xdr:spPr>
        <a:xfrm>
          <a:off x="14541500" y="65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104269</xdr:rowOff>
    </xdr:from>
    <xdr:ext cx="534377" cy="259045"/>
    <xdr:sp macro="" textlink="">
      <xdr:nvSpPr>
        <xdr:cNvPr id="541" name="テキスト ボックス 540"/>
        <xdr:cNvSpPr txBox="1"/>
      </xdr:nvSpPr>
      <xdr:spPr>
        <a:xfrm>
          <a:off x="14325111" y="66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88397</xdr:rowOff>
    </xdr:from>
    <xdr:to>
      <xdr:col>20</xdr:col>
      <xdr:colOff>9525</xdr:colOff>
      <xdr:row>39</xdr:row>
      <xdr:rowOff>18547</xdr:rowOff>
    </xdr:to>
    <xdr:sp macro="" textlink="">
      <xdr:nvSpPr>
        <xdr:cNvPr id="542" name="円/楕円 541"/>
        <xdr:cNvSpPr/>
      </xdr:nvSpPr>
      <xdr:spPr>
        <a:xfrm>
          <a:off x="1365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9674</xdr:rowOff>
    </xdr:from>
    <xdr:ext cx="534377" cy="259045"/>
    <xdr:sp macro="" textlink="">
      <xdr:nvSpPr>
        <xdr:cNvPr id="543" name="テキスト ボックス 542"/>
        <xdr:cNvSpPr txBox="1"/>
      </xdr:nvSpPr>
      <xdr:spPr>
        <a:xfrm>
          <a:off x="13436111" y="66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111897</xdr:rowOff>
    </xdr:from>
    <xdr:to>
      <xdr:col>18</xdr:col>
      <xdr:colOff>492125</xdr:colOff>
      <xdr:row>39</xdr:row>
      <xdr:rowOff>42047</xdr:rowOff>
    </xdr:to>
    <xdr:sp macro="" textlink="">
      <xdr:nvSpPr>
        <xdr:cNvPr id="544" name="円/楕円 543"/>
        <xdr:cNvSpPr/>
      </xdr:nvSpPr>
      <xdr:spPr>
        <a:xfrm>
          <a:off x="12763500" y="6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33174</xdr:rowOff>
    </xdr:from>
    <xdr:ext cx="469744" cy="259045"/>
    <xdr:sp macro="" textlink="">
      <xdr:nvSpPr>
        <xdr:cNvPr id="545" name="テキスト ボックス 544"/>
        <xdr:cNvSpPr txBox="1"/>
      </xdr:nvSpPr>
      <xdr:spPr>
        <a:xfrm>
          <a:off x="12579427" y="67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85552</xdr:rowOff>
    </xdr:from>
    <xdr:to>
      <xdr:col>23</xdr:col>
      <xdr:colOff>517525</xdr:colOff>
      <xdr:row>58</xdr:row>
      <xdr:rowOff>94514</xdr:rowOff>
    </xdr:to>
    <xdr:cxnSp macro="">
      <xdr:nvCxnSpPr>
        <xdr:cNvPr id="573" name="直線コネクタ 572"/>
        <xdr:cNvCxnSpPr/>
      </xdr:nvCxnSpPr>
      <xdr:spPr>
        <a:xfrm>
          <a:off x="15481300" y="10029652"/>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64049</xdr:rowOff>
    </xdr:from>
    <xdr:to>
      <xdr:col>22</xdr:col>
      <xdr:colOff>365125</xdr:colOff>
      <xdr:row>58</xdr:row>
      <xdr:rowOff>85552</xdr:rowOff>
    </xdr:to>
    <xdr:cxnSp macro="">
      <xdr:nvCxnSpPr>
        <xdr:cNvPr id="576" name="直線コネクタ 575"/>
        <xdr:cNvCxnSpPr/>
      </xdr:nvCxnSpPr>
      <xdr:spPr>
        <a:xfrm>
          <a:off x="14592300" y="10008149"/>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64049</xdr:rowOff>
    </xdr:from>
    <xdr:to>
      <xdr:col>21</xdr:col>
      <xdr:colOff>161925</xdr:colOff>
      <xdr:row>58</xdr:row>
      <xdr:rowOff>90384</xdr:rowOff>
    </xdr:to>
    <xdr:cxnSp macro="">
      <xdr:nvCxnSpPr>
        <xdr:cNvPr id="579" name="直線コネクタ 578"/>
        <xdr:cNvCxnSpPr/>
      </xdr:nvCxnSpPr>
      <xdr:spPr>
        <a:xfrm flipV="1">
          <a:off x="13703300" y="1000814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90384</xdr:rowOff>
    </xdr:from>
    <xdr:to>
      <xdr:col>19</xdr:col>
      <xdr:colOff>644525</xdr:colOff>
      <xdr:row>59</xdr:row>
      <xdr:rowOff>726</xdr:rowOff>
    </xdr:to>
    <xdr:cxnSp macro="">
      <xdr:nvCxnSpPr>
        <xdr:cNvPr id="582" name="直線コネクタ 581"/>
        <xdr:cNvCxnSpPr/>
      </xdr:nvCxnSpPr>
      <xdr:spPr>
        <a:xfrm flipV="1">
          <a:off x="12814300" y="10034484"/>
          <a:ext cx="889000" cy="8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43714</xdr:rowOff>
    </xdr:from>
    <xdr:to>
      <xdr:col>23</xdr:col>
      <xdr:colOff>568325</xdr:colOff>
      <xdr:row>58</xdr:row>
      <xdr:rowOff>145314</xdr:rowOff>
    </xdr:to>
    <xdr:sp macro="" textlink="">
      <xdr:nvSpPr>
        <xdr:cNvPr id="592" name="円/楕円 591"/>
        <xdr:cNvSpPr/>
      </xdr:nvSpPr>
      <xdr:spPr>
        <a:xfrm>
          <a:off x="16268700" y="99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22141</xdr:rowOff>
    </xdr:from>
    <xdr:ext cx="534377" cy="259045"/>
    <xdr:sp macro="" textlink="">
      <xdr:nvSpPr>
        <xdr:cNvPr id="593" name="教育費該当値テキスト"/>
        <xdr:cNvSpPr txBox="1"/>
      </xdr:nvSpPr>
      <xdr:spPr>
        <a:xfrm>
          <a:off x="16370300" y="99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34752</xdr:rowOff>
    </xdr:from>
    <xdr:to>
      <xdr:col>22</xdr:col>
      <xdr:colOff>415925</xdr:colOff>
      <xdr:row>58</xdr:row>
      <xdr:rowOff>136352</xdr:rowOff>
    </xdr:to>
    <xdr:sp macro="" textlink="">
      <xdr:nvSpPr>
        <xdr:cNvPr id="594" name="円/楕円 593"/>
        <xdr:cNvSpPr/>
      </xdr:nvSpPr>
      <xdr:spPr>
        <a:xfrm>
          <a:off x="15430500" y="99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127479</xdr:rowOff>
    </xdr:from>
    <xdr:ext cx="534377" cy="259045"/>
    <xdr:sp macro="" textlink="">
      <xdr:nvSpPr>
        <xdr:cNvPr id="595" name="テキスト ボックス 594"/>
        <xdr:cNvSpPr txBox="1"/>
      </xdr:nvSpPr>
      <xdr:spPr>
        <a:xfrm>
          <a:off x="15214111" y="100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13249</xdr:rowOff>
    </xdr:from>
    <xdr:to>
      <xdr:col>21</xdr:col>
      <xdr:colOff>212725</xdr:colOff>
      <xdr:row>58</xdr:row>
      <xdr:rowOff>114849</xdr:rowOff>
    </xdr:to>
    <xdr:sp macro="" textlink="">
      <xdr:nvSpPr>
        <xdr:cNvPr id="596" name="円/楕円 595"/>
        <xdr:cNvSpPr/>
      </xdr:nvSpPr>
      <xdr:spPr>
        <a:xfrm>
          <a:off x="14541500" y="9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105976</xdr:rowOff>
    </xdr:from>
    <xdr:ext cx="534377" cy="259045"/>
    <xdr:sp macro="" textlink="">
      <xdr:nvSpPr>
        <xdr:cNvPr id="597" name="テキスト ボックス 596"/>
        <xdr:cNvSpPr txBox="1"/>
      </xdr:nvSpPr>
      <xdr:spPr>
        <a:xfrm>
          <a:off x="14325111" y="100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39584</xdr:rowOff>
    </xdr:from>
    <xdr:to>
      <xdr:col>20</xdr:col>
      <xdr:colOff>9525</xdr:colOff>
      <xdr:row>58</xdr:row>
      <xdr:rowOff>141184</xdr:rowOff>
    </xdr:to>
    <xdr:sp macro="" textlink="">
      <xdr:nvSpPr>
        <xdr:cNvPr id="598" name="円/楕円 597"/>
        <xdr:cNvSpPr/>
      </xdr:nvSpPr>
      <xdr:spPr>
        <a:xfrm>
          <a:off x="13652500" y="99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132311</xdr:rowOff>
    </xdr:from>
    <xdr:ext cx="534377" cy="259045"/>
    <xdr:sp macro="" textlink="">
      <xdr:nvSpPr>
        <xdr:cNvPr id="599" name="テキスト ボックス 598"/>
        <xdr:cNvSpPr txBox="1"/>
      </xdr:nvSpPr>
      <xdr:spPr>
        <a:xfrm>
          <a:off x="13436111" y="100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121376</xdr:rowOff>
    </xdr:from>
    <xdr:to>
      <xdr:col>18</xdr:col>
      <xdr:colOff>492125</xdr:colOff>
      <xdr:row>59</xdr:row>
      <xdr:rowOff>51526</xdr:rowOff>
    </xdr:to>
    <xdr:sp macro="" textlink="">
      <xdr:nvSpPr>
        <xdr:cNvPr id="600" name="円/楕円 599"/>
        <xdr:cNvSpPr/>
      </xdr:nvSpPr>
      <xdr:spPr>
        <a:xfrm>
          <a:off x="12763500" y="10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42653</xdr:rowOff>
    </xdr:from>
    <xdr:ext cx="534377" cy="259045"/>
    <xdr:sp macro="" textlink="">
      <xdr:nvSpPr>
        <xdr:cNvPr id="601" name="テキスト ボックス 600"/>
        <xdr:cNvSpPr txBox="1"/>
      </xdr:nvSpPr>
      <xdr:spPr>
        <a:xfrm>
          <a:off x="12547111" y="101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66793</xdr:rowOff>
    </xdr:from>
    <xdr:to>
      <xdr:col>23</xdr:col>
      <xdr:colOff>517525</xdr:colOff>
      <xdr:row>97</xdr:row>
      <xdr:rowOff>94748</xdr:rowOff>
    </xdr:to>
    <xdr:cxnSp macro="">
      <xdr:nvCxnSpPr>
        <xdr:cNvPr id="689" name="直線コネクタ 688"/>
        <xdr:cNvCxnSpPr/>
      </xdr:nvCxnSpPr>
      <xdr:spPr>
        <a:xfrm>
          <a:off x="15481300" y="16697443"/>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66793</xdr:rowOff>
    </xdr:from>
    <xdr:to>
      <xdr:col>22</xdr:col>
      <xdr:colOff>365125</xdr:colOff>
      <xdr:row>97</xdr:row>
      <xdr:rowOff>102374</xdr:rowOff>
    </xdr:to>
    <xdr:cxnSp macro="">
      <xdr:nvCxnSpPr>
        <xdr:cNvPr id="692" name="直線コネクタ 691"/>
        <xdr:cNvCxnSpPr/>
      </xdr:nvCxnSpPr>
      <xdr:spPr>
        <a:xfrm flipV="1">
          <a:off x="14592300" y="16697443"/>
          <a:ext cx="8890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102374</xdr:rowOff>
    </xdr:from>
    <xdr:to>
      <xdr:col>21</xdr:col>
      <xdr:colOff>161925</xdr:colOff>
      <xdr:row>97</xdr:row>
      <xdr:rowOff>108660</xdr:rowOff>
    </xdr:to>
    <xdr:cxnSp macro="">
      <xdr:nvCxnSpPr>
        <xdr:cNvPr id="695" name="直線コネクタ 694"/>
        <xdr:cNvCxnSpPr/>
      </xdr:nvCxnSpPr>
      <xdr:spPr>
        <a:xfrm flipV="1">
          <a:off x="13703300" y="167330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108660</xdr:rowOff>
    </xdr:from>
    <xdr:to>
      <xdr:col>19</xdr:col>
      <xdr:colOff>644525</xdr:colOff>
      <xdr:row>97</xdr:row>
      <xdr:rowOff>109427</xdr:rowOff>
    </xdr:to>
    <xdr:cxnSp macro="">
      <xdr:nvCxnSpPr>
        <xdr:cNvPr id="698" name="直線コネクタ 697"/>
        <xdr:cNvCxnSpPr/>
      </xdr:nvCxnSpPr>
      <xdr:spPr>
        <a:xfrm flipV="1">
          <a:off x="12814300" y="1673931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43948</xdr:rowOff>
    </xdr:from>
    <xdr:to>
      <xdr:col>23</xdr:col>
      <xdr:colOff>568325</xdr:colOff>
      <xdr:row>97</xdr:row>
      <xdr:rowOff>145548</xdr:rowOff>
    </xdr:to>
    <xdr:sp macro="" textlink="">
      <xdr:nvSpPr>
        <xdr:cNvPr id="708" name="円/楕円 707"/>
        <xdr:cNvSpPr/>
      </xdr:nvSpPr>
      <xdr:spPr>
        <a:xfrm>
          <a:off x="16268700" y="166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22375</xdr:rowOff>
    </xdr:from>
    <xdr:ext cx="534377" cy="259045"/>
    <xdr:sp macro="" textlink="">
      <xdr:nvSpPr>
        <xdr:cNvPr id="709" name="公債費該当値テキスト"/>
        <xdr:cNvSpPr txBox="1"/>
      </xdr:nvSpPr>
      <xdr:spPr>
        <a:xfrm>
          <a:off x="16370300" y="16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15993</xdr:rowOff>
    </xdr:from>
    <xdr:to>
      <xdr:col>22</xdr:col>
      <xdr:colOff>415925</xdr:colOff>
      <xdr:row>97</xdr:row>
      <xdr:rowOff>117593</xdr:rowOff>
    </xdr:to>
    <xdr:sp macro="" textlink="">
      <xdr:nvSpPr>
        <xdr:cNvPr id="710" name="円/楕円 709"/>
        <xdr:cNvSpPr/>
      </xdr:nvSpPr>
      <xdr:spPr>
        <a:xfrm>
          <a:off x="15430500" y="166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108720</xdr:rowOff>
    </xdr:from>
    <xdr:ext cx="534377" cy="259045"/>
    <xdr:sp macro="" textlink="">
      <xdr:nvSpPr>
        <xdr:cNvPr id="711" name="テキスト ボックス 710"/>
        <xdr:cNvSpPr txBox="1"/>
      </xdr:nvSpPr>
      <xdr:spPr>
        <a:xfrm>
          <a:off x="15214111" y="167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51574</xdr:rowOff>
    </xdr:from>
    <xdr:to>
      <xdr:col>21</xdr:col>
      <xdr:colOff>212725</xdr:colOff>
      <xdr:row>97</xdr:row>
      <xdr:rowOff>153174</xdr:rowOff>
    </xdr:to>
    <xdr:sp macro="" textlink="">
      <xdr:nvSpPr>
        <xdr:cNvPr id="712" name="円/楕円 711"/>
        <xdr:cNvSpPr/>
      </xdr:nvSpPr>
      <xdr:spPr>
        <a:xfrm>
          <a:off x="14541500" y="166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144301</xdr:rowOff>
    </xdr:from>
    <xdr:ext cx="534377" cy="259045"/>
    <xdr:sp macro="" textlink="">
      <xdr:nvSpPr>
        <xdr:cNvPr id="713" name="テキスト ボックス 712"/>
        <xdr:cNvSpPr txBox="1"/>
      </xdr:nvSpPr>
      <xdr:spPr>
        <a:xfrm>
          <a:off x="14325111" y="167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57860</xdr:rowOff>
    </xdr:from>
    <xdr:to>
      <xdr:col>20</xdr:col>
      <xdr:colOff>9525</xdr:colOff>
      <xdr:row>97</xdr:row>
      <xdr:rowOff>159460</xdr:rowOff>
    </xdr:to>
    <xdr:sp macro="" textlink="">
      <xdr:nvSpPr>
        <xdr:cNvPr id="714" name="円/楕円 713"/>
        <xdr:cNvSpPr/>
      </xdr:nvSpPr>
      <xdr:spPr>
        <a:xfrm>
          <a:off x="13652500" y="166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150587</xdr:rowOff>
    </xdr:from>
    <xdr:ext cx="534377" cy="259045"/>
    <xdr:sp macro="" textlink="">
      <xdr:nvSpPr>
        <xdr:cNvPr id="715" name="テキスト ボックス 714"/>
        <xdr:cNvSpPr txBox="1"/>
      </xdr:nvSpPr>
      <xdr:spPr>
        <a:xfrm>
          <a:off x="13436111" y="167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58627</xdr:rowOff>
    </xdr:from>
    <xdr:to>
      <xdr:col>18</xdr:col>
      <xdr:colOff>492125</xdr:colOff>
      <xdr:row>97</xdr:row>
      <xdr:rowOff>160227</xdr:rowOff>
    </xdr:to>
    <xdr:sp macro="" textlink="">
      <xdr:nvSpPr>
        <xdr:cNvPr id="716" name="円/楕円 715"/>
        <xdr:cNvSpPr/>
      </xdr:nvSpPr>
      <xdr:spPr>
        <a:xfrm>
          <a:off x="12763500" y="1668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151354</xdr:rowOff>
    </xdr:from>
    <xdr:ext cx="534377" cy="259045"/>
    <xdr:sp macro="" textlink="">
      <xdr:nvSpPr>
        <xdr:cNvPr id="717" name="テキスト ボックス 716"/>
        <xdr:cNvSpPr txBox="1"/>
      </xdr:nvSpPr>
      <xdr:spPr>
        <a:xfrm>
          <a:off x="12547111" y="16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議会費及び土木費を除いて、類似団体平均を下回る１人当たりコストであった。土木費については、知立駅周辺整備によるものであり、事業終了まで同水準で推移する見込み。</a:t>
          </a:r>
        </a:p>
        <a:p>
          <a:r>
            <a:rPr lang="ja-JP" altLang="ja-JP" sz="1100">
              <a:solidFill>
                <a:schemeClr val="dk1"/>
              </a:solidFill>
              <a:effectLst/>
              <a:latin typeface="+mn-lt"/>
              <a:ea typeface="+mn-ea"/>
              <a:cs typeface="+mn-cs"/>
            </a:rPr>
            <a:t>消防費は、平成１５年度に常備消防を知立市ほか４市で組織する広域連合を設立したことで、スケールメリットにより（管轄人口５２万５千人余り）１つの自治体で行う単独消防より経費の節減が図られている。</a:t>
          </a:r>
        </a:p>
        <a:p>
          <a:r>
            <a:rPr lang="ja-JP" altLang="ja-JP" sz="1100">
              <a:solidFill>
                <a:schemeClr val="dk1"/>
              </a:solidFill>
              <a:effectLst/>
              <a:latin typeface="+mn-lt"/>
              <a:ea typeface="+mn-ea"/>
              <a:cs typeface="+mn-cs"/>
            </a:rPr>
            <a:t>公債費は、平成２８年度は前年に比べ減少している。これは平成２７年度において市債の一部繰上償還を行っており、前年に一時的な増加がみられたためである。なお、知立駅周辺整備などで発行した市債の償還ピーク時には１８億円余÷人口約７万人≒２６，０００円を見込んでおり、徐々に増加していく見込み。</a:t>
          </a:r>
        </a:p>
        <a:p>
          <a:r>
            <a:rPr lang="ja-JP" altLang="ja-JP" sz="1100">
              <a:solidFill>
                <a:schemeClr val="dk1"/>
              </a:solidFill>
              <a:effectLst/>
              <a:latin typeface="+mn-lt"/>
              <a:ea typeface="+mn-ea"/>
              <a:cs typeface="+mn-cs"/>
            </a:rPr>
            <a:t>今後も住民１人当たりコストは類似団体平均より低い水準を維持しつつ、市の施策にとって必要な予算については、計画的に重点配分していくことに努める。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財政調整基金残高は適正な水準の範囲内で推移するよう見直しをしており、標準財政規模に対する割合は平成２８年度１３．０５％となった。</a:t>
          </a:r>
        </a:p>
        <a:p>
          <a:r>
            <a:rPr lang="ja-JP" altLang="ja-JP" sz="1100">
              <a:solidFill>
                <a:schemeClr val="dk1"/>
              </a:solidFill>
              <a:effectLst/>
              <a:latin typeface="+mn-lt"/>
              <a:ea typeface="+mn-ea"/>
              <a:cs typeface="+mn-cs"/>
            </a:rPr>
            <a:t>実質収支額については、平成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度</a:t>
          </a:r>
          <a:r>
            <a:rPr lang="ja-JP" altLang="ja-JP" sz="1100">
              <a:solidFill>
                <a:schemeClr val="dk1"/>
              </a:solidFill>
              <a:effectLst/>
              <a:latin typeface="+mn-lt"/>
              <a:ea typeface="+mn-ea"/>
              <a:cs typeface="+mn-cs"/>
            </a:rPr>
            <a:t>までは高位（１０％程度）に推移していたが、平成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年度以降、見直しを図ったことにより適正な水準（５％程度）で引き続き推移している。</a:t>
          </a:r>
        </a:p>
        <a:p>
          <a:r>
            <a:rPr lang="ja-JP" altLang="ja-JP" sz="1100">
              <a:solidFill>
                <a:schemeClr val="dk1"/>
              </a:solidFill>
              <a:effectLst/>
              <a:latin typeface="+mn-lt"/>
              <a:ea typeface="+mn-ea"/>
              <a:cs typeface="+mn-cs"/>
            </a:rPr>
            <a:t>実質単年度収支については、財政調整基金残高の適正化を図るため取り崩しを行っているため、平成２８年度</a:t>
          </a:r>
          <a:r>
            <a:rPr lang="en-US" altLang="ja-JP" sz="1100">
              <a:solidFill>
                <a:schemeClr val="dk1"/>
              </a:solidFill>
              <a:effectLst/>
              <a:latin typeface="+mn-lt"/>
              <a:ea typeface="+mn-ea"/>
              <a:cs typeface="+mn-cs"/>
              <a:sym typeface="Segoe UI Emoji" panose="020B0502040204020203" pitchFamily="34" charset="0"/>
            </a:rPr>
            <a:t>▲</a:t>
          </a:r>
          <a:r>
            <a:rPr lang="ja-JP" altLang="ja-JP" sz="1100">
              <a:solidFill>
                <a:schemeClr val="dk1"/>
              </a:solidFill>
              <a:effectLst/>
              <a:latin typeface="+mn-lt"/>
              <a:ea typeface="+mn-ea"/>
              <a:cs typeface="+mn-cs"/>
            </a:rPr>
            <a:t>５．４５％となった。これらの財政指標が適正な水準でかつ安定的に推移するよう財政運営を行っていく。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全ての会計において、赤字に転じたことはなく、健全な状態が保っていると言える。平成２８年度における比率は、２３．９９％の黒字となっており、比率の構成は水道事業会計及び一般会計における比率が大部分を占め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【水道事業会計】</a:t>
          </a:r>
        </a:p>
        <a:p>
          <a:r>
            <a:rPr lang="ja-JP" altLang="ja-JP" sz="1100">
              <a:solidFill>
                <a:schemeClr val="dk1"/>
              </a:solidFill>
              <a:effectLst/>
              <a:latin typeface="+mn-lt"/>
              <a:ea typeface="+mn-ea"/>
              <a:cs typeface="+mn-cs"/>
            </a:rPr>
            <a:t>給水人口の増加により料金収入が増加傾向ではあるが、管路の耐震化事業など多額の支出が今後見込まれ、引き続き独立採算制の原則に見合った企業経営に努めていく。</a:t>
          </a:r>
        </a:p>
        <a:p>
          <a:r>
            <a:rPr lang="ja-JP" altLang="ja-JP" sz="1100">
              <a:solidFill>
                <a:schemeClr val="dk1"/>
              </a:solidFill>
              <a:effectLst/>
              <a:latin typeface="+mn-lt"/>
              <a:ea typeface="+mn-ea"/>
              <a:cs typeface="+mn-cs"/>
            </a:rPr>
            <a:t>【一般会計】</a:t>
          </a:r>
        </a:p>
        <a:p>
          <a:r>
            <a:rPr lang="ja-JP" altLang="ja-JP" sz="1100">
              <a:solidFill>
                <a:schemeClr val="dk1"/>
              </a:solidFill>
              <a:effectLst/>
              <a:latin typeface="+mn-lt"/>
              <a:ea typeface="+mn-ea"/>
              <a:cs typeface="+mn-cs"/>
            </a:rPr>
            <a:t>黒字額となる実質収支額が、平成２４年度から平成２６年度までは、標準財政規模に対する実質収支額の割合が高位であったため、平成２７年度以降、見直しを図ったことにより適正な水準となるよう予算管理を行っている。このため、平成２８年度は前年とほぼ同じ数値で推移している。</a:t>
          </a:r>
        </a:p>
        <a:p>
          <a:r>
            <a:rPr lang="ja-JP" altLang="ja-JP" sz="1100">
              <a:solidFill>
                <a:schemeClr val="dk1"/>
              </a:solidFill>
              <a:effectLst/>
              <a:latin typeface="+mn-lt"/>
              <a:ea typeface="+mn-ea"/>
              <a:cs typeface="+mn-cs"/>
            </a:rPr>
            <a:t>景気の回復基調の影響から市税収入も緩やかに持ち直し傾向ではあるが、知立駅連続立体交差事業、駅周辺土地区画整理事業をはじめとする知立駅周辺整備事業及び公共施設保全計画に基づいた保全事業費等の事業費が大きく増加していくことが避けられず、歳入に見合った予算編成を行い、今後も適正な水準を維持していくこと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23373034</v>
      </c>
      <c r="BO4" s="381"/>
      <c r="BP4" s="381"/>
      <c r="BQ4" s="381"/>
      <c r="BR4" s="381"/>
      <c r="BS4" s="381"/>
      <c r="BT4" s="381"/>
      <c r="BU4" s="382"/>
      <c r="BV4" s="380">
        <v>23004495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6.6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22412871</v>
      </c>
      <c r="BO5" s="418"/>
      <c r="BP5" s="418"/>
      <c r="BQ5" s="418"/>
      <c r="BR5" s="418"/>
      <c r="BS5" s="418"/>
      <c r="BT5" s="418"/>
      <c r="BU5" s="419"/>
      <c r="BV5" s="417">
        <v>22111235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94.1</v>
      </c>
      <c r="CU5" s="415"/>
      <c r="CV5" s="415"/>
      <c r="CW5" s="415"/>
      <c r="CX5" s="415"/>
      <c r="CY5" s="415"/>
      <c r="CZ5" s="415"/>
      <c r="DA5" s="416"/>
      <c r="DB5" s="414">
        <v>90.5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960163</v>
      </c>
      <c r="BO6" s="418"/>
      <c r="BP6" s="418"/>
      <c r="BQ6" s="418"/>
      <c r="BR6" s="418"/>
      <c r="BS6" s="418"/>
      <c r="BT6" s="418"/>
      <c r="BU6" s="419"/>
      <c r="BV6" s="417">
        <v>893260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95.1</v>
      </c>
      <c r="CU6" s="455"/>
      <c r="CV6" s="455"/>
      <c r="CW6" s="455"/>
      <c r="CX6" s="455"/>
      <c r="CY6" s="455"/>
      <c r="CZ6" s="455"/>
      <c r="DA6" s="456"/>
      <c r="DB6" s="454">
        <v>93.3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102745</v>
      </c>
      <c r="BO7" s="418"/>
      <c r="BP7" s="418"/>
      <c r="BQ7" s="418"/>
      <c r="BR7" s="418"/>
      <c r="BS7" s="418"/>
      <c r="BT7" s="418"/>
      <c r="BU7" s="419"/>
      <c r="BV7" s="417">
        <v>53394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12867487</v>
      </c>
      <c r="CU7" s="418"/>
      <c r="CV7" s="418"/>
      <c r="CW7" s="418"/>
      <c r="CX7" s="418"/>
      <c r="CY7" s="418"/>
      <c r="CZ7" s="418"/>
      <c r="DA7" s="419"/>
      <c r="DB7" s="417">
        <v>12657146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857418</v>
      </c>
      <c r="BO8" s="418"/>
      <c r="BP8" s="418"/>
      <c r="BQ8" s="418"/>
      <c r="BR8" s="418"/>
      <c r="BS8" s="418"/>
      <c r="BT8" s="418"/>
      <c r="BU8" s="419"/>
      <c r="BV8" s="417">
        <v>839866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70501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17552</v>
      </c>
      <c r="BO9" s="418"/>
      <c r="BP9" s="418"/>
      <c r="BQ9" s="418"/>
      <c r="BR9" s="418"/>
      <c r="BS9" s="418"/>
      <c r="BT9" s="418"/>
      <c r="BU9" s="419"/>
      <c r="BV9" s="417">
        <v>-461466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9.6</v>
      </c>
      <c r="CU9" s="415"/>
      <c r="CV9" s="415"/>
      <c r="CW9" s="415"/>
      <c r="CX9" s="415"/>
      <c r="CY9" s="415"/>
      <c r="CZ9" s="415"/>
      <c r="DA9" s="416"/>
      <c r="DB9" s="414">
        <v>10</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68398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3424</v>
      </c>
      <c r="BO10" s="418"/>
      <c r="BP10" s="418"/>
      <c r="BQ10" s="418"/>
      <c r="BR10" s="418"/>
      <c r="BS10" s="418"/>
      <c r="BT10" s="418"/>
      <c r="BU10" s="419"/>
      <c r="BV10" s="417">
        <v>40296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235598</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71323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721692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66865</v>
      </c>
      <c r="S13" s="499"/>
      <c r="T13" s="499"/>
      <c r="U13" s="499"/>
      <c r="V13" s="500"/>
      <c r="W13" s="433" t="s">
        <v>125</v>
      </c>
      <c r="X13" s="434"/>
      <c r="Y13" s="434"/>
      <c r="Z13" s="434"/>
      <c r="AA13" s="434"/>
      <c r="AB13" s="424"/>
      <c r="AC13" s="468">
        <v>267</v>
      </c>
      <c r="AD13" s="469"/>
      <c r="AE13" s="469"/>
      <c r="AF13" s="469"/>
      <c r="AG13" s="508"/>
      <c r="AH13" s="468">
        <v>268</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-700716</v>
      </c>
      <c r="BO13" s="418"/>
      <c r="BP13" s="418"/>
      <c r="BQ13" s="418"/>
      <c r="BR13" s="418"/>
      <c r="BS13" s="418"/>
      <c r="BT13" s="418"/>
      <c r="BU13" s="419"/>
      <c r="BV13" s="417">
        <v>-185572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1.9</v>
      </c>
      <c r="CU13" s="415"/>
      <c r="CV13" s="415"/>
      <c r="CW13" s="415"/>
      <c r="CX13" s="415"/>
      <c r="CY13" s="415"/>
      <c r="CZ13" s="415"/>
      <c r="DA13" s="416"/>
      <c r="DB13" s="414">
        <v>1.3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71010</v>
      </c>
      <c r="S14" s="499"/>
      <c r="T14" s="499"/>
      <c r="U14" s="499"/>
      <c r="V14" s="500"/>
      <c r="W14" s="407"/>
      <c r="X14" s="408"/>
      <c r="Y14" s="408"/>
      <c r="Z14" s="408"/>
      <c r="AA14" s="408"/>
      <c r="AB14" s="397"/>
      <c r="AC14" s="501">
        <v>0.8</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66805</v>
      </c>
      <c r="S15" s="499"/>
      <c r="T15" s="499"/>
      <c r="U15" s="499"/>
      <c r="V15" s="500"/>
      <c r="W15" s="433" t="s">
        <v>132</v>
      </c>
      <c r="X15" s="434"/>
      <c r="Y15" s="434"/>
      <c r="Z15" s="434"/>
      <c r="AA15" s="434"/>
      <c r="AB15" s="424"/>
      <c r="AC15" s="468">
        <v>15562</v>
      </c>
      <c r="AD15" s="469"/>
      <c r="AE15" s="469"/>
      <c r="AF15" s="469"/>
      <c r="AG15" s="508"/>
      <c r="AH15" s="468">
        <v>14498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9837746</v>
      </c>
      <c r="BO15" s="381"/>
      <c r="BP15" s="381"/>
      <c r="BQ15" s="381"/>
      <c r="BR15" s="381"/>
      <c r="BS15" s="381"/>
      <c r="BT15" s="381"/>
      <c r="BU15" s="382"/>
      <c r="BV15" s="380">
        <v>9365940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45.3</v>
      </c>
      <c r="AD16" s="502"/>
      <c r="AE16" s="502"/>
      <c r="AF16" s="502"/>
      <c r="AG16" s="503"/>
      <c r="AH16" s="501">
        <v>45.2</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9927829</v>
      </c>
      <c r="BO16" s="418"/>
      <c r="BP16" s="418"/>
      <c r="BQ16" s="418"/>
      <c r="BR16" s="418"/>
      <c r="BS16" s="418"/>
      <c r="BT16" s="418"/>
      <c r="BU16" s="419"/>
      <c r="BV16" s="417">
        <v>9607458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18540</v>
      </c>
      <c r="AD17" s="469"/>
      <c r="AE17" s="469"/>
      <c r="AF17" s="469"/>
      <c r="AG17" s="508"/>
      <c r="AH17" s="468">
        <v>17308</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12655330</v>
      </c>
      <c r="BO17" s="418"/>
      <c r="BP17" s="418"/>
      <c r="BQ17" s="418"/>
      <c r="BR17" s="418"/>
      <c r="BS17" s="418"/>
      <c r="BT17" s="418"/>
      <c r="BU17" s="419"/>
      <c r="BV17" s="417">
        <v>12000255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16.309999999999999</v>
      </c>
      <c r="M18" s="530"/>
      <c r="N18" s="530"/>
      <c r="O18" s="530"/>
      <c r="P18" s="530"/>
      <c r="Q18" s="530"/>
      <c r="R18" s="531"/>
      <c r="S18" s="531"/>
      <c r="T18" s="531"/>
      <c r="U18" s="531"/>
      <c r="V18" s="532"/>
      <c r="W18" s="435"/>
      <c r="X18" s="436"/>
      <c r="Y18" s="436"/>
      <c r="Z18" s="436"/>
      <c r="AA18" s="436"/>
      <c r="AB18" s="427"/>
      <c r="AC18" s="533">
        <v>53.9</v>
      </c>
      <c r="AD18" s="534"/>
      <c r="AE18" s="534"/>
      <c r="AF18" s="534"/>
      <c r="AG18" s="535"/>
      <c r="AH18" s="533">
        <v>54</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11918170</v>
      </c>
      <c r="BO18" s="418"/>
      <c r="BP18" s="418"/>
      <c r="BQ18" s="418"/>
      <c r="BR18" s="418"/>
      <c r="BS18" s="418"/>
      <c r="BT18" s="418"/>
      <c r="BU18" s="419"/>
      <c r="BV18" s="417">
        <v>12014299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4323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15807203</v>
      </c>
      <c r="BO19" s="418"/>
      <c r="BP19" s="418"/>
      <c r="BQ19" s="418"/>
      <c r="BR19" s="418"/>
      <c r="BS19" s="418"/>
      <c r="BT19" s="418"/>
      <c r="BU19" s="419"/>
      <c r="BV19" s="417">
        <v>16259975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29312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17318677</v>
      </c>
      <c r="BO23" s="418"/>
      <c r="BP23" s="418"/>
      <c r="BQ23" s="418"/>
      <c r="BR23" s="418"/>
      <c r="BS23" s="418"/>
      <c r="BT23" s="418"/>
      <c r="BU23" s="419"/>
      <c r="BV23" s="417">
        <v>17291379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8379</v>
      </c>
      <c r="R24" s="469"/>
      <c r="S24" s="469"/>
      <c r="T24" s="469"/>
      <c r="U24" s="469"/>
      <c r="V24" s="508"/>
      <c r="W24" s="563"/>
      <c r="X24" s="551"/>
      <c r="Y24" s="552"/>
      <c r="Z24" s="467" t="s">
        <v>156</v>
      </c>
      <c r="AA24" s="447"/>
      <c r="AB24" s="447"/>
      <c r="AC24" s="447"/>
      <c r="AD24" s="447"/>
      <c r="AE24" s="447"/>
      <c r="AF24" s="447"/>
      <c r="AG24" s="448"/>
      <c r="AH24" s="468">
        <v>434</v>
      </c>
      <c r="AI24" s="469"/>
      <c r="AJ24" s="469"/>
      <c r="AK24" s="469"/>
      <c r="AL24" s="508"/>
      <c r="AM24" s="468">
        <v>1263808</v>
      </c>
      <c r="AN24" s="469"/>
      <c r="AO24" s="469"/>
      <c r="AP24" s="469"/>
      <c r="AQ24" s="469"/>
      <c r="AR24" s="508"/>
      <c r="AS24" s="468">
        <v>2912</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10619712</v>
      </c>
      <c r="BO24" s="418"/>
      <c r="BP24" s="418"/>
      <c r="BQ24" s="418"/>
      <c r="BR24" s="418"/>
      <c r="BS24" s="418"/>
      <c r="BT24" s="418"/>
      <c r="BU24" s="419"/>
      <c r="BV24" s="417">
        <v>10291994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7179</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136720</v>
      </c>
      <c r="BO25" s="381"/>
      <c r="BP25" s="381"/>
      <c r="BQ25" s="381"/>
      <c r="BR25" s="381"/>
      <c r="BS25" s="381"/>
      <c r="BT25" s="381"/>
      <c r="BU25" s="382"/>
      <c r="BV25" s="380">
        <v>596169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6640</v>
      </c>
      <c r="R26" s="469"/>
      <c r="S26" s="469"/>
      <c r="T26" s="469"/>
      <c r="U26" s="469"/>
      <c r="V26" s="508"/>
      <c r="W26" s="563"/>
      <c r="X26" s="551"/>
      <c r="Y26" s="552"/>
      <c r="Z26" s="467" t="s">
        <v>162</v>
      </c>
      <c r="AA26" s="573"/>
      <c r="AB26" s="573"/>
      <c r="AC26" s="573"/>
      <c r="AD26" s="573"/>
      <c r="AE26" s="573"/>
      <c r="AF26" s="573"/>
      <c r="AG26" s="574"/>
      <c r="AH26" s="468">
        <v>27</v>
      </c>
      <c r="AI26" s="469"/>
      <c r="AJ26" s="469"/>
      <c r="AK26" s="469"/>
      <c r="AL26" s="508"/>
      <c r="AM26" s="468">
        <v>89154</v>
      </c>
      <c r="AN26" s="469"/>
      <c r="AO26" s="469"/>
      <c r="AP26" s="469"/>
      <c r="AQ26" s="469"/>
      <c r="AR26" s="508"/>
      <c r="AS26" s="468">
        <v>3302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4960</v>
      </c>
      <c r="R27" s="469"/>
      <c r="S27" s="469"/>
      <c r="T27" s="469"/>
      <c r="U27" s="469"/>
      <c r="V27" s="508"/>
      <c r="W27" s="563"/>
      <c r="X27" s="551"/>
      <c r="Y27" s="552"/>
      <c r="Z27" s="467" t="s">
        <v>165</v>
      </c>
      <c r="AA27" s="447"/>
      <c r="AB27" s="447"/>
      <c r="AC27" s="447"/>
      <c r="AD27" s="447"/>
      <c r="AE27" s="447"/>
      <c r="AF27" s="447"/>
      <c r="AG27" s="448"/>
      <c r="AH27" s="468">
        <v>1</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723242</v>
      </c>
      <c r="BO27" s="587"/>
      <c r="BP27" s="587"/>
      <c r="BQ27" s="587"/>
      <c r="BR27" s="587"/>
      <c r="BS27" s="587"/>
      <c r="BT27" s="587"/>
      <c r="BU27" s="588"/>
      <c r="BV27" s="586">
        <v>722791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4260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1678567</v>
      </c>
      <c r="BO28" s="381"/>
      <c r="BP28" s="381"/>
      <c r="BQ28" s="381"/>
      <c r="BR28" s="381"/>
      <c r="BS28" s="381"/>
      <c r="BT28" s="381"/>
      <c r="BU28" s="382"/>
      <c r="BV28" s="380">
        <v>2396835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18</v>
      </c>
      <c r="M29" s="469"/>
      <c r="N29" s="469"/>
      <c r="O29" s="469"/>
      <c r="P29" s="508"/>
      <c r="Q29" s="468">
        <v>4050</v>
      </c>
      <c r="R29" s="469"/>
      <c r="S29" s="469"/>
      <c r="T29" s="469"/>
      <c r="U29" s="469"/>
      <c r="V29" s="508"/>
      <c r="W29" s="564"/>
      <c r="X29" s="565"/>
      <c r="Y29" s="566"/>
      <c r="Z29" s="467" t="s">
        <v>173</v>
      </c>
      <c r="AA29" s="447"/>
      <c r="AB29" s="447"/>
      <c r="AC29" s="447"/>
      <c r="AD29" s="447"/>
      <c r="AE29" s="447"/>
      <c r="AF29" s="447"/>
      <c r="AG29" s="448"/>
      <c r="AH29" s="468">
        <v>435</v>
      </c>
      <c r="AI29" s="469"/>
      <c r="AJ29" s="469"/>
      <c r="AK29" s="469"/>
      <c r="AL29" s="508"/>
      <c r="AM29" s="468">
        <v>1267776</v>
      </c>
      <c r="AN29" s="469"/>
      <c r="AO29" s="469"/>
      <c r="AP29" s="469"/>
      <c r="AQ29" s="469"/>
      <c r="AR29" s="508"/>
      <c r="AS29" s="468">
        <v>2914</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201296</v>
      </c>
      <c r="BO29" s="418"/>
      <c r="BP29" s="418"/>
      <c r="BQ29" s="418"/>
      <c r="BR29" s="418"/>
      <c r="BS29" s="418"/>
      <c r="BT29" s="418"/>
      <c r="BU29" s="419"/>
      <c r="BV29" s="417">
        <v>201045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2040322</v>
      </c>
      <c r="BO30" s="587"/>
      <c r="BP30" s="587"/>
      <c r="BQ30" s="587"/>
      <c r="BR30" s="587"/>
      <c r="BS30" s="587"/>
      <c r="BT30" s="587"/>
      <c r="BU30" s="588"/>
      <c r="BV30" s="586">
        <v>2280849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愛知県市町村職員退職手当組合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知立市土地開発公社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〇</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刈谷知立環境組合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知立まちづくり株式会社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衣浦東部広域連合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愛知県後期高齢者医療広域連合（一般会計）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愛知県後期高齢者医療広域連合（後期高齢者医療特別会計）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536</v>
      </c>
      <c r="D34" s="1184"/>
      <c r="E34" s="1185"/>
      <c r="F34" s="32">
        <v>13.65</v>
      </c>
      <c r="G34" s="33">
        <v>12.24</v>
      </c>
      <c r="H34" s="33">
        <v>14.06</v>
      </c>
      <c r="I34" s="33">
        <v>14.74</v>
      </c>
      <c r="J34" s="34">
        <v>15.26</v>
      </c>
      <c r="K34" s="22"/>
      <c r="L34" s="22"/>
      <c r="M34" s="22"/>
      <c r="N34" s="22"/>
      <c r="O34" s="22"/>
      <c r="P34" s="22"/>
    </row>
    <row r="35" spans="1:16" ht="39" customHeight="1" x14ac:dyDescent="0.15">
      <c r="A35" s="22"/>
      <c r="B35" s="35"/>
      <c r="C35" s="1178" t="s">
        <v>537</v>
      </c>
      <c r="D35" s="1179"/>
      <c r="E35" s="1180"/>
      <c r="F35" s="36">
        <v>8.93</v>
      </c>
      <c r="G35" s="37">
        <v>10.49</v>
      </c>
      <c r="H35" s="37">
        <v>10.58</v>
      </c>
      <c r="I35" s="37">
        <v>6.63</v>
      </c>
      <c r="J35" s="38">
        <v>6.66</v>
      </c>
      <c r="K35" s="22"/>
      <c r="L35" s="22"/>
      <c r="M35" s="22"/>
      <c r="N35" s="22"/>
      <c r="O35" s="22"/>
      <c r="P35" s="22"/>
    </row>
    <row r="36" spans="1:16" ht="39" customHeight="1" x14ac:dyDescent="0.15">
      <c r="A36" s="22"/>
      <c r="B36" s="35"/>
      <c r="C36" s="1178" t="s">
        <v>538</v>
      </c>
      <c r="D36" s="1179"/>
      <c r="E36" s="1180"/>
      <c r="F36" s="36">
        <v>1.33</v>
      </c>
      <c r="G36" s="37">
        <v>1.1200000000000001</v>
      </c>
      <c r="H36" s="37">
        <v>1.68</v>
      </c>
      <c r="I36" s="37">
        <v>1.93</v>
      </c>
      <c r="J36" s="38">
        <v>1.38</v>
      </c>
      <c r="K36" s="22"/>
      <c r="L36" s="22"/>
      <c r="M36" s="22"/>
      <c r="N36" s="22"/>
      <c r="O36" s="22"/>
      <c r="P36" s="22"/>
    </row>
    <row r="37" spans="1:16" ht="39" customHeight="1" x14ac:dyDescent="0.15">
      <c r="A37" s="22"/>
      <c r="B37" s="35"/>
      <c r="C37" s="1178" t="s">
        <v>539</v>
      </c>
      <c r="D37" s="1179"/>
      <c r="E37" s="1180"/>
      <c r="F37" s="36">
        <v>0.31</v>
      </c>
      <c r="G37" s="37">
        <v>0.28999999999999998</v>
      </c>
      <c r="H37" s="37">
        <v>0.22</v>
      </c>
      <c r="I37" s="37">
        <v>0.6</v>
      </c>
      <c r="J37" s="38">
        <v>0.4</v>
      </c>
      <c r="K37" s="22"/>
      <c r="L37" s="22"/>
      <c r="M37" s="22"/>
      <c r="N37" s="22"/>
      <c r="O37" s="22"/>
      <c r="P37" s="22"/>
    </row>
    <row r="38" spans="1:16" ht="39" customHeight="1" x14ac:dyDescent="0.15">
      <c r="A38" s="22"/>
      <c r="B38" s="35"/>
      <c r="C38" s="1178" t="s">
        <v>540</v>
      </c>
      <c r="D38" s="1179"/>
      <c r="E38" s="1180"/>
      <c r="F38" s="36">
        <v>0.37</v>
      </c>
      <c r="G38" s="37">
        <v>0.43</v>
      </c>
      <c r="H38" s="37">
        <v>0.3</v>
      </c>
      <c r="I38" s="37">
        <v>0.41</v>
      </c>
      <c r="J38" s="38">
        <v>0.24</v>
      </c>
      <c r="K38" s="22"/>
      <c r="L38" s="22"/>
      <c r="M38" s="22"/>
      <c r="N38" s="22"/>
      <c r="O38" s="22"/>
      <c r="P38" s="22"/>
    </row>
    <row r="39" spans="1:16" ht="39" customHeight="1" x14ac:dyDescent="0.15">
      <c r="A39" s="22"/>
      <c r="B39" s="35"/>
      <c r="C39" s="1178" t="s">
        <v>541</v>
      </c>
      <c r="D39" s="1179"/>
      <c r="E39" s="1180"/>
      <c r="F39" s="36">
        <v>0.01</v>
      </c>
      <c r="G39" s="37">
        <v>0.01</v>
      </c>
      <c r="H39" s="37">
        <v>0.05</v>
      </c>
      <c r="I39" s="37">
        <v>0.02</v>
      </c>
      <c r="J39" s="38">
        <v>0.05</v>
      </c>
      <c r="K39" s="22"/>
      <c r="L39" s="22"/>
      <c r="M39" s="22"/>
      <c r="N39" s="22"/>
      <c r="O39" s="22"/>
      <c r="P39" s="22"/>
    </row>
    <row r="40" spans="1:16" ht="39" customHeight="1" x14ac:dyDescent="0.15">
      <c r="A40" s="22"/>
      <c r="B40" s="35"/>
      <c r="C40" s="1178" t="s">
        <v>542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544</v>
      </c>
      <c r="D43" s="1182"/>
      <c r="E43" s="1183"/>
      <c r="F43" s="41" t="s">
        <v>489</v>
      </c>
      <c r="G43" s="42" t="s">
        <v>489</v>
      </c>
      <c r="H43" s="42" t="s">
        <v>489</v>
      </c>
      <c r="I43" s="42" t="s">
        <v>489</v>
      </c>
      <c r="J43" s="43" t="s">
        <v>489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1434</v>
      </c>
      <c r="L45" s="60">
        <v>1443</v>
      </c>
      <c r="M45" s="60">
        <v>1467</v>
      </c>
      <c r="N45" s="60">
        <v>1395</v>
      </c>
      <c r="O45" s="61">
        <v>1516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546</v>
      </c>
      <c r="L48" s="64">
        <v>551</v>
      </c>
      <c r="M48" s="64">
        <v>543</v>
      </c>
      <c r="N48" s="64">
        <v>564</v>
      </c>
      <c r="O48" s="65">
        <v>573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189</v>
      </c>
      <c r="L49" s="64">
        <v>186</v>
      </c>
      <c r="M49" s="64">
        <v>187</v>
      </c>
      <c r="N49" s="64">
        <v>187</v>
      </c>
      <c r="O49" s="65">
        <v>187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489</v>
      </c>
      <c r="L50" s="64" t="s">
        <v>489</v>
      </c>
      <c r="M50" s="64" t="s">
        <v>489</v>
      </c>
      <c r="N50" s="64" t="s">
        <v>489</v>
      </c>
      <c r="O50" s="65" t="s">
        <v>489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2019</v>
      </c>
      <c r="L52" s="64">
        <v>2057</v>
      </c>
      <c r="M52" s="64">
        <v>2165</v>
      </c>
      <c r="N52" s="64">
        <v>1832</v>
      </c>
      <c r="O52" s="65">
        <v>1965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150</v>
      </c>
      <c r="L53" s="69">
        <v>123</v>
      </c>
      <c r="M53" s="69">
        <v>32</v>
      </c>
      <c r="N53" s="69">
        <v>314</v>
      </c>
      <c r="O53" s="70">
        <v>311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02" t="s">
        <v>24</v>
      </c>
      <c r="C41" s="1203"/>
      <c r="D41" s="81"/>
      <c r="E41" s="1208" t="s">
        <v>25</v>
      </c>
      <c r="F41" s="1208"/>
      <c r="G41" s="1208"/>
      <c r="H41" s="1209"/>
      <c r="I41" s="82">
        <v>15799</v>
      </c>
      <c r="J41" s="83">
        <v>16494</v>
      </c>
      <c r="K41" s="83">
        <v>17294</v>
      </c>
      <c r="L41" s="83">
        <v>17291</v>
      </c>
      <c r="M41" s="84">
        <v>17319</v>
      </c>
    </row>
    <row r="42" spans="2:13" ht="27.75" customHeight="1" x14ac:dyDescent="0.15">
      <c r="B42" s="1204"/>
      <c r="C42" s="1205"/>
      <c r="D42" s="85"/>
      <c r="E42" s="1210" t="s">
        <v>26</v>
      </c>
      <c r="F42" s="1210"/>
      <c r="G42" s="1210"/>
      <c r="H42" s="1211"/>
      <c r="I42" s="86" t="s">
        <v>489</v>
      </c>
      <c r="J42" s="87" t="s">
        <v>489</v>
      </c>
      <c r="K42" s="87" t="s">
        <v>489</v>
      </c>
      <c r="L42" s="87" t="s">
        <v>489</v>
      </c>
      <c r="M42" s="88" t="s">
        <v>489</v>
      </c>
    </row>
    <row r="43" spans="2:13" ht="27.75" customHeight="1" x14ac:dyDescent="0.15">
      <c r="B43" s="1204"/>
      <c r="C43" s="1205"/>
      <c r="D43" s="85"/>
      <c r="E43" s="1210" t="s">
        <v>27</v>
      </c>
      <c r="F43" s="1210"/>
      <c r="G43" s="1210"/>
      <c r="H43" s="1211"/>
      <c r="I43" s="86">
        <v>7095</v>
      </c>
      <c r="J43" s="87">
        <v>6809</v>
      </c>
      <c r="K43" s="87">
        <v>6745</v>
      </c>
      <c r="L43" s="87">
        <v>6707</v>
      </c>
      <c r="M43" s="88">
        <v>6683</v>
      </c>
    </row>
    <row r="44" spans="2:13" ht="27.75" customHeight="1" x14ac:dyDescent="0.15">
      <c r="B44" s="1204"/>
      <c r="C44" s="1205"/>
      <c r="D44" s="85"/>
      <c r="E44" s="1210" t="s">
        <v>28</v>
      </c>
      <c r="F44" s="1210"/>
      <c r="G44" s="1210"/>
      <c r="H44" s="1211"/>
      <c r="I44" s="86">
        <v>1693</v>
      </c>
      <c r="J44" s="87">
        <v>1648</v>
      </c>
      <c r="K44" s="87">
        <v>1516</v>
      </c>
      <c r="L44" s="87">
        <v>1352</v>
      </c>
      <c r="M44" s="88">
        <v>1295</v>
      </c>
    </row>
    <row r="45" spans="2:13" ht="27.75" customHeight="1" x14ac:dyDescent="0.15">
      <c r="B45" s="1204"/>
      <c r="C45" s="1205"/>
      <c r="D45" s="85"/>
      <c r="E45" s="1210" t="s">
        <v>29</v>
      </c>
      <c r="F45" s="1210"/>
      <c r="G45" s="1210"/>
      <c r="H45" s="1211"/>
      <c r="I45" s="86">
        <v>2160</v>
      </c>
      <c r="J45" s="87">
        <v>2319</v>
      </c>
      <c r="K45" s="87">
        <v>2353</v>
      </c>
      <c r="L45" s="87">
        <v>2373</v>
      </c>
      <c r="M45" s="88">
        <v>2292</v>
      </c>
    </row>
    <row r="46" spans="2:13" ht="27.75" customHeight="1" x14ac:dyDescent="0.15">
      <c r="B46" s="1204"/>
      <c r="C46" s="1205"/>
      <c r="D46" s="89"/>
      <c r="E46" s="1210" t="s">
        <v>30</v>
      </c>
      <c r="F46" s="1210"/>
      <c r="G46" s="1210"/>
      <c r="H46" s="1211"/>
      <c r="I46" s="86" t="s">
        <v>489</v>
      </c>
      <c r="J46" s="87" t="s">
        <v>489</v>
      </c>
      <c r="K46" s="87" t="s">
        <v>489</v>
      </c>
      <c r="L46" s="87" t="s">
        <v>489</v>
      </c>
      <c r="M46" s="88" t="s">
        <v>489</v>
      </c>
    </row>
    <row r="47" spans="2:13" ht="27.75" customHeight="1" x14ac:dyDescent="0.15">
      <c r="B47" s="1204"/>
      <c r="C47" s="1205"/>
      <c r="D47" s="90"/>
      <c r="E47" s="1212" t="s">
        <v>31</v>
      </c>
      <c r="F47" s="1213"/>
      <c r="G47" s="1213"/>
      <c r="H47" s="1214"/>
      <c r="I47" s="86" t="s">
        <v>489</v>
      </c>
      <c r="J47" s="87" t="s">
        <v>489</v>
      </c>
      <c r="K47" s="87" t="s">
        <v>489</v>
      </c>
      <c r="L47" s="87" t="s">
        <v>489</v>
      </c>
      <c r="M47" s="88" t="s">
        <v>489</v>
      </c>
    </row>
    <row r="48" spans="2:13" ht="27.75" customHeight="1" x14ac:dyDescent="0.15">
      <c r="B48" s="1204"/>
      <c r="C48" s="1205"/>
      <c r="D48" s="85"/>
      <c r="E48" s="1210" t="s">
        <v>32</v>
      </c>
      <c r="F48" s="1210"/>
      <c r="G48" s="1210"/>
      <c r="H48" s="1211"/>
      <c r="I48" s="86" t="s">
        <v>489</v>
      </c>
      <c r="J48" s="87" t="s">
        <v>489</v>
      </c>
      <c r="K48" s="87" t="s">
        <v>489</v>
      </c>
      <c r="L48" s="87" t="s">
        <v>489</v>
      </c>
      <c r="M48" s="88" t="s">
        <v>489</v>
      </c>
    </row>
    <row r="49" spans="2:13" ht="27.75" customHeight="1" x14ac:dyDescent="0.15">
      <c r="B49" s="1206"/>
      <c r="C49" s="1207"/>
      <c r="D49" s="85"/>
      <c r="E49" s="1210" t="s">
        <v>33</v>
      </c>
      <c r="F49" s="1210"/>
      <c r="G49" s="1210"/>
      <c r="H49" s="1211"/>
      <c r="I49" s="86" t="s">
        <v>489</v>
      </c>
      <c r="J49" s="87" t="s">
        <v>489</v>
      </c>
      <c r="K49" s="87" t="s">
        <v>489</v>
      </c>
      <c r="L49" s="87" t="s">
        <v>489</v>
      </c>
      <c r="M49" s="88" t="s">
        <v>489</v>
      </c>
    </row>
    <row r="50" spans="2:13" ht="27.75" customHeight="1" x14ac:dyDescent="0.15">
      <c r="B50" s="1215" t="s">
        <v>34</v>
      </c>
      <c r="C50" s="1216"/>
      <c r="D50" s="91"/>
      <c r="E50" s="1210" t="s">
        <v>35</v>
      </c>
      <c r="F50" s="1210"/>
      <c r="G50" s="1210"/>
      <c r="H50" s="1211"/>
      <c r="I50" s="86">
        <v>5610</v>
      </c>
      <c r="J50" s="87">
        <v>5777</v>
      </c>
      <c r="K50" s="87">
        <v>5794</v>
      </c>
      <c r="L50" s="87">
        <v>5575</v>
      </c>
      <c r="M50" s="88">
        <v>4985</v>
      </c>
    </row>
    <row r="51" spans="2:13" ht="27.75" customHeight="1" x14ac:dyDescent="0.15">
      <c r="B51" s="1204"/>
      <c r="C51" s="1205"/>
      <c r="D51" s="85"/>
      <c r="E51" s="1210" t="s">
        <v>36</v>
      </c>
      <c r="F51" s="1210"/>
      <c r="G51" s="1210"/>
      <c r="H51" s="1211"/>
      <c r="I51" s="86">
        <v>8795</v>
      </c>
      <c r="J51" s="87">
        <v>9633</v>
      </c>
      <c r="K51" s="87">
        <v>10497</v>
      </c>
      <c r="L51" s="87">
        <v>9903</v>
      </c>
      <c r="M51" s="88">
        <v>9619</v>
      </c>
    </row>
    <row r="52" spans="2:13" ht="27.75" customHeight="1" x14ac:dyDescent="0.15">
      <c r="B52" s="1206"/>
      <c r="C52" s="1207"/>
      <c r="D52" s="85"/>
      <c r="E52" s="1210" t="s">
        <v>37</v>
      </c>
      <c r="F52" s="1210"/>
      <c r="G52" s="1210"/>
      <c r="H52" s="1211"/>
      <c r="I52" s="86">
        <v>15327</v>
      </c>
      <c r="J52" s="87">
        <v>15825</v>
      </c>
      <c r="K52" s="87">
        <v>15582</v>
      </c>
      <c r="L52" s="87">
        <v>15293</v>
      </c>
      <c r="M52" s="88">
        <v>14924</v>
      </c>
    </row>
    <row r="53" spans="2:13" ht="27.75" customHeight="1" thickBot="1" x14ac:dyDescent="0.2">
      <c r="B53" s="1217" t="s">
        <v>21</v>
      </c>
      <c r="C53" s="1218"/>
      <c r="D53" s="92"/>
      <c r="E53" s="1219" t="s">
        <v>38</v>
      </c>
      <c r="F53" s="1219"/>
      <c r="G53" s="1219"/>
      <c r="H53" s="1220"/>
      <c r="I53" s="93">
        <v>-2986</v>
      </c>
      <c r="J53" s="94">
        <v>-3964</v>
      </c>
      <c r="K53" s="94">
        <v>-3966</v>
      </c>
      <c r="L53" s="94">
        <v>-3047</v>
      </c>
      <c r="M53" s="95">
        <v>-1937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30"/>
      <c r="H50" s="1231"/>
      <c r="I50" s="1231"/>
      <c r="J50" s="1232"/>
      <c r="K50" s="356" t="s">
        <v>529</v>
      </c>
      <c r="L50" s="356" t="s">
        <v>530</v>
      </c>
      <c r="M50" s="356" t="s">
        <v>531</v>
      </c>
      <c r="N50" s="356" t="s">
        <v>532</v>
      </c>
      <c r="O50" s="356" t="s">
        <v>533</v>
      </c>
    </row>
    <row r="51" spans="1:17" x14ac:dyDescent="0.15">
      <c r="B51" s="250"/>
      <c r="C51" s="246"/>
      <c r="D51" s="246"/>
      <c r="E51" s="246"/>
      <c r="F51" s="246"/>
      <c r="G51" s="1233" t="s">
        <v>562</v>
      </c>
      <c r="H51" s="1234"/>
      <c r="I51" s="1239" t="s">
        <v>563</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564</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565</v>
      </c>
      <c r="H55" s="1245"/>
      <c r="I55" s="1243" t="s">
        <v>563</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30"/>
      <c r="H72" s="1231"/>
      <c r="I72" s="1231"/>
      <c r="J72" s="1232"/>
      <c r="K72" s="356" t="s">
        <v>529</v>
      </c>
      <c r="L72" s="356" t="s">
        <v>530</v>
      </c>
      <c r="M72" s="356" t="s">
        <v>531</v>
      </c>
      <c r="N72" s="356" t="s">
        <v>532</v>
      </c>
      <c r="O72" s="356" t="s">
        <v>533</v>
      </c>
    </row>
    <row r="73" spans="2:30" x14ac:dyDescent="0.15">
      <c r="B73" s="250"/>
      <c r="C73" s="246"/>
      <c r="D73" s="246"/>
      <c r="E73" s="246"/>
      <c r="F73" s="246"/>
      <c r="G73" s="1233" t="s">
        <v>562</v>
      </c>
      <c r="H73" s="1234"/>
      <c r="I73" s="1239" t="s">
        <v>563</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569</v>
      </c>
      <c r="J75" s="1243"/>
      <c r="K75" s="1254">
        <v>2.6</v>
      </c>
      <c r="L75" s="1254">
        <v>1.7</v>
      </c>
      <c r="M75" s="1254">
        <v>0.9</v>
      </c>
      <c r="N75" s="1254">
        <v>1.3</v>
      </c>
      <c r="O75" s="1254">
        <v>1.9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565</v>
      </c>
      <c r="H77" s="1245"/>
      <c r="I77" s="1243" t="s">
        <v>563</v>
      </c>
      <c r="J77" s="1243"/>
      <c r="K77" s="1253">
        <v>52.6</v>
      </c>
      <c r="L77" s="1253">
        <v>41.3</v>
      </c>
      <c r="M77" s="1242">
        <v>33</v>
      </c>
      <c r="N77" s="1242">
        <v>37.299999999999997</v>
      </c>
      <c r="O77" s="1242">
        <v>33.1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569</v>
      </c>
      <c r="J79" s="1252"/>
      <c r="K79" s="1256">
        <v>10.4</v>
      </c>
      <c r="L79" s="1256">
        <v>9.6</v>
      </c>
      <c r="M79" s="1256">
        <v>8.5</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34260</v>
      </c>
      <c r="E3" s="118"/>
      <c r="F3" s="119">
        <v>52678</v>
      </c>
      <c r="G3" s="120"/>
      <c r="H3" s="121"/>
    </row>
    <row r="4" spans="1:8" x14ac:dyDescent="0.15">
      <c r="A4" s="122"/>
      <c r="B4" s="123"/>
      <c r="C4" s="124"/>
      <c r="D4" s="125">
        <v>9226</v>
      </c>
      <c r="E4" s="126"/>
      <c r="F4" s="127">
        <v>30185</v>
      </c>
      <c r="G4" s="128"/>
      <c r="H4" s="129"/>
    </row>
    <row r="5" spans="1:8" x14ac:dyDescent="0.15">
      <c r="A5" s="110" t="s">
        <v>523</v>
      </c>
      <c r="B5" s="115"/>
      <c r="C5" s="116"/>
      <c r="D5" s="117">
        <v>44577</v>
      </c>
      <c r="E5" s="118"/>
      <c r="F5" s="119">
        <v>69560</v>
      </c>
      <c r="G5" s="120"/>
      <c r="H5" s="121"/>
    </row>
    <row r="6" spans="1:8" x14ac:dyDescent="0.15">
      <c r="A6" s="122"/>
      <c r="B6" s="123"/>
      <c r="C6" s="124"/>
      <c r="D6" s="125">
        <v>13471</v>
      </c>
      <c r="E6" s="126"/>
      <c r="F6" s="127">
        <v>35305</v>
      </c>
      <c r="G6" s="128"/>
      <c r="H6" s="129"/>
    </row>
    <row r="7" spans="1:8" x14ac:dyDescent="0.15">
      <c r="A7" s="110" t="s">
        <v>524</v>
      </c>
      <c r="B7" s="115"/>
      <c r="C7" s="116"/>
      <c r="D7" s="117">
        <v>42957</v>
      </c>
      <c r="E7" s="118"/>
      <c r="F7" s="119">
        <v>65988</v>
      </c>
      <c r="G7" s="120"/>
      <c r="H7" s="121"/>
    </row>
    <row r="8" spans="1:8" x14ac:dyDescent="0.15">
      <c r="A8" s="122"/>
      <c r="B8" s="123"/>
      <c r="C8" s="124"/>
      <c r="D8" s="125">
        <v>18516</v>
      </c>
      <c r="E8" s="126"/>
      <c r="F8" s="127">
        <v>36473</v>
      </c>
      <c r="G8" s="128"/>
      <c r="H8" s="129"/>
    </row>
    <row r="9" spans="1:8" x14ac:dyDescent="0.15">
      <c r="A9" s="110" t="s">
        <v>525</v>
      </c>
      <c r="B9" s="115"/>
      <c r="C9" s="116"/>
      <c r="D9" s="117">
        <v>47432</v>
      </c>
      <c r="E9" s="118"/>
      <c r="F9" s="119">
        <v>54227</v>
      </c>
      <c r="G9" s="120"/>
      <c r="H9" s="121"/>
    </row>
    <row r="10" spans="1:8" x14ac:dyDescent="0.15">
      <c r="A10" s="122"/>
      <c r="B10" s="123"/>
      <c r="C10" s="124"/>
      <c r="D10" s="125">
        <v>20243</v>
      </c>
      <c r="E10" s="126"/>
      <c r="F10" s="127">
        <v>29694</v>
      </c>
      <c r="G10" s="128"/>
      <c r="H10" s="129"/>
    </row>
    <row r="11" spans="1:8" x14ac:dyDescent="0.15">
      <c r="A11" s="110" t="s">
        <v>526</v>
      </c>
      <c r="B11" s="115"/>
      <c r="C11" s="116"/>
      <c r="D11" s="117">
        <v>53056</v>
      </c>
      <c r="E11" s="118"/>
      <c r="F11" s="119">
        <v>57295</v>
      </c>
      <c r="G11" s="120"/>
      <c r="H11" s="121"/>
    </row>
    <row r="12" spans="1:8" x14ac:dyDescent="0.15">
      <c r="A12" s="122"/>
      <c r="B12" s="123"/>
      <c r="C12" s="130"/>
      <c r="D12" s="125">
        <v>19043</v>
      </c>
      <c r="E12" s="126"/>
      <c r="F12" s="127">
        <v>32771</v>
      </c>
      <c r="G12" s="128"/>
      <c r="H12" s="129"/>
    </row>
    <row r="13" spans="1:8" x14ac:dyDescent="0.15">
      <c r="A13" s="110"/>
      <c r="B13" s="115"/>
      <c r="C13" s="131"/>
      <c r="D13" s="132">
        <v>44456</v>
      </c>
      <c r="E13" s="133"/>
      <c r="F13" s="134">
        <v>59950</v>
      </c>
      <c r="G13" s="135"/>
      <c r="H13" s="121"/>
    </row>
    <row r="14" spans="1:8" x14ac:dyDescent="0.15">
      <c r="A14" s="122"/>
      <c r="B14" s="123"/>
      <c r="C14" s="124"/>
      <c r="D14" s="125">
        <v>16100</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8.94</v>
      </c>
      <c r="C19" s="136">
        <f>ROUND(VALUE(SUBSTITUTE(実質収支比率等に係る経年分析!G$48,"▲","-")),2)</f>
        <v>10.5</v>
      </c>
      <c r="D19" s="136">
        <f>ROUND(VALUE(SUBSTITUTE(実質収支比率等に係る経年分析!H$48,"▲","-")),2)</f>
        <v>10.58</v>
      </c>
      <c r="E19" s="136">
        <f>ROUND(VALUE(SUBSTITUTE(実質収支比率等に係る経年分析!I$48,"▲","-")),2)</f>
        <v>6.64</v>
      </c>
      <c r="F19" s="136">
        <f>ROUND(VALUE(SUBSTITUTE(実質収支比率等に係る経年分析!J$48,"▲","-")),2)</f>
        <v>6.66</v>
      </c>
    </row>
    <row r="20" spans="1:11" x14ac:dyDescent="0.15">
      <c r="A20" s="136" t="s">
        <v>43</v>
      </c>
      <c r="B20" s="136">
        <f>ROUND(VALUE(SUBSTITUTE(実質収支比率等に係る経年分析!F$47,"▲","-")),2)</f>
        <v>15</v>
      </c>
      <c r="C20" s="136">
        <f>ROUND(VALUE(SUBSTITUTE(実質収支比率等に係る経年分析!G$47,"▲","-")),2)</f>
        <v>16.649999999999999</v>
      </c>
      <c r="D20" s="136">
        <f>ROUND(VALUE(SUBSTITUTE(実質収支比率等に係る経年分析!H$47,"▲","-")),2)</f>
        <v>19.16</v>
      </c>
      <c r="E20" s="136">
        <f>ROUND(VALUE(SUBSTITUTE(実質収支比率等に係る経年分析!I$47,"▲","-")),2)</f>
        <v>18.940000000000001</v>
      </c>
      <c r="F20" s="136">
        <f>ROUND(VALUE(SUBSTITUTE(実質収支比率等に係る経年分析!J$47,"▲","-")),2)</f>
        <v>13.05</v>
      </c>
    </row>
    <row r="21" spans="1:11" x14ac:dyDescent="0.15">
      <c r="A21" s="136" t="s">
        <v>44</v>
      </c>
      <c r="B21" s="136">
        <f>IF(ISNUMBER(VALUE(SUBSTITUTE(実質収支比率等に係る経年分析!F$49,"▲","-"))),ROUND(VALUE(SUBSTITUTE(実質収支比率等に係る経年分析!F$49,"▲","-")),2),NA())</f>
        <v>1.25</v>
      </c>
      <c r="C21" s="136">
        <f>IF(ISNUMBER(VALUE(SUBSTITUTE(実質収支比率等に係る経年分析!G$49,"▲","-"))),ROUND(VALUE(SUBSTITUTE(実質収支比率等に係る経年分析!G$49,"▲","-")),2),NA())</f>
        <v>4.09</v>
      </c>
      <c r="D21" s="136">
        <f>IF(ISNUMBER(VALUE(SUBSTITUTE(実質収支比率等に係る経年分析!H$49,"▲","-"))),ROUND(VALUE(SUBSTITUTE(実質収支比率等に係る経年分析!H$49,"▲","-")),2),NA())</f>
        <v>2.1</v>
      </c>
      <c r="E21" s="136">
        <f>IF(ISNUMBER(VALUE(SUBSTITUTE(実質収支比率等に係る経年分析!I$49,"▲","-"))),ROUND(VALUE(SUBSTITUTE(実質収支比率等に係る経年分析!I$49,"▲","-")),2),NA())</f>
        <v>-1.47</v>
      </c>
      <c r="F21" s="136">
        <f>IF(ISNUMBER(VALUE(SUBSTITUTE(実質収支比率等に係る経年分析!J$49,"▲","-"))),ROUND(VALUE(SUBSTITUTE(実質収支比率等に係る経年分析!J$49,"▲","-")),2),NA())</f>
        <v>-5.45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1.1200000000000001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15.26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2019</v>
      </c>
      <c r="E42" s="138"/>
      <c r="F42" s="138"/>
      <c r="G42" s="138">
        <f>'実質公債費比率（分子）の構造'!L$52</f>
        <v>2057</v>
      </c>
      <c r="H42" s="138"/>
      <c r="I42" s="138"/>
      <c r="J42" s="138">
        <f>'実質公債費比率（分子）の構造'!M$52</f>
        <v>2165</v>
      </c>
      <c r="K42" s="138"/>
      <c r="L42" s="138"/>
      <c r="M42" s="138">
        <f>'実質公債費比率（分子）の構造'!N$52</f>
        <v>1832</v>
      </c>
      <c r="N42" s="138"/>
      <c r="O42" s="138"/>
      <c r="P42" s="138">
        <f>'実質公債費比率（分子）の構造'!O$52</f>
        <v>1965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189</v>
      </c>
      <c r="C45" s="138"/>
      <c r="D45" s="138"/>
      <c r="E45" s="138">
        <f>'実質公債費比率（分子）の構造'!L$49</f>
        <v>186</v>
      </c>
      <c r="F45" s="138"/>
      <c r="G45" s="138"/>
      <c r="H45" s="138">
        <f>'実質公債費比率（分子）の構造'!M$49</f>
        <v>187</v>
      </c>
      <c r="I45" s="138"/>
      <c r="J45" s="138"/>
      <c r="K45" s="138">
        <f>'実質公債費比率（分子）の構造'!N$49</f>
        <v>187</v>
      </c>
      <c r="L45" s="138"/>
      <c r="M45" s="138"/>
      <c r="N45" s="138">
        <f>'実質公債費比率（分子）の構造'!O$49</f>
        <v>187</v>
      </c>
      <c r="O45" s="138"/>
      <c r="P45" s="138"/>
    </row>
    <row r="46" spans="1:16" x14ac:dyDescent="0.15">
      <c r="A46" s="138" t="s">
        <v>55</v>
      </c>
      <c r="B46" s="138">
        <f>'実質公債費比率（分子）の構造'!K$48</f>
        <v>546</v>
      </c>
      <c r="C46" s="138"/>
      <c r="D46" s="138"/>
      <c r="E46" s="138">
        <f>'実質公債費比率（分子）の構造'!L$48</f>
        <v>551</v>
      </c>
      <c r="F46" s="138"/>
      <c r="G46" s="138"/>
      <c r="H46" s="138">
        <f>'実質公債費比率（分子）の構造'!M$48</f>
        <v>543</v>
      </c>
      <c r="I46" s="138"/>
      <c r="J46" s="138"/>
      <c r="K46" s="138">
        <f>'実質公債費比率（分子）の構造'!N$48</f>
        <v>564</v>
      </c>
      <c r="L46" s="138"/>
      <c r="M46" s="138"/>
      <c r="N46" s="138">
        <f>'実質公債費比率（分子）の構造'!O$48</f>
        <v>573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1434</v>
      </c>
      <c r="C49" s="138"/>
      <c r="D49" s="138"/>
      <c r="E49" s="138">
        <f>'実質公債費比率（分子）の構造'!L$45</f>
        <v>1443</v>
      </c>
      <c r="F49" s="138"/>
      <c r="G49" s="138"/>
      <c r="H49" s="138">
        <f>'実質公債費比率（分子）の構造'!M$45</f>
        <v>1467</v>
      </c>
      <c r="I49" s="138"/>
      <c r="J49" s="138"/>
      <c r="K49" s="138">
        <f>'実質公債費比率（分子）の構造'!N$45</f>
        <v>1395</v>
      </c>
      <c r="L49" s="138"/>
      <c r="M49" s="138"/>
      <c r="N49" s="138">
        <f>'実質公債費比率（分子）の構造'!O$45</f>
        <v>1516</v>
      </c>
      <c r="O49" s="138"/>
      <c r="P49" s="138"/>
    </row>
    <row r="50" spans="1:16" x14ac:dyDescent="0.15">
      <c r="A50" s="138" t="s">
        <v>59</v>
      </c>
      <c r="B50" s="138" t="e">
        <f>NA()</f>
        <v>#N/A</v>
      </c>
      <c r="C50" s="138">
        <f>IF(ISNUMBER('実質公債費比率（分子）の構造'!K$53),'実質公債費比率（分子）の構造'!K$53,NA())</f>
        <v>150</v>
      </c>
      <c r="D50" s="138" t="e">
        <f>NA()</f>
        <v>#N/A</v>
      </c>
      <c r="E50" s="138" t="e">
        <f>NA()</f>
        <v>#N/A</v>
      </c>
      <c r="F50" s="138">
        <f>IF(ISNUMBER('実質公債費比率（分子）の構造'!L$53),'実質公債費比率（分子）の構造'!L$53,NA())</f>
        <v>123</v>
      </c>
      <c r="G50" s="138" t="e">
        <f>NA()</f>
        <v>#N/A</v>
      </c>
      <c r="H50" s="138" t="e">
        <f>NA()</f>
        <v>#N/A</v>
      </c>
      <c r="I50" s="138">
        <f>IF(ISNUMBER('実質公債費比率（分子）の構造'!M$53),'実質公債費比率（分子）の構造'!M$53,NA())</f>
        <v>32</v>
      </c>
      <c r="J50" s="138" t="e">
        <f>NA()</f>
        <v>#N/A</v>
      </c>
      <c r="K50" s="138" t="e">
        <f>NA()</f>
        <v>#N/A</v>
      </c>
      <c r="L50" s="138">
        <f>IF(ISNUMBER('実質公債費比率（分子）の構造'!N$53),'実質公債費比率（分子）の構造'!N$53,NA())</f>
        <v>314</v>
      </c>
      <c r="M50" s="138" t="e">
        <f>NA()</f>
        <v>#N/A</v>
      </c>
      <c r="N50" s="138" t="e">
        <f>NA()</f>
        <v>#N/A</v>
      </c>
      <c r="O50" s="138">
        <f>IF(ISNUMBER('実質公債費比率（分子）の構造'!O$53),'実質公債費比率（分子）の構造'!O$53,NA())</f>
        <v>311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15327</v>
      </c>
      <c r="E56" s="137"/>
      <c r="F56" s="137"/>
      <c r="G56" s="137">
        <f>'将来負担比率（分子）の構造'!J$52</f>
        <v>15825</v>
      </c>
      <c r="H56" s="137"/>
      <c r="I56" s="137"/>
      <c r="J56" s="137">
        <f>'将来負担比率（分子）の構造'!K$52</f>
        <v>15582</v>
      </c>
      <c r="K56" s="137"/>
      <c r="L56" s="137"/>
      <c r="M56" s="137">
        <f>'将来負担比率（分子）の構造'!L$52</f>
        <v>15293</v>
      </c>
      <c r="N56" s="137"/>
      <c r="O56" s="137"/>
      <c r="P56" s="137">
        <f>'将来負担比率（分子）の構造'!M$52</f>
        <v>14924</v>
      </c>
    </row>
    <row r="57" spans="1:16" x14ac:dyDescent="0.15">
      <c r="A57" s="137" t="s">
        <v>36</v>
      </c>
      <c r="B57" s="137"/>
      <c r="C57" s="137"/>
      <c r="D57" s="137">
        <f>'将来負担比率（分子）の構造'!I$51</f>
        <v>8795</v>
      </c>
      <c r="E57" s="137"/>
      <c r="F57" s="137"/>
      <c r="G57" s="137">
        <f>'将来負担比率（分子）の構造'!J$51</f>
        <v>9633</v>
      </c>
      <c r="H57" s="137"/>
      <c r="I57" s="137"/>
      <c r="J57" s="137">
        <f>'将来負担比率（分子）の構造'!K$51</f>
        <v>10497</v>
      </c>
      <c r="K57" s="137"/>
      <c r="L57" s="137"/>
      <c r="M57" s="137">
        <f>'将来負担比率（分子）の構造'!L$51</f>
        <v>9903</v>
      </c>
      <c r="N57" s="137"/>
      <c r="O57" s="137"/>
      <c r="P57" s="137">
        <f>'将来負担比率（分子）の構造'!M$51</f>
        <v>9619</v>
      </c>
    </row>
    <row r="58" spans="1:16" x14ac:dyDescent="0.15">
      <c r="A58" s="137" t="s">
        <v>35</v>
      </c>
      <c r="B58" s="137"/>
      <c r="C58" s="137"/>
      <c r="D58" s="137">
        <f>'将来負担比率（分子）の構造'!I$50</f>
        <v>5610</v>
      </c>
      <c r="E58" s="137"/>
      <c r="F58" s="137"/>
      <c r="G58" s="137">
        <f>'将来負担比率（分子）の構造'!J$50</f>
        <v>5777</v>
      </c>
      <c r="H58" s="137"/>
      <c r="I58" s="137"/>
      <c r="J58" s="137">
        <f>'将来負担比率（分子）の構造'!K$50</f>
        <v>5794</v>
      </c>
      <c r="K58" s="137"/>
      <c r="L58" s="137"/>
      <c r="M58" s="137">
        <f>'将来負担比率（分子）の構造'!L$50</f>
        <v>5575</v>
      </c>
      <c r="N58" s="137"/>
      <c r="O58" s="137"/>
      <c r="P58" s="137">
        <f>'将来負担比率（分子）の構造'!M$50</f>
        <v>4985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2160</v>
      </c>
      <c r="C62" s="137"/>
      <c r="D62" s="137"/>
      <c r="E62" s="137">
        <f>'将来負担比率（分子）の構造'!J$45</f>
        <v>2319</v>
      </c>
      <c r="F62" s="137"/>
      <c r="G62" s="137"/>
      <c r="H62" s="137">
        <f>'将来負担比率（分子）の構造'!K$45</f>
        <v>2353</v>
      </c>
      <c r="I62" s="137"/>
      <c r="J62" s="137"/>
      <c r="K62" s="137">
        <f>'将来負担比率（分子）の構造'!L$45</f>
        <v>2373</v>
      </c>
      <c r="L62" s="137"/>
      <c r="M62" s="137"/>
      <c r="N62" s="137">
        <f>'将来負担比率（分子）の構造'!M$45</f>
        <v>2292</v>
      </c>
      <c r="O62" s="137"/>
      <c r="P62" s="137"/>
    </row>
    <row r="63" spans="1:16" x14ac:dyDescent="0.15">
      <c r="A63" s="137" t="s">
        <v>28</v>
      </c>
      <c r="B63" s="137">
        <f>'将来負担比率（分子）の構造'!I$44</f>
        <v>1693</v>
      </c>
      <c r="C63" s="137"/>
      <c r="D63" s="137"/>
      <c r="E63" s="137">
        <f>'将来負担比率（分子）の構造'!J$44</f>
        <v>1648</v>
      </c>
      <c r="F63" s="137"/>
      <c r="G63" s="137"/>
      <c r="H63" s="137">
        <f>'将来負担比率（分子）の構造'!K$44</f>
        <v>1516</v>
      </c>
      <c r="I63" s="137"/>
      <c r="J63" s="137"/>
      <c r="K63" s="137">
        <f>'将来負担比率（分子）の構造'!L$44</f>
        <v>1352</v>
      </c>
      <c r="L63" s="137"/>
      <c r="M63" s="137"/>
      <c r="N63" s="137">
        <f>'将来負担比率（分子）の構造'!M$44</f>
        <v>1295</v>
      </c>
      <c r="O63" s="137"/>
      <c r="P63" s="137"/>
    </row>
    <row r="64" spans="1:16" x14ac:dyDescent="0.15">
      <c r="A64" s="137" t="s">
        <v>27</v>
      </c>
      <c r="B64" s="137">
        <f>'将来負担比率（分子）の構造'!I$43</f>
        <v>7095</v>
      </c>
      <c r="C64" s="137"/>
      <c r="D64" s="137"/>
      <c r="E64" s="137">
        <f>'将来負担比率（分子）の構造'!J$43</f>
        <v>6809</v>
      </c>
      <c r="F64" s="137"/>
      <c r="G64" s="137"/>
      <c r="H64" s="137">
        <f>'将来負担比率（分子）の構造'!K$43</f>
        <v>6745</v>
      </c>
      <c r="I64" s="137"/>
      <c r="J64" s="137"/>
      <c r="K64" s="137">
        <f>'将来負担比率（分子）の構造'!L$43</f>
        <v>6707</v>
      </c>
      <c r="L64" s="137"/>
      <c r="M64" s="137"/>
      <c r="N64" s="137">
        <f>'将来負担比率（分子）の構造'!M$43</f>
        <v>6683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15799</v>
      </c>
      <c r="C66" s="137"/>
      <c r="D66" s="137"/>
      <c r="E66" s="137">
        <f>'将来負担比率（分子）の構造'!J$41</f>
        <v>16494</v>
      </c>
      <c r="F66" s="137"/>
      <c r="G66" s="137"/>
      <c r="H66" s="137">
        <f>'将来負担比率（分子）の構造'!K$41</f>
        <v>17294</v>
      </c>
      <c r="I66" s="137"/>
      <c r="J66" s="137"/>
      <c r="K66" s="137">
        <f>'将来負担比率（分子）の構造'!L$41</f>
        <v>17291</v>
      </c>
      <c r="L66" s="137"/>
      <c r="M66" s="137"/>
      <c r="N66" s="137">
        <f>'将来負担比率（分子）の構造'!M$41</f>
        <v>17319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11913585</v>
      </c>
      <c r="S5" s="615"/>
      <c r="T5" s="615"/>
      <c r="U5" s="615"/>
      <c r="V5" s="615"/>
      <c r="W5" s="615"/>
      <c r="X5" s="615"/>
      <c r="Y5" s="616"/>
      <c r="Z5" s="617">
        <v>51</v>
      </c>
      <c r="AA5" s="617"/>
      <c r="AB5" s="617"/>
      <c r="AC5" s="617"/>
      <c r="AD5" s="618">
        <v>10853735</v>
      </c>
      <c r="AE5" s="618"/>
      <c r="AF5" s="618"/>
      <c r="AG5" s="618"/>
      <c r="AH5" s="618"/>
      <c r="AI5" s="618"/>
      <c r="AJ5" s="618"/>
      <c r="AK5" s="618"/>
      <c r="AL5" s="619">
        <v>86.6</v>
      </c>
      <c r="AM5" s="620"/>
      <c r="AN5" s="620"/>
      <c r="AO5" s="621"/>
      <c r="AP5" s="611" t="s">
        <v>212</v>
      </c>
      <c r="AQ5" s="612"/>
      <c r="AR5" s="612"/>
      <c r="AS5" s="612"/>
      <c r="AT5" s="612"/>
      <c r="AU5" s="612"/>
      <c r="AV5" s="612"/>
      <c r="AW5" s="612"/>
      <c r="AX5" s="612"/>
      <c r="AY5" s="612"/>
      <c r="AZ5" s="612"/>
      <c r="BA5" s="612"/>
      <c r="BB5" s="612"/>
      <c r="BC5" s="612"/>
      <c r="BD5" s="612"/>
      <c r="BE5" s="612"/>
      <c r="BF5" s="613"/>
      <c r="BG5" s="625">
        <v>10909678</v>
      </c>
      <c r="BH5" s="626"/>
      <c r="BI5" s="626"/>
      <c r="BJ5" s="626"/>
      <c r="BK5" s="626"/>
      <c r="BL5" s="626"/>
      <c r="BM5" s="626"/>
      <c r="BN5" s="627"/>
      <c r="BO5" s="628">
        <v>91.6</v>
      </c>
      <c r="BP5" s="628"/>
      <c r="BQ5" s="628"/>
      <c r="BR5" s="628"/>
      <c r="BS5" s="629">
        <v>55943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145858</v>
      </c>
      <c r="S6" s="626"/>
      <c r="T6" s="626"/>
      <c r="U6" s="626"/>
      <c r="V6" s="626"/>
      <c r="W6" s="626"/>
      <c r="X6" s="626"/>
      <c r="Y6" s="627"/>
      <c r="Z6" s="628">
        <v>0.6</v>
      </c>
      <c r="AA6" s="628"/>
      <c r="AB6" s="628"/>
      <c r="AC6" s="628"/>
      <c r="AD6" s="629">
        <v>145858</v>
      </c>
      <c r="AE6" s="629"/>
      <c r="AF6" s="629"/>
      <c r="AG6" s="629"/>
      <c r="AH6" s="629"/>
      <c r="AI6" s="629"/>
      <c r="AJ6" s="629"/>
      <c r="AK6" s="629"/>
      <c r="AL6" s="630">
        <v>1.2</v>
      </c>
      <c r="AM6" s="631"/>
      <c r="AN6" s="631"/>
      <c r="AO6" s="632"/>
      <c r="AP6" s="622" t="s">
        <v>217</v>
      </c>
      <c r="AQ6" s="623"/>
      <c r="AR6" s="623"/>
      <c r="AS6" s="623"/>
      <c r="AT6" s="623"/>
      <c r="AU6" s="623"/>
      <c r="AV6" s="623"/>
      <c r="AW6" s="623"/>
      <c r="AX6" s="623"/>
      <c r="AY6" s="623"/>
      <c r="AZ6" s="623"/>
      <c r="BA6" s="623"/>
      <c r="BB6" s="623"/>
      <c r="BC6" s="623"/>
      <c r="BD6" s="623"/>
      <c r="BE6" s="623"/>
      <c r="BF6" s="624"/>
      <c r="BG6" s="625">
        <v>10909678</v>
      </c>
      <c r="BH6" s="626"/>
      <c r="BI6" s="626"/>
      <c r="BJ6" s="626"/>
      <c r="BK6" s="626"/>
      <c r="BL6" s="626"/>
      <c r="BM6" s="626"/>
      <c r="BN6" s="627"/>
      <c r="BO6" s="628">
        <v>91.6</v>
      </c>
      <c r="BP6" s="628"/>
      <c r="BQ6" s="628"/>
      <c r="BR6" s="628"/>
      <c r="BS6" s="629">
        <v>55943</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262185</v>
      </c>
      <c r="CS6" s="626"/>
      <c r="CT6" s="626"/>
      <c r="CU6" s="626"/>
      <c r="CV6" s="626"/>
      <c r="CW6" s="626"/>
      <c r="CX6" s="626"/>
      <c r="CY6" s="627"/>
      <c r="CZ6" s="628">
        <v>1.2</v>
      </c>
      <c r="DA6" s="628"/>
      <c r="DB6" s="628"/>
      <c r="DC6" s="628"/>
      <c r="DD6" s="634">
        <v>13963</v>
      </c>
      <c r="DE6" s="626"/>
      <c r="DF6" s="626"/>
      <c r="DG6" s="626"/>
      <c r="DH6" s="626"/>
      <c r="DI6" s="626"/>
      <c r="DJ6" s="626"/>
      <c r="DK6" s="626"/>
      <c r="DL6" s="626"/>
      <c r="DM6" s="626"/>
      <c r="DN6" s="626"/>
      <c r="DO6" s="626"/>
      <c r="DP6" s="627"/>
      <c r="DQ6" s="634">
        <v>262185</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14176</v>
      </c>
      <c r="S7" s="626"/>
      <c r="T7" s="626"/>
      <c r="U7" s="626"/>
      <c r="V7" s="626"/>
      <c r="W7" s="626"/>
      <c r="X7" s="626"/>
      <c r="Y7" s="627"/>
      <c r="Z7" s="628">
        <v>0.1</v>
      </c>
      <c r="AA7" s="628"/>
      <c r="AB7" s="628"/>
      <c r="AC7" s="628"/>
      <c r="AD7" s="629">
        <v>14176</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5808408</v>
      </c>
      <c r="BH7" s="626"/>
      <c r="BI7" s="626"/>
      <c r="BJ7" s="626"/>
      <c r="BK7" s="626"/>
      <c r="BL7" s="626"/>
      <c r="BM7" s="626"/>
      <c r="BN7" s="627"/>
      <c r="BO7" s="628">
        <v>48.8</v>
      </c>
      <c r="BP7" s="628"/>
      <c r="BQ7" s="628"/>
      <c r="BR7" s="628"/>
      <c r="BS7" s="629">
        <v>55943</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2388683</v>
      </c>
      <c r="CS7" s="626"/>
      <c r="CT7" s="626"/>
      <c r="CU7" s="626"/>
      <c r="CV7" s="626"/>
      <c r="CW7" s="626"/>
      <c r="CX7" s="626"/>
      <c r="CY7" s="627"/>
      <c r="CZ7" s="628">
        <v>10.7</v>
      </c>
      <c r="DA7" s="628"/>
      <c r="DB7" s="628"/>
      <c r="DC7" s="628"/>
      <c r="DD7" s="634">
        <v>139127</v>
      </c>
      <c r="DE7" s="626"/>
      <c r="DF7" s="626"/>
      <c r="DG7" s="626"/>
      <c r="DH7" s="626"/>
      <c r="DI7" s="626"/>
      <c r="DJ7" s="626"/>
      <c r="DK7" s="626"/>
      <c r="DL7" s="626"/>
      <c r="DM7" s="626"/>
      <c r="DN7" s="626"/>
      <c r="DO7" s="626"/>
      <c r="DP7" s="627"/>
      <c r="DQ7" s="634">
        <v>2163394</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66892</v>
      </c>
      <c r="S8" s="626"/>
      <c r="T8" s="626"/>
      <c r="U8" s="626"/>
      <c r="V8" s="626"/>
      <c r="W8" s="626"/>
      <c r="X8" s="626"/>
      <c r="Y8" s="627"/>
      <c r="Z8" s="628">
        <v>0.3</v>
      </c>
      <c r="AA8" s="628"/>
      <c r="AB8" s="628"/>
      <c r="AC8" s="628"/>
      <c r="AD8" s="629">
        <v>66892</v>
      </c>
      <c r="AE8" s="629"/>
      <c r="AF8" s="629"/>
      <c r="AG8" s="629"/>
      <c r="AH8" s="629"/>
      <c r="AI8" s="629"/>
      <c r="AJ8" s="629"/>
      <c r="AK8" s="629"/>
      <c r="AL8" s="630">
        <v>0.5</v>
      </c>
      <c r="AM8" s="631"/>
      <c r="AN8" s="631"/>
      <c r="AO8" s="632"/>
      <c r="AP8" s="622" t="s">
        <v>223</v>
      </c>
      <c r="AQ8" s="623"/>
      <c r="AR8" s="623"/>
      <c r="AS8" s="623"/>
      <c r="AT8" s="623"/>
      <c r="AU8" s="623"/>
      <c r="AV8" s="623"/>
      <c r="AW8" s="623"/>
      <c r="AX8" s="623"/>
      <c r="AY8" s="623"/>
      <c r="AZ8" s="623"/>
      <c r="BA8" s="623"/>
      <c r="BB8" s="623"/>
      <c r="BC8" s="623"/>
      <c r="BD8" s="623"/>
      <c r="BE8" s="623"/>
      <c r="BF8" s="624"/>
      <c r="BG8" s="625">
        <v>129825</v>
      </c>
      <c r="BH8" s="626"/>
      <c r="BI8" s="626"/>
      <c r="BJ8" s="626"/>
      <c r="BK8" s="626"/>
      <c r="BL8" s="626"/>
      <c r="BM8" s="626"/>
      <c r="BN8" s="627"/>
      <c r="BO8" s="628">
        <v>1.1000000000000001</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8248241</v>
      </c>
      <c r="CS8" s="626"/>
      <c r="CT8" s="626"/>
      <c r="CU8" s="626"/>
      <c r="CV8" s="626"/>
      <c r="CW8" s="626"/>
      <c r="CX8" s="626"/>
      <c r="CY8" s="627"/>
      <c r="CZ8" s="628">
        <v>36.799999999999997</v>
      </c>
      <c r="DA8" s="628"/>
      <c r="DB8" s="628"/>
      <c r="DC8" s="628"/>
      <c r="DD8" s="634">
        <v>45748</v>
      </c>
      <c r="DE8" s="626"/>
      <c r="DF8" s="626"/>
      <c r="DG8" s="626"/>
      <c r="DH8" s="626"/>
      <c r="DI8" s="626"/>
      <c r="DJ8" s="626"/>
      <c r="DK8" s="626"/>
      <c r="DL8" s="626"/>
      <c r="DM8" s="626"/>
      <c r="DN8" s="626"/>
      <c r="DO8" s="626"/>
      <c r="DP8" s="627"/>
      <c r="DQ8" s="634">
        <v>4310155</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34729</v>
      </c>
      <c r="S9" s="626"/>
      <c r="T9" s="626"/>
      <c r="U9" s="626"/>
      <c r="V9" s="626"/>
      <c r="W9" s="626"/>
      <c r="X9" s="626"/>
      <c r="Y9" s="627"/>
      <c r="Z9" s="628">
        <v>0.1</v>
      </c>
      <c r="AA9" s="628"/>
      <c r="AB9" s="628"/>
      <c r="AC9" s="628"/>
      <c r="AD9" s="629">
        <v>34729</v>
      </c>
      <c r="AE9" s="629"/>
      <c r="AF9" s="629"/>
      <c r="AG9" s="629"/>
      <c r="AH9" s="629"/>
      <c r="AI9" s="629"/>
      <c r="AJ9" s="629"/>
      <c r="AK9" s="629"/>
      <c r="AL9" s="630">
        <v>0.3</v>
      </c>
      <c r="AM9" s="631"/>
      <c r="AN9" s="631"/>
      <c r="AO9" s="632"/>
      <c r="AP9" s="622" t="s">
        <v>227</v>
      </c>
      <c r="AQ9" s="623"/>
      <c r="AR9" s="623"/>
      <c r="AS9" s="623"/>
      <c r="AT9" s="623"/>
      <c r="AU9" s="623"/>
      <c r="AV9" s="623"/>
      <c r="AW9" s="623"/>
      <c r="AX9" s="623"/>
      <c r="AY9" s="623"/>
      <c r="AZ9" s="623"/>
      <c r="BA9" s="623"/>
      <c r="BB9" s="623"/>
      <c r="BC9" s="623"/>
      <c r="BD9" s="623"/>
      <c r="BE9" s="623"/>
      <c r="BF9" s="624"/>
      <c r="BG9" s="625">
        <v>5021961</v>
      </c>
      <c r="BH9" s="626"/>
      <c r="BI9" s="626"/>
      <c r="BJ9" s="626"/>
      <c r="BK9" s="626"/>
      <c r="BL9" s="626"/>
      <c r="BM9" s="626"/>
      <c r="BN9" s="627"/>
      <c r="BO9" s="628">
        <v>42.2</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1843795</v>
      </c>
      <c r="CS9" s="626"/>
      <c r="CT9" s="626"/>
      <c r="CU9" s="626"/>
      <c r="CV9" s="626"/>
      <c r="CW9" s="626"/>
      <c r="CX9" s="626"/>
      <c r="CY9" s="627"/>
      <c r="CZ9" s="628">
        <v>8.1999999999999993</v>
      </c>
      <c r="DA9" s="628"/>
      <c r="DB9" s="628"/>
      <c r="DC9" s="628"/>
      <c r="DD9" s="634">
        <v>59174</v>
      </c>
      <c r="DE9" s="626"/>
      <c r="DF9" s="626"/>
      <c r="DG9" s="626"/>
      <c r="DH9" s="626"/>
      <c r="DI9" s="626"/>
      <c r="DJ9" s="626"/>
      <c r="DK9" s="626"/>
      <c r="DL9" s="626"/>
      <c r="DM9" s="626"/>
      <c r="DN9" s="626"/>
      <c r="DO9" s="626"/>
      <c r="DP9" s="627"/>
      <c r="DQ9" s="634">
        <v>1703087</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1163941</v>
      </c>
      <c r="S10" s="626"/>
      <c r="T10" s="626"/>
      <c r="U10" s="626"/>
      <c r="V10" s="626"/>
      <c r="W10" s="626"/>
      <c r="X10" s="626"/>
      <c r="Y10" s="627"/>
      <c r="Z10" s="628">
        <v>5</v>
      </c>
      <c r="AA10" s="628"/>
      <c r="AB10" s="628"/>
      <c r="AC10" s="628"/>
      <c r="AD10" s="629">
        <v>1163941</v>
      </c>
      <c r="AE10" s="629"/>
      <c r="AF10" s="629"/>
      <c r="AG10" s="629"/>
      <c r="AH10" s="629"/>
      <c r="AI10" s="629"/>
      <c r="AJ10" s="629"/>
      <c r="AK10" s="629"/>
      <c r="AL10" s="630">
        <v>9.3000000000000007</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163630</v>
      </c>
      <c r="BH10" s="626"/>
      <c r="BI10" s="626"/>
      <c r="BJ10" s="626"/>
      <c r="BK10" s="626"/>
      <c r="BL10" s="626"/>
      <c r="BM10" s="626"/>
      <c r="BN10" s="627"/>
      <c r="BO10" s="628">
        <v>1.4</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5248</v>
      </c>
      <c r="CS10" s="626"/>
      <c r="CT10" s="626"/>
      <c r="CU10" s="626"/>
      <c r="CV10" s="626"/>
      <c r="CW10" s="626"/>
      <c r="CX10" s="626"/>
      <c r="CY10" s="627"/>
      <c r="CZ10" s="628">
        <v>0</v>
      </c>
      <c r="DA10" s="628"/>
      <c r="DB10" s="628"/>
      <c r="DC10" s="628"/>
      <c r="DD10" s="634" t="s">
        <v>224</v>
      </c>
      <c r="DE10" s="626"/>
      <c r="DF10" s="626"/>
      <c r="DG10" s="626"/>
      <c r="DH10" s="626"/>
      <c r="DI10" s="626"/>
      <c r="DJ10" s="626"/>
      <c r="DK10" s="626"/>
      <c r="DL10" s="626"/>
      <c r="DM10" s="626"/>
      <c r="DN10" s="626"/>
      <c r="DO10" s="626"/>
      <c r="DP10" s="627"/>
      <c r="DQ10" s="634">
        <v>248</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224</v>
      </c>
      <c r="S11" s="626"/>
      <c r="T11" s="626"/>
      <c r="U11" s="626"/>
      <c r="V11" s="626"/>
      <c r="W11" s="626"/>
      <c r="X11" s="626"/>
      <c r="Y11" s="627"/>
      <c r="Z11" s="628" t="s">
        <v>224</v>
      </c>
      <c r="AA11" s="628"/>
      <c r="AB11" s="628"/>
      <c r="AC11" s="628"/>
      <c r="AD11" s="629" t="s">
        <v>224</v>
      </c>
      <c r="AE11" s="629"/>
      <c r="AF11" s="629"/>
      <c r="AG11" s="629"/>
      <c r="AH11" s="629"/>
      <c r="AI11" s="629"/>
      <c r="AJ11" s="629"/>
      <c r="AK11" s="629"/>
      <c r="AL11" s="630" t="s">
        <v>224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492992</v>
      </c>
      <c r="BH11" s="626"/>
      <c r="BI11" s="626"/>
      <c r="BJ11" s="626"/>
      <c r="BK11" s="626"/>
      <c r="BL11" s="626"/>
      <c r="BM11" s="626"/>
      <c r="BN11" s="627"/>
      <c r="BO11" s="628">
        <v>4.0999999999999996</v>
      </c>
      <c r="BP11" s="628"/>
      <c r="BQ11" s="628"/>
      <c r="BR11" s="628"/>
      <c r="BS11" s="634">
        <v>55943</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91316</v>
      </c>
      <c r="CS11" s="626"/>
      <c r="CT11" s="626"/>
      <c r="CU11" s="626"/>
      <c r="CV11" s="626"/>
      <c r="CW11" s="626"/>
      <c r="CX11" s="626"/>
      <c r="CY11" s="627"/>
      <c r="CZ11" s="628">
        <v>0.4</v>
      </c>
      <c r="DA11" s="628"/>
      <c r="DB11" s="628"/>
      <c r="DC11" s="628"/>
      <c r="DD11" s="634">
        <v>7326</v>
      </c>
      <c r="DE11" s="626"/>
      <c r="DF11" s="626"/>
      <c r="DG11" s="626"/>
      <c r="DH11" s="626"/>
      <c r="DI11" s="626"/>
      <c r="DJ11" s="626"/>
      <c r="DK11" s="626"/>
      <c r="DL11" s="626"/>
      <c r="DM11" s="626"/>
      <c r="DN11" s="626"/>
      <c r="DO11" s="626"/>
      <c r="DP11" s="627"/>
      <c r="DQ11" s="634">
        <v>82006</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4546533</v>
      </c>
      <c r="BH12" s="626"/>
      <c r="BI12" s="626"/>
      <c r="BJ12" s="626"/>
      <c r="BK12" s="626"/>
      <c r="BL12" s="626"/>
      <c r="BM12" s="626"/>
      <c r="BN12" s="627"/>
      <c r="BO12" s="628">
        <v>38.200000000000003</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292436</v>
      </c>
      <c r="CS12" s="626"/>
      <c r="CT12" s="626"/>
      <c r="CU12" s="626"/>
      <c r="CV12" s="626"/>
      <c r="CW12" s="626"/>
      <c r="CX12" s="626"/>
      <c r="CY12" s="627"/>
      <c r="CZ12" s="628">
        <v>1.3</v>
      </c>
      <c r="DA12" s="628"/>
      <c r="DB12" s="628"/>
      <c r="DC12" s="628"/>
      <c r="DD12" s="634">
        <v>10982</v>
      </c>
      <c r="DE12" s="626"/>
      <c r="DF12" s="626"/>
      <c r="DG12" s="626"/>
      <c r="DH12" s="626"/>
      <c r="DI12" s="626"/>
      <c r="DJ12" s="626"/>
      <c r="DK12" s="626"/>
      <c r="DL12" s="626"/>
      <c r="DM12" s="626"/>
      <c r="DN12" s="626"/>
      <c r="DO12" s="626"/>
      <c r="DP12" s="627"/>
      <c r="DQ12" s="634">
        <v>184201</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62474</v>
      </c>
      <c r="S13" s="626"/>
      <c r="T13" s="626"/>
      <c r="U13" s="626"/>
      <c r="V13" s="626"/>
      <c r="W13" s="626"/>
      <c r="X13" s="626"/>
      <c r="Y13" s="627"/>
      <c r="Z13" s="628">
        <v>0.3</v>
      </c>
      <c r="AA13" s="628"/>
      <c r="AB13" s="628"/>
      <c r="AC13" s="628"/>
      <c r="AD13" s="629">
        <v>62474</v>
      </c>
      <c r="AE13" s="629"/>
      <c r="AF13" s="629"/>
      <c r="AG13" s="629"/>
      <c r="AH13" s="629"/>
      <c r="AI13" s="629"/>
      <c r="AJ13" s="629"/>
      <c r="AK13" s="629"/>
      <c r="AL13" s="630">
        <v>0.5</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4545609</v>
      </c>
      <c r="BH13" s="626"/>
      <c r="BI13" s="626"/>
      <c r="BJ13" s="626"/>
      <c r="BK13" s="626"/>
      <c r="BL13" s="626"/>
      <c r="BM13" s="626"/>
      <c r="BN13" s="627"/>
      <c r="BO13" s="628">
        <v>38.200000000000003</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4662144</v>
      </c>
      <c r="CS13" s="626"/>
      <c r="CT13" s="626"/>
      <c r="CU13" s="626"/>
      <c r="CV13" s="626"/>
      <c r="CW13" s="626"/>
      <c r="CX13" s="626"/>
      <c r="CY13" s="627"/>
      <c r="CZ13" s="628">
        <v>20.8</v>
      </c>
      <c r="DA13" s="628"/>
      <c r="DB13" s="628"/>
      <c r="DC13" s="628"/>
      <c r="DD13" s="634">
        <v>2951024</v>
      </c>
      <c r="DE13" s="626"/>
      <c r="DF13" s="626"/>
      <c r="DG13" s="626"/>
      <c r="DH13" s="626"/>
      <c r="DI13" s="626"/>
      <c r="DJ13" s="626"/>
      <c r="DK13" s="626"/>
      <c r="DL13" s="626"/>
      <c r="DM13" s="626"/>
      <c r="DN13" s="626"/>
      <c r="DO13" s="626"/>
      <c r="DP13" s="627"/>
      <c r="DQ13" s="634">
        <v>2161217</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117527</v>
      </c>
      <c r="BH14" s="626"/>
      <c r="BI14" s="626"/>
      <c r="BJ14" s="626"/>
      <c r="BK14" s="626"/>
      <c r="BL14" s="626"/>
      <c r="BM14" s="626"/>
      <c r="BN14" s="627"/>
      <c r="BO14" s="628">
        <v>1</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751881</v>
      </c>
      <c r="CS14" s="626"/>
      <c r="CT14" s="626"/>
      <c r="CU14" s="626"/>
      <c r="CV14" s="626"/>
      <c r="CW14" s="626"/>
      <c r="CX14" s="626"/>
      <c r="CY14" s="627"/>
      <c r="CZ14" s="628">
        <v>3.4</v>
      </c>
      <c r="DA14" s="628"/>
      <c r="DB14" s="628"/>
      <c r="DC14" s="628"/>
      <c r="DD14" s="634">
        <v>6200</v>
      </c>
      <c r="DE14" s="626"/>
      <c r="DF14" s="626"/>
      <c r="DG14" s="626"/>
      <c r="DH14" s="626"/>
      <c r="DI14" s="626"/>
      <c r="DJ14" s="626"/>
      <c r="DK14" s="626"/>
      <c r="DL14" s="626"/>
      <c r="DM14" s="626"/>
      <c r="DN14" s="626"/>
      <c r="DO14" s="626"/>
      <c r="DP14" s="627"/>
      <c r="DQ14" s="634">
        <v>734269</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48503</v>
      </c>
      <c r="S15" s="626"/>
      <c r="T15" s="626"/>
      <c r="U15" s="626"/>
      <c r="V15" s="626"/>
      <c r="W15" s="626"/>
      <c r="X15" s="626"/>
      <c r="Y15" s="627"/>
      <c r="Z15" s="628">
        <v>0.2</v>
      </c>
      <c r="AA15" s="628"/>
      <c r="AB15" s="628"/>
      <c r="AC15" s="628"/>
      <c r="AD15" s="629">
        <v>48503</v>
      </c>
      <c r="AE15" s="629"/>
      <c r="AF15" s="629"/>
      <c r="AG15" s="629"/>
      <c r="AH15" s="629"/>
      <c r="AI15" s="629"/>
      <c r="AJ15" s="629"/>
      <c r="AK15" s="629"/>
      <c r="AL15" s="630">
        <v>0.4</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437210</v>
      </c>
      <c r="BH15" s="626"/>
      <c r="BI15" s="626"/>
      <c r="BJ15" s="626"/>
      <c r="BK15" s="626"/>
      <c r="BL15" s="626"/>
      <c r="BM15" s="626"/>
      <c r="BN15" s="627"/>
      <c r="BO15" s="628">
        <v>3.7</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2351128</v>
      </c>
      <c r="CS15" s="626"/>
      <c r="CT15" s="626"/>
      <c r="CU15" s="626"/>
      <c r="CV15" s="626"/>
      <c r="CW15" s="626"/>
      <c r="CX15" s="626"/>
      <c r="CY15" s="627"/>
      <c r="CZ15" s="628">
        <v>10.5</v>
      </c>
      <c r="DA15" s="628"/>
      <c r="DB15" s="628"/>
      <c r="DC15" s="628"/>
      <c r="DD15" s="634">
        <v>550583</v>
      </c>
      <c r="DE15" s="626"/>
      <c r="DF15" s="626"/>
      <c r="DG15" s="626"/>
      <c r="DH15" s="626"/>
      <c r="DI15" s="626"/>
      <c r="DJ15" s="626"/>
      <c r="DK15" s="626"/>
      <c r="DL15" s="626"/>
      <c r="DM15" s="626"/>
      <c r="DN15" s="626"/>
      <c r="DO15" s="626"/>
      <c r="DP15" s="627"/>
      <c r="DQ15" s="634">
        <v>1735865</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179700</v>
      </c>
      <c r="S16" s="626"/>
      <c r="T16" s="626"/>
      <c r="U16" s="626"/>
      <c r="V16" s="626"/>
      <c r="W16" s="626"/>
      <c r="X16" s="626"/>
      <c r="Y16" s="627"/>
      <c r="Z16" s="628">
        <v>0.8</v>
      </c>
      <c r="AA16" s="628"/>
      <c r="AB16" s="628"/>
      <c r="AC16" s="628"/>
      <c r="AD16" s="629">
        <v>73174</v>
      </c>
      <c r="AE16" s="629"/>
      <c r="AF16" s="629"/>
      <c r="AG16" s="629"/>
      <c r="AH16" s="629"/>
      <c r="AI16" s="629"/>
      <c r="AJ16" s="629"/>
      <c r="AK16" s="629"/>
      <c r="AL16" s="630">
        <v>0.6</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224</v>
      </c>
      <c r="CS16" s="626"/>
      <c r="CT16" s="626"/>
      <c r="CU16" s="626"/>
      <c r="CV16" s="626"/>
      <c r="CW16" s="626"/>
      <c r="CX16" s="626"/>
      <c r="CY16" s="627"/>
      <c r="CZ16" s="628" t="s">
        <v>224</v>
      </c>
      <c r="DA16" s="628"/>
      <c r="DB16" s="628"/>
      <c r="DC16" s="628"/>
      <c r="DD16" s="634" t="s">
        <v>224</v>
      </c>
      <c r="DE16" s="626"/>
      <c r="DF16" s="626"/>
      <c r="DG16" s="626"/>
      <c r="DH16" s="626"/>
      <c r="DI16" s="626"/>
      <c r="DJ16" s="626"/>
      <c r="DK16" s="626"/>
      <c r="DL16" s="626"/>
      <c r="DM16" s="626"/>
      <c r="DN16" s="626"/>
      <c r="DO16" s="626"/>
      <c r="DP16" s="627"/>
      <c r="DQ16" s="634" t="s">
        <v>224</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73174</v>
      </c>
      <c r="S17" s="626"/>
      <c r="T17" s="626"/>
      <c r="U17" s="626"/>
      <c r="V17" s="626"/>
      <c r="W17" s="626"/>
      <c r="X17" s="626"/>
      <c r="Y17" s="627"/>
      <c r="Z17" s="628">
        <v>0.3</v>
      </c>
      <c r="AA17" s="628"/>
      <c r="AB17" s="628"/>
      <c r="AC17" s="628"/>
      <c r="AD17" s="629">
        <v>73174</v>
      </c>
      <c r="AE17" s="629"/>
      <c r="AF17" s="629"/>
      <c r="AG17" s="629"/>
      <c r="AH17" s="629"/>
      <c r="AI17" s="629"/>
      <c r="AJ17" s="629"/>
      <c r="AK17" s="629"/>
      <c r="AL17" s="630">
        <v>0.6</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1515814</v>
      </c>
      <c r="CS17" s="626"/>
      <c r="CT17" s="626"/>
      <c r="CU17" s="626"/>
      <c r="CV17" s="626"/>
      <c r="CW17" s="626"/>
      <c r="CX17" s="626"/>
      <c r="CY17" s="627"/>
      <c r="CZ17" s="628">
        <v>6.8</v>
      </c>
      <c r="DA17" s="628"/>
      <c r="DB17" s="628"/>
      <c r="DC17" s="628"/>
      <c r="DD17" s="634" t="s">
        <v>224</v>
      </c>
      <c r="DE17" s="626"/>
      <c r="DF17" s="626"/>
      <c r="DG17" s="626"/>
      <c r="DH17" s="626"/>
      <c r="DI17" s="626"/>
      <c r="DJ17" s="626"/>
      <c r="DK17" s="626"/>
      <c r="DL17" s="626"/>
      <c r="DM17" s="626"/>
      <c r="DN17" s="626"/>
      <c r="DO17" s="626"/>
      <c r="DP17" s="627"/>
      <c r="DQ17" s="634">
        <v>1510413</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106526</v>
      </c>
      <c r="S18" s="626"/>
      <c r="T18" s="626"/>
      <c r="U18" s="626"/>
      <c r="V18" s="626"/>
      <c r="W18" s="626"/>
      <c r="X18" s="626"/>
      <c r="Y18" s="627"/>
      <c r="Z18" s="628">
        <v>0.5</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1003907</v>
      </c>
      <c r="BH19" s="626"/>
      <c r="BI19" s="626"/>
      <c r="BJ19" s="626"/>
      <c r="BK19" s="626"/>
      <c r="BL19" s="626"/>
      <c r="BM19" s="626"/>
      <c r="BN19" s="627"/>
      <c r="BO19" s="628">
        <v>8.4</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13629858</v>
      </c>
      <c r="S20" s="626"/>
      <c r="T20" s="626"/>
      <c r="U20" s="626"/>
      <c r="V20" s="626"/>
      <c r="W20" s="626"/>
      <c r="X20" s="626"/>
      <c r="Y20" s="627"/>
      <c r="Z20" s="628">
        <v>58.3</v>
      </c>
      <c r="AA20" s="628"/>
      <c r="AB20" s="628"/>
      <c r="AC20" s="628"/>
      <c r="AD20" s="629">
        <v>12463482</v>
      </c>
      <c r="AE20" s="629"/>
      <c r="AF20" s="629"/>
      <c r="AG20" s="629"/>
      <c r="AH20" s="629"/>
      <c r="AI20" s="629"/>
      <c r="AJ20" s="629"/>
      <c r="AK20" s="629"/>
      <c r="AL20" s="630">
        <v>99.5</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1003907</v>
      </c>
      <c r="BH20" s="626"/>
      <c r="BI20" s="626"/>
      <c r="BJ20" s="626"/>
      <c r="BK20" s="626"/>
      <c r="BL20" s="626"/>
      <c r="BM20" s="626"/>
      <c r="BN20" s="627"/>
      <c r="BO20" s="628">
        <v>8.4</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22412871</v>
      </c>
      <c r="CS20" s="626"/>
      <c r="CT20" s="626"/>
      <c r="CU20" s="626"/>
      <c r="CV20" s="626"/>
      <c r="CW20" s="626"/>
      <c r="CX20" s="626"/>
      <c r="CY20" s="627"/>
      <c r="CZ20" s="628">
        <v>100</v>
      </c>
      <c r="DA20" s="628"/>
      <c r="DB20" s="628"/>
      <c r="DC20" s="628"/>
      <c r="DD20" s="634">
        <v>3784127</v>
      </c>
      <c r="DE20" s="626"/>
      <c r="DF20" s="626"/>
      <c r="DG20" s="626"/>
      <c r="DH20" s="626"/>
      <c r="DI20" s="626"/>
      <c r="DJ20" s="626"/>
      <c r="DK20" s="626"/>
      <c r="DL20" s="626"/>
      <c r="DM20" s="626"/>
      <c r="DN20" s="626"/>
      <c r="DO20" s="626"/>
      <c r="DP20" s="627"/>
      <c r="DQ20" s="634">
        <v>14847040</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11612</v>
      </c>
      <c r="S21" s="626"/>
      <c r="T21" s="626"/>
      <c r="U21" s="626"/>
      <c r="V21" s="626"/>
      <c r="W21" s="626"/>
      <c r="X21" s="626"/>
      <c r="Y21" s="627"/>
      <c r="Z21" s="628">
        <v>0</v>
      </c>
      <c r="AA21" s="628"/>
      <c r="AB21" s="628"/>
      <c r="AC21" s="628"/>
      <c r="AD21" s="629">
        <v>11612</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224</v>
      </c>
      <c r="BH21" s="626"/>
      <c r="BI21" s="626"/>
      <c r="BJ21" s="626"/>
      <c r="BK21" s="626"/>
      <c r="BL21" s="626"/>
      <c r="BM21" s="626"/>
      <c r="BN21" s="627"/>
      <c r="BO21" s="628" t="s">
        <v>224</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113815</v>
      </c>
      <c r="S22" s="626"/>
      <c r="T22" s="626"/>
      <c r="U22" s="626"/>
      <c r="V22" s="626"/>
      <c r="W22" s="626"/>
      <c r="X22" s="626"/>
      <c r="Y22" s="627"/>
      <c r="Z22" s="628">
        <v>0.5</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335211</v>
      </c>
      <c r="S23" s="626"/>
      <c r="T23" s="626"/>
      <c r="U23" s="626"/>
      <c r="V23" s="626"/>
      <c r="W23" s="626"/>
      <c r="X23" s="626"/>
      <c r="Y23" s="627"/>
      <c r="Z23" s="628">
        <v>1.4</v>
      </c>
      <c r="AA23" s="628"/>
      <c r="AB23" s="628"/>
      <c r="AC23" s="628"/>
      <c r="AD23" s="629">
        <v>35987</v>
      </c>
      <c r="AE23" s="629"/>
      <c r="AF23" s="629"/>
      <c r="AG23" s="629"/>
      <c r="AH23" s="629"/>
      <c r="AI23" s="629"/>
      <c r="AJ23" s="629"/>
      <c r="AK23" s="629"/>
      <c r="AL23" s="630">
        <v>0.3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1003907</v>
      </c>
      <c r="BH23" s="626"/>
      <c r="BI23" s="626"/>
      <c r="BJ23" s="626"/>
      <c r="BK23" s="626"/>
      <c r="BL23" s="626"/>
      <c r="BM23" s="626"/>
      <c r="BN23" s="627"/>
      <c r="BO23" s="628">
        <v>8.4</v>
      </c>
      <c r="BP23" s="628"/>
      <c r="BQ23" s="628"/>
      <c r="BR23" s="628"/>
      <c r="BS23" s="634" t="s">
        <v>224</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90064</v>
      </c>
      <c r="S24" s="626"/>
      <c r="T24" s="626"/>
      <c r="U24" s="626"/>
      <c r="V24" s="626"/>
      <c r="W24" s="626"/>
      <c r="X24" s="626"/>
      <c r="Y24" s="627"/>
      <c r="Z24" s="628">
        <v>0.4</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9868562</v>
      </c>
      <c r="CS24" s="615"/>
      <c r="CT24" s="615"/>
      <c r="CU24" s="615"/>
      <c r="CV24" s="615"/>
      <c r="CW24" s="615"/>
      <c r="CX24" s="615"/>
      <c r="CY24" s="616"/>
      <c r="CZ24" s="652">
        <v>44</v>
      </c>
      <c r="DA24" s="653"/>
      <c r="DB24" s="653"/>
      <c r="DC24" s="654"/>
      <c r="DD24" s="651">
        <v>6121845</v>
      </c>
      <c r="DE24" s="615"/>
      <c r="DF24" s="615"/>
      <c r="DG24" s="615"/>
      <c r="DH24" s="615"/>
      <c r="DI24" s="615"/>
      <c r="DJ24" s="615"/>
      <c r="DK24" s="616"/>
      <c r="DL24" s="651">
        <v>6042648</v>
      </c>
      <c r="DM24" s="615"/>
      <c r="DN24" s="615"/>
      <c r="DO24" s="615"/>
      <c r="DP24" s="615"/>
      <c r="DQ24" s="615"/>
      <c r="DR24" s="615"/>
      <c r="DS24" s="615"/>
      <c r="DT24" s="615"/>
      <c r="DU24" s="615"/>
      <c r="DV24" s="616"/>
      <c r="DW24" s="619">
        <v>47.7</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3618795</v>
      </c>
      <c r="S25" s="626"/>
      <c r="T25" s="626"/>
      <c r="U25" s="626"/>
      <c r="V25" s="626"/>
      <c r="W25" s="626"/>
      <c r="X25" s="626"/>
      <c r="Y25" s="627"/>
      <c r="Z25" s="628">
        <v>15.5</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3594875</v>
      </c>
      <c r="CS25" s="657"/>
      <c r="CT25" s="657"/>
      <c r="CU25" s="657"/>
      <c r="CV25" s="657"/>
      <c r="CW25" s="657"/>
      <c r="CX25" s="657"/>
      <c r="CY25" s="658"/>
      <c r="CZ25" s="659">
        <v>16</v>
      </c>
      <c r="DA25" s="660"/>
      <c r="DB25" s="660"/>
      <c r="DC25" s="661"/>
      <c r="DD25" s="634">
        <v>3140591</v>
      </c>
      <c r="DE25" s="657"/>
      <c r="DF25" s="657"/>
      <c r="DG25" s="657"/>
      <c r="DH25" s="657"/>
      <c r="DI25" s="657"/>
      <c r="DJ25" s="657"/>
      <c r="DK25" s="658"/>
      <c r="DL25" s="634">
        <v>3071238</v>
      </c>
      <c r="DM25" s="657"/>
      <c r="DN25" s="657"/>
      <c r="DO25" s="657"/>
      <c r="DP25" s="657"/>
      <c r="DQ25" s="657"/>
      <c r="DR25" s="657"/>
      <c r="DS25" s="657"/>
      <c r="DT25" s="657"/>
      <c r="DU25" s="657"/>
      <c r="DV25" s="658"/>
      <c r="DW25" s="630">
        <v>24.2</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2359120</v>
      </c>
      <c r="CS26" s="626"/>
      <c r="CT26" s="626"/>
      <c r="CU26" s="626"/>
      <c r="CV26" s="626"/>
      <c r="CW26" s="626"/>
      <c r="CX26" s="626"/>
      <c r="CY26" s="627"/>
      <c r="CZ26" s="659">
        <v>10.5</v>
      </c>
      <c r="DA26" s="660"/>
      <c r="DB26" s="660"/>
      <c r="DC26" s="661"/>
      <c r="DD26" s="634">
        <v>1947565</v>
      </c>
      <c r="DE26" s="626"/>
      <c r="DF26" s="626"/>
      <c r="DG26" s="626"/>
      <c r="DH26" s="626"/>
      <c r="DI26" s="626"/>
      <c r="DJ26" s="626"/>
      <c r="DK26" s="627"/>
      <c r="DL26" s="634" t="s">
        <v>283</v>
      </c>
      <c r="DM26" s="626"/>
      <c r="DN26" s="626"/>
      <c r="DO26" s="626"/>
      <c r="DP26" s="626"/>
      <c r="DQ26" s="626"/>
      <c r="DR26" s="626"/>
      <c r="DS26" s="626"/>
      <c r="DT26" s="626"/>
      <c r="DU26" s="626"/>
      <c r="DV26" s="627"/>
      <c r="DW26" s="630" t="s">
        <v>283</v>
      </c>
      <c r="DX26" s="655"/>
      <c r="DY26" s="655"/>
      <c r="DZ26" s="655"/>
      <c r="EA26" s="655"/>
      <c r="EB26" s="655"/>
      <c r="EC26" s="656"/>
    </row>
    <row r="27" spans="2:133" ht="11.25" customHeight="1" x14ac:dyDescent="0.15">
      <c r="B27" s="622" t="s">
        <v>284</v>
      </c>
      <c r="C27" s="623"/>
      <c r="D27" s="623"/>
      <c r="E27" s="623"/>
      <c r="F27" s="623"/>
      <c r="G27" s="623"/>
      <c r="H27" s="623"/>
      <c r="I27" s="623"/>
      <c r="J27" s="623"/>
      <c r="K27" s="623"/>
      <c r="L27" s="623"/>
      <c r="M27" s="623"/>
      <c r="N27" s="623"/>
      <c r="O27" s="623"/>
      <c r="P27" s="623"/>
      <c r="Q27" s="624"/>
      <c r="R27" s="625">
        <v>1390762</v>
      </c>
      <c r="S27" s="626"/>
      <c r="T27" s="626"/>
      <c r="U27" s="626"/>
      <c r="V27" s="626"/>
      <c r="W27" s="626"/>
      <c r="X27" s="626"/>
      <c r="Y27" s="627"/>
      <c r="Z27" s="628">
        <v>6</v>
      </c>
      <c r="AA27" s="628"/>
      <c r="AB27" s="628"/>
      <c r="AC27" s="628"/>
      <c r="AD27" s="629" t="s">
        <v>224</v>
      </c>
      <c r="AE27" s="629"/>
      <c r="AF27" s="629"/>
      <c r="AG27" s="629"/>
      <c r="AH27" s="629"/>
      <c r="AI27" s="629"/>
      <c r="AJ27" s="629"/>
      <c r="AK27" s="629"/>
      <c r="AL27" s="630" t="s">
        <v>224</v>
      </c>
      <c r="AM27" s="631"/>
      <c r="AN27" s="631"/>
      <c r="AO27" s="632"/>
      <c r="AP27" s="622" t="s">
        <v>285</v>
      </c>
      <c r="AQ27" s="623"/>
      <c r="AR27" s="623"/>
      <c r="AS27" s="623"/>
      <c r="AT27" s="623"/>
      <c r="AU27" s="623"/>
      <c r="AV27" s="623"/>
      <c r="AW27" s="623"/>
      <c r="AX27" s="623"/>
      <c r="AY27" s="623"/>
      <c r="AZ27" s="623"/>
      <c r="BA27" s="623"/>
      <c r="BB27" s="623"/>
      <c r="BC27" s="623"/>
      <c r="BD27" s="623"/>
      <c r="BE27" s="623"/>
      <c r="BF27" s="624"/>
      <c r="BG27" s="625">
        <v>11913585</v>
      </c>
      <c r="BH27" s="626"/>
      <c r="BI27" s="626"/>
      <c r="BJ27" s="626"/>
      <c r="BK27" s="626"/>
      <c r="BL27" s="626"/>
      <c r="BM27" s="626"/>
      <c r="BN27" s="627"/>
      <c r="BO27" s="628">
        <v>100</v>
      </c>
      <c r="BP27" s="628"/>
      <c r="BQ27" s="628"/>
      <c r="BR27" s="628"/>
      <c r="BS27" s="634">
        <v>55943</v>
      </c>
      <c r="BT27" s="626"/>
      <c r="BU27" s="626"/>
      <c r="BV27" s="626"/>
      <c r="BW27" s="626"/>
      <c r="BX27" s="626"/>
      <c r="BY27" s="626"/>
      <c r="BZ27" s="626"/>
      <c r="CA27" s="626"/>
      <c r="CB27" s="635"/>
      <c r="CD27" s="639" t="s">
        <v>286</v>
      </c>
      <c r="CE27" s="640"/>
      <c r="CF27" s="640"/>
      <c r="CG27" s="640"/>
      <c r="CH27" s="640"/>
      <c r="CI27" s="640"/>
      <c r="CJ27" s="640"/>
      <c r="CK27" s="640"/>
      <c r="CL27" s="640"/>
      <c r="CM27" s="640"/>
      <c r="CN27" s="640"/>
      <c r="CO27" s="640"/>
      <c r="CP27" s="640"/>
      <c r="CQ27" s="641"/>
      <c r="CR27" s="625">
        <v>4757873</v>
      </c>
      <c r="CS27" s="657"/>
      <c r="CT27" s="657"/>
      <c r="CU27" s="657"/>
      <c r="CV27" s="657"/>
      <c r="CW27" s="657"/>
      <c r="CX27" s="657"/>
      <c r="CY27" s="658"/>
      <c r="CZ27" s="659">
        <v>21.2</v>
      </c>
      <c r="DA27" s="660"/>
      <c r="DB27" s="660"/>
      <c r="DC27" s="661"/>
      <c r="DD27" s="634">
        <v>1470841</v>
      </c>
      <c r="DE27" s="657"/>
      <c r="DF27" s="657"/>
      <c r="DG27" s="657"/>
      <c r="DH27" s="657"/>
      <c r="DI27" s="657"/>
      <c r="DJ27" s="657"/>
      <c r="DK27" s="658"/>
      <c r="DL27" s="634">
        <v>1460997</v>
      </c>
      <c r="DM27" s="657"/>
      <c r="DN27" s="657"/>
      <c r="DO27" s="657"/>
      <c r="DP27" s="657"/>
      <c r="DQ27" s="657"/>
      <c r="DR27" s="657"/>
      <c r="DS27" s="657"/>
      <c r="DT27" s="657"/>
      <c r="DU27" s="657"/>
      <c r="DV27" s="658"/>
      <c r="DW27" s="630">
        <v>11.5</v>
      </c>
      <c r="DX27" s="655"/>
      <c r="DY27" s="655"/>
      <c r="DZ27" s="655"/>
      <c r="EA27" s="655"/>
      <c r="EB27" s="655"/>
      <c r="EC27" s="656"/>
    </row>
    <row r="28" spans="2:133" ht="11.25" customHeight="1" x14ac:dyDescent="0.15">
      <c r="B28" s="622" t="s">
        <v>287</v>
      </c>
      <c r="C28" s="623"/>
      <c r="D28" s="623"/>
      <c r="E28" s="623"/>
      <c r="F28" s="623"/>
      <c r="G28" s="623"/>
      <c r="H28" s="623"/>
      <c r="I28" s="623"/>
      <c r="J28" s="623"/>
      <c r="K28" s="623"/>
      <c r="L28" s="623"/>
      <c r="M28" s="623"/>
      <c r="N28" s="623"/>
      <c r="O28" s="623"/>
      <c r="P28" s="623"/>
      <c r="Q28" s="624"/>
      <c r="R28" s="625">
        <v>56138</v>
      </c>
      <c r="S28" s="626"/>
      <c r="T28" s="626"/>
      <c r="U28" s="626"/>
      <c r="V28" s="626"/>
      <c r="W28" s="626"/>
      <c r="X28" s="626"/>
      <c r="Y28" s="627"/>
      <c r="Z28" s="628">
        <v>0.2</v>
      </c>
      <c r="AA28" s="628"/>
      <c r="AB28" s="628"/>
      <c r="AC28" s="628"/>
      <c r="AD28" s="629">
        <v>15904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288</v>
      </c>
      <c r="CE28" s="640"/>
      <c r="CF28" s="640"/>
      <c r="CG28" s="640"/>
      <c r="CH28" s="640"/>
      <c r="CI28" s="640"/>
      <c r="CJ28" s="640"/>
      <c r="CK28" s="640"/>
      <c r="CL28" s="640"/>
      <c r="CM28" s="640"/>
      <c r="CN28" s="640"/>
      <c r="CO28" s="640"/>
      <c r="CP28" s="640"/>
      <c r="CQ28" s="641"/>
      <c r="CR28" s="625">
        <v>1515814</v>
      </c>
      <c r="CS28" s="626"/>
      <c r="CT28" s="626"/>
      <c r="CU28" s="626"/>
      <c r="CV28" s="626"/>
      <c r="CW28" s="626"/>
      <c r="CX28" s="626"/>
      <c r="CY28" s="627"/>
      <c r="CZ28" s="659">
        <v>6.8</v>
      </c>
      <c r="DA28" s="660"/>
      <c r="DB28" s="660"/>
      <c r="DC28" s="661"/>
      <c r="DD28" s="634">
        <v>1510413</v>
      </c>
      <c r="DE28" s="626"/>
      <c r="DF28" s="626"/>
      <c r="DG28" s="626"/>
      <c r="DH28" s="626"/>
      <c r="DI28" s="626"/>
      <c r="DJ28" s="626"/>
      <c r="DK28" s="627"/>
      <c r="DL28" s="634">
        <v>1510413</v>
      </c>
      <c r="DM28" s="626"/>
      <c r="DN28" s="626"/>
      <c r="DO28" s="626"/>
      <c r="DP28" s="626"/>
      <c r="DQ28" s="626"/>
      <c r="DR28" s="626"/>
      <c r="DS28" s="626"/>
      <c r="DT28" s="626"/>
      <c r="DU28" s="626"/>
      <c r="DV28" s="627"/>
      <c r="DW28" s="630">
        <v>11.9</v>
      </c>
      <c r="DX28" s="655"/>
      <c r="DY28" s="655"/>
      <c r="DZ28" s="655"/>
      <c r="EA28" s="655"/>
      <c r="EB28" s="655"/>
      <c r="EC28" s="656"/>
    </row>
    <row r="29" spans="2:133" ht="11.25" customHeight="1" x14ac:dyDescent="0.15">
      <c r="B29" s="622" t="s">
        <v>289</v>
      </c>
      <c r="C29" s="623"/>
      <c r="D29" s="623"/>
      <c r="E29" s="623"/>
      <c r="F29" s="623"/>
      <c r="G29" s="623"/>
      <c r="H29" s="623"/>
      <c r="I29" s="623"/>
      <c r="J29" s="623"/>
      <c r="K29" s="623"/>
      <c r="L29" s="623"/>
      <c r="M29" s="623"/>
      <c r="N29" s="623"/>
      <c r="O29" s="623"/>
      <c r="P29" s="623"/>
      <c r="Q29" s="624"/>
      <c r="R29" s="625">
        <v>118217</v>
      </c>
      <c r="S29" s="626"/>
      <c r="T29" s="626"/>
      <c r="U29" s="626"/>
      <c r="V29" s="626"/>
      <c r="W29" s="626"/>
      <c r="X29" s="626"/>
      <c r="Y29" s="627"/>
      <c r="Z29" s="628">
        <v>0.5</v>
      </c>
      <c r="AA29" s="628"/>
      <c r="AB29" s="628"/>
      <c r="AC29" s="628"/>
      <c r="AD29" s="629" t="s">
        <v>224</v>
      </c>
      <c r="AE29" s="629"/>
      <c r="AF29" s="629"/>
      <c r="AG29" s="629"/>
      <c r="AH29" s="629"/>
      <c r="AI29" s="629"/>
      <c r="AJ29" s="629"/>
      <c r="AK29" s="629"/>
      <c r="AL29" s="630" t="s">
        <v>224</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290</v>
      </c>
      <c r="BH29" s="666"/>
      <c r="BI29" s="666"/>
      <c r="BJ29" s="666"/>
      <c r="BK29" s="666"/>
      <c r="BL29" s="666"/>
      <c r="BM29" s="666"/>
      <c r="BN29" s="666"/>
      <c r="BO29" s="666"/>
      <c r="BP29" s="666"/>
      <c r="BQ29" s="667"/>
      <c r="BR29" s="604" t="s">
        <v>291</v>
      </c>
      <c r="BS29" s="666"/>
      <c r="BT29" s="666"/>
      <c r="BU29" s="666"/>
      <c r="BV29" s="666"/>
      <c r="BW29" s="666"/>
      <c r="BX29" s="666"/>
      <c r="BY29" s="666"/>
      <c r="BZ29" s="666"/>
      <c r="CA29" s="666"/>
      <c r="CB29" s="667"/>
      <c r="CD29" s="686" t="s">
        <v>292</v>
      </c>
      <c r="CE29" s="687"/>
      <c r="CF29" s="639" t="s">
        <v>58</v>
      </c>
      <c r="CG29" s="640"/>
      <c r="CH29" s="640"/>
      <c r="CI29" s="640"/>
      <c r="CJ29" s="640"/>
      <c r="CK29" s="640"/>
      <c r="CL29" s="640"/>
      <c r="CM29" s="640"/>
      <c r="CN29" s="640"/>
      <c r="CO29" s="640"/>
      <c r="CP29" s="640"/>
      <c r="CQ29" s="641"/>
      <c r="CR29" s="625">
        <v>1515814</v>
      </c>
      <c r="CS29" s="657"/>
      <c r="CT29" s="657"/>
      <c r="CU29" s="657"/>
      <c r="CV29" s="657"/>
      <c r="CW29" s="657"/>
      <c r="CX29" s="657"/>
      <c r="CY29" s="658"/>
      <c r="CZ29" s="659">
        <v>6.8</v>
      </c>
      <c r="DA29" s="660"/>
      <c r="DB29" s="660"/>
      <c r="DC29" s="661"/>
      <c r="DD29" s="634">
        <v>1510413</v>
      </c>
      <c r="DE29" s="657"/>
      <c r="DF29" s="657"/>
      <c r="DG29" s="657"/>
      <c r="DH29" s="657"/>
      <c r="DI29" s="657"/>
      <c r="DJ29" s="657"/>
      <c r="DK29" s="658"/>
      <c r="DL29" s="634">
        <v>1510413</v>
      </c>
      <c r="DM29" s="657"/>
      <c r="DN29" s="657"/>
      <c r="DO29" s="657"/>
      <c r="DP29" s="657"/>
      <c r="DQ29" s="657"/>
      <c r="DR29" s="657"/>
      <c r="DS29" s="657"/>
      <c r="DT29" s="657"/>
      <c r="DU29" s="657"/>
      <c r="DV29" s="658"/>
      <c r="DW29" s="630">
        <v>11.9</v>
      </c>
      <c r="DX29" s="655"/>
      <c r="DY29" s="655"/>
      <c r="DZ29" s="655"/>
      <c r="EA29" s="655"/>
      <c r="EB29" s="655"/>
      <c r="EC29" s="656"/>
    </row>
    <row r="30" spans="2:133" ht="11.25" customHeight="1" x14ac:dyDescent="0.15">
      <c r="B30" s="622" t="s">
        <v>293</v>
      </c>
      <c r="C30" s="623"/>
      <c r="D30" s="623"/>
      <c r="E30" s="623"/>
      <c r="F30" s="623"/>
      <c r="G30" s="623"/>
      <c r="H30" s="623"/>
      <c r="I30" s="623"/>
      <c r="J30" s="623"/>
      <c r="K30" s="623"/>
      <c r="L30" s="623"/>
      <c r="M30" s="623"/>
      <c r="N30" s="623"/>
      <c r="O30" s="623"/>
      <c r="P30" s="623"/>
      <c r="Q30" s="624"/>
      <c r="R30" s="625">
        <v>1050872</v>
      </c>
      <c r="S30" s="626"/>
      <c r="T30" s="626"/>
      <c r="U30" s="626"/>
      <c r="V30" s="626"/>
      <c r="W30" s="626"/>
      <c r="X30" s="626"/>
      <c r="Y30" s="627"/>
      <c r="Z30" s="628">
        <v>4.5</v>
      </c>
      <c r="AA30" s="628"/>
      <c r="AB30" s="628"/>
      <c r="AC30" s="628"/>
      <c r="AD30" s="629" t="s">
        <v>224</v>
      </c>
      <c r="AE30" s="629"/>
      <c r="AF30" s="629"/>
      <c r="AG30" s="629"/>
      <c r="AH30" s="629"/>
      <c r="AI30" s="629"/>
      <c r="AJ30" s="629"/>
      <c r="AK30" s="629"/>
      <c r="AL30" s="630" t="s">
        <v>224</v>
      </c>
      <c r="AM30" s="631"/>
      <c r="AN30" s="631"/>
      <c r="AO30" s="632"/>
      <c r="AP30" s="671" t="s">
        <v>294</v>
      </c>
      <c r="AQ30" s="672"/>
      <c r="AR30" s="672"/>
      <c r="AS30" s="672"/>
      <c r="AT30" s="677" t="s">
        <v>295</v>
      </c>
      <c r="AU30" s="184"/>
      <c r="AV30" s="184"/>
      <c r="AW30" s="184"/>
      <c r="AX30" s="611" t="s">
        <v>173</v>
      </c>
      <c r="AY30" s="612"/>
      <c r="AZ30" s="612"/>
      <c r="BA30" s="612"/>
      <c r="BB30" s="612"/>
      <c r="BC30" s="612"/>
      <c r="BD30" s="612"/>
      <c r="BE30" s="612"/>
      <c r="BF30" s="613"/>
      <c r="BG30" s="683">
        <v>98.9</v>
      </c>
      <c r="BH30" s="684"/>
      <c r="BI30" s="684"/>
      <c r="BJ30" s="684"/>
      <c r="BK30" s="684"/>
      <c r="BL30" s="684"/>
      <c r="BM30" s="620">
        <v>96.5</v>
      </c>
      <c r="BN30" s="684"/>
      <c r="BO30" s="684"/>
      <c r="BP30" s="684"/>
      <c r="BQ30" s="685"/>
      <c r="BR30" s="683">
        <v>99</v>
      </c>
      <c r="BS30" s="684"/>
      <c r="BT30" s="684"/>
      <c r="BU30" s="684"/>
      <c r="BV30" s="684"/>
      <c r="BW30" s="684"/>
      <c r="BX30" s="620">
        <v>96.6</v>
      </c>
      <c r="BY30" s="684"/>
      <c r="BZ30" s="684"/>
      <c r="CA30" s="684"/>
      <c r="CB30" s="685"/>
      <c r="CD30" s="688"/>
      <c r="CE30" s="689"/>
      <c r="CF30" s="639" t="s">
        <v>296</v>
      </c>
      <c r="CG30" s="640"/>
      <c r="CH30" s="640"/>
      <c r="CI30" s="640"/>
      <c r="CJ30" s="640"/>
      <c r="CK30" s="640"/>
      <c r="CL30" s="640"/>
      <c r="CM30" s="640"/>
      <c r="CN30" s="640"/>
      <c r="CO30" s="640"/>
      <c r="CP30" s="640"/>
      <c r="CQ30" s="641"/>
      <c r="CR30" s="625">
        <v>1384302</v>
      </c>
      <c r="CS30" s="626"/>
      <c r="CT30" s="626"/>
      <c r="CU30" s="626"/>
      <c r="CV30" s="626"/>
      <c r="CW30" s="626"/>
      <c r="CX30" s="626"/>
      <c r="CY30" s="627"/>
      <c r="CZ30" s="659">
        <v>6.2</v>
      </c>
      <c r="DA30" s="660"/>
      <c r="DB30" s="660"/>
      <c r="DC30" s="661"/>
      <c r="DD30" s="634">
        <v>1378901</v>
      </c>
      <c r="DE30" s="626"/>
      <c r="DF30" s="626"/>
      <c r="DG30" s="626"/>
      <c r="DH30" s="626"/>
      <c r="DI30" s="626"/>
      <c r="DJ30" s="626"/>
      <c r="DK30" s="627"/>
      <c r="DL30" s="634">
        <v>1378901</v>
      </c>
      <c r="DM30" s="626"/>
      <c r="DN30" s="626"/>
      <c r="DO30" s="626"/>
      <c r="DP30" s="626"/>
      <c r="DQ30" s="626"/>
      <c r="DR30" s="626"/>
      <c r="DS30" s="626"/>
      <c r="DT30" s="626"/>
      <c r="DU30" s="626"/>
      <c r="DV30" s="627"/>
      <c r="DW30" s="630">
        <v>10.9</v>
      </c>
      <c r="DX30" s="655"/>
      <c r="DY30" s="655"/>
      <c r="DZ30" s="655"/>
      <c r="EA30" s="655"/>
      <c r="EB30" s="655"/>
      <c r="EC30" s="656"/>
    </row>
    <row r="31" spans="2:133" ht="11.25" customHeight="1" x14ac:dyDescent="0.15">
      <c r="B31" s="622" t="s">
        <v>297</v>
      </c>
      <c r="C31" s="623"/>
      <c r="D31" s="623"/>
      <c r="E31" s="623"/>
      <c r="F31" s="623"/>
      <c r="G31" s="623"/>
      <c r="H31" s="623"/>
      <c r="I31" s="623"/>
      <c r="J31" s="623"/>
      <c r="K31" s="623"/>
      <c r="L31" s="623"/>
      <c r="M31" s="623"/>
      <c r="N31" s="623"/>
      <c r="O31" s="623"/>
      <c r="P31" s="623"/>
      <c r="Q31" s="624"/>
      <c r="R31" s="625">
        <v>893260</v>
      </c>
      <c r="S31" s="626"/>
      <c r="T31" s="626"/>
      <c r="U31" s="626"/>
      <c r="V31" s="626"/>
      <c r="W31" s="626"/>
      <c r="X31" s="626"/>
      <c r="Y31" s="627"/>
      <c r="Z31" s="628">
        <v>3.8</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98.4</v>
      </c>
      <c r="BH31" s="657"/>
      <c r="BI31" s="657"/>
      <c r="BJ31" s="657"/>
      <c r="BK31" s="657"/>
      <c r="BL31" s="657"/>
      <c r="BM31" s="631">
        <v>95</v>
      </c>
      <c r="BN31" s="681"/>
      <c r="BO31" s="681"/>
      <c r="BP31" s="681"/>
      <c r="BQ31" s="682"/>
      <c r="BR31" s="680">
        <v>98.6</v>
      </c>
      <c r="BS31" s="657"/>
      <c r="BT31" s="657"/>
      <c r="BU31" s="657"/>
      <c r="BV31" s="657"/>
      <c r="BW31" s="657"/>
      <c r="BX31" s="631">
        <v>95.4</v>
      </c>
      <c r="BY31" s="681"/>
      <c r="BZ31" s="681"/>
      <c r="CA31" s="681"/>
      <c r="CB31" s="682"/>
      <c r="CD31" s="688"/>
      <c r="CE31" s="689"/>
      <c r="CF31" s="639" t="s">
        <v>300</v>
      </c>
      <c r="CG31" s="640"/>
      <c r="CH31" s="640"/>
      <c r="CI31" s="640"/>
      <c r="CJ31" s="640"/>
      <c r="CK31" s="640"/>
      <c r="CL31" s="640"/>
      <c r="CM31" s="640"/>
      <c r="CN31" s="640"/>
      <c r="CO31" s="640"/>
      <c r="CP31" s="640"/>
      <c r="CQ31" s="641"/>
      <c r="CR31" s="625">
        <v>131512</v>
      </c>
      <c r="CS31" s="657"/>
      <c r="CT31" s="657"/>
      <c r="CU31" s="657"/>
      <c r="CV31" s="657"/>
      <c r="CW31" s="657"/>
      <c r="CX31" s="657"/>
      <c r="CY31" s="658"/>
      <c r="CZ31" s="659">
        <v>0.6</v>
      </c>
      <c r="DA31" s="660"/>
      <c r="DB31" s="660"/>
      <c r="DC31" s="661"/>
      <c r="DD31" s="634">
        <v>131512</v>
      </c>
      <c r="DE31" s="657"/>
      <c r="DF31" s="657"/>
      <c r="DG31" s="657"/>
      <c r="DH31" s="657"/>
      <c r="DI31" s="657"/>
      <c r="DJ31" s="657"/>
      <c r="DK31" s="658"/>
      <c r="DL31" s="634">
        <v>131512</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301</v>
      </c>
      <c r="C32" s="623"/>
      <c r="D32" s="623"/>
      <c r="E32" s="623"/>
      <c r="F32" s="623"/>
      <c r="G32" s="623"/>
      <c r="H32" s="623"/>
      <c r="I32" s="623"/>
      <c r="J32" s="623"/>
      <c r="K32" s="623"/>
      <c r="L32" s="623"/>
      <c r="M32" s="623"/>
      <c r="N32" s="623"/>
      <c r="O32" s="623"/>
      <c r="P32" s="623"/>
      <c r="Q32" s="624"/>
      <c r="R32" s="625">
        <v>652830</v>
      </c>
      <c r="S32" s="626"/>
      <c r="T32" s="626"/>
      <c r="U32" s="626"/>
      <c r="V32" s="626"/>
      <c r="W32" s="626"/>
      <c r="X32" s="626"/>
      <c r="Y32" s="627"/>
      <c r="Z32" s="628">
        <v>2.8</v>
      </c>
      <c r="AA32" s="628"/>
      <c r="AB32" s="628"/>
      <c r="AC32" s="628"/>
      <c r="AD32" s="629">
        <v>1078</v>
      </c>
      <c r="AE32" s="629"/>
      <c r="AF32" s="629"/>
      <c r="AG32" s="629"/>
      <c r="AH32" s="629"/>
      <c r="AI32" s="629"/>
      <c r="AJ32" s="629"/>
      <c r="AK32" s="629"/>
      <c r="AL32" s="630">
        <v>0</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99.4</v>
      </c>
      <c r="BH32" s="693"/>
      <c r="BI32" s="693"/>
      <c r="BJ32" s="693"/>
      <c r="BK32" s="693"/>
      <c r="BL32" s="693"/>
      <c r="BM32" s="694">
        <v>98</v>
      </c>
      <c r="BN32" s="693"/>
      <c r="BO32" s="693"/>
      <c r="BP32" s="693"/>
      <c r="BQ32" s="695"/>
      <c r="BR32" s="692">
        <v>99.4</v>
      </c>
      <c r="BS32" s="693"/>
      <c r="BT32" s="693"/>
      <c r="BU32" s="693"/>
      <c r="BV32" s="693"/>
      <c r="BW32" s="693"/>
      <c r="BX32" s="694">
        <v>97.9</v>
      </c>
      <c r="BY32" s="693"/>
      <c r="BZ32" s="693"/>
      <c r="CA32" s="693"/>
      <c r="CB32" s="695"/>
      <c r="CD32" s="690"/>
      <c r="CE32" s="691"/>
      <c r="CF32" s="639" t="s">
        <v>303</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15">
      <c r="B33" s="622" t="s">
        <v>304</v>
      </c>
      <c r="C33" s="623"/>
      <c r="D33" s="623"/>
      <c r="E33" s="623"/>
      <c r="F33" s="623"/>
      <c r="G33" s="623"/>
      <c r="H33" s="623"/>
      <c r="I33" s="623"/>
      <c r="J33" s="623"/>
      <c r="K33" s="623"/>
      <c r="L33" s="623"/>
      <c r="M33" s="623"/>
      <c r="N33" s="623"/>
      <c r="O33" s="623"/>
      <c r="P33" s="623"/>
      <c r="Q33" s="624"/>
      <c r="R33" s="625">
        <v>1411600</v>
      </c>
      <c r="S33" s="626"/>
      <c r="T33" s="626"/>
      <c r="U33" s="626"/>
      <c r="V33" s="626"/>
      <c r="W33" s="626"/>
      <c r="X33" s="626"/>
      <c r="Y33" s="627"/>
      <c r="Z33" s="628">
        <v>6</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8760182</v>
      </c>
      <c r="CS33" s="657"/>
      <c r="CT33" s="657"/>
      <c r="CU33" s="657"/>
      <c r="CV33" s="657"/>
      <c r="CW33" s="657"/>
      <c r="CX33" s="657"/>
      <c r="CY33" s="658"/>
      <c r="CZ33" s="659">
        <v>39.1</v>
      </c>
      <c r="DA33" s="660"/>
      <c r="DB33" s="660"/>
      <c r="DC33" s="661"/>
      <c r="DD33" s="634">
        <v>7642796</v>
      </c>
      <c r="DE33" s="657"/>
      <c r="DF33" s="657"/>
      <c r="DG33" s="657"/>
      <c r="DH33" s="657"/>
      <c r="DI33" s="657"/>
      <c r="DJ33" s="657"/>
      <c r="DK33" s="658"/>
      <c r="DL33" s="634">
        <v>5875522</v>
      </c>
      <c r="DM33" s="657"/>
      <c r="DN33" s="657"/>
      <c r="DO33" s="657"/>
      <c r="DP33" s="657"/>
      <c r="DQ33" s="657"/>
      <c r="DR33" s="657"/>
      <c r="DS33" s="657"/>
      <c r="DT33" s="657"/>
      <c r="DU33" s="657"/>
      <c r="DV33" s="658"/>
      <c r="DW33" s="630">
        <v>46.4</v>
      </c>
      <c r="DX33" s="655"/>
      <c r="DY33" s="655"/>
      <c r="DZ33" s="655"/>
      <c r="EA33" s="655"/>
      <c r="EB33" s="655"/>
      <c r="EC33" s="656"/>
    </row>
    <row r="34" spans="2:133" ht="11.25" customHeight="1" x14ac:dyDescent="0.15">
      <c r="B34" s="622" t="s">
        <v>306</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4009154</v>
      </c>
      <c r="CS34" s="626"/>
      <c r="CT34" s="626"/>
      <c r="CU34" s="626"/>
      <c r="CV34" s="626"/>
      <c r="CW34" s="626"/>
      <c r="CX34" s="626"/>
      <c r="CY34" s="627"/>
      <c r="CZ34" s="659">
        <v>17.899999999999999</v>
      </c>
      <c r="DA34" s="660"/>
      <c r="DB34" s="660"/>
      <c r="DC34" s="661"/>
      <c r="DD34" s="634">
        <v>3369465</v>
      </c>
      <c r="DE34" s="626"/>
      <c r="DF34" s="626"/>
      <c r="DG34" s="626"/>
      <c r="DH34" s="626"/>
      <c r="DI34" s="626"/>
      <c r="DJ34" s="626"/>
      <c r="DK34" s="627"/>
      <c r="DL34" s="634">
        <v>2674600</v>
      </c>
      <c r="DM34" s="626"/>
      <c r="DN34" s="626"/>
      <c r="DO34" s="626"/>
      <c r="DP34" s="626"/>
      <c r="DQ34" s="626"/>
      <c r="DR34" s="626"/>
      <c r="DS34" s="626"/>
      <c r="DT34" s="626"/>
      <c r="DU34" s="626"/>
      <c r="DV34" s="627"/>
      <c r="DW34" s="630">
        <v>21.1</v>
      </c>
      <c r="DX34" s="655"/>
      <c r="DY34" s="655"/>
      <c r="DZ34" s="655"/>
      <c r="EA34" s="655"/>
      <c r="EB34" s="655"/>
      <c r="EC34" s="656"/>
    </row>
    <row r="35" spans="2:133" ht="11.25" customHeight="1" x14ac:dyDescent="0.15">
      <c r="B35" s="622" t="s">
        <v>310</v>
      </c>
      <c r="C35" s="623"/>
      <c r="D35" s="623"/>
      <c r="E35" s="623"/>
      <c r="F35" s="623"/>
      <c r="G35" s="623"/>
      <c r="H35" s="623"/>
      <c r="I35" s="623"/>
      <c r="J35" s="623"/>
      <c r="K35" s="623"/>
      <c r="L35" s="623"/>
      <c r="M35" s="623"/>
      <c r="N35" s="623"/>
      <c r="O35" s="623"/>
      <c r="P35" s="623"/>
      <c r="Q35" s="624"/>
      <c r="R35" s="625">
        <v>138000</v>
      </c>
      <c r="S35" s="626"/>
      <c r="T35" s="626"/>
      <c r="U35" s="626"/>
      <c r="V35" s="626"/>
      <c r="W35" s="626"/>
      <c r="X35" s="626"/>
      <c r="Y35" s="627"/>
      <c r="Z35" s="628">
        <v>0.6</v>
      </c>
      <c r="AA35" s="628"/>
      <c r="AB35" s="628"/>
      <c r="AC35" s="628"/>
      <c r="AD35" s="629" t="s">
        <v>224</v>
      </c>
      <c r="AE35" s="629"/>
      <c r="AF35" s="629"/>
      <c r="AG35" s="629"/>
      <c r="AH35" s="629"/>
      <c r="AI35" s="629"/>
      <c r="AJ35" s="629"/>
      <c r="AK35" s="629"/>
      <c r="AL35" s="630" t="s">
        <v>224</v>
      </c>
      <c r="AM35" s="631"/>
      <c r="AN35" s="631"/>
      <c r="AO35" s="632"/>
      <c r="AP35" s="188"/>
      <c r="AQ35" s="636" t="s">
        <v>311</v>
      </c>
      <c r="AR35" s="637"/>
      <c r="AS35" s="637"/>
      <c r="AT35" s="637"/>
      <c r="AU35" s="637"/>
      <c r="AV35" s="637"/>
      <c r="AW35" s="637"/>
      <c r="AX35" s="637"/>
      <c r="AY35" s="638"/>
      <c r="AZ35" s="614">
        <v>2156300</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178429</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189240</v>
      </c>
      <c r="CS35" s="657"/>
      <c r="CT35" s="657"/>
      <c r="CU35" s="657"/>
      <c r="CV35" s="657"/>
      <c r="CW35" s="657"/>
      <c r="CX35" s="657"/>
      <c r="CY35" s="658"/>
      <c r="CZ35" s="659">
        <v>0.8</v>
      </c>
      <c r="DA35" s="660"/>
      <c r="DB35" s="660"/>
      <c r="DC35" s="661"/>
      <c r="DD35" s="634">
        <v>172053</v>
      </c>
      <c r="DE35" s="657"/>
      <c r="DF35" s="657"/>
      <c r="DG35" s="657"/>
      <c r="DH35" s="657"/>
      <c r="DI35" s="657"/>
      <c r="DJ35" s="657"/>
      <c r="DK35" s="658"/>
      <c r="DL35" s="634">
        <v>163471</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314</v>
      </c>
      <c r="C36" s="669"/>
      <c r="D36" s="669"/>
      <c r="E36" s="669"/>
      <c r="F36" s="669"/>
      <c r="G36" s="669"/>
      <c r="H36" s="669"/>
      <c r="I36" s="669"/>
      <c r="J36" s="669"/>
      <c r="K36" s="669"/>
      <c r="L36" s="669"/>
      <c r="M36" s="669"/>
      <c r="N36" s="669"/>
      <c r="O36" s="669"/>
      <c r="P36" s="669"/>
      <c r="Q36" s="670"/>
      <c r="R36" s="697">
        <v>23373034</v>
      </c>
      <c r="S36" s="698"/>
      <c r="T36" s="698"/>
      <c r="U36" s="698"/>
      <c r="V36" s="698"/>
      <c r="W36" s="698"/>
      <c r="X36" s="698"/>
      <c r="Y36" s="699"/>
      <c r="Z36" s="700">
        <v>100</v>
      </c>
      <c r="AA36" s="700"/>
      <c r="AB36" s="700"/>
      <c r="AC36" s="700"/>
      <c r="AD36" s="701">
        <v>12528063</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761334</v>
      </c>
      <c r="BA36" s="626"/>
      <c r="BB36" s="626"/>
      <c r="BC36" s="626"/>
      <c r="BD36" s="657"/>
      <c r="BE36" s="657"/>
      <c r="BF36" s="682"/>
      <c r="BG36" s="639" t="s">
        <v>316</v>
      </c>
      <c r="BH36" s="640"/>
      <c r="BI36" s="640"/>
      <c r="BJ36" s="640"/>
      <c r="BK36" s="640"/>
      <c r="BL36" s="640"/>
      <c r="BM36" s="640"/>
      <c r="BN36" s="640"/>
      <c r="BO36" s="640"/>
      <c r="BP36" s="640"/>
      <c r="BQ36" s="640"/>
      <c r="BR36" s="640"/>
      <c r="BS36" s="640"/>
      <c r="BT36" s="640"/>
      <c r="BU36" s="641"/>
      <c r="BV36" s="625">
        <v>28241</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2274394</v>
      </c>
      <c r="CS36" s="626"/>
      <c r="CT36" s="626"/>
      <c r="CU36" s="626"/>
      <c r="CV36" s="626"/>
      <c r="CW36" s="626"/>
      <c r="CX36" s="626"/>
      <c r="CY36" s="627"/>
      <c r="CZ36" s="659">
        <v>10.1</v>
      </c>
      <c r="DA36" s="660"/>
      <c r="DB36" s="660"/>
      <c r="DC36" s="661"/>
      <c r="DD36" s="634">
        <v>2174220</v>
      </c>
      <c r="DE36" s="626"/>
      <c r="DF36" s="626"/>
      <c r="DG36" s="626"/>
      <c r="DH36" s="626"/>
      <c r="DI36" s="626"/>
      <c r="DJ36" s="626"/>
      <c r="DK36" s="627"/>
      <c r="DL36" s="634">
        <v>1694461</v>
      </c>
      <c r="DM36" s="626"/>
      <c r="DN36" s="626"/>
      <c r="DO36" s="626"/>
      <c r="DP36" s="626"/>
      <c r="DQ36" s="626"/>
      <c r="DR36" s="626"/>
      <c r="DS36" s="626"/>
      <c r="DT36" s="626"/>
      <c r="DU36" s="626"/>
      <c r="DV36" s="627"/>
      <c r="DW36" s="630">
        <v>13.4</v>
      </c>
      <c r="DX36" s="655"/>
      <c r="DY36" s="655"/>
      <c r="DZ36" s="655"/>
      <c r="EA36" s="655"/>
      <c r="EB36" s="655"/>
      <c r="EC36" s="656"/>
    </row>
    <row r="37" spans="2:133" ht="11.25" customHeight="1" x14ac:dyDescent="0.15">
      <c r="AQ37" s="704" t="s">
        <v>318</v>
      </c>
      <c r="AR37" s="705"/>
      <c r="AS37" s="705"/>
      <c r="AT37" s="705"/>
      <c r="AU37" s="705"/>
      <c r="AV37" s="705"/>
      <c r="AW37" s="705"/>
      <c r="AX37" s="705"/>
      <c r="AY37" s="706"/>
      <c r="AZ37" s="625">
        <v>11174</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8161</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1349604</v>
      </c>
      <c r="CS37" s="657"/>
      <c r="CT37" s="657"/>
      <c r="CU37" s="657"/>
      <c r="CV37" s="657"/>
      <c r="CW37" s="657"/>
      <c r="CX37" s="657"/>
      <c r="CY37" s="658"/>
      <c r="CZ37" s="659">
        <v>6</v>
      </c>
      <c r="DA37" s="660"/>
      <c r="DB37" s="660"/>
      <c r="DC37" s="661"/>
      <c r="DD37" s="634">
        <v>1347929</v>
      </c>
      <c r="DE37" s="657"/>
      <c r="DF37" s="657"/>
      <c r="DG37" s="657"/>
      <c r="DH37" s="657"/>
      <c r="DI37" s="657"/>
      <c r="DJ37" s="657"/>
      <c r="DK37" s="658"/>
      <c r="DL37" s="634">
        <v>1080211</v>
      </c>
      <c r="DM37" s="657"/>
      <c r="DN37" s="657"/>
      <c r="DO37" s="657"/>
      <c r="DP37" s="657"/>
      <c r="DQ37" s="657"/>
      <c r="DR37" s="657"/>
      <c r="DS37" s="657"/>
      <c r="DT37" s="657"/>
      <c r="DU37" s="657"/>
      <c r="DV37" s="658"/>
      <c r="DW37" s="630">
        <v>8.5</v>
      </c>
      <c r="DX37" s="655"/>
      <c r="DY37" s="655"/>
      <c r="DZ37" s="655"/>
      <c r="EA37" s="655"/>
      <c r="EB37" s="655"/>
      <c r="EC37" s="656"/>
    </row>
    <row r="38" spans="2:133" ht="11.25" customHeight="1" x14ac:dyDescent="0.15">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13075</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2145126</v>
      </c>
      <c r="CS38" s="626"/>
      <c r="CT38" s="626"/>
      <c r="CU38" s="626"/>
      <c r="CV38" s="626"/>
      <c r="CW38" s="626"/>
      <c r="CX38" s="626"/>
      <c r="CY38" s="627"/>
      <c r="CZ38" s="659">
        <v>9.6</v>
      </c>
      <c r="DA38" s="660"/>
      <c r="DB38" s="660"/>
      <c r="DC38" s="661"/>
      <c r="DD38" s="634">
        <v>1917058</v>
      </c>
      <c r="DE38" s="626"/>
      <c r="DF38" s="626"/>
      <c r="DG38" s="626"/>
      <c r="DH38" s="626"/>
      <c r="DI38" s="626"/>
      <c r="DJ38" s="626"/>
      <c r="DK38" s="627"/>
      <c r="DL38" s="634">
        <v>1342990</v>
      </c>
      <c r="DM38" s="626"/>
      <c r="DN38" s="626"/>
      <c r="DO38" s="626"/>
      <c r="DP38" s="626"/>
      <c r="DQ38" s="626"/>
      <c r="DR38" s="626"/>
      <c r="DS38" s="626"/>
      <c r="DT38" s="626"/>
      <c r="DU38" s="626"/>
      <c r="DV38" s="627"/>
      <c r="DW38" s="630">
        <v>10.6</v>
      </c>
      <c r="DX38" s="655"/>
      <c r="DY38" s="655"/>
      <c r="DZ38" s="655"/>
      <c r="EA38" s="655"/>
      <c r="EB38" s="655"/>
      <c r="EC38" s="656"/>
    </row>
    <row r="39" spans="2:133" ht="11.25" customHeight="1" x14ac:dyDescent="0.15">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97</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22268</v>
      </c>
      <c r="CS39" s="657"/>
      <c r="CT39" s="657"/>
      <c r="CU39" s="657"/>
      <c r="CV39" s="657"/>
      <c r="CW39" s="657"/>
      <c r="CX39" s="657"/>
      <c r="CY39" s="658"/>
      <c r="CZ39" s="659">
        <v>0.1</v>
      </c>
      <c r="DA39" s="660"/>
      <c r="DB39" s="660"/>
      <c r="DC39" s="661"/>
      <c r="DD39" s="634" t="s">
        <v>322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446982</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78</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120000</v>
      </c>
      <c r="CS40" s="626"/>
      <c r="CT40" s="626"/>
      <c r="CU40" s="626"/>
      <c r="CV40" s="626"/>
      <c r="CW40" s="626"/>
      <c r="CX40" s="626"/>
      <c r="CY40" s="627"/>
      <c r="CZ40" s="659">
        <v>0.5</v>
      </c>
      <c r="DA40" s="660"/>
      <c r="DB40" s="660"/>
      <c r="DC40" s="661"/>
      <c r="DD40" s="634">
        <v>10000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936810</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258</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57"/>
      <c r="CT41" s="657"/>
      <c r="CU41" s="657"/>
      <c r="CV41" s="657"/>
      <c r="CW41" s="657"/>
      <c r="CX41" s="657"/>
      <c r="CY41" s="658"/>
      <c r="CZ41" s="659" t="s">
        <v>335</v>
      </c>
      <c r="DA41" s="660"/>
      <c r="DB41" s="660"/>
      <c r="DC41" s="661"/>
      <c r="DD41" s="634" t="s">
        <v>335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3784127</v>
      </c>
      <c r="CS42" s="626"/>
      <c r="CT42" s="626"/>
      <c r="CU42" s="626"/>
      <c r="CV42" s="626"/>
      <c r="CW42" s="626"/>
      <c r="CX42" s="626"/>
      <c r="CY42" s="627"/>
      <c r="CZ42" s="659">
        <v>16.899999999999999</v>
      </c>
      <c r="DA42" s="708"/>
      <c r="DB42" s="708"/>
      <c r="DC42" s="709"/>
      <c r="DD42" s="634">
        <v>1082399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142957</v>
      </c>
      <c r="CS43" s="657"/>
      <c r="CT43" s="657"/>
      <c r="CU43" s="657"/>
      <c r="CV43" s="657"/>
      <c r="CW43" s="657"/>
      <c r="CX43" s="657"/>
      <c r="CY43" s="658"/>
      <c r="CZ43" s="659">
        <v>0.6</v>
      </c>
      <c r="DA43" s="660"/>
      <c r="DB43" s="660"/>
      <c r="DC43" s="661"/>
      <c r="DD43" s="634">
        <v>142296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340</v>
      </c>
      <c r="CD44" s="731" t="s">
        <v>292</v>
      </c>
      <c r="CE44" s="732"/>
      <c r="CF44" s="622" t="s">
        <v>341</v>
      </c>
      <c r="CG44" s="623"/>
      <c r="CH44" s="623"/>
      <c r="CI44" s="623"/>
      <c r="CJ44" s="623"/>
      <c r="CK44" s="623"/>
      <c r="CL44" s="623"/>
      <c r="CM44" s="623"/>
      <c r="CN44" s="623"/>
      <c r="CO44" s="623"/>
      <c r="CP44" s="623"/>
      <c r="CQ44" s="624"/>
      <c r="CR44" s="625">
        <v>3784127</v>
      </c>
      <c r="CS44" s="626"/>
      <c r="CT44" s="626"/>
      <c r="CU44" s="626"/>
      <c r="CV44" s="626"/>
      <c r="CW44" s="626"/>
      <c r="CX44" s="626"/>
      <c r="CY44" s="627"/>
      <c r="CZ44" s="659">
        <v>16.899999999999999</v>
      </c>
      <c r="DA44" s="708"/>
      <c r="DB44" s="708"/>
      <c r="DC44" s="709"/>
      <c r="DD44" s="634">
        <v>1082399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342</v>
      </c>
      <c r="CG45" s="623"/>
      <c r="CH45" s="623"/>
      <c r="CI45" s="623"/>
      <c r="CJ45" s="623"/>
      <c r="CK45" s="623"/>
      <c r="CL45" s="623"/>
      <c r="CM45" s="623"/>
      <c r="CN45" s="623"/>
      <c r="CO45" s="623"/>
      <c r="CP45" s="623"/>
      <c r="CQ45" s="624"/>
      <c r="CR45" s="625">
        <v>1921370</v>
      </c>
      <c r="CS45" s="657"/>
      <c r="CT45" s="657"/>
      <c r="CU45" s="657"/>
      <c r="CV45" s="657"/>
      <c r="CW45" s="657"/>
      <c r="CX45" s="657"/>
      <c r="CY45" s="658"/>
      <c r="CZ45" s="659">
        <v>8.6</v>
      </c>
      <c r="DA45" s="660"/>
      <c r="DB45" s="660"/>
      <c r="DC45" s="661"/>
      <c r="DD45" s="634">
        <v>184795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343</v>
      </c>
      <c r="CG46" s="623"/>
      <c r="CH46" s="623"/>
      <c r="CI46" s="623"/>
      <c r="CJ46" s="623"/>
      <c r="CK46" s="623"/>
      <c r="CL46" s="623"/>
      <c r="CM46" s="623"/>
      <c r="CN46" s="623"/>
      <c r="CO46" s="623"/>
      <c r="CP46" s="623"/>
      <c r="CQ46" s="624"/>
      <c r="CR46" s="625">
        <v>1358206</v>
      </c>
      <c r="CS46" s="626"/>
      <c r="CT46" s="626"/>
      <c r="CU46" s="626"/>
      <c r="CV46" s="626"/>
      <c r="CW46" s="626"/>
      <c r="CX46" s="626"/>
      <c r="CY46" s="627"/>
      <c r="CZ46" s="659">
        <v>6.1</v>
      </c>
      <c r="DA46" s="708"/>
      <c r="DB46" s="708"/>
      <c r="DC46" s="709"/>
      <c r="DD46" s="634">
        <v>897604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344</v>
      </c>
      <c r="CG47" s="623"/>
      <c r="CH47" s="623"/>
      <c r="CI47" s="623"/>
      <c r="CJ47" s="623"/>
      <c r="CK47" s="623"/>
      <c r="CL47" s="623"/>
      <c r="CM47" s="623"/>
      <c r="CN47" s="623"/>
      <c r="CO47" s="623"/>
      <c r="CP47" s="623"/>
      <c r="CQ47" s="624"/>
      <c r="CR47" s="625" t="s">
        <v>224</v>
      </c>
      <c r="CS47" s="657"/>
      <c r="CT47" s="657"/>
      <c r="CU47" s="657"/>
      <c r="CV47" s="657"/>
      <c r="CW47" s="657"/>
      <c r="CX47" s="657"/>
      <c r="CY47" s="658"/>
      <c r="CZ47" s="659" t="s">
        <v>224</v>
      </c>
      <c r="DA47" s="660"/>
      <c r="DB47" s="660"/>
      <c r="DC47" s="661"/>
      <c r="DD47" s="634" t="s">
        <v>224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345</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346</v>
      </c>
      <c r="CE49" s="669"/>
      <c r="CF49" s="669"/>
      <c r="CG49" s="669"/>
      <c r="CH49" s="669"/>
      <c r="CI49" s="669"/>
      <c r="CJ49" s="669"/>
      <c r="CK49" s="669"/>
      <c r="CL49" s="669"/>
      <c r="CM49" s="669"/>
      <c r="CN49" s="669"/>
      <c r="CO49" s="669"/>
      <c r="CP49" s="669"/>
      <c r="CQ49" s="670"/>
      <c r="CR49" s="697">
        <v>22412871</v>
      </c>
      <c r="CS49" s="693"/>
      <c r="CT49" s="693"/>
      <c r="CU49" s="693"/>
      <c r="CV49" s="693"/>
      <c r="CW49" s="693"/>
      <c r="CX49" s="693"/>
      <c r="CY49" s="720"/>
      <c r="CZ49" s="721">
        <v>100</v>
      </c>
      <c r="DA49" s="722"/>
      <c r="DB49" s="722"/>
      <c r="DC49" s="723"/>
      <c r="DD49" s="724">
        <v>14847040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369</v>
      </c>
      <c r="C7" s="752"/>
      <c r="D7" s="752"/>
      <c r="E7" s="752"/>
      <c r="F7" s="752"/>
      <c r="G7" s="752"/>
      <c r="H7" s="752"/>
      <c r="I7" s="752"/>
      <c r="J7" s="752"/>
      <c r="K7" s="752"/>
      <c r="L7" s="752"/>
      <c r="M7" s="752"/>
      <c r="N7" s="752"/>
      <c r="O7" s="752"/>
      <c r="P7" s="753"/>
      <c r="Q7" s="754">
        <v>23400</v>
      </c>
      <c r="R7" s="755"/>
      <c r="S7" s="755"/>
      <c r="T7" s="755"/>
      <c r="U7" s="755"/>
      <c r="V7" s="755">
        <v>22440</v>
      </c>
      <c r="W7" s="755"/>
      <c r="X7" s="755"/>
      <c r="Y7" s="755"/>
      <c r="Z7" s="755"/>
      <c r="AA7" s="755">
        <v>960</v>
      </c>
      <c r="AB7" s="755"/>
      <c r="AC7" s="755"/>
      <c r="AD7" s="755"/>
      <c r="AE7" s="756"/>
      <c r="AF7" s="757">
        <v>857</v>
      </c>
      <c r="AG7" s="758"/>
      <c r="AH7" s="758"/>
      <c r="AI7" s="758"/>
      <c r="AJ7" s="759"/>
      <c r="AK7" s="794">
        <v>981</v>
      </c>
      <c r="AL7" s="795"/>
      <c r="AM7" s="795"/>
      <c r="AN7" s="795"/>
      <c r="AO7" s="795"/>
      <c r="AP7" s="795">
        <v>17319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546</v>
      </c>
      <c r="BS7" s="798" t="s">
        <v>545</v>
      </c>
      <c r="BT7" s="799"/>
      <c r="BU7" s="799"/>
      <c r="BV7" s="799"/>
      <c r="BW7" s="799"/>
      <c r="BX7" s="799"/>
      <c r="BY7" s="799"/>
      <c r="BZ7" s="799"/>
      <c r="CA7" s="799"/>
      <c r="CB7" s="799"/>
      <c r="CC7" s="799"/>
      <c r="CD7" s="799"/>
      <c r="CE7" s="799"/>
      <c r="CF7" s="799"/>
      <c r="CG7" s="800"/>
      <c r="CH7" s="791">
        <v>0</v>
      </c>
      <c r="CI7" s="792"/>
      <c r="CJ7" s="792"/>
      <c r="CK7" s="792"/>
      <c r="CL7" s="793"/>
      <c r="CM7" s="791">
        <v>54</v>
      </c>
      <c r="CN7" s="792"/>
      <c r="CO7" s="792"/>
      <c r="CP7" s="792"/>
      <c r="CQ7" s="793"/>
      <c r="CR7" s="791">
        <v>8</v>
      </c>
      <c r="CS7" s="792"/>
      <c r="CT7" s="792"/>
      <c r="CU7" s="792"/>
      <c r="CV7" s="793"/>
      <c r="CW7" s="791" t="s">
        <v>557</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t="s">
        <v>370</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t="s">
        <v>224</v>
      </c>
      <c r="AG8" s="782"/>
      <c r="AH8" s="782"/>
      <c r="AI8" s="782"/>
      <c r="AJ8" s="783"/>
      <c r="AK8" s="784" t="s">
        <v>553</v>
      </c>
      <c r="AL8" s="785"/>
      <c r="AM8" s="785"/>
      <c r="AN8" s="785"/>
      <c r="AO8" s="785"/>
      <c r="AP8" s="785" t="s">
        <v>553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-2</v>
      </c>
      <c r="CI8" s="802"/>
      <c r="CJ8" s="802"/>
      <c r="CK8" s="802"/>
      <c r="CL8" s="803"/>
      <c r="CM8" s="801">
        <v>361</v>
      </c>
      <c r="CN8" s="802"/>
      <c r="CO8" s="802"/>
      <c r="CP8" s="802"/>
      <c r="CQ8" s="803"/>
      <c r="CR8" s="801">
        <v>44</v>
      </c>
      <c r="CS8" s="802"/>
      <c r="CT8" s="802"/>
      <c r="CU8" s="802"/>
      <c r="CV8" s="803"/>
      <c r="CW8" s="801">
        <v>38</v>
      </c>
      <c r="CX8" s="802"/>
      <c r="CY8" s="802"/>
      <c r="CZ8" s="802"/>
      <c r="DA8" s="803"/>
      <c r="DB8" s="801" t="s">
        <v>557</v>
      </c>
      <c r="DC8" s="802"/>
      <c r="DD8" s="802"/>
      <c r="DE8" s="802"/>
      <c r="DF8" s="803"/>
      <c r="DG8" s="801" t="s">
        <v>557</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23373</v>
      </c>
      <c r="R23" s="814"/>
      <c r="S23" s="814"/>
      <c r="T23" s="814"/>
      <c r="U23" s="814"/>
      <c r="V23" s="814">
        <v>22413</v>
      </c>
      <c r="W23" s="814"/>
      <c r="X23" s="814"/>
      <c r="Y23" s="814"/>
      <c r="Z23" s="814"/>
      <c r="AA23" s="814">
        <v>960</v>
      </c>
      <c r="AB23" s="814"/>
      <c r="AC23" s="814"/>
      <c r="AD23" s="814"/>
      <c r="AE23" s="815"/>
      <c r="AF23" s="816">
        <v>857</v>
      </c>
      <c r="AG23" s="814"/>
      <c r="AH23" s="814"/>
      <c r="AI23" s="814"/>
      <c r="AJ23" s="817"/>
      <c r="AK23" s="818"/>
      <c r="AL23" s="819"/>
      <c r="AM23" s="819"/>
      <c r="AN23" s="819"/>
      <c r="AO23" s="819"/>
      <c r="AP23" s="814">
        <v>17319</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352</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6151</v>
      </c>
      <c r="R28" s="843"/>
      <c r="S28" s="843"/>
      <c r="T28" s="843"/>
      <c r="U28" s="843"/>
      <c r="V28" s="843">
        <v>5973</v>
      </c>
      <c r="W28" s="843"/>
      <c r="X28" s="843"/>
      <c r="Y28" s="843"/>
      <c r="Z28" s="843"/>
      <c r="AA28" s="843">
        <v>178</v>
      </c>
      <c r="AB28" s="843"/>
      <c r="AC28" s="843"/>
      <c r="AD28" s="843"/>
      <c r="AE28" s="844"/>
      <c r="AF28" s="845">
        <v>178</v>
      </c>
      <c r="AG28" s="843"/>
      <c r="AH28" s="843"/>
      <c r="AI28" s="843"/>
      <c r="AJ28" s="846"/>
      <c r="AK28" s="847">
        <v>672</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3046</v>
      </c>
      <c r="R29" s="779"/>
      <c r="S29" s="779"/>
      <c r="T29" s="779"/>
      <c r="U29" s="779"/>
      <c r="V29" s="779">
        <v>2994</v>
      </c>
      <c r="W29" s="779"/>
      <c r="X29" s="779"/>
      <c r="Y29" s="779"/>
      <c r="Z29" s="779"/>
      <c r="AA29" s="779">
        <v>52</v>
      </c>
      <c r="AB29" s="779"/>
      <c r="AC29" s="779"/>
      <c r="AD29" s="779"/>
      <c r="AE29" s="780"/>
      <c r="AF29" s="781">
        <v>52</v>
      </c>
      <c r="AG29" s="782"/>
      <c r="AH29" s="782"/>
      <c r="AI29" s="782"/>
      <c r="AJ29" s="783"/>
      <c r="AK29" s="850">
        <v>431</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786</v>
      </c>
      <c r="R30" s="779"/>
      <c r="S30" s="779"/>
      <c r="T30" s="779"/>
      <c r="U30" s="779"/>
      <c r="V30" s="779">
        <v>780</v>
      </c>
      <c r="W30" s="779"/>
      <c r="X30" s="779"/>
      <c r="Y30" s="779"/>
      <c r="Z30" s="779"/>
      <c r="AA30" s="779">
        <v>6</v>
      </c>
      <c r="AB30" s="779"/>
      <c r="AC30" s="779"/>
      <c r="AD30" s="779"/>
      <c r="AE30" s="780"/>
      <c r="AF30" s="781">
        <v>7</v>
      </c>
      <c r="AG30" s="782"/>
      <c r="AH30" s="782"/>
      <c r="AI30" s="782"/>
      <c r="AJ30" s="783"/>
      <c r="AK30" s="850">
        <v>85</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1247</v>
      </c>
      <c r="R31" s="779"/>
      <c r="S31" s="779"/>
      <c r="T31" s="779"/>
      <c r="U31" s="779"/>
      <c r="V31" s="779">
        <v>1114</v>
      </c>
      <c r="W31" s="779"/>
      <c r="X31" s="779"/>
      <c r="Y31" s="779"/>
      <c r="Z31" s="779"/>
      <c r="AA31" s="779">
        <v>134</v>
      </c>
      <c r="AB31" s="779"/>
      <c r="AC31" s="779"/>
      <c r="AD31" s="779"/>
      <c r="AE31" s="780"/>
      <c r="AF31" s="781">
        <v>1964</v>
      </c>
      <c r="AG31" s="782"/>
      <c r="AH31" s="782"/>
      <c r="AI31" s="782"/>
      <c r="AJ31" s="783"/>
      <c r="AK31" s="850">
        <v>2</v>
      </c>
      <c r="AL31" s="851"/>
      <c r="AM31" s="851"/>
      <c r="AN31" s="851"/>
      <c r="AO31" s="851"/>
      <c r="AP31" s="851">
        <v>1297</v>
      </c>
      <c r="AQ31" s="851"/>
      <c r="AR31" s="851"/>
      <c r="AS31" s="851"/>
      <c r="AT31" s="851"/>
      <c r="AU31" s="851">
        <v>9</v>
      </c>
      <c r="AV31" s="851"/>
      <c r="AW31" s="851"/>
      <c r="AX31" s="851"/>
      <c r="AY31" s="851"/>
      <c r="AZ31" s="852"/>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1923</v>
      </c>
      <c r="R32" s="779"/>
      <c r="S32" s="779"/>
      <c r="T32" s="779"/>
      <c r="U32" s="779"/>
      <c r="V32" s="779">
        <v>1868</v>
      </c>
      <c r="W32" s="779"/>
      <c r="X32" s="779"/>
      <c r="Y32" s="779"/>
      <c r="Z32" s="779"/>
      <c r="AA32" s="779">
        <v>54</v>
      </c>
      <c r="AB32" s="779"/>
      <c r="AC32" s="779"/>
      <c r="AD32" s="779"/>
      <c r="AE32" s="780"/>
      <c r="AF32" s="781">
        <v>32</v>
      </c>
      <c r="AG32" s="782"/>
      <c r="AH32" s="782"/>
      <c r="AI32" s="782"/>
      <c r="AJ32" s="783"/>
      <c r="AK32" s="850">
        <v>761</v>
      </c>
      <c r="AL32" s="851"/>
      <c r="AM32" s="851"/>
      <c r="AN32" s="851"/>
      <c r="AO32" s="851"/>
      <c r="AP32" s="851">
        <v>8250</v>
      </c>
      <c r="AQ32" s="851"/>
      <c r="AR32" s="851"/>
      <c r="AS32" s="851"/>
      <c r="AT32" s="851"/>
      <c r="AU32" s="851">
        <v>6674</v>
      </c>
      <c r="AV32" s="851"/>
      <c r="AW32" s="851"/>
      <c r="AX32" s="851"/>
      <c r="AY32" s="851"/>
      <c r="AZ32" s="852"/>
      <c r="BA32" s="852"/>
      <c r="BB32" s="852"/>
      <c r="BC32" s="852"/>
      <c r="BD32" s="852"/>
      <c r="BE32" s="848" t="s">
        <v>390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2233</v>
      </c>
      <c r="AG63" s="862"/>
      <c r="AH63" s="862"/>
      <c r="AI63" s="862"/>
      <c r="AJ63" s="863"/>
      <c r="AK63" s="864"/>
      <c r="AL63" s="859"/>
      <c r="AM63" s="859"/>
      <c r="AN63" s="859"/>
      <c r="AO63" s="859"/>
      <c r="AP63" s="862">
        <v>9547</v>
      </c>
      <c r="AQ63" s="862"/>
      <c r="AR63" s="862"/>
      <c r="AS63" s="862"/>
      <c r="AT63" s="862"/>
      <c r="AU63" s="862">
        <v>6683</v>
      </c>
      <c r="AV63" s="862"/>
      <c r="AW63" s="862"/>
      <c r="AX63" s="862"/>
      <c r="AY63" s="862"/>
      <c r="AZ63" s="866"/>
      <c r="BA63" s="866"/>
      <c r="BB63" s="866"/>
      <c r="BC63" s="866"/>
      <c r="BD63" s="866"/>
      <c r="BE63" s="867"/>
      <c r="BF63" s="867"/>
      <c r="BG63" s="867"/>
      <c r="BH63" s="867"/>
      <c r="BI63" s="868"/>
      <c r="BJ63" s="869" t="s">
        <v>393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396</v>
      </c>
      <c r="R66" s="738"/>
      <c r="S66" s="738"/>
      <c r="T66" s="738"/>
      <c r="U66" s="739"/>
      <c r="V66" s="737" t="s">
        <v>397</v>
      </c>
      <c r="W66" s="738"/>
      <c r="X66" s="738"/>
      <c r="Y66" s="738"/>
      <c r="Z66" s="739"/>
      <c r="AA66" s="737" t="s">
        <v>398</v>
      </c>
      <c r="AB66" s="738"/>
      <c r="AC66" s="738"/>
      <c r="AD66" s="738"/>
      <c r="AE66" s="739"/>
      <c r="AF66" s="872" t="s">
        <v>399</v>
      </c>
      <c r="AG66" s="833"/>
      <c r="AH66" s="833"/>
      <c r="AI66" s="833"/>
      <c r="AJ66" s="873"/>
      <c r="AK66" s="737" t="s">
        <v>400</v>
      </c>
      <c r="AL66" s="761"/>
      <c r="AM66" s="761"/>
      <c r="AN66" s="761"/>
      <c r="AO66" s="762"/>
      <c r="AP66" s="737" t="s">
        <v>401</v>
      </c>
      <c r="AQ66" s="738"/>
      <c r="AR66" s="738"/>
      <c r="AS66" s="738"/>
      <c r="AT66" s="739"/>
      <c r="AU66" s="737" t="s">
        <v>402</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548</v>
      </c>
      <c r="C68" s="890"/>
      <c r="D68" s="890"/>
      <c r="E68" s="890"/>
      <c r="F68" s="890"/>
      <c r="G68" s="890"/>
      <c r="H68" s="890"/>
      <c r="I68" s="890"/>
      <c r="J68" s="890"/>
      <c r="K68" s="890"/>
      <c r="L68" s="890"/>
      <c r="M68" s="890"/>
      <c r="N68" s="890"/>
      <c r="O68" s="890"/>
      <c r="P68" s="891"/>
      <c r="Q68" s="892">
        <v>9154</v>
      </c>
      <c r="R68" s="886"/>
      <c r="S68" s="886"/>
      <c r="T68" s="886"/>
      <c r="U68" s="886"/>
      <c r="V68" s="886">
        <v>9003</v>
      </c>
      <c r="W68" s="886"/>
      <c r="X68" s="886"/>
      <c r="Y68" s="886"/>
      <c r="Z68" s="886"/>
      <c r="AA68" s="886">
        <v>152</v>
      </c>
      <c r="AB68" s="886"/>
      <c r="AC68" s="886"/>
      <c r="AD68" s="886"/>
      <c r="AE68" s="886"/>
      <c r="AF68" s="886">
        <v>152</v>
      </c>
      <c r="AG68" s="886"/>
      <c r="AH68" s="886"/>
      <c r="AI68" s="886"/>
      <c r="AJ68" s="886"/>
      <c r="AK68" s="886">
        <v>1080</v>
      </c>
      <c r="AL68" s="886"/>
      <c r="AM68" s="886"/>
      <c r="AN68" s="886"/>
      <c r="AO68" s="886"/>
      <c r="AP68" s="886" t="s">
        <v>554</v>
      </c>
      <c r="AQ68" s="886"/>
      <c r="AR68" s="886"/>
      <c r="AS68" s="886"/>
      <c r="AT68" s="886"/>
      <c r="AU68" s="886" t="s">
        <v>553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549</v>
      </c>
      <c r="C69" s="894"/>
      <c r="D69" s="894"/>
      <c r="E69" s="894"/>
      <c r="F69" s="894"/>
      <c r="G69" s="894"/>
      <c r="H69" s="894"/>
      <c r="I69" s="894"/>
      <c r="J69" s="894"/>
      <c r="K69" s="894"/>
      <c r="L69" s="894"/>
      <c r="M69" s="894"/>
      <c r="N69" s="894"/>
      <c r="O69" s="894"/>
      <c r="P69" s="895"/>
      <c r="Q69" s="896">
        <v>2414</v>
      </c>
      <c r="R69" s="851"/>
      <c r="S69" s="851"/>
      <c r="T69" s="851"/>
      <c r="U69" s="851"/>
      <c r="V69" s="851">
        <v>2261</v>
      </c>
      <c r="W69" s="851"/>
      <c r="X69" s="851"/>
      <c r="Y69" s="851"/>
      <c r="Z69" s="851"/>
      <c r="AA69" s="851">
        <v>152</v>
      </c>
      <c r="AB69" s="851"/>
      <c r="AC69" s="851"/>
      <c r="AD69" s="851"/>
      <c r="AE69" s="851"/>
      <c r="AF69" s="851">
        <v>152</v>
      </c>
      <c r="AG69" s="851"/>
      <c r="AH69" s="851"/>
      <c r="AI69" s="851"/>
      <c r="AJ69" s="851"/>
      <c r="AK69" s="851" t="s">
        <v>555</v>
      </c>
      <c r="AL69" s="851"/>
      <c r="AM69" s="851"/>
      <c r="AN69" s="851"/>
      <c r="AO69" s="851"/>
      <c r="AP69" s="851">
        <v>3339</v>
      </c>
      <c r="AQ69" s="851"/>
      <c r="AR69" s="851"/>
      <c r="AS69" s="851"/>
      <c r="AT69" s="851"/>
      <c r="AU69" s="851">
        <v>1189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550</v>
      </c>
      <c r="C70" s="894"/>
      <c r="D70" s="894"/>
      <c r="E70" s="894"/>
      <c r="F70" s="894"/>
      <c r="G70" s="894"/>
      <c r="H70" s="894"/>
      <c r="I70" s="894"/>
      <c r="J70" s="894"/>
      <c r="K70" s="894"/>
      <c r="L70" s="894"/>
      <c r="M70" s="894"/>
      <c r="N70" s="894"/>
      <c r="O70" s="894"/>
      <c r="P70" s="895"/>
      <c r="Q70" s="896">
        <v>6353</v>
      </c>
      <c r="R70" s="851"/>
      <c r="S70" s="851"/>
      <c r="T70" s="851"/>
      <c r="U70" s="851"/>
      <c r="V70" s="851">
        <v>6120</v>
      </c>
      <c r="W70" s="851"/>
      <c r="X70" s="851"/>
      <c r="Y70" s="851"/>
      <c r="Z70" s="851"/>
      <c r="AA70" s="851">
        <v>233</v>
      </c>
      <c r="AB70" s="851"/>
      <c r="AC70" s="851"/>
      <c r="AD70" s="851"/>
      <c r="AE70" s="851"/>
      <c r="AF70" s="851">
        <v>199</v>
      </c>
      <c r="AG70" s="851"/>
      <c r="AH70" s="851"/>
      <c r="AI70" s="851"/>
      <c r="AJ70" s="851"/>
      <c r="AK70" s="851" t="s">
        <v>555</v>
      </c>
      <c r="AL70" s="851"/>
      <c r="AM70" s="851"/>
      <c r="AN70" s="851"/>
      <c r="AO70" s="851"/>
      <c r="AP70" s="851">
        <v>835</v>
      </c>
      <c r="AQ70" s="851"/>
      <c r="AR70" s="851"/>
      <c r="AS70" s="851"/>
      <c r="AT70" s="851"/>
      <c r="AU70" s="851">
        <v>107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551</v>
      </c>
      <c r="C71" s="894"/>
      <c r="D71" s="894"/>
      <c r="E71" s="894"/>
      <c r="F71" s="894"/>
      <c r="G71" s="894"/>
      <c r="H71" s="894"/>
      <c r="I71" s="894"/>
      <c r="J71" s="894"/>
      <c r="K71" s="894"/>
      <c r="L71" s="894"/>
      <c r="M71" s="894"/>
      <c r="N71" s="894"/>
      <c r="O71" s="894"/>
      <c r="P71" s="895"/>
      <c r="Q71" s="896">
        <v>1549</v>
      </c>
      <c r="R71" s="851"/>
      <c r="S71" s="851"/>
      <c r="T71" s="851"/>
      <c r="U71" s="851"/>
      <c r="V71" s="851">
        <v>1445</v>
      </c>
      <c r="W71" s="851"/>
      <c r="X71" s="851"/>
      <c r="Y71" s="851"/>
      <c r="Z71" s="851"/>
      <c r="AA71" s="851">
        <v>104</v>
      </c>
      <c r="AB71" s="851"/>
      <c r="AC71" s="851"/>
      <c r="AD71" s="851"/>
      <c r="AE71" s="851"/>
      <c r="AF71" s="851">
        <v>104</v>
      </c>
      <c r="AG71" s="851"/>
      <c r="AH71" s="851"/>
      <c r="AI71" s="851"/>
      <c r="AJ71" s="851"/>
      <c r="AK71" s="851" t="s">
        <v>553</v>
      </c>
      <c r="AL71" s="851"/>
      <c r="AM71" s="851"/>
      <c r="AN71" s="851"/>
      <c r="AO71" s="851"/>
      <c r="AP71" s="851" t="s">
        <v>553</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552</v>
      </c>
      <c r="C72" s="894"/>
      <c r="D72" s="894"/>
      <c r="E72" s="894"/>
      <c r="F72" s="894"/>
      <c r="G72" s="894"/>
      <c r="H72" s="894"/>
      <c r="I72" s="894"/>
      <c r="J72" s="894"/>
      <c r="K72" s="894"/>
      <c r="L72" s="894"/>
      <c r="M72" s="894"/>
      <c r="N72" s="894"/>
      <c r="O72" s="894"/>
      <c r="P72" s="895"/>
      <c r="Q72" s="896">
        <v>795514</v>
      </c>
      <c r="R72" s="851"/>
      <c r="S72" s="851"/>
      <c r="T72" s="851"/>
      <c r="U72" s="851"/>
      <c r="V72" s="851">
        <v>763822</v>
      </c>
      <c r="W72" s="851"/>
      <c r="X72" s="851"/>
      <c r="Y72" s="851"/>
      <c r="Z72" s="851"/>
      <c r="AA72" s="851">
        <v>31692</v>
      </c>
      <c r="AB72" s="851"/>
      <c r="AC72" s="851"/>
      <c r="AD72" s="851"/>
      <c r="AE72" s="851"/>
      <c r="AF72" s="851">
        <v>31692</v>
      </c>
      <c r="AG72" s="851"/>
      <c r="AH72" s="851"/>
      <c r="AI72" s="851"/>
      <c r="AJ72" s="851"/>
      <c r="AK72" s="851">
        <v>1</v>
      </c>
      <c r="AL72" s="851"/>
      <c r="AM72" s="851"/>
      <c r="AN72" s="851"/>
      <c r="AO72" s="851"/>
      <c r="AP72" s="851" t="s">
        <v>553</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32299</v>
      </c>
      <c r="AG88" s="862"/>
      <c r="AH88" s="862"/>
      <c r="AI88" s="862"/>
      <c r="AJ88" s="862"/>
      <c r="AK88" s="859"/>
      <c r="AL88" s="859"/>
      <c r="AM88" s="859"/>
      <c r="AN88" s="859"/>
      <c r="AO88" s="859"/>
      <c r="AP88" s="862">
        <v>4174</v>
      </c>
      <c r="AQ88" s="862"/>
      <c r="AR88" s="862"/>
      <c r="AS88" s="862"/>
      <c r="AT88" s="862"/>
      <c r="AU88" s="862">
        <v>1295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52</v>
      </c>
      <c r="CS102" s="870"/>
      <c r="CT102" s="870"/>
      <c r="CU102" s="870"/>
      <c r="CV102" s="913"/>
      <c r="CW102" s="912">
        <v>38</v>
      </c>
      <c r="CX102" s="870"/>
      <c r="CY102" s="870"/>
      <c r="CZ102" s="870"/>
      <c r="DA102" s="913"/>
      <c r="DB102" s="912" t="s">
        <v>556</v>
      </c>
      <c r="DC102" s="870"/>
      <c r="DD102" s="870"/>
      <c r="DE102" s="870"/>
      <c r="DF102" s="913"/>
      <c r="DG102" s="912" t="s">
        <v>557</v>
      </c>
      <c r="DH102" s="870"/>
      <c r="DI102" s="870"/>
      <c r="DJ102" s="870"/>
      <c r="DK102" s="913"/>
      <c r="DL102" s="912" t="s">
        <v>557</v>
      </c>
      <c r="DM102" s="870"/>
      <c r="DN102" s="870"/>
      <c r="DO102" s="870"/>
      <c r="DP102" s="913"/>
      <c r="DQ102" s="912" t="s">
        <v>557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291</v>
      </c>
      <c r="AG109" s="915"/>
      <c r="AH109" s="915"/>
      <c r="AI109" s="915"/>
      <c r="AJ109" s="916"/>
      <c r="AK109" s="914" t="s">
        <v>290</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291</v>
      </c>
      <c r="BW109" s="915"/>
      <c r="BX109" s="915"/>
      <c r="BY109" s="915"/>
      <c r="BZ109" s="916"/>
      <c r="CA109" s="914" t="s">
        <v>290</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291</v>
      </c>
      <c r="DM109" s="915"/>
      <c r="DN109" s="915"/>
      <c r="DO109" s="915"/>
      <c r="DP109" s="916"/>
      <c r="DQ109" s="914" t="s">
        <v>290</v>
      </c>
      <c r="DR109" s="915"/>
      <c r="DS109" s="915"/>
      <c r="DT109" s="915"/>
      <c r="DU109" s="916"/>
      <c r="DV109" s="914" t="s">
        <v>413</v>
      </c>
      <c r="DW109" s="915"/>
      <c r="DX109" s="915"/>
      <c r="DY109" s="915"/>
      <c r="DZ109" s="917"/>
    </row>
    <row r="110" spans="1:131" s="199" customFormat="1" ht="26.25" customHeight="1" x14ac:dyDescent="0.15">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1466564</v>
      </c>
      <c r="AB110" s="922"/>
      <c r="AC110" s="922"/>
      <c r="AD110" s="922"/>
      <c r="AE110" s="923"/>
      <c r="AF110" s="924">
        <v>1395144</v>
      </c>
      <c r="AG110" s="922"/>
      <c r="AH110" s="922"/>
      <c r="AI110" s="922"/>
      <c r="AJ110" s="923"/>
      <c r="AK110" s="924">
        <v>1515814</v>
      </c>
      <c r="AL110" s="922"/>
      <c r="AM110" s="922"/>
      <c r="AN110" s="922"/>
      <c r="AO110" s="923"/>
      <c r="AP110" s="925">
        <v>13.1</v>
      </c>
      <c r="AQ110" s="926"/>
      <c r="AR110" s="926"/>
      <c r="AS110" s="926"/>
      <c r="AT110" s="927"/>
      <c r="AU110" s="928" t="s">
        <v>61</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17294346</v>
      </c>
      <c r="BR110" s="957"/>
      <c r="BS110" s="957"/>
      <c r="BT110" s="957"/>
      <c r="BU110" s="957"/>
      <c r="BV110" s="957">
        <v>17291379</v>
      </c>
      <c r="BW110" s="957"/>
      <c r="BX110" s="957"/>
      <c r="BY110" s="957"/>
      <c r="BZ110" s="957"/>
      <c r="CA110" s="957">
        <v>17318677</v>
      </c>
      <c r="CB110" s="957"/>
      <c r="CC110" s="957"/>
      <c r="CD110" s="957"/>
      <c r="CE110" s="957"/>
      <c r="CF110" s="971">
        <v>150</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x14ac:dyDescent="0.15">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420</v>
      </c>
      <c r="AB111" s="964"/>
      <c r="AC111" s="964"/>
      <c r="AD111" s="964"/>
      <c r="AE111" s="965"/>
      <c r="AF111" s="966" t="s">
        <v>420</v>
      </c>
      <c r="AG111" s="964"/>
      <c r="AH111" s="964"/>
      <c r="AI111" s="964"/>
      <c r="AJ111" s="965"/>
      <c r="AK111" s="966" t="s">
        <v>420</v>
      </c>
      <c r="AL111" s="964"/>
      <c r="AM111" s="964"/>
      <c r="AN111" s="964"/>
      <c r="AO111" s="965"/>
      <c r="AP111" s="967" t="s">
        <v>420</v>
      </c>
      <c r="AQ111" s="968"/>
      <c r="AR111" s="968"/>
      <c r="AS111" s="968"/>
      <c r="AT111" s="969"/>
      <c r="AU111" s="930"/>
      <c r="AV111" s="931"/>
      <c r="AW111" s="931"/>
      <c r="AX111" s="931"/>
      <c r="AY111" s="931"/>
      <c r="AZ111" s="979" t="s">
        <v>421</v>
      </c>
      <c r="BA111" s="980"/>
      <c r="BB111" s="980"/>
      <c r="BC111" s="980"/>
      <c r="BD111" s="980"/>
      <c r="BE111" s="980"/>
      <c r="BF111" s="980"/>
      <c r="BG111" s="980"/>
      <c r="BH111" s="980"/>
      <c r="BI111" s="980"/>
      <c r="BJ111" s="980"/>
      <c r="BK111" s="980"/>
      <c r="BL111" s="980"/>
      <c r="BM111" s="980"/>
      <c r="BN111" s="980"/>
      <c r="BO111" s="980"/>
      <c r="BP111" s="981"/>
      <c r="BQ111" s="949" t="s">
        <v>224</v>
      </c>
      <c r="BR111" s="950"/>
      <c r="BS111" s="950"/>
      <c r="BT111" s="950"/>
      <c r="BU111" s="950"/>
      <c r="BV111" s="950" t="s">
        <v>224</v>
      </c>
      <c r="BW111" s="950"/>
      <c r="BX111" s="950"/>
      <c r="BY111" s="950"/>
      <c r="BZ111" s="950"/>
      <c r="CA111" s="950" t="s">
        <v>224</v>
      </c>
      <c r="CB111" s="950"/>
      <c r="CC111" s="950"/>
      <c r="CD111" s="950"/>
      <c r="CE111" s="950"/>
      <c r="CF111" s="944" t="s">
        <v>224</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x14ac:dyDescent="0.15">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425</v>
      </c>
      <c r="BA112" s="980"/>
      <c r="BB112" s="980"/>
      <c r="BC112" s="980"/>
      <c r="BD112" s="980"/>
      <c r="BE112" s="980"/>
      <c r="BF112" s="980"/>
      <c r="BG112" s="980"/>
      <c r="BH112" s="980"/>
      <c r="BI112" s="980"/>
      <c r="BJ112" s="980"/>
      <c r="BK112" s="980"/>
      <c r="BL112" s="980"/>
      <c r="BM112" s="980"/>
      <c r="BN112" s="980"/>
      <c r="BO112" s="980"/>
      <c r="BP112" s="981"/>
      <c r="BQ112" s="949">
        <v>6744688</v>
      </c>
      <c r="BR112" s="950"/>
      <c r="BS112" s="950"/>
      <c r="BT112" s="950"/>
      <c r="BU112" s="950"/>
      <c r="BV112" s="950">
        <v>6707388</v>
      </c>
      <c r="BW112" s="950"/>
      <c r="BX112" s="950"/>
      <c r="BY112" s="950"/>
      <c r="BZ112" s="950"/>
      <c r="CA112" s="950">
        <v>6683451</v>
      </c>
      <c r="CB112" s="950"/>
      <c r="CC112" s="950"/>
      <c r="CD112" s="950"/>
      <c r="CE112" s="950"/>
      <c r="CF112" s="944">
        <v>57.9</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x14ac:dyDescent="0.15">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542712</v>
      </c>
      <c r="AB113" s="964"/>
      <c r="AC113" s="964"/>
      <c r="AD113" s="964"/>
      <c r="AE113" s="965"/>
      <c r="AF113" s="966">
        <v>564194</v>
      </c>
      <c r="AG113" s="964"/>
      <c r="AH113" s="964"/>
      <c r="AI113" s="964"/>
      <c r="AJ113" s="965"/>
      <c r="AK113" s="966">
        <v>573062</v>
      </c>
      <c r="AL113" s="964"/>
      <c r="AM113" s="964"/>
      <c r="AN113" s="964"/>
      <c r="AO113" s="965"/>
      <c r="AP113" s="967">
        <v>5</v>
      </c>
      <c r="AQ113" s="968"/>
      <c r="AR113" s="968"/>
      <c r="AS113" s="968"/>
      <c r="AT113" s="969"/>
      <c r="AU113" s="930"/>
      <c r="AV113" s="931"/>
      <c r="AW113" s="931"/>
      <c r="AX113" s="931"/>
      <c r="AY113" s="931"/>
      <c r="AZ113" s="979" t="s">
        <v>428</v>
      </c>
      <c r="BA113" s="980"/>
      <c r="BB113" s="980"/>
      <c r="BC113" s="980"/>
      <c r="BD113" s="980"/>
      <c r="BE113" s="980"/>
      <c r="BF113" s="980"/>
      <c r="BG113" s="980"/>
      <c r="BH113" s="980"/>
      <c r="BI113" s="980"/>
      <c r="BJ113" s="980"/>
      <c r="BK113" s="980"/>
      <c r="BL113" s="980"/>
      <c r="BM113" s="980"/>
      <c r="BN113" s="980"/>
      <c r="BO113" s="980"/>
      <c r="BP113" s="981"/>
      <c r="BQ113" s="949">
        <v>1515708</v>
      </c>
      <c r="BR113" s="950"/>
      <c r="BS113" s="950"/>
      <c r="BT113" s="950"/>
      <c r="BU113" s="950"/>
      <c r="BV113" s="950">
        <v>1351814</v>
      </c>
      <c r="BW113" s="950"/>
      <c r="BX113" s="950"/>
      <c r="BY113" s="950"/>
      <c r="BZ113" s="950"/>
      <c r="CA113" s="950">
        <v>1295239</v>
      </c>
      <c r="CB113" s="950"/>
      <c r="CC113" s="950"/>
      <c r="CD113" s="950"/>
      <c r="CE113" s="950"/>
      <c r="CF113" s="944">
        <v>11.2</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x14ac:dyDescent="0.15">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186578</v>
      </c>
      <c r="AB114" s="989"/>
      <c r="AC114" s="989"/>
      <c r="AD114" s="989"/>
      <c r="AE114" s="990"/>
      <c r="AF114" s="991">
        <v>186753</v>
      </c>
      <c r="AG114" s="989"/>
      <c r="AH114" s="989"/>
      <c r="AI114" s="989"/>
      <c r="AJ114" s="990"/>
      <c r="AK114" s="991">
        <v>187020</v>
      </c>
      <c r="AL114" s="989"/>
      <c r="AM114" s="989"/>
      <c r="AN114" s="989"/>
      <c r="AO114" s="990"/>
      <c r="AP114" s="992">
        <v>1.6</v>
      </c>
      <c r="AQ114" s="993"/>
      <c r="AR114" s="993"/>
      <c r="AS114" s="993"/>
      <c r="AT114" s="994"/>
      <c r="AU114" s="930"/>
      <c r="AV114" s="931"/>
      <c r="AW114" s="931"/>
      <c r="AX114" s="931"/>
      <c r="AY114" s="931"/>
      <c r="AZ114" s="979" t="s">
        <v>431</v>
      </c>
      <c r="BA114" s="980"/>
      <c r="BB114" s="980"/>
      <c r="BC114" s="980"/>
      <c r="BD114" s="980"/>
      <c r="BE114" s="980"/>
      <c r="BF114" s="980"/>
      <c r="BG114" s="980"/>
      <c r="BH114" s="980"/>
      <c r="BI114" s="980"/>
      <c r="BJ114" s="980"/>
      <c r="BK114" s="980"/>
      <c r="BL114" s="980"/>
      <c r="BM114" s="980"/>
      <c r="BN114" s="980"/>
      <c r="BO114" s="980"/>
      <c r="BP114" s="981"/>
      <c r="BQ114" s="949">
        <v>2352568</v>
      </c>
      <c r="BR114" s="950"/>
      <c r="BS114" s="950"/>
      <c r="BT114" s="950"/>
      <c r="BU114" s="950"/>
      <c r="BV114" s="950">
        <v>2373231</v>
      </c>
      <c r="BW114" s="950"/>
      <c r="BX114" s="950"/>
      <c r="BY114" s="950"/>
      <c r="BZ114" s="950"/>
      <c r="CA114" s="950">
        <v>2292418</v>
      </c>
      <c r="CB114" s="950"/>
      <c r="CC114" s="950"/>
      <c r="CD114" s="950"/>
      <c r="CE114" s="950"/>
      <c r="CF114" s="944">
        <v>19.899999999999999</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x14ac:dyDescent="0.15">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224</v>
      </c>
      <c r="AB115" s="964"/>
      <c r="AC115" s="964"/>
      <c r="AD115" s="964"/>
      <c r="AE115" s="965"/>
      <c r="AF115" s="966" t="s">
        <v>224</v>
      </c>
      <c r="AG115" s="964"/>
      <c r="AH115" s="964"/>
      <c r="AI115" s="964"/>
      <c r="AJ115" s="965"/>
      <c r="AK115" s="966" t="s">
        <v>224</v>
      </c>
      <c r="AL115" s="964"/>
      <c r="AM115" s="964"/>
      <c r="AN115" s="964"/>
      <c r="AO115" s="965"/>
      <c r="AP115" s="967" t="s">
        <v>224</v>
      </c>
      <c r="AQ115" s="968"/>
      <c r="AR115" s="968"/>
      <c r="AS115" s="968"/>
      <c r="AT115" s="969"/>
      <c r="AU115" s="930"/>
      <c r="AV115" s="931"/>
      <c r="AW115" s="931"/>
      <c r="AX115" s="931"/>
      <c r="AY115" s="931"/>
      <c r="AZ115" s="979" t="s">
        <v>434</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435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x14ac:dyDescent="0.15">
      <c r="A116" s="986"/>
      <c r="B116" s="987"/>
      <c r="C116" s="995" t="s">
        <v>436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224</v>
      </c>
      <c r="AB116" s="989"/>
      <c r="AC116" s="989"/>
      <c r="AD116" s="989"/>
      <c r="AE116" s="990"/>
      <c r="AF116" s="991" t="s">
        <v>224</v>
      </c>
      <c r="AG116" s="989"/>
      <c r="AH116" s="989"/>
      <c r="AI116" s="989"/>
      <c r="AJ116" s="990"/>
      <c r="AK116" s="991" t="s">
        <v>224</v>
      </c>
      <c r="AL116" s="989"/>
      <c r="AM116" s="989"/>
      <c r="AN116" s="989"/>
      <c r="AO116" s="990"/>
      <c r="AP116" s="992" t="s">
        <v>224</v>
      </c>
      <c r="AQ116" s="993"/>
      <c r="AR116" s="993"/>
      <c r="AS116" s="993"/>
      <c r="AT116" s="994"/>
      <c r="AU116" s="930"/>
      <c r="AV116" s="931"/>
      <c r="AW116" s="931"/>
      <c r="AX116" s="931"/>
      <c r="AY116" s="931"/>
      <c r="AZ116" s="997" t="s">
        <v>437</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439</v>
      </c>
      <c r="Z117" s="916"/>
      <c r="AA117" s="1006">
        <v>2195854</v>
      </c>
      <c r="AB117" s="1007"/>
      <c r="AC117" s="1007"/>
      <c r="AD117" s="1007"/>
      <c r="AE117" s="1008"/>
      <c r="AF117" s="1009">
        <v>2146091</v>
      </c>
      <c r="AG117" s="1007"/>
      <c r="AH117" s="1007"/>
      <c r="AI117" s="1007"/>
      <c r="AJ117" s="1008"/>
      <c r="AK117" s="1009">
        <v>2275896</v>
      </c>
      <c r="AL117" s="1007"/>
      <c r="AM117" s="1007"/>
      <c r="AN117" s="1007"/>
      <c r="AO117" s="1008"/>
      <c r="AP117" s="1010"/>
      <c r="AQ117" s="1011"/>
      <c r="AR117" s="1011"/>
      <c r="AS117" s="1011"/>
      <c r="AT117" s="1012"/>
      <c r="AU117" s="930"/>
      <c r="AV117" s="931"/>
      <c r="AW117" s="931"/>
      <c r="AX117" s="931"/>
      <c r="AY117" s="931"/>
      <c r="AZ117" s="997" t="s">
        <v>440</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x14ac:dyDescent="0.15">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291</v>
      </c>
      <c r="AG118" s="915"/>
      <c r="AH118" s="915"/>
      <c r="AI118" s="915"/>
      <c r="AJ118" s="916"/>
      <c r="AK118" s="914" t="s">
        <v>290</v>
      </c>
      <c r="AL118" s="915"/>
      <c r="AM118" s="915"/>
      <c r="AN118" s="915"/>
      <c r="AO118" s="916"/>
      <c r="AP118" s="1001" t="s">
        <v>413</v>
      </c>
      <c r="AQ118" s="1002"/>
      <c r="AR118" s="1002"/>
      <c r="AS118" s="1002"/>
      <c r="AT118" s="1003"/>
      <c r="AU118" s="930"/>
      <c r="AV118" s="931"/>
      <c r="AW118" s="931"/>
      <c r="AX118" s="931"/>
      <c r="AY118" s="931"/>
      <c r="AZ118" s="1004" t="s">
        <v>442</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x14ac:dyDescent="0.15">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444</v>
      </c>
      <c r="BP119" s="1036"/>
      <c r="BQ119" s="1027">
        <v>27907310</v>
      </c>
      <c r="BR119" s="1028"/>
      <c r="BS119" s="1028"/>
      <c r="BT119" s="1028"/>
      <c r="BU119" s="1028"/>
      <c r="BV119" s="1028">
        <v>27723812</v>
      </c>
      <c r="BW119" s="1028"/>
      <c r="BX119" s="1028"/>
      <c r="BY119" s="1028"/>
      <c r="BZ119" s="1028"/>
      <c r="CA119" s="1028">
        <v>27589785</v>
      </c>
      <c r="CB119" s="1028"/>
      <c r="CC119" s="1028"/>
      <c r="CD119" s="1028"/>
      <c r="CE119" s="1028"/>
      <c r="CF119" s="1029"/>
      <c r="CG119" s="1030"/>
      <c r="CH119" s="1030"/>
      <c r="CI119" s="1030"/>
      <c r="CJ119" s="1031"/>
      <c r="CK119" s="977"/>
      <c r="CL119" s="978"/>
      <c r="CM119" s="1032" t="s">
        <v>445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x14ac:dyDescent="0.15">
      <c r="A120" s="1089"/>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446</v>
      </c>
      <c r="AV120" s="1020"/>
      <c r="AW120" s="1020"/>
      <c r="AX120" s="1020"/>
      <c r="AY120" s="1021"/>
      <c r="AZ120" s="970" t="s">
        <v>447</v>
      </c>
      <c r="BA120" s="919"/>
      <c r="BB120" s="919"/>
      <c r="BC120" s="919"/>
      <c r="BD120" s="919"/>
      <c r="BE120" s="919"/>
      <c r="BF120" s="919"/>
      <c r="BG120" s="919"/>
      <c r="BH120" s="919"/>
      <c r="BI120" s="919"/>
      <c r="BJ120" s="919"/>
      <c r="BK120" s="919"/>
      <c r="BL120" s="919"/>
      <c r="BM120" s="919"/>
      <c r="BN120" s="919"/>
      <c r="BO120" s="919"/>
      <c r="BP120" s="920"/>
      <c r="BQ120" s="956">
        <v>5794217</v>
      </c>
      <c r="BR120" s="957"/>
      <c r="BS120" s="957"/>
      <c r="BT120" s="957"/>
      <c r="BU120" s="957"/>
      <c r="BV120" s="957">
        <v>5574955</v>
      </c>
      <c r="BW120" s="957"/>
      <c r="BX120" s="957"/>
      <c r="BY120" s="957"/>
      <c r="BZ120" s="957"/>
      <c r="CA120" s="957">
        <v>4984796</v>
      </c>
      <c r="CB120" s="957"/>
      <c r="CC120" s="957"/>
      <c r="CD120" s="957"/>
      <c r="CE120" s="957"/>
      <c r="CF120" s="971">
        <v>43.2</v>
      </c>
      <c r="CG120" s="972"/>
      <c r="CH120" s="972"/>
      <c r="CI120" s="972"/>
      <c r="CJ120" s="972"/>
      <c r="CK120" s="1037" t="s">
        <v>448</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6733919</v>
      </c>
      <c r="DH120" s="957"/>
      <c r="DI120" s="957"/>
      <c r="DJ120" s="957"/>
      <c r="DK120" s="957"/>
      <c r="DL120" s="957">
        <v>6694061</v>
      </c>
      <c r="DM120" s="957"/>
      <c r="DN120" s="957"/>
      <c r="DO120" s="957"/>
      <c r="DP120" s="957"/>
      <c r="DQ120" s="957">
        <v>6674374</v>
      </c>
      <c r="DR120" s="957"/>
      <c r="DS120" s="957"/>
      <c r="DT120" s="957"/>
      <c r="DU120" s="957"/>
      <c r="DV120" s="958">
        <v>57.8</v>
      </c>
      <c r="DW120" s="958"/>
      <c r="DX120" s="958"/>
      <c r="DY120" s="958"/>
      <c r="DZ120" s="959"/>
    </row>
    <row r="121" spans="1:130" s="199" customFormat="1" ht="26.25" customHeight="1" x14ac:dyDescent="0.15">
      <c r="A121" s="1089"/>
      <c r="B121" s="976"/>
      <c r="C121" s="997" t="s">
        <v>449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450</v>
      </c>
      <c r="BA121" s="980"/>
      <c r="BB121" s="980"/>
      <c r="BC121" s="980"/>
      <c r="BD121" s="980"/>
      <c r="BE121" s="980"/>
      <c r="BF121" s="980"/>
      <c r="BG121" s="980"/>
      <c r="BH121" s="980"/>
      <c r="BI121" s="980"/>
      <c r="BJ121" s="980"/>
      <c r="BK121" s="980"/>
      <c r="BL121" s="980"/>
      <c r="BM121" s="980"/>
      <c r="BN121" s="980"/>
      <c r="BO121" s="980"/>
      <c r="BP121" s="981"/>
      <c r="BQ121" s="949">
        <v>10496646</v>
      </c>
      <c r="BR121" s="950"/>
      <c r="BS121" s="950"/>
      <c r="BT121" s="950"/>
      <c r="BU121" s="950"/>
      <c r="BV121" s="950">
        <v>9902586</v>
      </c>
      <c r="BW121" s="950"/>
      <c r="BX121" s="950"/>
      <c r="BY121" s="950"/>
      <c r="BZ121" s="950"/>
      <c r="CA121" s="950">
        <v>9618693</v>
      </c>
      <c r="CB121" s="950"/>
      <c r="CC121" s="950"/>
      <c r="CD121" s="950"/>
      <c r="CE121" s="950"/>
      <c r="CF121" s="944">
        <v>83.3</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10769</v>
      </c>
      <c r="DH121" s="950"/>
      <c r="DI121" s="950"/>
      <c r="DJ121" s="950"/>
      <c r="DK121" s="950"/>
      <c r="DL121" s="950">
        <v>13327</v>
      </c>
      <c r="DM121" s="950"/>
      <c r="DN121" s="950"/>
      <c r="DO121" s="950"/>
      <c r="DP121" s="950"/>
      <c r="DQ121" s="950">
        <v>9077</v>
      </c>
      <c r="DR121" s="950"/>
      <c r="DS121" s="950"/>
      <c r="DT121" s="950"/>
      <c r="DU121" s="950"/>
      <c r="DV121" s="951">
        <v>0.1</v>
      </c>
      <c r="DW121" s="951"/>
      <c r="DX121" s="951"/>
      <c r="DY121" s="951"/>
      <c r="DZ121" s="952"/>
    </row>
    <row r="122" spans="1:130" s="199" customFormat="1" ht="26.25" customHeight="1" x14ac:dyDescent="0.15">
      <c r="A122" s="1089"/>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451</v>
      </c>
      <c r="BA122" s="995"/>
      <c r="BB122" s="995"/>
      <c r="BC122" s="995"/>
      <c r="BD122" s="995"/>
      <c r="BE122" s="995"/>
      <c r="BF122" s="995"/>
      <c r="BG122" s="995"/>
      <c r="BH122" s="995"/>
      <c r="BI122" s="995"/>
      <c r="BJ122" s="995"/>
      <c r="BK122" s="995"/>
      <c r="BL122" s="995"/>
      <c r="BM122" s="995"/>
      <c r="BN122" s="995"/>
      <c r="BO122" s="995"/>
      <c r="BP122" s="996"/>
      <c r="BQ122" s="1027">
        <v>15581972</v>
      </c>
      <c r="BR122" s="1028"/>
      <c r="BS122" s="1028"/>
      <c r="BT122" s="1028"/>
      <c r="BU122" s="1028"/>
      <c r="BV122" s="1028">
        <v>15292927</v>
      </c>
      <c r="BW122" s="1028"/>
      <c r="BX122" s="1028"/>
      <c r="BY122" s="1028"/>
      <c r="BZ122" s="1028"/>
      <c r="CA122" s="1028">
        <v>14923526</v>
      </c>
      <c r="CB122" s="1028"/>
      <c r="CC122" s="1028"/>
      <c r="CD122" s="1028"/>
      <c r="CE122" s="1028"/>
      <c r="CF122" s="1048">
        <v>129.19999999999999</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t="s">
        <v>224</v>
      </c>
      <c r="DH122" s="950"/>
      <c r="DI122" s="950"/>
      <c r="DJ122" s="950"/>
      <c r="DK122" s="950"/>
      <c r="DL122" s="950" t="s">
        <v>224</v>
      </c>
      <c r="DM122" s="950"/>
      <c r="DN122" s="950"/>
      <c r="DO122" s="950"/>
      <c r="DP122" s="950"/>
      <c r="DQ122" s="950" t="s">
        <v>224</v>
      </c>
      <c r="DR122" s="950"/>
      <c r="DS122" s="950"/>
      <c r="DT122" s="950"/>
      <c r="DU122" s="950"/>
      <c r="DV122" s="951" t="s">
        <v>224</v>
      </c>
      <c r="DW122" s="951"/>
      <c r="DX122" s="951"/>
      <c r="DY122" s="951"/>
      <c r="DZ122" s="952"/>
    </row>
    <row r="123" spans="1:130" s="199" customFormat="1" ht="26.25" customHeight="1" x14ac:dyDescent="0.15">
      <c r="A123" s="1089"/>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452</v>
      </c>
      <c r="BP123" s="1036"/>
      <c r="BQ123" s="1095">
        <v>31872835</v>
      </c>
      <c r="BR123" s="1096"/>
      <c r="BS123" s="1096"/>
      <c r="BT123" s="1096"/>
      <c r="BU123" s="1096"/>
      <c r="BV123" s="1096">
        <v>30770468</v>
      </c>
      <c r="BW123" s="1096"/>
      <c r="BX123" s="1096"/>
      <c r="BY123" s="1096"/>
      <c r="BZ123" s="1096"/>
      <c r="CA123" s="1096">
        <v>29527015</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224</v>
      </c>
      <c r="DH123" s="989"/>
      <c r="DI123" s="989"/>
      <c r="DJ123" s="989"/>
      <c r="DK123" s="990"/>
      <c r="DL123" s="991" t="s">
        <v>224</v>
      </c>
      <c r="DM123" s="989"/>
      <c r="DN123" s="989"/>
      <c r="DO123" s="989"/>
      <c r="DP123" s="990"/>
      <c r="DQ123" s="991" t="s">
        <v>224</v>
      </c>
      <c r="DR123" s="989"/>
      <c r="DS123" s="989"/>
      <c r="DT123" s="989"/>
      <c r="DU123" s="990"/>
      <c r="DV123" s="992" t="s">
        <v>224</v>
      </c>
      <c r="DW123" s="993"/>
      <c r="DX123" s="993"/>
      <c r="DY123" s="993"/>
      <c r="DZ123" s="994"/>
    </row>
    <row r="124" spans="1:130" s="199" customFormat="1" ht="26.25" customHeight="1" thickBot="1" x14ac:dyDescent="0.2">
      <c r="A124" s="1089"/>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453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224</v>
      </c>
      <c r="BR124" s="1058"/>
      <c r="BS124" s="1058"/>
      <c r="BT124" s="1058"/>
      <c r="BU124" s="1058"/>
      <c r="BV124" s="1058" t="s">
        <v>224</v>
      </c>
      <c r="BW124" s="1058"/>
      <c r="BX124" s="1058"/>
      <c r="BY124" s="1058"/>
      <c r="BZ124" s="1058"/>
      <c r="CA124" s="1058" t="s">
        <v>224</v>
      </c>
      <c r="CB124" s="1058"/>
      <c r="CC124" s="1058"/>
      <c r="CD124" s="1058"/>
      <c r="CE124" s="1058"/>
      <c r="CF124" s="1059"/>
      <c r="CG124" s="1060"/>
      <c r="CH124" s="1060"/>
      <c r="CI124" s="1060"/>
      <c r="CJ124" s="1061"/>
      <c r="CK124" s="1043"/>
      <c r="CL124" s="1043"/>
      <c r="CM124" s="1043"/>
      <c r="CN124" s="1043"/>
      <c r="CO124" s="1044"/>
      <c r="CP124" s="1050" t="s">
        <v>454</v>
      </c>
      <c r="CQ124" s="1051"/>
      <c r="CR124" s="1051"/>
      <c r="CS124" s="1051"/>
      <c r="CT124" s="1051"/>
      <c r="CU124" s="1051"/>
      <c r="CV124" s="1051"/>
      <c r="CW124" s="1051"/>
      <c r="CX124" s="1051"/>
      <c r="CY124" s="1051"/>
      <c r="CZ124" s="1051"/>
      <c r="DA124" s="1051"/>
      <c r="DB124" s="1051"/>
      <c r="DC124" s="1051"/>
      <c r="DD124" s="1051"/>
      <c r="DE124" s="1051"/>
      <c r="DF124" s="1052"/>
      <c r="DG124" s="1035" t="s">
        <v>224</v>
      </c>
      <c r="DH124" s="1014"/>
      <c r="DI124" s="1014"/>
      <c r="DJ124" s="1014"/>
      <c r="DK124" s="1015"/>
      <c r="DL124" s="1013" t="s">
        <v>224</v>
      </c>
      <c r="DM124" s="1014"/>
      <c r="DN124" s="1014"/>
      <c r="DO124" s="1014"/>
      <c r="DP124" s="1015"/>
      <c r="DQ124" s="1013" t="s">
        <v>224</v>
      </c>
      <c r="DR124" s="1014"/>
      <c r="DS124" s="1014"/>
      <c r="DT124" s="1014"/>
      <c r="DU124" s="1015"/>
      <c r="DV124" s="1016" t="s">
        <v>224</v>
      </c>
      <c r="DW124" s="1017"/>
      <c r="DX124" s="1017"/>
      <c r="DY124" s="1017"/>
      <c r="DZ124" s="1018"/>
    </row>
    <row r="125" spans="1:130" s="199" customFormat="1" ht="26.25" customHeight="1" x14ac:dyDescent="0.15">
      <c r="A125" s="1089"/>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455</v>
      </c>
      <c r="CL125" s="1038"/>
      <c r="CM125" s="1038"/>
      <c r="CN125" s="1038"/>
      <c r="CO125" s="1039"/>
      <c r="CP125" s="970" t="s">
        <v>456</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x14ac:dyDescent="0.2">
      <c r="A126" s="1089"/>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224</v>
      </c>
      <c r="AB126" s="989"/>
      <c r="AC126" s="989"/>
      <c r="AD126" s="989"/>
      <c r="AE126" s="990"/>
      <c r="AF126" s="991" t="s">
        <v>224</v>
      </c>
      <c r="AG126" s="989"/>
      <c r="AH126" s="989"/>
      <c r="AI126" s="989"/>
      <c r="AJ126" s="990"/>
      <c r="AK126" s="991" t="s">
        <v>224</v>
      </c>
      <c r="AL126" s="989"/>
      <c r="AM126" s="989"/>
      <c r="AN126" s="989"/>
      <c r="AO126" s="990"/>
      <c r="AP126" s="992" t="s">
        <v>224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457</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x14ac:dyDescent="0.15">
      <c r="A127" s="1090"/>
      <c r="B127" s="978"/>
      <c r="C127" s="1032" t="s">
        <v>458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224</v>
      </c>
      <c r="AB127" s="989"/>
      <c r="AC127" s="989"/>
      <c r="AD127" s="989"/>
      <c r="AE127" s="990"/>
      <c r="AF127" s="991" t="s">
        <v>224</v>
      </c>
      <c r="AG127" s="989"/>
      <c r="AH127" s="989"/>
      <c r="AI127" s="989"/>
      <c r="AJ127" s="990"/>
      <c r="AK127" s="991" t="s">
        <v>224</v>
      </c>
      <c r="AL127" s="989"/>
      <c r="AM127" s="989"/>
      <c r="AN127" s="989"/>
      <c r="AO127" s="990"/>
      <c r="AP127" s="992" t="s">
        <v>224</v>
      </c>
      <c r="AQ127" s="993"/>
      <c r="AR127" s="993"/>
      <c r="AS127" s="993"/>
      <c r="AT127" s="994"/>
      <c r="AU127" s="235"/>
      <c r="AV127" s="235"/>
      <c r="AW127" s="235"/>
      <c r="AX127" s="1062" t="s">
        <v>459</v>
      </c>
      <c r="AY127" s="1063"/>
      <c r="AZ127" s="1063"/>
      <c r="BA127" s="1063"/>
      <c r="BB127" s="1063"/>
      <c r="BC127" s="1063"/>
      <c r="BD127" s="1063"/>
      <c r="BE127" s="1064"/>
      <c r="BF127" s="1065" t="s">
        <v>460</v>
      </c>
      <c r="BG127" s="1063"/>
      <c r="BH127" s="1063"/>
      <c r="BI127" s="1063"/>
      <c r="BJ127" s="1063"/>
      <c r="BK127" s="1063"/>
      <c r="BL127" s="1064"/>
      <c r="BM127" s="1065" t="s">
        <v>461</v>
      </c>
      <c r="BN127" s="1063"/>
      <c r="BO127" s="1063"/>
      <c r="BP127" s="1063"/>
      <c r="BQ127" s="1063"/>
      <c r="BR127" s="1063"/>
      <c r="BS127" s="1064"/>
      <c r="BT127" s="1065" t="s">
        <v>462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463</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x14ac:dyDescent="0.2">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77">
        <v>715837</v>
      </c>
      <c r="AB128" s="1078"/>
      <c r="AC128" s="1078"/>
      <c r="AD128" s="1078"/>
      <c r="AE128" s="1079"/>
      <c r="AF128" s="1080">
        <v>522968</v>
      </c>
      <c r="AG128" s="1078"/>
      <c r="AH128" s="1078"/>
      <c r="AI128" s="1078"/>
      <c r="AJ128" s="1079"/>
      <c r="AK128" s="1080">
        <v>643680</v>
      </c>
      <c r="AL128" s="1078"/>
      <c r="AM128" s="1078"/>
      <c r="AN128" s="1078"/>
      <c r="AO128" s="1079"/>
      <c r="AP128" s="1081"/>
      <c r="AQ128" s="1082"/>
      <c r="AR128" s="1082"/>
      <c r="AS128" s="1082"/>
      <c r="AT128" s="1083"/>
      <c r="AU128" s="235"/>
      <c r="AV128" s="235"/>
      <c r="AW128" s="235"/>
      <c r="AX128" s="918" t="s">
        <v>466</v>
      </c>
      <c r="AY128" s="919"/>
      <c r="AZ128" s="919"/>
      <c r="BA128" s="919"/>
      <c r="BB128" s="919"/>
      <c r="BC128" s="919"/>
      <c r="BD128" s="919"/>
      <c r="BE128" s="920"/>
      <c r="BF128" s="1084" t="s">
        <v>224</v>
      </c>
      <c r="BG128" s="1085"/>
      <c r="BH128" s="1085"/>
      <c r="BI128" s="1085"/>
      <c r="BJ128" s="1085"/>
      <c r="BK128" s="1085"/>
      <c r="BL128" s="1086"/>
      <c r="BM128" s="1084">
        <v>12.96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t="s">
        <v>224</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12299081</v>
      </c>
      <c r="AB129" s="989"/>
      <c r="AC129" s="989"/>
      <c r="AD129" s="989"/>
      <c r="AE129" s="990"/>
      <c r="AF129" s="991">
        <v>12657146</v>
      </c>
      <c r="AG129" s="989"/>
      <c r="AH129" s="989"/>
      <c r="AI129" s="989"/>
      <c r="AJ129" s="990"/>
      <c r="AK129" s="991">
        <v>12867487</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224</v>
      </c>
      <c r="BG129" s="1099"/>
      <c r="BH129" s="1099"/>
      <c r="BI129" s="1099"/>
      <c r="BJ129" s="1099"/>
      <c r="BK129" s="1099"/>
      <c r="BL129" s="1100"/>
      <c r="BM129" s="1098">
        <v>17.96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1448843</v>
      </c>
      <c r="AB130" s="989"/>
      <c r="AC130" s="989"/>
      <c r="AD130" s="989"/>
      <c r="AE130" s="990"/>
      <c r="AF130" s="991">
        <v>1309088</v>
      </c>
      <c r="AG130" s="989"/>
      <c r="AH130" s="989"/>
      <c r="AI130" s="989"/>
      <c r="AJ130" s="990"/>
      <c r="AK130" s="991">
        <v>1320809</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1.9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10850238</v>
      </c>
      <c r="AB131" s="1014"/>
      <c r="AC131" s="1014"/>
      <c r="AD131" s="1014"/>
      <c r="AE131" s="1015"/>
      <c r="AF131" s="1013">
        <v>11348058</v>
      </c>
      <c r="AG131" s="1014"/>
      <c r="AH131" s="1014"/>
      <c r="AI131" s="1014"/>
      <c r="AJ131" s="1015"/>
      <c r="AK131" s="1013">
        <v>11546678</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t="s">
        <v>224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0.28731167000000002</v>
      </c>
      <c r="AB132" s="1130"/>
      <c r="AC132" s="1130"/>
      <c r="AD132" s="1130"/>
      <c r="AE132" s="1131"/>
      <c r="AF132" s="1132">
        <v>2.7673016829999999</v>
      </c>
      <c r="AG132" s="1130"/>
      <c r="AH132" s="1130"/>
      <c r="AI132" s="1130"/>
      <c r="AJ132" s="1131"/>
      <c r="AK132" s="1132">
        <v>2.6969401940000002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0.9</v>
      </c>
      <c r="AB133" s="1113"/>
      <c r="AC133" s="1113"/>
      <c r="AD133" s="1113"/>
      <c r="AE133" s="1114"/>
      <c r="AF133" s="1112">
        <v>1.3</v>
      </c>
      <c r="AG133" s="1113"/>
      <c r="AH133" s="1113"/>
      <c r="AI133" s="1113"/>
      <c r="AJ133" s="1114"/>
      <c r="AK133" s="1112">
        <v>1.9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0" t="s">
        <v>480</v>
      </c>
      <c r="L7" s="256"/>
      <c r="M7" s="257" t="s">
        <v>481</v>
      </c>
      <c r="N7" s="258"/>
    </row>
    <row r="8" spans="1:16" x14ac:dyDescent="0.15">
      <c r="A8" s="250"/>
      <c r="B8" s="246"/>
      <c r="C8" s="246"/>
      <c r="D8" s="246"/>
      <c r="E8" s="246"/>
      <c r="F8" s="246"/>
      <c r="G8" s="259"/>
      <c r="H8" s="260"/>
      <c r="I8" s="260"/>
      <c r="J8" s="261"/>
      <c r="K8" s="1151"/>
      <c r="L8" s="262" t="s">
        <v>482</v>
      </c>
      <c r="M8" s="263" t="s">
        <v>483</v>
      </c>
      <c r="N8" s="264" t="s">
        <v>484</v>
      </c>
    </row>
    <row r="9" spans="1:16" x14ac:dyDescent="0.15">
      <c r="A9" s="250"/>
      <c r="B9" s="246"/>
      <c r="C9" s="246"/>
      <c r="D9" s="246"/>
      <c r="E9" s="246"/>
      <c r="F9" s="246"/>
      <c r="G9" s="1152" t="s">
        <v>485</v>
      </c>
      <c r="H9" s="1153"/>
      <c r="I9" s="1153"/>
      <c r="J9" s="1154"/>
      <c r="K9" s="265">
        <v>3594875</v>
      </c>
      <c r="L9" s="266">
        <v>50403</v>
      </c>
      <c r="M9" s="267">
        <v>62051</v>
      </c>
      <c r="N9" s="268">
        <v>-18.8</v>
      </c>
    </row>
    <row r="10" spans="1:16" x14ac:dyDescent="0.15">
      <c r="A10" s="250"/>
      <c r="B10" s="246"/>
      <c r="C10" s="246"/>
      <c r="D10" s="246"/>
      <c r="E10" s="246"/>
      <c r="F10" s="246"/>
      <c r="G10" s="1152" t="s">
        <v>486</v>
      </c>
      <c r="H10" s="1153"/>
      <c r="I10" s="1153"/>
      <c r="J10" s="1154"/>
      <c r="K10" s="269">
        <v>539993</v>
      </c>
      <c r="L10" s="270">
        <v>7571</v>
      </c>
      <c r="M10" s="271">
        <v>5713</v>
      </c>
      <c r="N10" s="272">
        <v>32.5</v>
      </c>
    </row>
    <row r="11" spans="1:16" ht="13.5" customHeight="1" x14ac:dyDescent="0.15">
      <c r="A11" s="250"/>
      <c r="B11" s="246"/>
      <c r="C11" s="246"/>
      <c r="D11" s="246"/>
      <c r="E11" s="246"/>
      <c r="F11" s="246"/>
      <c r="G11" s="1152" t="s">
        <v>487</v>
      </c>
      <c r="H11" s="1153"/>
      <c r="I11" s="1153"/>
      <c r="J11" s="1154"/>
      <c r="K11" s="269">
        <v>540395</v>
      </c>
      <c r="L11" s="270">
        <v>7577</v>
      </c>
      <c r="M11" s="271">
        <v>5796</v>
      </c>
      <c r="N11" s="272">
        <v>30.7</v>
      </c>
    </row>
    <row r="12" spans="1:16" ht="13.5" customHeight="1" x14ac:dyDescent="0.15">
      <c r="A12" s="250"/>
      <c r="B12" s="246"/>
      <c r="C12" s="246"/>
      <c r="D12" s="246"/>
      <c r="E12" s="246"/>
      <c r="F12" s="246"/>
      <c r="G12" s="1152" t="s">
        <v>488</v>
      </c>
      <c r="H12" s="1153"/>
      <c r="I12" s="1153"/>
      <c r="J12" s="1154"/>
      <c r="K12" s="269" t="s">
        <v>489</v>
      </c>
      <c r="L12" s="270" t="s">
        <v>489</v>
      </c>
      <c r="M12" s="271">
        <v>1167</v>
      </c>
      <c r="N12" s="272" t="s">
        <v>489</v>
      </c>
    </row>
    <row r="13" spans="1:16" ht="13.5" customHeight="1" x14ac:dyDescent="0.15">
      <c r="A13" s="250"/>
      <c r="B13" s="246"/>
      <c r="C13" s="246"/>
      <c r="D13" s="246"/>
      <c r="E13" s="246"/>
      <c r="F13" s="246"/>
      <c r="G13" s="1152" t="s">
        <v>490</v>
      </c>
      <c r="H13" s="1153"/>
      <c r="I13" s="1153"/>
      <c r="J13" s="1154"/>
      <c r="K13" s="269" t="s">
        <v>489</v>
      </c>
      <c r="L13" s="270" t="s">
        <v>489</v>
      </c>
      <c r="M13" s="271">
        <v>0</v>
      </c>
      <c r="N13" s="272" t="s">
        <v>489</v>
      </c>
    </row>
    <row r="14" spans="1:16" ht="13.5" customHeight="1" x14ac:dyDescent="0.15">
      <c r="A14" s="250"/>
      <c r="B14" s="246"/>
      <c r="C14" s="246"/>
      <c r="D14" s="246"/>
      <c r="E14" s="246"/>
      <c r="F14" s="246"/>
      <c r="G14" s="1152" t="s">
        <v>491</v>
      </c>
      <c r="H14" s="1153"/>
      <c r="I14" s="1153"/>
      <c r="J14" s="1154"/>
      <c r="K14" s="269">
        <v>72672</v>
      </c>
      <c r="L14" s="270">
        <v>1019</v>
      </c>
      <c r="M14" s="271">
        <v>2337</v>
      </c>
      <c r="N14" s="272">
        <v>-56.4</v>
      </c>
    </row>
    <row r="15" spans="1:16" ht="13.5" customHeight="1" x14ac:dyDescent="0.15">
      <c r="A15" s="250"/>
      <c r="B15" s="246"/>
      <c r="C15" s="246"/>
      <c r="D15" s="246"/>
      <c r="E15" s="246"/>
      <c r="F15" s="246"/>
      <c r="G15" s="1152" t="s">
        <v>492</v>
      </c>
      <c r="H15" s="1153"/>
      <c r="I15" s="1153"/>
      <c r="J15" s="1154"/>
      <c r="K15" s="269">
        <v>142957</v>
      </c>
      <c r="L15" s="270">
        <v>2004</v>
      </c>
      <c r="M15" s="271">
        <v>1594</v>
      </c>
      <c r="N15" s="272">
        <v>25.7</v>
      </c>
    </row>
    <row r="16" spans="1:16" x14ac:dyDescent="0.15">
      <c r="A16" s="250"/>
      <c r="B16" s="246"/>
      <c r="C16" s="246"/>
      <c r="D16" s="246"/>
      <c r="E16" s="246"/>
      <c r="F16" s="246"/>
      <c r="G16" s="1155" t="s">
        <v>493</v>
      </c>
      <c r="H16" s="1156"/>
      <c r="I16" s="1156"/>
      <c r="J16" s="1157"/>
      <c r="K16" s="270">
        <v>-251925</v>
      </c>
      <c r="L16" s="270">
        <v>-3532</v>
      </c>
      <c r="M16" s="271">
        <v>-5993</v>
      </c>
      <c r="N16" s="272">
        <v>-41.1</v>
      </c>
    </row>
    <row r="17" spans="1:16" x14ac:dyDescent="0.15">
      <c r="A17" s="250"/>
      <c r="B17" s="246"/>
      <c r="C17" s="246"/>
      <c r="D17" s="246"/>
      <c r="E17" s="246"/>
      <c r="F17" s="246"/>
      <c r="G17" s="1155" t="s">
        <v>173</v>
      </c>
      <c r="H17" s="1156"/>
      <c r="I17" s="1156"/>
      <c r="J17" s="1157"/>
      <c r="K17" s="270">
        <v>4638967</v>
      </c>
      <c r="L17" s="270">
        <v>65042</v>
      </c>
      <c r="M17" s="271">
        <v>72665</v>
      </c>
      <c r="N17" s="272">
        <v>-10.5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47" t="s">
        <v>498</v>
      </c>
      <c r="H21" s="1148"/>
      <c r="I21" s="1148"/>
      <c r="J21" s="1149"/>
      <c r="K21" s="282">
        <v>6.1</v>
      </c>
      <c r="L21" s="283">
        <v>7.22</v>
      </c>
      <c r="M21" s="284">
        <v>-1.1200000000000001</v>
      </c>
      <c r="N21" s="251"/>
      <c r="O21" s="285"/>
      <c r="P21" s="281"/>
    </row>
    <row r="22" spans="1:16" s="286" customFormat="1" x14ac:dyDescent="0.15">
      <c r="A22" s="281"/>
      <c r="B22" s="251"/>
      <c r="C22" s="251"/>
      <c r="D22" s="251"/>
      <c r="E22" s="251"/>
      <c r="F22" s="251"/>
      <c r="G22" s="1147" t="s">
        <v>499</v>
      </c>
      <c r="H22" s="1148"/>
      <c r="I22" s="1148"/>
      <c r="J22" s="1149"/>
      <c r="K22" s="287">
        <v>100</v>
      </c>
      <c r="L22" s="288">
        <v>98.4</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0" t="s">
        <v>480</v>
      </c>
      <c r="L30" s="256"/>
      <c r="M30" s="257" t="s">
        <v>481</v>
      </c>
      <c r="N30" s="258"/>
    </row>
    <row r="31" spans="1:16" x14ac:dyDescent="0.15">
      <c r="A31" s="250"/>
      <c r="B31" s="246"/>
      <c r="C31" s="246"/>
      <c r="D31" s="246"/>
      <c r="E31" s="246"/>
      <c r="F31" s="246"/>
      <c r="G31" s="259"/>
      <c r="H31" s="260"/>
      <c r="I31" s="260"/>
      <c r="J31" s="261"/>
      <c r="K31" s="1151"/>
      <c r="L31" s="262" t="s">
        <v>482</v>
      </c>
      <c r="M31" s="263" t="s">
        <v>483</v>
      </c>
      <c r="N31" s="264" t="s">
        <v>484</v>
      </c>
    </row>
    <row r="32" spans="1:16" ht="27" customHeight="1" x14ac:dyDescent="0.15">
      <c r="A32" s="250"/>
      <c r="B32" s="246"/>
      <c r="C32" s="246"/>
      <c r="D32" s="246"/>
      <c r="E32" s="246"/>
      <c r="F32" s="246"/>
      <c r="G32" s="1163" t="s">
        <v>503</v>
      </c>
      <c r="H32" s="1164"/>
      <c r="I32" s="1164"/>
      <c r="J32" s="1165"/>
      <c r="K32" s="296">
        <v>1515814</v>
      </c>
      <c r="L32" s="296">
        <v>21253</v>
      </c>
      <c r="M32" s="297">
        <v>39687</v>
      </c>
      <c r="N32" s="298">
        <v>-46.4</v>
      </c>
    </row>
    <row r="33" spans="1:16" ht="13.5" customHeight="1" x14ac:dyDescent="0.15">
      <c r="A33" s="250"/>
      <c r="B33" s="246"/>
      <c r="C33" s="246"/>
      <c r="D33" s="246"/>
      <c r="E33" s="246"/>
      <c r="F33" s="246"/>
      <c r="G33" s="1163" t="s">
        <v>504</v>
      </c>
      <c r="H33" s="1164"/>
      <c r="I33" s="1164"/>
      <c r="J33" s="1165"/>
      <c r="K33" s="296" t="s">
        <v>489</v>
      </c>
      <c r="L33" s="296" t="s">
        <v>489</v>
      </c>
      <c r="M33" s="297" t="s">
        <v>489</v>
      </c>
      <c r="N33" s="298" t="s">
        <v>489</v>
      </c>
    </row>
    <row r="34" spans="1:16" ht="27" customHeight="1" x14ac:dyDescent="0.15">
      <c r="A34" s="250"/>
      <c r="B34" s="246"/>
      <c r="C34" s="246"/>
      <c r="D34" s="246"/>
      <c r="E34" s="246"/>
      <c r="F34" s="246"/>
      <c r="G34" s="1163" t="s">
        <v>505</v>
      </c>
      <c r="H34" s="1164"/>
      <c r="I34" s="1164"/>
      <c r="J34" s="1165"/>
      <c r="K34" s="296" t="s">
        <v>489</v>
      </c>
      <c r="L34" s="296" t="s">
        <v>489</v>
      </c>
      <c r="M34" s="297">
        <v>56</v>
      </c>
      <c r="N34" s="298" t="s">
        <v>489</v>
      </c>
    </row>
    <row r="35" spans="1:16" ht="27" customHeight="1" x14ac:dyDescent="0.15">
      <c r="A35" s="250"/>
      <c r="B35" s="246"/>
      <c r="C35" s="246"/>
      <c r="D35" s="246"/>
      <c r="E35" s="246"/>
      <c r="F35" s="246"/>
      <c r="G35" s="1163" t="s">
        <v>506</v>
      </c>
      <c r="H35" s="1164"/>
      <c r="I35" s="1164"/>
      <c r="J35" s="1165"/>
      <c r="K35" s="296">
        <v>573062</v>
      </c>
      <c r="L35" s="296">
        <v>8035</v>
      </c>
      <c r="M35" s="297">
        <v>13696</v>
      </c>
      <c r="N35" s="298">
        <v>-41.3</v>
      </c>
    </row>
    <row r="36" spans="1:16" ht="27" customHeight="1" x14ac:dyDescent="0.15">
      <c r="A36" s="250"/>
      <c r="B36" s="246"/>
      <c r="C36" s="246"/>
      <c r="D36" s="246"/>
      <c r="E36" s="246"/>
      <c r="F36" s="246"/>
      <c r="G36" s="1163" t="s">
        <v>507</v>
      </c>
      <c r="H36" s="1164"/>
      <c r="I36" s="1164"/>
      <c r="J36" s="1165"/>
      <c r="K36" s="296">
        <v>187020</v>
      </c>
      <c r="L36" s="296">
        <v>2622</v>
      </c>
      <c r="M36" s="297">
        <v>1733</v>
      </c>
      <c r="N36" s="298">
        <v>51.3</v>
      </c>
    </row>
    <row r="37" spans="1:16" ht="13.5" customHeight="1" x14ac:dyDescent="0.15">
      <c r="A37" s="250"/>
      <c r="B37" s="246"/>
      <c r="C37" s="246"/>
      <c r="D37" s="246"/>
      <c r="E37" s="246"/>
      <c r="F37" s="246"/>
      <c r="G37" s="1163" t="s">
        <v>508</v>
      </c>
      <c r="H37" s="1164"/>
      <c r="I37" s="1164"/>
      <c r="J37" s="1165"/>
      <c r="K37" s="296" t="s">
        <v>489</v>
      </c>
      <c r="L37" s="296" t="s">
        <v>489</v>
      </c>
      <c r="M37" s="297">
        <v>790</v>
      </c>
      <c r="N37" s="298" t="s">
        <v>489</v>
      </c>
    </row>
    <row r="38" spans="1:16" ht="27" customHeight="1" x14ac:dyDescent="0.15">
      <c r="A38" s="250"/>
      <c r="B38" s="246"/>
      <c r="C38" s="246"/>
      <c r="D38" s="246"/>
      <c r="E38" s="246"/>
      <c r="F38" s="246"/>
      <c r="G38" s="1166" t="s">
        <v>509</v>
      </c>
      <c r="H38" s="1167"/>
      <c r="I38" s="1167"/>
      <c r="J38" s="1168"/>
      <c r="K38" s="299" t="s">
        <v>489</v>
      </c>
      <c r="L38" s="299" t="s">
        <v>489</v>
      </c>
      <c r="M38" s="300">
        <v>1</v>
      </c>
      <c r="N38" s="301" t="s">
        <v>489</v>
      </c>
      <c r="O38" s="295"/>
    </row>
    <row r="39" spans="1:16" x14ac:dyDescent="0.15">
      <c r="A39" s="250"/>
      <c r="B39" s="246"/>
      <c r="C39" s="246"/>
      <c r="D39" s="246"/>
      <c r="E39" s="246"/>
      <c r="F39" s="246"/>
      <c r="G39" s="1166" t="s">
        <v>510</v>
      </c>
      <c r="H39" s="1167"/>
      <c r="I39" s="1167"/>
      <c r="J39" s="1168"/>
      <c r="K39" s="302">
        <v>-643680</v>
      </c>
      <c r="L39" s="302">
        <v>-9025</v>
      </c>
      <c r="M39" s="303">
        <v>-5521</v>
      </c>
      <c r="N39" s="304">
        <v>63.5</v>
      </c>
      <c r="O39" s="295"/>
    </row>
    <row r="40" spans="1:16" ht="27" customHeight="1" x14ac:dyDescent="0.15">
      <c r="A40" s="250"/>
      <c r="B40" s="246"/>
      <c r="C40" s="246"/>
      <c r="D40" s="246"/>
      <c r="E40" s="246"/>
      <c r="F40" s="246"/>
      <c r="G40" s="1163" t="s">
        <v>511</v>
      </c>
      <c r="H40" s="1164"/>
      <c r="I40" s="1164"/>
      <c r="J40" s="1165"/>
      <c r="K40" s="302">
        <v>-1320809</v>
      </c>
      <c r="L40" s="302">
        <v>-18519</v>
      </c>
      <c r="M40" s="303">
        <v>-35785</v>
      </c>
      <c r="N40" s="304">
        <v>-48.2</v>
      </c>
      <c r="O40" s="295"/>
    </row>
    <row r="41" spans="1:16" x14ac:dyDescent="0.15">
      <c r="A41" s="250"/>
      <c r="B41" s="246"/>
      <c r="C41" s="246"/>
      <c r="D41" s="246"/>
      <c r="E41" s="246"/>
      <c r="F41" s="246"/>
      <c r="G41" s="1169" t="s">
        <v>285</v>
      </c>
      <c r="H41" s="1170"/>
      <c r="I41" s="1170"/>
      <c r="J41" s="1171"/>
      <c r="K41" s="296">
        <v>311407</v>
      </c>
      <c r="L41" s="302">
        <v>4366</v>
      </c>
      <c r="M41" s="303">
        <v>14658</v>
      </c>
      <c r="N41" s="304">
        <v>-70.2</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58" t="s">
        <v>480</v>
      </c>
      <c r="J49" s="1160" t="s">
        <v>515</v>
      </c>
      <c r="K49" s="1161"/>
      <c r="L49" s="1161"/>
      <c r="M49" s="1161"/>
      <c r="N49" s="1162"/>
    </row>
    <row r="50" spans="1:14" x14ac:dyDescent="0.15">
      <c r="A50" s="250"/>
      <c r="B50" s="246"/>
      <c r="C50" s="246"/>
      <c r="D50" s="246"/>
      <c r="E50" s="246"/>
      <c r="F50" s="246"/>
      <c r="G50" s="314"/>
      <c r="H50" s="315"/>
      <c r="I50" s="1159"/>
      <c r="J50" s="316" t="s">
        <v>516</v>
      </c>
      <c r="K50" s="317" t="s">
        <v>517</v>
      </c>
      <c r="L50" s="318" t="s">
        <v>518</v>
      </c>
      <c r="M50" s="319" t="s">
        <v>519</v>
      </c>
      <c r="N50" s="320" t="s">
        <v>520</v>
      </c>
    </row>
    <row r="51" spans="1:14" x14ac:dyDescent="0.15">
      <c r="A51" s="250"/>
      <c r="B51" s="246"/>
      <c r="C51" s="246"/>
      <c r="D51" s="246"/>
      <c r="E51" s="246"/>
      <c r="F51" s="246"/>
      <c r="G51" s="312" t="s">
        <v>521</v>
      </c>
      <c r="H51" s="313"/>
      <c r="I51" s="321">
        <v>2414045</v>
      </c>
      <c r="J51" s="322">
        <v>34260</v>
      </c>
      <c r="K51" s="323">
        <v>-9.6</v>
      </c>
      <c r="L51" s="324">
        <v>52678</v>
      </c>
      <c r="M51" s="325">
        <v>1.9</v>
      </c>
      <c r="N51" s="326">
        <v>-11.5</v>
      </c>
    </row>
    <row r="52" spans="1:14" x14ac:dyDescent="0.15">
      <c r="A52" s="250"/>
      <c r="B52" s="246"/>
      <c r="C52" s="246"/>
      <c r="D52" s="246"/>
      <c r="E52" s="246"/>
      <c r="F52" s="246"/>
      <c r="G52" s="327"/>
      <c r="H52" s="328" t="s">
        <v>522</v>
      </c>
      <c r="I52" s="329">
        <v>650062</v>
      </c>
      <c r="J52" s="330">
        <v>9226</v>
      </c>
      <c r="K52" s="331">
        <v>-28.7</v>
      </c>
      <c r="L52" s="332">
        <v>30185</v>
      </c>
      <c r="M52" s="333">
        <v>12.2</v>
      </c>
      <c r="N52" s="334">
        <v>-40.9</v>
      </c>
    </row>
    <row r="53" spans="1:14" x14ac:dyDescent="0.15">
      <c r="A53" s="250"/>
      <c r="B53" s="246"/>
      <c r="C53" s="246"/>
      <c r="D53" s="246"/>
      <c r="E53" s="246"/>
      <c r="F53" s="246"/>
      <c r="G53" s="312" t="s">
        <v>523</v>
      </c>
      <c r="H53" s="313"/>
      <c r="I53" s="321">
        <v>3152624</v>
      </c>
      <c r="J53" s="322">
        <v>44577</v>
      </c>
      <c r="K53" s="323">
        <v>30.1</v>
      </c>
      <c r="L53" s="324">
        <v>69560</v>
      </c>
      <c r="M53" s="325">
        <v>32</v>
      </c>
      <c r="N53" s="326">
        <v>-1.9</v>
      </c>
    </row>
    <row r="54" spans="1:14" x14ac:dyDescent="0.15">
      <c r="A54" s="250"/>
      <c r="B54" s="246"/>
      <c r="C54" s="246"/>
      <c r="D54" s="246"/>
      <c r="E54" s="246"/>
      <c r="F54" s="246"/>
      <c r="G54" s="327"/>
      <c r="H54" s="328" t="s">
        <v>522</v>
      </c>
      <c r="I54" s="329">
        <v>952684</v>
      </c>
      <c r="J54" s="330">
        <v>13471</v>
      </c>
      <c r="K54" s="331">
        <v>46</v>
      </c>
      <c r="L54" s="332">
        <v>35305</v>
      </c>
      <c r="M54" s="333">
        <v>17</v>
      </c>
      <c r="N54" s="334">
        <v>29</v>
      </c>
    </row>
    <row r="55" spans="1:14" x14ac:dyDescent="0.15">
      <c r="A55" s="250"/>
      <c r="B55" s="246"/>
      <c r="C55" s="246"/>
      <c r="D55" s="246"/>
      <c r="E55" s="246"/>
      <c r="F55" s="246"/>
      <c r="G55" s="312" t="s">
        <v>524</v>
      </c>
      <c r="H55" s="313"/>
      <c r="I55" s="321">
        <v>3030803</v>
      </c>
      <c r="J55" s="322">
        <v>42957</v>
      </c>
      <c r="K55" s="323">
        <v>-3.6</v>
      </c>
      <c r="L55" s="324">
        <v>65988</v>
      </c>
      <c r="M55" s="325">
        <v>-5.0999999999999996</v>
      </c>
      <c r="N55" s="326">
        <v>1.5</v>
      </c>
    </row>
    <row r="56" spans="1:14" x14ac:dyDescent="0.15">
      <c r="A56" s="250"/>
      <c r="B56" s="246"/>
      <c r="C56" s="246"/>
      <c r="D56" s="246"/>
      <c r="E56" s="246"/>
      <c r="F56" s="246"/>
      <c r="G56" s="327"/>
      <c r="H56" s="328" t="s">
        <v>522</v>
      </c>
      <c r="I56" s="329">
        <v>1306370</v>
      </c>
      <c r="J56" s="330">
        <v>18516</v>
      </c>
      <c r="K56" s="331">
        <v>37.5</v>
      </c>
      <c r="L56" s="332">
        <v>36473</v>
      </c>
      <c r="M56" s="333">
        <v>3.3</v>
      </c>
      <c r="N56" s="334">
        <v>34.200000000000003</v>
      </c>
    </row>
    <row r="57" spans="1:14" x14ac:dyDescent="0.15">
      <c r="A57" s="250"/>
      <c r="B57" s="246"/>
      <c r="C57" s="246"/>
      <c r="D57" s="246"/>
      <c r="E57" s="246"/>
      <c r="F57" s="246"/>
      <c r="G57" s="312" t="s">
        <v>525</v>
      </c>
      <c r="H57" s="313"/>
      <c r="I57" s="321">
        <v>3368116</v>
      </c>
      <c r="J57" s="322">
        <v>47432</v>
      </c>
      <c r="K57" s="323">
        <v>10.4</v>
      </c>
      <c r="L57" s="324">
        <v>54227</v>
      </c>
      <c r="M57" s="325">
        <v>-17.8</v>
      </c>
      <c r="N57" s="326">
        <v>28.2</v>
      </c>
    </row>
    <row r="58" spans="1:14" x14ac:dyDescent="0.15">
      <c r="A58" s="250"/>
      <c r="B58" s="246"/>
      <c r="C58" s="246"/>
      <c r="D58" s="246"/>
      <c r="E58" s="246"/>
      <c r="F58" s="246"/>
      <c r="G58" s="327"/>
      <c r="H58" s="328" t="s">
        <v>522</v>
      </c>
      <c r="I58" s="329">
        <v>1437466</v>
      </c>
      <c r="J58" s="330">
        <v>20243</v>
      </c>
      <c r="K58" s="331">
        <v>9.3000000000000007</v>
      </c>
      <c r="L58" s="332">
        <v>29694</v>
      </c>
      <c r="M58" s="333">
        <v>-18.600000000000001</v>
      </c>
      <c r="N58" s="334">
        <v>27.9</v>
      </c>
    </row>
    <row r="59" spans="1:14" x14ac:dyDescent="0.15">
      <c r="A59" s="250"/>
      <c r="B59" s="246"/>
      <c r="C59" s="246"/>
      <c r="D59" s="246"/>
      <c r="E59" s="246"/>
      <c r="F59" s="246"/>
      <c r="G59" s="312" t="s">
        <v>526</v>
      </c>
      <c r="H59" s="313"/>
      <c r="I59" s="321">
        <v>3784127</v>
      </c>
      <c r="J59" s="322">
        <v>53056</v>
      </c>
      <c r="K59" s="323">
        <v>11.9</v>
      </c>
      <c r="L59" s="324">
        <v>57295</v>
      </c>
      <c r="M59" s="325">
        <v>5.7</v>
      </c>
      <c r="N59" s="326">
        <v>6.2</v>
      </c>
    </row>
    <row r="60" spans="1:14" x14ac:dyDescent="0.15">
      <c r="A60" s="250"/>
      <c r="B60" s="246"/>
      <c r="C60" s="246"/>
      <c r="D60" s="246"/>
      <c r="E60" s="246"/>
      <c r="F60" s="246"/>
      <c r="G60" s="327"/>
      <c r="H60" s="328" t="s">
        <v>522</v>
      </c>
      <c r="I60" s="335">
        <v>1358206</v>
      </c>
      <c r="J60" s="330">
        <v>19043</v>
      </c>
      <c r="K60" s="331">
        <v>-5.9</v>
      </c>
      <c r="L60" s="332">
        <v>32771</v>
      </c>
      <c r="M60" s="333">
        <v>10.4</v>
      </c>
      <c r="N60" s="334">
        <v>-16.3</v>
      </c>
    </row>
    <row r="61" spans="1:14" x14ac:dyDescent="0.15">
      <c r="A61" s="250"/>
      <c r="B61" s="246"/>
      <c r="C61" s="246"/>
      <c r="D61" s="246"/>
      <c r="E61" s="246"/>
      <c r="F61" s="246"/>
      <c r="G61" s="312" t="s">
        <v>527</v>
      </c>
      <c r="H61" s="336"/>
      <c r="I61" s="337">
        <v>3149943</v>
      </c>
      <c r="J61" s="338">
        <v>44456</v>
      </c>
      <c r="K61" s="339">
        <v>7.8</v>
      </c>
      <c r="L61" s="340">
        <v>59950</v>
      </c>
      <c r="M61" s="341">
        <v>3.3</v>
      </c>
      <c r="N61" s="326">
        <v>4.5</v>
      </c>
    </row>
    <row r="62" spans="1:14" x14ac:dyDescent="0.15">
      <c r="A62" s="250"/>
      <c r="B62" s="246"/>
      <c r="C62" s="246"/>
      <c r="D62" s="246"/>
      <c r="E62" s="246"/>
      <c r="F62" s="246"/>
      <c r="G62" s="327"/>
      <c r="H62" s="328" t="s">
        <v>522</v>
      </c>
      <c r="I62" s="329">
        <v>1140958</v>
      </c>
      <c r="J62" s="330">
        <v>16100</v>
      </c>
      <c r="K62" s="331">
        <v>11.6</v>
      </c>
      <c r="L62" s="332">
        <v>32886</v>
      </c>
      <c r="M62" s="333">
        <v>4.9000000000000004</v>
      </c>
      <c r="N62" s="334">
        <v>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15</v>
      </c>
      <c r="G47" s="12">
        <v>16.649999999999999</v>
      </c>
      <c r="H47" s="12">
        <v>19.16</v>
      </c>
      <c r="I47" s="12">
        <v>18.940000000000001</v>
      </c>
      <c r="J47" s="13">
        <v>13.05</v>
      </c>
    </row>
    <row r="48" spans="2:10" ht="57.75" customHeight="1" x14ac:dyDescent="0.15">
      <c r="B48" s="14"/>
      <c r="C48" s="1174" t="s">
        <v>4</v>
      </c>
      <c r="D48" s="1174"/>
      <c r="E48" s="1175"/>
      <c r="F48" s="15">
        <v>8.94</v>
      </c>
      <c r="G48" s="16">
        <v>10.5</v>
      </c>
      <c r="H48" s="16">
        <v>10.58</v>
      </c>
      <c r="I48" s="16">
        <v>6.64</v>
      </c>
      <c r="J48" s="17">
        <v>6.66</v>
      </c>
    </row>
    <row r="49" spans="2:10" ht="57.75" customHeight="1" thickBot="1" x14ac:dyDescent="0.2">
      <c r="B49" s="18"/>
      <c r="C49" s="1176" t="s">
        <v>5</v>
      </c>
      <c r="D49" s="1176"/>
      <c r="E49" s="1177"/>
      <c r="F49" s="19">
        <v>1.25</v>
      </c>
      <c r="G49" s="20">
        <v>4.09</v>
      </c>
      <c r="H49" s="20">
        <v>2.1</v>
      </c>
      <c r="I49" s="20" t="s">
        <v>534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2018-10-19T06:06:46Z</cp:lastPrinted>
  <dcterms:created xsi:type="dcterms:W3CDTF">2018-01-24T05:16:06Z</dcterms:created>
  <dcterms:modified xsi:type="dcterms:W3CDTF">2018-10-22T07:30:33Z</dcterms:modified>
  <cp:category/>
</cp:coreProperties>
</file>