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165" yWindow="1395" windowWidth="27660" windowHeight="6630" tabRatio="8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AM35" i="9"/>
  <c r="AM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CO34" i="9" s="1"/>
  <c r="CO35" i="9" s="1"/>
  <c r="CO36" i="9" s="1"/>
</calcChain>
</file>

<file path=xl/sharedStrings.xml><?xml version="1.0" encoding="utf-8"?>
<sst xmlns="http://schemas.openxmlformats.org/spreadsheetml/2006/main" count="1133" uniqueCount="571">
  <si>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</si>
  <si>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</si>
  <si>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</si>
  <si>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</si>
  <si>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</si>
  <si>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</si>
  <si>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</si>
  <si>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</si>
  <si>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</si>
  <si>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</si>
  <si>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</si>
  <si>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</si>
  <si>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</si>
  <si>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</si>
  <si>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</si>
  <si>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</si>
  <si>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</si>
  <si>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</si>
  <si>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</si>
  <si>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</si>
  <si>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</si>
  <si>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</si>
  <si>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</si>
  <si>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</si>
  <si>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</si>
  <si>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</si>
  <si>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</si>
  <si>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</si>
  <si>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</si>
  <si>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</si>
  <si>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</si>
  <si>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</si>
  <si>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</si>
  <si>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</si>
  <si>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</si>
  <si>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</si>
  <si>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</si>
  <si>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</si>
  <si>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</si>
  <si>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</si>
  <si>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</si>
  <si>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</si>
  <si>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</si>
  <si>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</si>
  <si>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</si>
  <si>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</si>
  <si>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</si>
  <si>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</si>
  <si>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</si>
  <si>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</si>
  <si>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</si>
  <si>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</si>
  <si>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</si>
  <si>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</si>
  <si>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</si>
  <si>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</si>
  <si>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</si>
  <si>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</si>
  <si>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</si>
  <si>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</si>
  <si>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</si>
  <si>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</si>
  <si>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</si>
  <si>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</si>
  <si>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</si>
  <si>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</si>
  <si>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</si>
  <si>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</si>
  <si>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</si>
  <si>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</si>
  <si>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</si>
  <si>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</si>
  <si>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</si>
  <si>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</si>
  <si>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</si>
  <si>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</si>
  <si>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</si>
  <si>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</si>
  <si>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</si>
  <si>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</si>
  <si>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</si>
  <si>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</si>
  <si>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長久手市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</si>
  <si>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</si>
  <si>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</si>
  <si>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</si>
  <si>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</si>
  <si>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</si>
  <si>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</si>
  <si>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</si>
  <si>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</si>
  <si>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</si>
  <si>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</si>
  <si>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</si>
  <si>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</si>
  <si>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</si>
  <si>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</si>
  <si>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</si>
  <si>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</si>
  <si>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</si>
  <si>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</si>
  <si>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</si>
  <si>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</si>
  <si>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</si>
  <si>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</si>
  <si>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</si>
  <si>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</si>
  <si>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</si>
  <si>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</si>
  <si>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</si>
  <si>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</si>
  <si>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</si>
  <si>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</si>
  <si>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</si>
  <si>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</si>
  <si>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</si>
  <si>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</si>
  <si>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</si>
  <si>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</si>
  <si>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</si>
  <si>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</si>
  <si>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</si>
  <si>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</si>
  <si>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</si>
  <si>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</si>
  <si>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</si>
  <si>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</si>
  <si>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</si>
  <si>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</si>
  <si>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</si>
  <si>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</si>
  <si>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</si>
  <si>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</si>
  <si>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</si>
  <si>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</si>
  <si>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</si>
  <si>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</si>
  <si>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</si>
  <si>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</si>
  <si>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</si>
  <si>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</si>
  <si>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</si>
  <si>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</si>
  <si>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</si>
  <si>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</si>
  <si>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</si>
  <si>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</si>
  <si>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</si>
  <si>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</si>
  <si>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</si>
  <si>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</si>
  <si>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</si>
  <si>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</si>
  <si>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</si>
  <si>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</si>
  <si>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</si>
  <si>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</si>
  <si>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</si>
  <si>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</si>
  <si>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</si>
  <si>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</si>
  <si>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</si>
  <si>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</si>
  <si>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</si>
  <si>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</si>
  <si>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</si>
  <si>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</si>
  <si>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</si>
  <si>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</si>
  <si>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</si>
  <si>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</si>
  <si>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</si>
  <si>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</si>
  <si>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</si>
  <si>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</si>
  <si>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</si>
  <si>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</si>
  <si>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</si>
  <si>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</si>
  <si>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</si>
  <si>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</si>
  <si>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</si>
  <si>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</si>
  <si>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</si>
  <si>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</si>
  <si>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</si>
  <si>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</si>
  <si>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</si>
  <si>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</si>
  <si>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</si>
  <si>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</si>
  <si>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</si>
  <si>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</si>
  <si>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</si>
  <si>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</si>
  <si>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</si>
  <si>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</si>
  <si>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愛知県長久手市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</si>
  <si>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</si>
  <si>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</si>
  <si>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</si>
  <si>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</si>
  <si>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</si>
  <si>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</si>
  <si>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</si>
  <si>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</si>
  <si>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</si>
  <si>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</si>
  <si>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</si>
  <si>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</si>
  <si>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</si>
  <si>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</si>
  <si>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</si>
  <si>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</si>
  <si>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</si>
  <si>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</si>
  <si>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</si>
  <si>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</si>
  <si>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</si>
  <si>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</si>
  <si>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</si>
  <si>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</si>
  <si>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</si>
  <si>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</si>
  <si>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</si>
  <si>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</si>
  <si>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</si>
  <si>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</si>
  <si>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</si>
  <si>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</si>
  <si>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</si>
  <si>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</si>
  <si>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</si>
  <si>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</si>
  <si>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</si>
  <si>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</si>
  <si>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</si>
  <si>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</si>
  <si>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</si>
  <si>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</si>
  <si>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</si>
  <si>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</si>
  <si>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</si>
  <si>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</si>
  <si>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</si>
  <si>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</si>
  <si>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</si>
  <si>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</si>
  <si>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</si>
  <si>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</si>
  <si>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</si>
  <si>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</si>
  <si>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</si>
  <si>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</si>
  <si>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</si>
  <si>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</si>
  <si>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</si>
  <si>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</si>
  <si>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</si>
  <si>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</si>
  <si>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</si>
  <si>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</si>
  <si>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</si>
  <si>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</si>
  <si>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</si>
  <si>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</si>
  <si>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</si>
  <si>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</si>
  <si>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</si>
  <si>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</si>
  <si>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</si>
  <si>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</si>
  <si>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</si>
  <si>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</si>
  <si>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</si>
  <si>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</si>
  <si>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</si>
  <si>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</si>
  <si>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</si>
  <si>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</si>
  <si>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</si>
  <si>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</si>
  <si>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</si>
  <si>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</si>
  <si>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</si>
  <si>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</si>
  <si>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</si>
  <si>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</si>
  <si>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</si>
  <si>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</si>
  <si>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</si>
  <si>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</si>
  <si>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</si>
  <si>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</si>
  <si>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</si>
  <si>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</si>
  <si>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</si>
  <si>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</si>
  <si>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</si>
  <si>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</si>
  <si>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</si>
  <si>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</si>
  <si>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</si>
  <si>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</si>
  <si>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</si>
  <si>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</si>
  <si>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</si>
  <si>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</si>
  <si>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</si>
  <si>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</si>
  <si>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</si>
  <si>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</si>
  <si>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</si>
  <si>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</si>
  <si>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</si>
  <si>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</si>
  <si>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</si>
  <si>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</si>
  <si>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</si>
  <si>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</si>
  <si>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</si>
  <si>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</si>
  <si>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</si>
  <si>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</si>
  <si>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</si>
  <si>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</si>
  <si>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</si>
  <si>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</si>
  <si>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</si>
  <si>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</si>
  <si>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</si>
  <si>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</si>
  <si>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</si>
  <si>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</si>
  <si>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</si>
  <si>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</si>
  <si>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</si>
  <si>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</si>
  <si>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</si>
  <si>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</si>
  <si>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</si>
  <si>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</si>
  <si>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</si>
  <si>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</si>
  <si>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</si>
  <si>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</si>
  <si>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</si>
  <si>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愛知県長久手市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</si>
  <si>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</si>
  <si>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</si>
  <si>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</si>
  <si>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</si>
  <si>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</si>
  <si>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</si>
  <si>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</si>
  <si>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</si>
  <si>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</si>
  <si>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</si>
  <si>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</si>
  <si>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</si>
  <si>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</si>
  <si>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</si>
  <si>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</si>
  <si>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</si>
  <si>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</si>
  <si>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</si>
  <si>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</si>
  <si>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</si>
  <si>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</si>
  <si>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卯塚墓園事業特別会計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</si>
  <si>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</si>
  <si>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</si>
  <si>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</si>
  <si>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</si>
  <si>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</si>
  <si>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</si>
  <si>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</si>
  <si>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</si>
  <si>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</si>
  <si>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</si>
  <si>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</si>
  <si>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</si>
  <si>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</si>
  <si>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</si>
  <si>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</si>
  <si>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</si>
  <si>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</si>
  <si>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</si>
  <si>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農村集落家庭排水施設特別会計</t>
    <phoneticPr fontId="5"/>
  </si>
  <si>
    <t>公園西駅周辺土地区画整理事業特別会計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</si>
  <si>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</si>
  <si>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</si>
  <si>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</si>
  <si>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</si>
  <si>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</si>
  <si>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</si>
  <si>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</si>
  <si>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</si>
  <si>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</si>
  <si>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</si>
  <si>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</si>
  <si>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</si>
  <si>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</si>
  <si>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</si>
  <si>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</si>
  <si>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</si>
  <si>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</si>
  <si>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</si>
  <si>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</si>
  <si>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</si>
  <si>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</si>
  <si>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</si>
  <si>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</si>
  <si>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</si>
  <si>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</si>
  <si>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</si>
  <si>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</si>
  <si>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</si>
  <si>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</si>
  <si>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</si>
  <si>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</si>
  <si>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</si>
  <si>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</si>
  <si>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</si>
  <si>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</si>
  <si>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</si>
  <si>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</si>
  <si>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</si>
  <si>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</si>
  <si>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</si>
  <si>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</si>
  <si>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</si>
  <si>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</si>
  <si>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</si>
  <si>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</si>
  <si>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</si>
  <si>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</si>
  <si>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</si>
  <si>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</si>
  <si>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</si>
  <si>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</si>
  <si>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</si>
  <si>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</si>
  <si>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</si>
  <si>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</si>
  <si>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</si>
  <si>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</si>
  <si>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</si>
  <si>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</si>
  <si>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</si>
  <si>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</si>
  <si>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</si>
  <si>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</si>
  <si>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</si>
  <si>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</si>
  <si>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</si>
  <si>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</si>
  <si>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</si>
  <si>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</si>
  <si>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</si>
  <si>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</si>
  <si>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</si>
  <si>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</si>
  <si>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</si>
  <si>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</si>
  <si>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</si>
  <si>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</si>
  <si>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</si>
  <si>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</si>
  <si>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</si>
  <si>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</si>
  <si>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</si>
  <si>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</si>
  <si>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</si>
  <si>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</si>
  <si>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</si>
  <si>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</si>
  <si>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</si>
  <si>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</si>
  <si>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</si>
  <si>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</si>
  <si>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</si>
  <si>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</si>
  <si>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</si>
  <si>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</si>
  <si>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</si>
  <si>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</si>
  <si>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</si>
  <si>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</si>
  <si>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</si>
  <si>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</si>
  <si>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</si>
  <si>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</si>
  <si>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</si>
  <si>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</si>
  <si>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</si>
  <si>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</si>
  <si>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</si>
  <si>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</si>
  <si>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</si>
  <si>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</si>
  <si>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</si>
  <si>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</si>
  <si>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</si>
  <si>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</si>
  <si>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</si>
  <si>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</si>
  <si>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</si>
  <si>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</si>
  <si>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</si>
  <si>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</si>
  <si>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</si>
  <si>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</si>
  <si>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</si>
  <si>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</si>
  <si>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</si>
  <si>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</si>
  <si>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</si>
  <si>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</si>
  <si>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</si>
  <si>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</si>
  <si>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</si>
  <si>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</si>
  <si>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</si>
  <si>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</si>
  <si>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0.32</t>
  </si>
  <si>
    <t>▲ 0.49</t>
  </si>
  <si>
    <t>▲ 4.15</t>
  </si>
  <si>
    <t>公園西駅周辺土地区画整理事業特別会計</t>
  </si>
  <si>
    <t>一般会計</t>
  </si>
  <si>
    <t>国民健康保険特別会計</t>
  </si>
  <si>
    <t>公共下水道事業特別会計</t>
  </si>
  <si>
    <t>介護保険特別会計</t>
  </si>
  <si>
    <t>農村集落家庭排水施設特別会計</t>
  </si>
  <si>
    <t>後期高齢者医療特別会計</t>
  </si>
  <si>
    <t>卯塚墓園事業特別会計</t>
  </si>
  <si>
    <t>その他会計（赤字）</t>
  </si>
  <si>
    <t>その他会計（黒字）</t>
  </si>
  <si>
    <t>-</t>
    <phoneticPr fontId="2"/>
  </si>
  <si>
    <t>-</t>
    <phoneticPr fontId="2"/>
  </si>
  <si>
    <t>-</t>
    <phoneticPr fontId="2"/>
  </si>
  <si>
    <t>-</t>
    <phoneticPr fontId="2"/>
  </si>
  <si>
    <t>愛知中部水道企業団</t>
    <rPh sb="0" eb="2">
      <t>アイチ</t>
    </rPh>
    <rPh sb="2" eb="4">
      <t>チュウブ</t>
    </rPh>
    <rPh sb="4" eb="6">
      <t>スイドウ</t>
    </rPh>
    <rPh sb="6" eb="9">
      <t>キギョウダン</t>
    </rPh>
    <phoneticPr fontId="2"/>
  </si>
  <si>
    <t>尾張東部衛生組合</t>
    <rPh sb="0" eb="2">
      <t>オワリ</t>
    </rPh>
    <rPh sb="2" eb="4">
      <t>トウブ</t>
    </rPh>
    <rPh sb="4" eb="6">
      <t>エイセイ</t>
    </rPh>
    <rPh sb="6" eb="8">
      <t>クミアイ</t>
    </rPh>
    <phoneticPr fontId="2"/>
  </si>
  <si>
    <t>公立陶生病院組合</t>
    <rPh sb="0" eb="2">
      <t>コウリツ</t>
    </rPh>
    <rPh sb="2" eb="3">
      <t>トウ</t>
    </rPh>
    <rPh sb="3" eb="4">
      <t>セイ</t>
    </rPh>
    <rPh sb="4" eb="6">
      <t>ビョウイン</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</si>
  <si>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</si>
  <si>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尾張土地開発公社</t>
    <rPh sb="0" eb="2">
      <t>オワリ</t>
    </rPh>
    <rPh sb="2" eb="4">
      <t>トチ</t>
    </rPh>
    <rPh sb="4" eb="6">
      <t>カイハツ</t>
    </rPh>
    <rPh sb="6" eb="8">
      <t>コウシャ</t>
    </rPh>
    <phoneticPr fontId="2"/>
  </si>
  <si>
    <t>愛知高速交通㈱</t>
    <rPh sb="0" eb="2">
      <t>アイチ</t>
    </rPh>
    <rPh sb="2" eb="4">
      <t>コウソク</t>
    </rPh>
    <rPh sb="4" eb="6">
      <t>コウツウ</t>
    </rPh>
    <phoneticPr fontId="2"/>
  </si>
  <si>
    <t>㈱長久手温泉</t>
    <rPh sb="1" eb="4">
      <t>ナガクテ</t>
    </rPh>
    <rPh sb="4" eb="6">
      <t>オンセン</t>
    </rPh>
    <phoneticPr fontId="2"/>
  </si>
  <si>
    <t>-</t>
    <phoneticPr fontId="2"/>
  </si>
  <si>
    <t>-</t>
    <phoneticPr fontId="2"/>
  </si>
  <si>
    <t>-</t>
    <phoneticPr fontId="2"/>
  </si>
  <si>
    <t>-</t>
    <phoneticPr fontId="2"/>
  </si>
  <si>
    <t>法適用企業</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</si>
  <si>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</si>
  <si>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</si>
  <si>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</si>
  <si>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尾張旭市長久手市衛生組合</t>
    <rPh sb="0" eb="4">
      <t>オワリアサヒシ</t>
    </rPh>
    <rPh sb="4" eb="7">
      <t>ナガクテ</t>
    </rPh>
    <rPh sb="7" eb="8">
      <t>シ</t>
    </rPh>
    <rPh sb="8" eb="10">
      <t>エイセイ</t>
    </rPh>
    <rPh sb="10" eb="12">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</si>
  <si>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</si>
  <si>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</si>
  <si>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</si>
  <si>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</si>
  <si>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</si>
  <si>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</si>
  <si>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</si>
  <si>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</si>
  <si>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</si>
  <si>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</si>
  <si>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</si>
  <si>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起債を最小限にとどめながら、計画的に事業を進めることで、将来世代への負担を極力抑制できるよう注意していく。</t>
    <phoneticPr fontId="5"/>
  </si>
  <si>
    <t xml:space="preserve">将来負担比率はマイナスのため、数値は出ていない。また、有形固定資産減価償却率が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ため、有形固定資産減価償却率は同じ水準で推移する見込みであるが、計画的に事業を進めることや、起債を最小限にするなど、将来世代への負担を極力抑制できるよう注意していく。（平成３０年１月時点　固定資産台帳整備中）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</si>
</sst>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CA39-433D-BCC4-9904E0D0C9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71512</c:v>
                </c:pt>
                <c:pt idx="1">
                  <c:v>51124</c:v>
                </c:pt>
                <c:pt idx="2">
                  <c:v>35529</c:v>
                </c:pt>
                <c:pt idx="3">
                  <c:v>48305</c:v>
                </c:pt>
                <c:pt idx="4">
                  <c:v>72104</c:v>
                </c:pt>
              </c:numCache>
            </c:numRef>
          </c:val>
          <c:smooth val="0"/>
          <c:extLst>
            <c:ext xmlns:c16="http://schemas.microsoft.com/office/drawing/2014/chart" uri="{C3380CC4-5D6E-409C-BE32-E72D297353CC}">
              <c16:uniqueId val="{00000001-CA39-433D-BCC4-9904E0D0C92B}"/>
            </c:ext>
          </c:extLst>
        </c:ser>
        <c:dLbls>
          <c:showLegendKey val="0"/>
          <c:showVal val="0"/>
          <c:showCatName val="0"/>
          <c:showSerName val="0"/>
          <c:showPercent val="0"/>
          <c:showBubbleSize val="0"/>
        </c:dLbls>
        <c:marker val="1"/>
        <c:smooth val="0"/>
        <c:axId val="289179904"/>
        <c:axId val="288055296"/>
      </c:lineChart>
      <c:catAx>
        <c:axId val="28917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055296"/>
        <c:crosses val="autoZero"/>
        <c:auto val="1"/>
        <c:lblAlgn val="ctr"/>
        <c:lblOffset val="100"/>
        <c:tickLblSkip val="1"/>
        <c:tickMarkSkip val="1"/>
        <c:noMultiLvlLbl val="0"/>
      </c:catAx>
      <c:valAx>
        <c:axId val="2880552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17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4.9400000000000004</c:v>
                </c:pt>
                <c:pt idx="1">
                  <c:v>6.14</c:v>
                </c:pt>
                <c:pt idx="2">
                  <c:v>5.26</c:v>
                </c:pt>
                <c:pt idx="3">
                  <c:v>9.49</c:v>
                </c:pt>
                <c:pt idx="4">
                  <c:v>3.96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11.55</c:v>
                </c:pt>
                <c:pt idx="1">
                  <c:v>15.47</c:v>
                </c:pt>
                <c:pt idx="2">
                  <c:v>14.82</c:v>
                </c:pt>
                <c:pt idx="3">
                  <c:v>14.09</c:v>
                </c:pt>
                <c:pt idx="4">
                  <c:v>11.13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351744"/>
        <c:axId val="984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-0.32</c:v>
                </c:pt>
                <c:pt idx="1">
                  <c:v>5.49</c:v>
                </c:pt>
                <c:pt idx="2">
                  <c:v>-0.49</c:v>
                </c:pt>
                <c:pt idx="3">
                  <c:v>4.53</c:v>
                </c:pt>
                <c:pt idx="4">
                  <c:v>-4.1500000000000004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351744"/>
        <c:axId val="98431744"/>
      </c:lineChart>
      <c:catAx>
        <c:axId val="983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31744"/>
        <c:crosses val="autoZero"/>
        <c:auto val="1"/>
        <c:lblAlgn val="ctr"/>
        <c:lblOffset val="100"/>
        <c:tickLblSkip val="1"/>
        <c:tickMarkSkip val="1"/>
        <c:noMultiLvlLbl val="0"/>
      </c:catAx>
      <c:valAx>
        <c:axId val="984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卯塚墓園事業特別会計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0.35</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0.15</c:v>
                </c:pt>
                <c:pt idx="4">
                  <c:v>#N/A</c:v>
                </c:pt>
                <c:pt idx="5">
                  <c:v>0.04</c:v>
                </c:pt>
                <c:pt idx="6">
                  <c:v>#N/A</c:v>
                </c:pt>
                <c:pt idx="7">
                  <c:v>0.32</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農村集落家庭排水施設特別会計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0.12</c:v>
                </c:pt>
                <c:pt idx="4">
                  <c:v>#N/A</c:v>
                </c:pt>
                <c:pt idx="5">
                  <c:v>0.08</c:v>
                </c:pt>
                <c:pt idx="6">
                  <c:v>#N/A</c:v>
                </c:pt>
                <c:pt idx="7">
                  <c:v>0.11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0.74</c:v>
                </c:pt>
                <c:pt idx="4">
                  <c:v>#N/A</c:v>
                </c:pt>
                <c:pt idx="5">
                  <c:v>1.1299999999999999</c:v>
                </c:pt>
                <c:pt idx="6">
                  <c:v>#N/A</c:v>
                </c:pt>
                <c:pt idx="7">
                  <c:v>0.4</c:v>
                </c:pt>
                <c:pt idx="8">
                  <c:v>#N/A</c:v>
                </c:pt>
                <c:pt idx="9">
                  <c:v>0.41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0.1</c:v>
                </c:pt>
                <c:pt idx="4">
                  <c:v>#N/A</c:v>
                </c:pt>
                <c:pt idx="5">
                  <c:v>0.7</c:v>
                </c:pt>
                <c:pt idx="6">
                  <c:v>#N/A</c:v>
                </c:pt>
                <c:pt idx="7">
                  <c:v>0.65</c:v>
                </c:pt>
                <c:pt idx="8">
                  <c:v>#N/A</c:v>
                </c:pt>
                <c:pt idx="9">
                  <c:v>0.52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1.26</c:v>
                </c:pt>
                <c:pt idx="2">
                  <c:v>#N/A</c:v>
                </c:pt>
                <c:pt idx="3">
                  <c:v>1.0900000000000001</c:v>
                </c:pt>
                <c:pt idx="4">
                  <c:v>#N/A</c:v>
                </c:pt>
                <c:pt idx="5">
                  <c:v>2</c:v>
                </c:pt>
                <c:pt idx="6">
                  <c:v>#N/A</c:v>
                </c:pt>
                <c:pt idx="7">
                  <c:v>1.49</c:v>
                </c:pt>
                <c:pt idx="8">
                  <c:v>#N/A</c:v>
                </c:pt>
                <c:pt idx="9">
                  <c:v>1.26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4.9400000000000004</c:v>
                </c:pt>
                <c:pt idx="2">
                  <c:v>#N/A</c:v>
                </c:pt>
                <c:pt idx="3">
                  <c:v>6.13</c:v>
                </c:pt>
                <c:pt idx="4">
                  <c:v>#N/A</c:v>
                </c:pt>
                <c:pt idx="5">
                  <c:v>5.23</c:v>
                </c:pt>
                <c:pt idx="6">
                  <c:v>#N/A</c:v>
                </c:pt>
                <c:pt idx="7">
                  <c:v>5.4</c:v>
                </c:pt>
                <c:pt idx="8">
                  <c:v>#N/A</c:v>
                </c:pt>
                <c:pt idx="9">
                  <c:v>3.94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公園西駅周辺土地区画整理事業特別会計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#N/A</c:v>
                </c:pt>
                <c:pt idx="3">
                  <c:v>0.04</c:v>
                </c:pt>
                <c:pt idx="4">
                  <c:v>#N/A</c:v>
                </c:pt>
                <c:pt idx="5">
                  <c:v>0</c:v>
                </c:pt>
                <c:pt idx="6">
                  <c:v>#N/A</c:v>
                </c:pt>
                <c:pt idx="7">
                  <c:v>16.18</c:v>
                </c:pt>
                <c:pt idx="8">
                  <c:v>#N/A</c:v>
                </c:pt>
                <c:pt idx="9">
                  <c:v>12.52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0494976"/>
        <c:axId val="171086592"/>
      </c:barChart>
      <c:catAx>
        <c:axId val="17049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086592"/>
        <c:crosses val="autoZero"/>
        <c:auto val="1"/>
        <c:lblAlgn val="ctr"/>
        <c:lblOffset val="100"/>
        <c:tickLblSkip val="1"/>
        <c:tickMarkSkip val="1"/>
        <c:noMultiLvlLbl val="0"/>
      </c:catAx>
      <c:valAx>
        <c:axId val="17108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9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1205</c:v>
                </c:pt>
                <c:pt idx="5">
                  <c:v>1252</c:v>
                </c:pt>
                <c:pt idx="8">
                  <c:v>1235</c:v>
                </c:pt>
                <c:pt idx="11">
                  <c:v>1325</c:v>
                </c:pt>
                <c:pt idx="14">
                  <c:v>1262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67</c:v>
                </c:pt>
                <c:pt idx="6">
                  <c:v>75</c:v>
                </c:pt>
                <c:pt idx="9">
                  <c:v>63</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404</c:v>
                </c:pt>
                <c:pt idx="3">
                  <c:v>385</c:v>
                </c:pt>
                <c:pt idx="6">
                  <c:v>383</c:v>
                </c:pt>
                <c:pt idx="9">
                  <c:v>494</c:v>
                </c:pt>
                <c:pt idx="12">
                  <c:v>486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13</c:v>
                </c:pt>
                <c:pt idx="3">
                  <c:v>10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683</c:v>
                </c:pt>
                <c:pt idx="3">
                  <c:v>678</c:v>
                </c:pt>
                <c:pt idx="6">
                  <c:v>644</c:v>
                </c:pt>
                <c:pt idx="9">
                  <c:v>573</c:v>
                </c:pt>
                <c:pt idx="12">
                  <c:v>624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714816"/>
        <c:axId val="16771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c:v>
                </c:pt>
                <c:pt idx="2">
                  <c:v>#N/A</c:v>
                </c:pt>
                <c:pt idx="3">
                  <c:v>#N/A</c:v>
                </c:pt>
                <c:pt idx="4">
                  <c:v>-112</c:v>
                </c:pt>
                <c:pt idx="5">
                  <c:v>#N/A</c:v>
                </c:pt>
                <c:pt idx="6">
                  <c:v>#N/A</c:v>
                </c:pt>
                <c:pt idx="7">
                  <c:v>-133</c:v>
                </c:pt>
                <c:pt idx="8">
                  <c:v>#N/A</c:v>
                </c:pt>
                <c:pt idx="9">
                  <c:v>#N/A</c:v>
                </c:pt>
                <c:pt idx="10">
                  <c:v>-195</c:v>
                </c:pt>
                <c:pt idx="11">
                  <c:v>#N/A</c:v>
                </c:pt>
                <c:pt idx="12">
                  <c:v>#N/A</c:v>
                </c:pt>
                <c:pt idx="13">
                  <c:v>-113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714816"/>
        <c:axId val="167716352"/>
      </c:lineChart>
      <c:catAx>
        <c:axId val="1677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716352"/>
        <c:crosses val="autoZero"/>
        <c:auto val="1"/>
        <c:lblAlgn val="ctr"/>
        <c:lblOffset val="100"/>
        <c:tickLblSkip val="1"/>
        <c:tickMarkSkip val="1"/>
        <c:noMultiLvlLbl val="0"/>
      </c:catAx>
      <c:valAx>
        <c:axId val="16771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10054</c:v>
                </c:pt>
                <c:pt idx="5">
                  <c:v>9603</c:v>
                </c:pt>
                <c:pt idx="8">
                  <c:v>9106</c:v>
                </c:pt>
                <c:pt idx="11">
                  <c:v>8734</c:v>
                </c:pt>
                <c:pt idx="14">
                  <c:v>8394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5240</c:v>
                </c:pt>
                <c:pt idx="5">
                  <c:v>5700</c:v>
                </c:pt>
                <c:pt idx="8">
                  <c:v>6281</c:v>
                </c:pt>
                <c:pt idx="11">
                  <c:v>5057</c:v>
                </c:pt>
                <c:pt idx="14">
                  <c:v>4627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6870</c:v>
                </c:pt>
                <c:pt idx="5">
                  <c:v>5968</c:v>
                </c:pt>
                <c:pt idx="8">
                  <c:v>5704</c:v>
                </c:pt>
                <c:pt idx="11">
                  <c:v>5699</c:v>
                </c:pt>
                <c:pt idx="14">
                  <c:v>4942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288</c:v>
                </c:pt>
                <c:pt idx="3">
                  <c:v>451</c:v>
                </c:pt>
                <c:pt idx="6">
                  <c:v>406</c:v>
                </c:pt>
                <c:pt idx="9">
                  <c:v>242</c:v>
                </c:pt>
                <c:pt idx="12">
                  <c:v>190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4693</c:v>
                </c:pt>
                <c:pt idx="3">
                  <c:v>4454</c:v>
                </c:pt>
                <c:pt idx="6">
                  <c:v>4964</c:v>
                </c:pt>
                <c:pt idx="9">
                  <c:v>5075</c:v>
                </c:pt>
                <c:pt idx="12">
                  <c:v>5321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7949</c:v>
                </c:pt>
                <c:pt idx="3">
                  <c:v>7946</c:v>
                </c:pt>
                <c:pt idx="6">
                  <c:v>7896</c:v>
                </c:pt>
                <c:pt idx="9">
                  <c:v>8202</c:v>
                </c:pt>
                <c:pt idx="12">
                  <c:v>8513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5883008"/>
        <c:axId val="17588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5883008"/>
        <c:axId val="175884928"/>
      </c:lineChart>
      <c:catAx>
        <c:axId val="1758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884928"/>
        <c:crosses val="autoZero"/>
        <c:auto val="1"/>
        <c:lblAlgn val="ctr"/>
        <c:lblOffset val="100"/>
        <c:tickLblSkip val="1"/>
        <c:tickMarkSkip val="1"/>
        <c:noMultiLvlLbl val="0"/>
      </c:catAx>
      <c:valAx>
        <c:axId val="17588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{A8F89A82-413D-4CA1-90CA-1CE163B87677}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{2CA395C9-2153-41DE-95EF-3F57483112F7}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{EDEDBF20-87AB-480D-9C43-7DB66FDF58A8}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{17A3504F-4601-4864-A187-538751C373B0}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{EEC794D1-B353-48FB-97E2-C8243A543340}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{9CA224E9-BA8A-4BC6-8DC9-93523897BFF5}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{4F8CF298-A65A-42AA-83AB-5CCE9EAB36C9}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{97AF9E07-925C-48C5-88F3-B427A6F6755F}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{AF99ED71-9F67-4E36-B7C8-8B48C951F975}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{6F197B28-3D2E-407F-8A3E-925BABAA55D6}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765888"/>
        <c:axId val="169776256"/>
      </c:scatterChart>
      <c:valAx>
        <c:axId val="169765888"/>
        <c:scaling>
          <c:orientation val="minMax"/>
          <c:max val="68.2"/>
          <c:min val="45.4"/>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76256"/>
        <c:crosses val="autoZero"/>
        <c:crossBetween val="midCat"/>
      </c:valAx>
      <c:valAx>
        <c:axId val="169776256"/>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765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{E9C641FC-40AA-4B90-9257-D16D76A403E7}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{7FD51003-65BF-459C-95DA-EF5C7871AA1E}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{46A4BF07-22D1-4F0A-AECE-E97AC5CDEE42}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{DC5DB186-5777-414C-8451-44FCC8FDFE5A}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{707BD1DF-1D18-4F2F-983C-232844C84CD0}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0.3</c:v>
                </c:pt>
                <c:pt idx="1">
                  <c:v>-0.4</c:v>
                </c:pt>
                <c:pt idx="2">
                  <c:v>-1</c:v>
                </c:pt>
                <c:pt idx="3">
                  <c:v>-1.5</c:v>
                </c:pt>
                <c:pt idx="4">
                  <c:v>-1.1000000000000001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{498D67CB-0002-460A-9749-871E8F72A221}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{0A2008FB-48A9-4292-A5F4-8DA57FE04801}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{02C4AB1D-4336-43E1-B233-48F3E74DA08F}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{339C8512-022B-4E1B-99DE-6EA21F113666}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{D6E87891-C445-4F14-B90C-1772D8FE83EF}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5197184"/>
        <c:axId val="175252608"/>
      </c:scatterChart>
      <c:valAx>
        <c:axId val="175197184"/>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252608"/>
        <c:crosses val="autoZero"/>
        <c:crossBetween val="midCat"/>
      </c:valAx>
      <c:valAx>
        <c:axId val="175252608"/>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197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本市では、大規模投資事業の計画的な予算化と特定目的基金の活用により、必要最低限の借入に努めてきたため、</a:t>
          </a:r>
          <a:r>
            <a:rPr kumimoji="1" lang="ja-JP" altLang="en-US" sz="1300">
              <a:solidFill>
                <a:schemeClr val="dk1"/>
              </a:solidFill>
              <a:latin typeface="+mn-lt"/>
              <a:ea typeface="+mn-ea"/>
              <a:cs typeface="+mn-cs"/>
            </a:rPr>
            <a:t>充当可能な特定財源及び普通交付税に算入される公債費等の合計額を下回る元利償還金等額となっています。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しかしながら、近年、土地区画整理事業や公共施設の大規模改修に充てる地方債を多く借り入れており、今後は、</a:t>
          </a:r>
          <a:r>
            <a:rPr kumimoji="1" lang="ja-JP" altLang="ja-JP" sz="1300">
              <a:solidFill>
                <a:schemeClr val="dk1"/>
              </a:solidFill>
              <a:latin typeface="+mn-lt"/>
              <a:ea typeface="+mn-ea"/>
              <a:cs typeface="+mn-cs"/>
            </a:rPr>
            <a:t>人口増加に伴う社会基盤整備</a:t>
          </a:r>
          <a:r>
            <a:rPr kumimoji="1" lang="ja-JP" altLang="en-US" sz="1300">
              <a:solidFill>
                <a:schemeClr val="dk1"/>
              </a:solidFill>
              <a:latin typeface="+mn-lt"/>
              <a:ea typeface="+mn-ea"/>
              <a:cs typeface="+mn-cs"/>
            </a:rPr>
            <a:t>や、老朽化した公共施設の改修事業等が見込まれるため、元利償還金</a:t>
          </a:r>
          <a:r>
            <a:rPr kumimoji="1" lang="ja-JP" altLang="ja-JP" sz="1300">
              <a:solidFill>
                <a:schemeClr val="dk1"/>
              </a:solidFill>
              <a:latin typeface="+mn-lt"/>
              <a:ea typeface="+mn-ea"/>
              <a:cs typeface="+mn-cs"/>
            </a:rPr>
            <a:t>が過度な財政負担とならないよう</a:t>
          </a:r>
          <a:r>
            <a:rPr kumimoji="1" lang="ja-JP" altLang="en-US" sz="1300">
              <a:solidFill>
                <a:schemeClr val="dk1"/>
              </a:solidFill>
              <a:latin typeface="+mn-lt"/>
              <a:ea typeface="+mn-ea"/>
              <a:cs typeface="+mn-cs"/>
            </a:rPr>
            <a:t>、引き続き</a:t>
          </a:r>
          <a:r>
            <a:rPr kumimoji="1" lang="ja-JP" altLang="ja-JP" sz="1300">
              <a:solidFill>
                <a:schemeClr val="dk1"/>
              </a:solidFill>
              <a:latin typeface="+mn-lt"/>
              <a:ea typeface="+mn-ea"/>
              <a:cs typeface="+mn-cs"/>
            </a:rPr>
            <a:t>計画的な予算化と特定目的基金の活用により、必要最低限の借入に努めて</a:t>
          </a:r>
          <a:r>
            <a:rPr kumimoji="1" lang="ja-JP" altLang="en-US" sz="1300">
              <a:solidFill>
                <a:schemeClr val="dk1"/>
              </a:solidFill>
              <a:latin typeface="+mn-lt"/>
              <a:ea typeface="+mn-ea"/>
              <a:cs typeface="+mn-cs"/>
            </a:rPr>
            <a:t>いきます。</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本市では、</a:t>
          </a:r>
          <a:r>
            <a:rPr kumimoji="1" lang="ja-JP" altLang="ja-JP" sz="1300">
              <a:solidFill>
                <a:schemeClr val="dk1"/>
              </a:solidFill>
              <a:latin typeface="+mn-lt"/>
              <a:ea typeface="+mn-ea"/>
              <a:cs typeface="+mn-cs"/>
            </a:rPr>
            <a:t>近年、</a:t>
          </a:r>
          <a:r>
            <a:rPr kumimoji="1" lang="ja-JP" altLang="en-US" sz="1300">
              <a:solidFill>
                <a:schemeClr val="dk1"/>
              </a:solidFill>
              <a:latin typeface="+mn-lt"/>
              <a:ea typeface="+mn-ea"/>
              <a:cs typeface="+mn-cs"/>
            </a:rPr>
            <a:t>土地区画整理事業や</a:t>
          </a:r>
          <a:r>
            <a:rPr kumimoji="1" lang="ja-JP" altLang="ja-JP" sz="1300">
              <a:solidFill>
                <a:schemeClr val="dk1"/>
              </a:solidFill>
              <a:latin typeface="+mn-lt"/>
              <a:ea typeface="+mn-ea"/>
              <a:cs typeface="+mn-cs"/>
            </a:rPr>
            <a:t>公共施設の大規模改修に充てる地方債</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多く</a:t>
          </a:r>
          <a:r>
            <a:rPr kumimoji="1" lang="ja-JP" altLang="en-US" sz="1300">
              <a:solidFill>
                <a:schemeClr val="dk1"/>
              </a:solidFill>
              <a:latin typeface="+mn-lt"/>
              <a:ea typeface="+mn-ea"/>
              <a:cs typeface="+mn-cs"/>
            </a:rPr>
            <a:t>借り入れ</a:t>
          </a:r>
          <a:r>
            <a:rPr kumimoji="1" lang="ja-JP" altLang="ja-JP" sz="1300">
              <a:solidFill>
                <a:schemeClr val="dk1"/>
              </a:solidFill>
              <a:latin typeface="+mn-lt"/>
              <a:ea typeface="+mn-ea"/>
              <a:cs typeface="+mn-cs"/>
            </a:rPr>
            <a:t>ており、</a:t>
          </a:r>
          <a:r>
            <a:rPr kumimoji="1" lang="ja-JP" altLang="en-US" sz="1300">
              <a:solidFill>
                <a:schemeClr val="dk1"/>
              </a:solidFill>
              <a:latin typeface="+mn-lt"/>
              <a:ea typeface="+mn-ea"/>
              <a:cs typeface="+mn-cs"/>
            </a:rPr>
            <a:t>このため、一般会計等に係る地方債残高や公営企業債等繰入見込額（土地区画整理事業）が増加しています。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また、地方債の発行を抑制するため、特定目的基金の取崩も行っており、充当可能基金が減少してきています。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今後は、土地区画整理事業に伴う支出は落ちついたため、関連する地方債の償還は進んでいく見込みですが、</a:t>
          </a:r>
          <a:r>
            <a:rPr kumimoji="1" lang="ja-JP" altLang="ja-JP" sz="1300">
              <a:solidFill>
                <a:schemeClr val="dk1"/>
              </a:solidFill>
              <a:latin typeface="+mn-lt"/>
              <a:ea typeface="+mn-ea"/>
              <a:cs typeface="+mn-cs"/>
            </a:rPr>
            <a:t>人口増加に伴う社会基盤整備や、老朽化した公共施設の改修事業等</a:t>
          </a:r>
          <a:r>
            <a:rPr kumimoji="1" lang="ja-JP" altLang="en-US" sz="1300">
              <a:solidFill>
                <a:schemeClr val="dk1"/>
              </a:solidFill>
              <a:latin typeface="+mn-lt"/>
              <a:ea typeface="+mn-ea"/>
              <a:cs typeface="+mn-cs"/>
            </a:rPr>
            <a:t>の支出が見込まれるため</a:t>
          </a:r>
          <a:r>
            <a:rPr kumimoji="1" lang="ja-JP" altLang="ja-JP" sz="1300">
              <a:solidFill>
                <a:schemeClr val="dk1"/>
              </a:solidFill>
              <a:latin typeface="+mn-lt"/>
              <a:ea typeface="+mn-ea"/>
              <a:cs typeface="+mn-cs"/>
            </a:rPr>
            <a:t>、元利償還金が過度な財政負担とならないよう、引き続き計画的な予算化と特定目的基金の活用により、必要最低限の借入に努めていきます。</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0" y="838200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0" y="1207008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0" y="1207008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0" y="1207008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0" y="1207008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0" y="12070080"/>
          <a:ext cx="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0" y="63500"/>
          <a:ext cx="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0" y="16764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0" y="170180"/>
          <a:ext cx="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0" y="165100"/>
          <a:ext cx="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0" y="16764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0" y="170180"/>
          <a:ext cx="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0" y="165100"/>
          <a:ext cx="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0" y="357505"/>
          <a:ext cx="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0" y="389255"/>
          <a:ext cx="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0" y="389255"/>
          <a:ext cx="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0" y="389255"/>
          <a:ext cx="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0" y="408305"/>
          <a:ext cx="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0" y="408305"/>
          <a:ext cx="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0" y="421005"/>
          <a:ext cx="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0" y="1015365"/>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0" y="1015365"/>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0" y="357505"/>
          <a:ext cx="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0" y="421005"/>
          <a:ext cx="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0" y="531495"/>
          <a:ext cx="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0" y="866775"/>
          <a:ext cx="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0" y="50228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0" y="471805"/>
          <a:ext cx="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0" y="620395"/>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0" y="86677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0" y="124015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0" y="3492500"/>
          <a:ext cx="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0" y="3759772"/>
          <a:ext cx="0"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0" y="3743101"/>
          <a:ext cx="0"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0" y="3568065"/>
          <a:ext cx="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0" y="370713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0" y="3568065"/>
          <a:ext cx="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0" y="370713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0" y="3568065"/>
          <a:ext cx="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0" y="370713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0" y="4080510"/>
          <a:ext cx="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0" y="4080510"/>
          <a:ext cx="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0" y="414401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0" y="4364990"/>
          <a:ext cx="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有形固定資産の償却は、比較的進んでいない。老朽化が進んでいる施設もあるが、近年人口が増加傾向にあり、需要増に伴う施設建設が今も進んでいる。新規整備が進んでいるため、当面の間は、類似団体と比べて、低い数値が続く見込みで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（平成３０年１月時点　固定資産台帳整備中）</a:t>
          </a:r>
          <a:endParaRPr lang="ja-JP" altLang="ja-JP"/>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0"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0" y="61937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0" y="609998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0" y="57696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0" y="56796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0" y="53492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0" y="525543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0" y="49250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0" y="483506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0" y="45046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0" y="44108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0" y="40805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0" y="399051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0" y="4080510"/>
          <a:ext cx="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8" name="直線コネクタ 67"/>
        <xdr:cNvCxnSpPr/>
      </xdr:nvCxnSpPr>
      <xdr:spPr>
        <a:xfrm flipV="1">
          <a:off x="0" y="4424807"/>
          <a:ext cx="0" cy="10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9" name="有形固定資産減価償却率最小値テキスト"/>
        <xdr:cNvSpPr txBox="1"/>
      </xdr:nvSpPr>
      <xdr:spPr>
        <a:xfrm>
          <a:off x="0" y="548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0" name="直線コネクタ 69"/>
        <xdr:cNvCxnSpPr/>
      </xdr:nvCxnSpPr>
      <xdr:spPr>
        <a:xfrm>
          <a:off x="0" y="548360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1" name="有形固定資産減価償却率最大値テキスト"/>
        <xdr:cNvSpPr txBox="1"/>
      </xdr:nvSpPr>
      <xdr:spPr>
        <a:xfrm>
          <a:off x="0" y="420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2" name="直線コネクタ 71"/>
        <xdr:cNvCxnSpPr/>
      </xdr:nvCxnSpPr>
      <xdr:spPr>
        <a:xfrm>
          <a:off x="0" y="442480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3" name="有形固定資産減価償却率平均値テキスト"/>
        <xdr:cNvSpPr txBox="1"/>
      </xdr:nvSpPr>
      <xdr:spPr>
        <a:xfrm>
          <a:off x="0" y="5018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4" name="フローチャート : 判断 73"/>
        <xdr:cNvSpPr/>
      </xdr:nvSpPr>
      <xdr:spPr>
        <a:xfrm>
          <a:off x="0" y="50366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5" name="フローチャート : 判断 74"/>
        <xdr:cNvSpPr/>
      </xdr:nvSpPr>
      <xdr:spPr>
        <a:xfrm>
          <a:off x="0" y="4943348"/>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167259</xdr:rowOff>
    </xdr:from>
    <xdr:to>
      <xdr:col>3</xdr:col>
      <xdr:colOff>511175</xdr:colOff>
      <xdr:row>31</xdr:row>
      <xdr:rowOff>97409</xdr:rowOff>
    </xdr:to>
    <xdr:sp macro="" textlink="">
      <xdr:nvSpPr>
        <xdr:cNvPr id="81" name="円/楕円 80"/>
        <xdr:cNvSpPr/>
      </xdr:nvSpPr>
      <xdr:spPr>
        <a:xfrm>
          <a:off x="0" y="5196459"/>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82" name="n_1aveValue有形固定資産減価償却率"/>
        <xdr:cNvSpPr txBox="1"/>
      </xdr:nvSpPr>
      <xdr:spPr>
        <a:xfrm>
          <a:off x="0" y="472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88536</xdr:rowOff>
    </xdr:from>
    <xdr:ext cx="405111" cy="259045"/>
    <xdr:sp macro="" textlink="">
      <xdr:nvSpPr>
        <xdr:cNvPr id="83" name="n_1mainValue有形固定資産減価償却率"/>
        <xdr:cNvSpPr txBox="1"/>
      </xdr:nvSpPr>
      <xdr:spPr>
        <a:xfrm>
          <a:off x="0" y="528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0" y="3492500"/>
          <a:ext cx="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0" y="3759772"/>
          <a:ext cx="0"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0" y="3743101"/>
          <a:ext cx="0"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0" y="4080510"/>
          <a:ext cx="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0" y="4080510"/>
          <a:ext cx="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0" y="414401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0" y="4364990"/>
          <a:ext cx="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0" y="4080510"/>
          <a:ext cx="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0" y="7016115"/>
          <a:ext cx="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0" y="10694670"/>
          <a:ext cx="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0"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0"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0"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0"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86690"/>
          <a:ext cx="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2090"/>
          <a:ext cx="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37490"/>
          <a:ext cx="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86690"/>
          <a:ext cx="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2090"/>
          <a:ext cx="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37490"/>
          <a:ext cx="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69950"/>
          <a:ext cx="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20750"/>
          <a:ext cx="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20750"/>
          <a:ext cx="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33450"/>
          <a:ext cx="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67640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67640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69950"/>
          <a:ext cx="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3345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19253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1511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1854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7155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306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49352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86309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0"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0" y="70065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0"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0" y="65570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0"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0" y="61112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0"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0" y="56654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0"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0" y="5537454"/>
          <a:ext cx="0" cy="150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0" y="704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0" y="70439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0" y="532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0" y="55374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0" y="616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0" y="6190742"/>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0" y="60970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137414</xdr:rowOff>
    </xdr:from>
    <xdr:to>
      <xdr:col>5</xdr:col>
      <xdr:colOff>409575</xdr:colOff>
      <xdr:row>39</xdr:row>
      <xdr:rowOff>67564</xdr:rowOff>
    </xdr:to>
    <xdr:sp macro="" textlink="">
      <xdr:nvSpPr>
        <xdr:cNvPr id="68" name="円/楕円 67"/>
        <xdr:cNvSpPr/>
      </xdr:nvSpPr>
      <xdr:spPr>
        <a:xfrm>
          <a:off x="0" y="6507734"/>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0" y="58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58691</xdr:rowOff>
    </xdr:from>
    <xdr:ext cx="405111" cy="259045"/>
    <xdr:sp macro="" textlink="">
      <xdr:nvSpPr>
        <xdr:cNvPr id="70" name="n_1mainValue【道路】&#10;有形固定資産減価償却率"/>
        <xdr:cNvSpPr txBox="1"/>
      </xdr:nvSpPr>
      <xdr:spPr>
        <a:xfrm>
          <a:off x="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0" y="70065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0"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0" y="65570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0"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0" y="61112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0"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0" y="56654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0"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0"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0" y="5802249"/>
          <a:ext cx="0" cy="11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0" y="692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0" y="691789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0" y="55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0" y="580224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0" y="658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0" y="6610955"/>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0" y="6645153"/>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72583</xdr:rowOff>
    </xdr:from>
    <xdr:to>
      <xdr:col>14</xdr:col>
      <xdr:colOff>79375</xdr:colOff>
      <xdr:row>41</xdr:row>
      <xdr:rowOff>2733</xdr:rowOff>
    </xdr:to>
    <xdr:sp macro="" textlink="">
      <xdr:nvSpPr>
        <xdr:cNvPr id="105" name="円/楕円 104"/>
        <xdr:cNvSpPr/>
      </xdr:nvSpPr>
      <xdr:spPr>
        <a:xfrm>
          <a:off x="0" y="6778183"/>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0" y="642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165310</xdr:rowOff>
    </xdr:from>
    <xdr:ext cx="469744" cy="259045"/>
    <xdr:sp macro="" textlink="">
      <xdr:nvSpPr>
        <xdr:cNvPr id="107" name="n_1mainValue【道路】&#10;一人当たり延長"/>
        <xdr:cNvSpPr txBox="1"/>
      </xdr:nvSpPr>
      <xdr:spPr>
        <a:xfrm>
          <a:off x="0" y="687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0"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0"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0"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0"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0"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0" y="932878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0" y="10692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0" y="106889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0" y="910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0" y="93287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0" y="977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0" y="97923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0" y="981710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xdr:rowOff>
    </xdr:from>
    <xdr:to>
      <xdr:col>5</xdr:col>
      <xdr:colOff>409575</xdr:colOff>
      <xdr:row>59</xdr:row>
      <xdr:rowOff>102235</xdr:rowOff>
    </xdr:to>
    <xdr:sp macro="" textlink="">
      <xdr:nvSpPr>
        <xdr:cNvPr id="144" name="円/楕円 143"/>
        <xdr:cNvSpPr/>
      </xdr:nvSpPr>
      <xdr:spPr>
        <a:xfrm>
          <a:off x="0" y="98913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5" name="n_1aveValue【橋りょう・トンネル】&#10;有形固定資産減価償却率"/>
        <xdr:cNvSpPr txBox="1"/>
      </xdr:nvSpPr>
      <xdr:spPr>
        <a:xfrm>
          <a:off x="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93362</xdr:rowOff>
    </xdr:from>
    <xdr:ext cx="405111" cy="259045"/>
    <xdr:sp macro="" textlink="">
      <xdr:nvSpPr>
        <xdr:cNvPr id="146" name="n_1mainValue【橋りょう・トンネル】&#10;有形固定資産減価償却率"/>
        <xdr:cNvSpPr txBox="1"/>
      </xdr:nvSpPr>
      <xdr:spPr>
        <a:xfrm>
          <a:off x="0"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0"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0"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0"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0"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0"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0"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0" y="9541018"/>
          <a:ext cx="0" cy="126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0" y="1080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0" y="1080266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0" y="9320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0" y="954101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0" y="10562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0" y="105803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0" y="106154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131828</xdr:rowOff>
    </xdr:from>
    <xdr:to>
      <xdr:col>14</xdr:col>
      <xdr:colOff>79375</xdr:colOff>
      <xdr:row>64</xdr:row>
      <xdr:rowOff>61978</xdr:rowOff>
    </xdr:to>
    <xdr:sp macro="" textlink="">
      <xdr:nvSpPr>
        <xdr:cNvPr id="183" name="円/楕円 182"/>
        <xdr:cNvSpPr/>
      </xdr:nvSpPr>
      <xdr:spPr>
        <a:xfrm>
          <a:off x="0" y="10693148"/>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0"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53105</xdr:rowOff>
    </xdr:from>
    <xdr:ext cx="534377" cy="259045"/>
    <xdr:sp macro="" textlink="">
      <xdr:nvSpPr>
        <xdr:cNvPr id="185" name="n_1mainValue【橋りょう・トンネル】&#10;一人当たり有形固定資産（償却資産）額"/>
        <xdr:cNvSpPr txBox="1"/>
      </xdr:nvSpPr>
      <xdr:spPr>
        <a:xfrm>
          <a:off x="0" y="107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0" y="12668250"/>
          <a:ext cx="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0" y="12668250"/>
          <a:ext cx="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0" y="16394430"/>
          <a:ext cx="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0" y="16394430"/>
          <a:ext cx="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0"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9" name="直線コネクタ 228"/>
        <xdr:cNvCxnSpPr/>
      </xdr:nvCxnSpPr>
      <xdr:spPr>
        <a:xfrm>
          <a:off x="0" y="70789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0" name="テキスト ボックス 229"/>
        <xdr:cNvSpPr txBox="1"/>
      </xdr:nvSpPr>
      <xdr:spPr>
        <a:xfrm>
          <a:off x="0"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1" name="直線コネクタ 230"/>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2" name="テキスト ボックス 231"/>
        <xdr:cNvSpPr txBox="1"/>
      </xdr:nvSpPr>
      <xdr:spPr>
        <a:xfrm>
          <a:off x="0"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3" name="直線コネクタ 232"/>
        <xdr:cNvCxnSpPr/>
      </xdr:nvCxnSpPr>
      <xdr:spPr>
        <a:xfrm>
          <a:off x="0" y="63360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4" name="テキスト ボックス 233"/>
        <xdr:cNvSpPr txBox="1"/>
      </xdr:nvSpPr>
      <xdr:spPr>
        <a:xfrm>
          <a:off x="0"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5" name="直線コネクタ 234"/>
        <xdr:cNvCxnSpPr/>
      </xdr:nvCxnSpPr>
      <xdr:spPr>
        <a:xfrm>
          <a:off x="0" y="59626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6" name="テキスト ボックス 235"/>
        <xdr:cNvSpPr txBox="1"/>
      </xdr:nvSpPr>
      <xdr:spPr>
        <a:xfrm>
          <a:off x="0"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7" name="直線コネクタ 236"/>
        <xdr:cNvCxnSpPr/>
      </xdr:nvCxnSpPr>
      <xdr:spPr>
        <a:xfrm>
          <a:off x="0" y="55892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8" name="テキスト ボックス 237"/>
        <xdr:cNvSpPr txBox="1"/>
      </xdr:nvSpPr>
      <xdr:spPr>
        <a:xfrm>
          <a:off x="0"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42" name="直線コネクタ 241"/>
        <xdr:cNvCxnSpPr/>
      </xdr:nvCxnSpPr>
      <xdr:spPr>
        <a:xfrm flipV="1">
          <a:off x="0" y="558927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43" name="【認定こども園・幼稚園・保育所】&#10;有形固定資産減価償却率最小値テキスト"/>
        <xdr:cNvSpPr txBox="1"/>
      </xdr:nvSpPr>
      <xdr:spPr>
        <a:xfrm>
          <a:off x="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44" name="直線コネクタ 243"/>
        <xdr:cNvCxnSpPr/>
      </xdr:nvCxnSpPr>
      <xdr:spPr>
        <a:xfrm>
          <a:off x="0" y="71018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5" name="【認定こども園・幼稚園・保育所】&#10;有形固定資産減価償却率最大値テキスト"/>
        <xdr:cNvSpPr txBox="1"/>
      </xdr:nvSpPr>
      <xdr:spPr>
        <a:xfrm>
          <a:off x="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6" name="直線コネクタ 245"/>
        <xdr:cNvCxnSpPr/>
      </xdr:nvCxnSpPr>
      <xdr:spPr>
        <a:xfrm>
          <a:off x="0" y="55892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7" name="【認定こども園・幼稚園・保育所】&#10;有形固定資産減価償却率平均値テキスト"/>
        <xdr:cNvSpPr txBox="1"/>
      </xdr:nvSpPr>
      <xdr:spPr>
        <a:xfrm>
          <a:off x="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8" name="フローチャート : 判断 247"/>
        <xdr:cNvSpPr/>
      </xdr:nvSpPr>
      <xdr:spPr>
        <a:xfrm>
          <a:off x="0" y="63919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49" name="フローチャート : 判断 248"/>
        <xdr:cNvSpPr/>
      </xdr:nvSpPr>
      <xdr:spPr>
        <a:xfrm>
          <a:off x="0" y="6443345"/>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29210</xdr:rowOff>
    </xdr:from>
    <xdr:to>
      <xdr:col>22</xdr:col>
      <xdr:colOff>415925</xdr:colOff>
      <xdr:row>38</xdr:row>
      <xdr:rowOff>130810</xdr:rowOff>
    </xdr:to>
    <xdr:sp macro="" textlink="">
      <xdr:nvSpPr>
        <xdr:cNvPr id="255" name="円/楕円 254"/>
        <xdr:cNvSpPr/>
      </xdr:nvSpPr>
      <xdr:spPr>
        <a:xfrm>
          <a:off x="0" y="63995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256" name="n_1aveValue【認定こども園・幼稚園・保育所】&#10;有形固定資産減価償却率"/>
        <xdr:cNvSpPr txBox="1"/>
      </xdr:nvSpPr>
      <xdr:spPr>
        <a:xfrm>
          <a:off x="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147337</xdr:rowOff>
    </xdr:from>
    <xdr:ext cx="405111" cy="259045"/>
    <xdr:sp macro="" textlink="">
      <xdr:nvSpPr>
        <xdr:cNvPr id="257" name="n_1mainValue【認定こども園・幼稚園・保育所】&#10;有形固定資産減価償却率"/>
        <xdr:cNvSpPr txBox="1"/>
      </xdr:nvSpPr>
      <xdr:spPr>
        <a:xfrm>
          <a:off x="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0" y="70065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9" name="テキスト ボックス 268"/>
        <xdr:cNvSpPr txBox="1"/>
      </xdr:nvSpPr>
      <xdr:spPr>
        <a:xfrm>
          <a:off x="0"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0" y="65570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1" name="テキスト ボックス 270"/>
        <xdr:cNvSpPr txBox="1"/>
      </xdr:nvSpPr>
      <xdr:spPr>
        <a:xfrm>
          <a:off x="0"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0" y="61112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3" name="テキスト ボックス 272"/>
        <xdr:cNvSpPr txBox="1"/>
      </xdr:nvSpPr>
      <xdr:spPr>
        <a:xfrm>
          <a:off x="0"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0" y="56654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5" name="テキスト ボックス 274"/>
        <xdr:cNvSpPr txBox="1"/>
      </xdr:nvSpPr>
      <xdr:spPr>
        <a:xfrm>
          <a:off x="0"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79" name="直線コネクタ 278"/>
        <xdr:cNvCxnSpPr/>
      </xdr:nvCxnSpPr>
      <xdr:spPr>
        <a:xfrm flipV="1">
          <a:off x="0" y="5867400"/>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80" name="【認定こども園・幼稚園・保育所】&#10;一人当たり面積最小値テキスト"/>
        <xdr:cNvSpPr txBox="1"/>
      </xdr:nvSpPr>
      <xdr:spPr>
        <a:xfrm>
          <a:off x="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81" name="直線コネクタ 280"/>
        <xdr:cNvCxnSpPr/>
      </xdr:nvCxnSpPr>
      <xdr:spPr>
        <a:xfrm>
          <a:off x="0" y="698830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82" name="【認定こども園・幼稚園・保育所】&#10;一人当たり面積最大値テキスト"/>
        <xdr:cNvSpPr txBox="1"/>
      </xdr:nvSpPr>
      <xdr:spPr>
        <a:xfrm>
          <a:off x="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83" name="直線コネクタ 282"/>
        <xdr:cNvCxnSpPr/>
      </xdr:nvCxnSpPr>
      <xdr:spPr>
        <a:xfrm>
          <a:off x="0" y="58674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84" name="【認定こども園・幼稚園・保育所】&#10;一人当たり面積平均値テキスト"/>
        <xdr:cNvSpPr txBox="1"/>
      </xdr:nvSpPr>
      <xdr:spPr>
        <a:xfrm>
          <a:off x="0" y="6603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285" name="フローチャート : 判断 284"/>
        <xdr:cNvSpPr/>
      </xdr:nvSpPr>
      <xdr:spPr>
        <a:xfrm>
          <a:off x="0" y="6625082"/>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286" name="フローチャート : 判断 285"/>
        <xdr:cNvSpPr/>
      </xdr:nvSpPr>
      <xdr:spPr>
        <a:xfrm>
          <a:off x="0" y="6634226"/>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64262</xdr:rowOff>
    </xdr:from>
    <xdr:to>
      <xdr:col>31</xdr:col>
      <xdr:colOff>85725</xdr:colOff>
      <xdr:row>37</xdr:row>
      <xdr:rowOff>165862</xdr:rowOff>
    </xdr:to>
    <xdr:sp macro="" textlink="">
      <xdr:nvSpPr>
        <xdr:cNvPr id="292" name="円/楕円 291"/>
        <xdr:cNvSpPr/>
      </xdr:nvSpPr>
      <xdr:spPr>
        <a:xfrm>
          <a:off x="0" y="626694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293" name="n_1aveValue【認定こども園・幼稚園・保育所】&#10;一人当たり面積"/>
        <xdr:cNvSpPr txBox="1"/>
      </xdr:nvSpPr>
      <xdr:spPr>
        <a:xfrm>
          <a:off x="0"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10939</xdr:rowOff>
    </xdr:from>
    <xdr:ext cx="469744" cy="259045"/>
    <xdr:sp macro="" textlink="">
      <xdr:nvSpPr>
        <xdr:cNvPr id="294" name="n_1mainValue【認定こども園・幼稚園・保育所】&#10;一人当たり面積"/>
        <xdr:cNvSpPr txBox="1"/>
      </xdr:nvSpPr>
      <xdr:spPr>
        <a:xfrm>
          <a:off x="0"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0"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0"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0"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0"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0"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0"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0"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19" name="直線コネクタ 318"/>
        <xdr:cNvCxnSpPr/>
      </xdr:nvCxnSpPr>
      <xdr:spPr>
        <a:xfrm flipV="1">
          <a:off x="0" y="9418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0" name="【学校施設】&#10;有形固定資産減価償却率最小値テキスト"/>
        <xdr:cNvSpPr txBox="1"/>
      </xdr:nvSpPr>
      <xdr:spPr>
        <a:xfrm>
          <a:off x="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1" name="直線コネクタ 320"/>
        <xdr:cNvCxnSpPr/>
      </xdr:nvCxnSpPr>
      <xdr:spPr>
        <a:xfrm>
          <a:off x="0" y="10668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22" name="【学校施設】&#10;有形固定資産減価償却率最大値テキスト"/>
        <xdr:cNvSpPr txBox="1"/>
      </xdr:nvSpPr>
      <xdr:spPr>
        <a:xfrm>
          <a:off x="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23" name="直線コネクタ 322"/>
        <xdr:cNvCxnSpPr/>
      </xdr:nvCxnSpPr>
      <xdr:spPr>
        <a:xfrm>
          <a:off x="0" y="94183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24" name="【学校施設】&#10;有形固定資産減価償却率平均値テキスト"/>
        <xdr:cNvSpPr txBox="1"/>
      </xdr:nvSpPr>
      <xdr:spPr>
        <a:xfrm>
          <a:off x="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25" name="フローチャート : 判断 324"/>
        <xdr:cNvSpPr/>
      </xdr:nvSpPr>
      <xdr:spPr>
        <a:xfrm>
          <a:off x="0" y="9923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26" name="フローチャート : 判断 325"/>
        <xdr:cNvSpPr/>
      </xdr:nvSpPr>
      <xdr:spPr>
        <a:xfrm>
          <a:off x="0" y="99123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67310</xdr:rowOff>
    </xdr:from>
    <xdr:to>
      <xdr:col>22</xdr:col>
      <xdr:colOff>415925</xdr:colOff>
      <xdr:row>61</xdr:row>
      <xdr:rowOff>168910</xdr:rowOff>
    </xdr:to>
    <xdr:sp macro="" textlink="">
      <xdr:nvSpPr>
        <xdr:cNvPr id="332" name="円/楕円 331"/>
        <xdr:cNvSpPr/>
      </xdr:nvSpPr>
      <xdr:spPr>
        <a:xfrm>
          <a:off x="0" y="102933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33" name="n_1aveValue【学校施設】&#10;有形固定資産減価償却率"/>
        <xdr:cNvSpPr txBox="1"/>
      </xdr:nvSpPr>
      <xdr:spPr>
        <a:xfrm>
          <a:off x="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160037</xdr:rowOff>
    </xdr:from>
    <xdr:ext cx="405111" cy="259045"/>
    <xdr:sp macro="" textlink="">
      <xdr:nvSpPr>
        <xdr:cNvPr id="334" name="n_1mainValue【学校施設】&#10;有形固定資産減価償却率"/>
        <xdr:cNvSpPr txBox="1"/>
      </xdr:nvSpPr>
      <xdr:spPr>
        <a:xfrm>
          <a:off x="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0"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6" name="直線コネクタ 345"/>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7" name="テキスト ボックス 346"/>
        <xdr:cNvSpPr txBox="1"/>
      </xdr:nvSpPr>
      <xdr:spPr>
        <a:xfrm>
          <a:off x="0"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8" name="直線コネクタ 347"/>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9" name="テキスト ボックス 348"/>
        <xdr:cNvSpPr txBox="1"/>
      </xdr:nvSpPr>
      <xdr:spPr>
        <a:xfrm>
          <a:off x="0"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0" name="直線コネクタ 349"/>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1" name="テキスト ボックス 350"/>
        <xdr:cNvSpPr txBox="1"/>
      </xdr:nvSpPr>
      <xdr:spPr>
        <a:xfrm>
          <a:off x="0"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2" name="直線コネクタ 351"/>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3" name="テキスト ボックス 352"/>
        <xdr:cNvSpPr txBox="1"/>
      </xdr:nvSpPr>
      <xdr:spPr>
        <a:xfrm>
          <a:off x="0"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4" name="直線コネクタ 353"/>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5" name="テキスト ボックス 354"/>
        <xdr:cNvSpPr txBox="1"/>
      </xdr:nvSpPr>
      <xdr:spPr>
        <a:xfrm>
          <a:off x="0"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学校施設】&#10;一人当たり面積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93345</xdr:rowOff>
    </xdr:from>
    <xdr:to>
      <xdr:col>32</xdr:col>
      <xdr:colOff>186689</xdr:colOff>
      <xdr:row>64</xdr:row>
      <xdr:rowOff>73152</xdr:rowOff>
    </xdr:to>
    <xdr:cxnSp macro="">
      <xdr:nvCxnSpPr>
        <xdr:cNvPr id="359" name="直線コネクタ 358"/>
        <xdr:cNvCxnSpPr/>
      </xdr:nvCxnSpPr>
      <xdr:spPr>
        <a:xfrm flipV="1">
          <a:off x="0" y="9648825"/>
          <a:ext cx="0" cy="115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360" name="【学校施設】&#10;一人当たり面積最小値テキスト"/>
        <xdr:cNvSpPr txBox="1"/>
      </xdr:nvSpPr>
      <xdr:spPr>
        <a:xfrm>
          <a:off x="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361" name="直線コネクタ 360"/>
        <xdr:cNvCxnSpPr/>
      </xdr:nvCxnSpPr>
      <xdr:spPr>
        <a:xfrm>
          <a:off x="0" y="1080211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40022</xdr:rowOff>
    </xdr:from>
    <xdr:ext cx="469744" cy="259045"/>
    <xdr:sp macro="" textlink="">
      <xdr:nvSpPr>
        <xdr:cNvPr id="362" name="【学校施設】&#10;一人当たり面積最大値テキスト"/>
        <xdr:cNvSpPr txBox="1"/>
      </xdr:nvSpPr>
      <xdr:spPr>
        <a:xfrm>
          <a:off x="0" y="942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57</xdr:row>
      <xdr:rowOff>93345</xdr:rowOff>
    </xdr:from>
    <xdr:to>
      <xdr:col>32</xdr:col>
      <xdr:colOff>276225</xdr:colOff>
      <xdr:row>57</xdr:row>
      <xdr:rowOff>93345</xdr:rowOff>
    </xdr:to>
    <xdr:cxnSp macro="">
      <xdr:nvCxnSpPr>
        <xdr:cNvPr id="363" name="直線コネクタ 362"/>
        <xdr:cNvCxnSpPr/>
      </xdr:nvCxnSpPr>
      <xdr:spPr>
        <a:xfrm>
          <a:off x="0" y="96488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126128</xdr:rowOff>
    </xdr:from>
    <xdr:ext cx="469744" cy="259045"/>
    <xdr:sp macro="" textlink="">
      <xdr:nvSpPr>
        <xdr:cNvPr id="364" name="【学校施設】&#10;一人当たり面積平均値テキスト"/>
        <xdr:cNvSpPr txBox="1"/>
      </xdr:nvSpPr>
      <xdr:spPr>
        <a:xfrm>
          <a:off x="0" y="1051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147701</xdr:rowOff>
    </xdr:from>
    <xdr:to>
      <xdr:col>32</xdr:col>
      <xdr:colOff>238125</xdr:colOff>
      <xdr:row>63</xdr:row>
      <xdr:rowOff>77851</xdr:rowOff>
    </xdr:to>
    <xdr:sp macro="" textlink="">
      <xdr:nvSpPr>
        <xdr:cNvPr id="365" name="フローチャート : 判断 364"/>
        <xdr:cNvSpPr/>
      </xdr:nvSpPr>
      <xdr:spPr>
        <a:xfrm>
          <a:off x="0" y="10541381"/>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142748</xdr:rowOff>
    </xdr:from>
    <xdr:to>
      <xdr:col>31</xdr:col>
      <xdr:colOff>85725</xdr:colOff>
      <xdr:row>63</xdr:row>
      <xdr:rowOff>72898</xdr:rowOff>
    </xdr:to>
    <xdr:sp macro="" textlink="">
      <xdr:nvSpPr>
        <xdr:cNvPr id="366" name="フローチャート : 判断 365"/>
        <xdr:cNvSpPr/>
      </xdr:nvSpPr>
      <xdr:spPr>
        <a:xfrm>
          <a:off x="0" y="10536428"/>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16256</xdr:rowOff>
    </xdr:from>
    <xdr:to>
      <xdr:col>31</xdr:col>
      <xdr:colOff>85725</xdr:colOff>
      <xdr:row>56</xdr:row>
      <xdr:rowOff>117856</xdr:rowOff>
    </xdr:to>
    <xdr:sp macro="" textlink="">
      <xdr:nvSpPr>
        <xdr:cNvPr id="372" name="円/楕円 371"/>
        <xdr:cNvSpPr/>
      </xdr:nvSpPr>
      <xdr:spPr>
        <a:xfrm>
          <a:off x="0" y="94040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64025</xdr:rowOff>
    </xdr:from>
    <xdr:ext cx="469744" cy="259045"/>
    <xdr:sp macro="" textlink="">
      <xdr:nvSpPr>
        <xdr:cNvPr id="373" name="n_1aveValue【学校施設】&#10;一人当たり面積"/>
        <xdr:cNvSpPr txBox="1"/>
      </xdr:nvSpPr>
      <xdr:spPr>
        <a:xfrm>
          <a:off x="0"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134383</xdr:rowOff>
    </xdr:from>
    <xdr:ext cx="469744" cy="259045"/>
    <xdr:sp macro="" textlink="">
      <xdr:nvSpPr>
        <xdr:cNvPr id="374" name="n_1mainValue【学校施設】&#10;一人当たり面積"/>
        <xdr:cNvSpPr txBox="1"/>
      </xdr:nvSpPr>
      <xdr:spPr>
        <a:xfrm>
          <a:off x="0" y="918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5" name="テキスト ボックス 384"/>
        <xdr:cNvSpPr txBox="1"/>
      </xdr:nvSpPr>
      <xdr:spPr>
        <a:xfrm>
          <a:off x="0"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6" name="直線コネクタ 385"/>
        <xdr:cNvCxnSpPr/>
      </xdr:nvCxnSpPr>
      <xdr:spPr>
        <a:xfrm>
          <a:off x="0" y="145313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7" name="テキスト ボックス 386"/>
        <xdr:cNvSpPr txBox="1"/>
      </xdr:nvSpPr>
      <xdr:spPr>
        <a:xfrm>
          <a:off x="0"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8" name="直線コネクタ 387"/>
        <xdr:cNvCxnSpPr/>
      </xdr:nvCxnSpPr>
      <xdr:spPr>
        <a:xfrm>
          <a:off x="0" y="141579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9" name="テキスト ボックス 388"/>
        <xdr:cNvSpPr txBox="1"/>
      </xdr:nvSpPr>
      <xdr:spPr>
        <a:xfrm>
          <a:off x="0"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0" name="直線コネクタ 389"/>
        <xdr:cNvCxnSpPr/>
      </xdr:nvCxnSpPr>
      <xdr:spPr>
        <a:xfrm>
          <a:off x="0" y="137845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1" name="テキスト ボックス 390"/>
        <xdr:cNvSpPr txBox="1"/>
      </xdr:nvSpPr>
      <xdr:spPr>
        <a:xfrm>
          <a:off x="0"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2" name="直線コネクタ 391"/>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3" name="テキスト ボックス 392"/>
        <xdr:cNvSpPr txBox="1"/>
      </xdr:nvSpPr>
      <xdr:spPr>
        <a:xfrm>
          <a:off x="0"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4" name="直線コネクタ 393"/>
        <xdr:cNvCxnSpPr/>
      </xdr:nvCxnSpPr>
      <xdr:spPr>
        <a:xfrm>
          <a:off x="0" y="130416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5" name="テキスト ボックス 394"/>
        <xdr:cNvSpPr txBox="1"/>
      </xdr:nvSpPr>
      <xdr:spPr>
        <a:xfrm>
          <a:off x="0"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児童館】&#10;有形固定資産減価償却率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399" name="直線コネクタ 398"/>
        <xdr:cNvCxnSpPr/>
      </xdr:nvCxnSpPr>
      <xdr:spPr>
        <a:xfrm flipV="1">
          <a:off x="0" y="1304163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00" name="【児童館】&#10;有形固定資産減価償却率最小値テキスト"/>
        <xdr:cNvSpPr txBox="1"/>
      </xdr:nvSpPr>
      <xdr:spPr>
        <a:xfrm>
          <a:off x="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01" name="直線コネクタ 400"/>
        <xdr:cNvCxnSpPr/>
      </xdr:nvCxnSpPr>
      <xdr:spPr>
        <a:xfrm>
          <a:off x="0" y="143427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2" name="【児童館】&#10;有形固定資産減価償却率最大値テキスト"/>
        <xdr:cNvSpPr txBox="1"/>
      </xdr:nvSpPr>
      <xdr:spPr>
        <a:xfrm>
          <a:off x="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3" name="直線コネクタ 402"/>
        <xdr:cNvCxnSpPr/>
      </xdr:nvCxnSpPr>
      <xdr:spPr>
        <a:xfrm>
          <a:off x="0" y="13041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04" name="【児童館】&#10;有形固定資産減価償却率平均値テキスト"/>
        <xdr:cNvSpPr txBox="1"/>
      </xdr:nvSpPr>
      <xdr:spPr>
        <a:xfrm>
          <a:off x="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05" name="フローチャート : 判断 404"/>
        <xdr:cNvSpPr/>
      </xdr:nvSpPr>
      <xdr:spPr>
        <a:xfrm>
          <a:off x="0" y="1387475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06" name="フローチャート : 判断 405"/>
        <xdr:cNvSpPr/>
      </xdr:nvSpPr>
      <xdr:spPr>
        <a:xfrm>
          <a:off x="0" y="14019531"/>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7" name="テキスト ボックス 406"/>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57786</xdr:rowOff>
    </xdr:from>
    <xdr:to>
      <xdr:col>22</xdr:col>
      <xdr:colOff>415925</xdr:colOff>
      <xdr:row>84</xdr:row>
      <xdr:rowOff>159386</xdr:rowOff>
    </xdr:to>
    <xdr:sp macro="" textlink="">
      <xdr:nvSpPr>
        <xdr:cNvPr id="412" name="円/楕円 411"/>
        <xdr:cNvSpPr/>
      </xdr:nvSpPr>
      <xdr:spPr>
        <a:xfrm>
          <a:off x="0" y="1413954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52088</xdr:rowOff>
    </xdr:from>
    <xdr:ext cx="405111" cy="259045"/>
    <xdr:sp macro="" textlink="">
      <xdr:nvSpPr>
        <xdr:cNvPr id="413" name="n_1aveValue【児童館】&#10;有形固定資産減価償却率"/>
        <xdr:cNvSpPr txBox="1"/>
      </xdr:nvSpPr>
      <xdr:spPr>
        <a:xfrm>
          <a:off x="0" y="1379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150513</xdr:rowOff>
    </xdr:from>
    <xdr:ext cx="405111" cy="259045"/>
    <xdr:sp macro="" textlink="">
      <xdr:nvSpPr>
        <xdr:cNvPr id="414" name="n_1mainValue【児童館】&#10;有形固定資産減価償却率"/>
        <xdr:cNvSpPr txBox="1"/>
      </xdr:nvSpPr>
      <xdr:spPr>
        <a:xfrm>
          <a:off x="0" y="142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5" name="直線コネクタ 424"/>
        <xdr:cNvCxnSpPr/>
      </xdr:nvCxnSpPr>
      <xdr:spPr>
        <a:xfrm>
          <a:off x="0" y="144551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6" name="テキスト ボックス 425"/>
        <xdr:cNvSpPr txBox="1"/>
      </xdr:nvSpPr>
      <xdr:spPr>
        <a:xfrm>
          <a:off x="0"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7" name="直線コネクタ 426"/>
        <xdr:cNvCxnSpPr/>
      </xdr:nvCxnSpPr>
      <xdr:spPr>
        <a:xfrm>
          <a:off x="0" y="140093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8" name="テキスト ボックス 427"/>
        <xdr:cNvSpPr txBox="1"/>
      </xdr:nvSpPr>
      <xdr:spPr>
        <a:xfrm>
          <a:off x="0"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9" name="直線コネクタ 428"/>
        <xdr:cNvCxnSpPr/>
      </xdr:nvCxnSpPr>
      <xdr:spPr>
        <a:xfrm>
          <a:off x="0" y="13563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0" name="テキスト ボックス 429"/>
        <xdr:cNvSpPr txBox="1"/>
      </xdr:nvSpPr>
      <xdr:spPr>
        <a:xfrm>
          <a:off x="0"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1" name="直線コネクタ 430"/>
        <xdr:cNvCxnSpPr/>
      </xdr:nvCxnSpPr>
      <xdr:spPr>
        <a:xfrm>
          <a:off x="0" y="131140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2" name="テキスト ボックス 431"/>
        <xdr:cNvSpPr txBox="1"/>
      </xdr:nvSpPr>
      <xdr:spPr>
        <a:xfrm>
          <a:off x="0"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4" name="テキスト ボックス 433"/>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児童館】&#10;一人当たり面積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36" name="直線コネクタ 435"/>
        <xdr:cNvCxnSpPr/>
      </xdr:nvCxnSpPr>
      <xdr:spPr>
        <a:xfrm flipV="1">
          <a:off x="0" y="1313688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37" name="【児童館】&#10;一人当たり面積最小値テキスト"/>
        <xdr:cNvSpPr txBox="1"/>
      </xdr:nvSpPr>
      <xdr:spPr>
        <a:xfrm>
          <a:off x="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38" name="直線コネクタ 437"/>
        <xdr:cNvCxnSpPr/>
      </xdr:nvCxnSpPr>
      <xdr:spPr>
        <a:xfrm>
          <a:off x="0" y="143446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39" name="【児童館】&#10;一人当たり面積最大値テキスト"/>
        <xdr:cNvSpPr txBox="1"/>
      </xdr:nvSpPr>
      <xdr:spPr>
        <a:xfrm>
          <a:off x="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40" name="直線コネクタ 439"/>
        <xdr:cNvCxnSpPr/>
      </xdr:nvCxnSpPr>
      <xdr:spPr>
        <a:xfrm>
          <a:off x="0" y="131368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41" name="【児童館】&#10;一人当たり面積平均値テキスト"/>
        <xdr:cNvSpPr txBox="1"/>
      </xdr:nvSpPr>
      <xdr:spPr>
        <a:xfrm>
          <a:off x="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42" name="フローチャート : 判断 441"/>
        <xdr:cNvSpPr/>
      </xdr:nvSpPr>
      <xdr:spPr>
        <a:xfrm>
          <a:off x="0" y="13825219"/>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443" name="フローチャート : 判断 442"/>
        <xdr:cNvSpPr/>
      </xdr:nvSpPr>
      <xdr:spPr>
        <a:xfrm>
          <a:off x="0" y="13870941"/>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4" name="テキスト ボックス 443"/>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5" name="テキスト ボックス 444"/>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6" name="テキスト ボックス 445"/>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7" name="テキスト ボックス 446"/>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8" name="テキスト ボックス 447"/>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147320</xdr:rowOff>
    </xdr:from>
    <xdr:to>
      <xdr:col>31</xdr:col>
      <xdr:colOff>85725</xdr:colOff>
      <xdr:row>81</xdr:row>
      <xdr:rowOff>77470</xdr:rowOff>
    </xdr:to>
    <xdr:sp macro="" textlink="">
      <xdr:nvSpPr>
        <xdr:cNvPr id="449" name="円/楕円 448"/>
        <xdr:cNvSpPr/>
      </xdr:nvSpPr>
      <xdr:spPr>
        <a:xfrm>
          <a:off x="0" y="1355852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450" name="n_1aveValue【児童館】&#10;一人当たり面積"/>
        <xdr:cNvSpPr txBox="1"/>
      </xdr:nvSpPr>
      <xdr:spPr>
        <a:xfrm>
          <a:off x="0"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93997</xdr:rowOff>
    </xdr:from>
    <xdr:ext cx="469744" cy="259045"/>
    <xdr:sp macro="" textlink="">
      <xdr:nvSpPr>
        <xdr:cNvPr id="451" name="n_1mainValue【児童館】&#10;一人当たり面積"/>
        <xdr:cNvSpPr txBox="1"/>
      </xdr:nvSpPr>
      <xdr:spPr>
        <a:xfrm>
          <a:off x="0"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2" name="テキスト ボックス 461"/>
        <xdr:cNvSpPr txBox="1"/>
      </xdr:nvSpPr>
      <xdr:spPr>
        <a:xfrm>
          <a:off x="0"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3" name="直線コネクタ 462"/>
        <xdr:cNvCxnSpPr/>
      </xdr:nvCxnSpPr>
      <xdr:spPr>
        <a:xfrm>
          <a:off x="0" y="181813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4" name="テキスト ボックス 463"/>
        <xdr:cNvSpPr txBox="1"/>
      </xdr:nvSpPr>
      <xdr:spPr>
        <a:xfrm>
          <a:off x="0"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5" name="直線コネクタ 464"/>
        <xdr:cNvCxnSpPr/>
      </xdr:nvCxnSpPr>
      <xdr:spPr>
        <a:xfrm>
          <a:off x="0" y="177355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6" name="テキスト ボックス 465"/>
        <xdr:cNvSpPr txBox="1"/>
      </xdr:nvSpPr>
      <xdr:spPr>
        <a:xfrm>
          <a:off x="0"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7" name="直線コネクタ 466"/>
        <xdr:cNvCxnSpPr/>
      </xdr:nvCxnSpPr>
      <xdr:spPr>
        <a:xfrm>
          <a:off x="0" y="172859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8" name="テキスト ボックス 467"/>
        <xdr:cNvSpPr txBox="1"/>
      </xdr:nvSpPr>
      <xdr:spPr>
        <a:xfrm>
          <a:off x="0"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9" name="直線コネクタ 468"/>
        <xdr:cNvCxnSpPr/>
      </xdr:nvCxnSpPr>
      <xdr:spPr>
        <a:xfrm>
          <a:off x="0" y="16840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0" name="テキスト ボックス 469"/>
        <xdr:cNvSpPr txBox="1"/>
      </xdr:nvSpPr>
      <xdr:spPr>
        <a:xfrm>
          <a:off x="0"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xdr:cNvSpPr txBox="1"/>
      </xdr:nvSpPr>
      <xdr:spPr>
        <a:xfrm>
          <a:off x="0"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4" name="直線コネクタ 473"/>
        <xdr:cNvCxnSpPr/>
      </xdr:nvCxnSpPr>
      <xdr:spPr>
        <a:xfrm flipV="1">
          <a:off x="0" y="1701927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5" name="【公民館】&#10;有形固定資産減価償却率最小値テキスト"/>
        <xdr:cNvSpPr txBox="1"/>
      </xdr:nvSpPr>
      <xdr:spPr>
        <a:xfrm>
          <a:off x="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6" name="直線コネクタ 475"/>
        <xdr:cNvCxnSpPr/>
      </xdr:nvCxnSpPr>
      <xdr:spPr>
        <a:xfrm>
          <a:off x="0" y="1821560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7" name="【公民館】&#10;有形固定資産減価償却率最大値テキスト"/>
        <xdr:cNvSpPr txBox="1"/>
      </xdr:nvSpPr>
      <xdr:spPr>
        <a:xfrm>
          <a:off x="0"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8" name="直線コネクタ 477"/>
        <xdr:cNvCxnSpPr/>
      </xdr:nvCxnSpPr>
      <xdr:spPr>
        <a:xfrm>
          <a:off x="0" y="170192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9" name="【公民館】&#10;有形固定資産減価償却率平均値テキスト"/>
        <xdr:cNvSpPr txBox="1"/>
      </xdr:nvSpPr>
      <xdr:spPr>
        <a:xfrm>
          <a:off x="0" y="1761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80" name="フローチャート : 判断 479"/>
        <xdr:cNvSpPr/>
      </xdr:nvSpPr>
      <xdr:spPr>
        <a:xfrm>
          <a:off x="0" y="176321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81" name="フローチャート : 判断 480"/>
        <xdr:cNvSpPr/>
      </xdr:nvSpPr>
      <xdr:spPr>
        <a:xfrm>
          <a:off x="0" y="17693894"/>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87122</xdr:rowOff>
    </xdr:from>
    <xdr:to>
      <xdr:col>22</xdr:col>
      <xdr:colOff>415925</xdr:colOff>
      <xdr:row>105</xdr:row>
      <xdr:rowOff>17272</xdr:rowOff>
    </xdr:to>
    <xdr:sp macro="" textlink="">
      <xdr:nvSpPr>
        <xdr:cNvPr id="487" name="円/楕円 486"/>
        <xdr:cNvSpPr/>
      </xdr:nvSpPr>
      <xdr:spPr>
        <a:xfrm>
          <a:off x="0" y="17521682"/>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488" name="n_1aveValue【公民館】&#10;有形固定資産減価償却率"/>
        <xdr:cNvSpPr txBox="1"/>
      </xdr:nvSpPr>
      <xdr:spPr>
        <a:xfrm>
          <a:off x="0" y="177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33799</xdr:rowOff>
    </xdr:from>
    <xdr:ext cx="405111" cy="259045"/>
    <xdr:sp macro="" textlink="">
      <xdr:nvSpPr>
        <xdr:cNvPr id="489" name="n_1mainValue【公民館】&#10;有形固定資産減価償却率"/>
        <xdr:cNvSpPr txBox="1"/>
      </xdr:nvSpPr>
      <xdr:spPr>
        <a:xfrm>
          <a:off x="0" y="1730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xdr:cNvSpPr txBox="1"/>
      </xdr:nvSpPr>
      <xdr:spPr>
        <a:xfrm>
          <a:off x="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0" name="直線コネクタ 499"/>
        <xdr:cNvCxnSpPr/>
      </xdr:nvCxnSpPr>
      <xdr:spPr>
        <a:xfrm>
          <a:off x="0" y="182575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1" name="テキスト ボックス 500"/>
        <xdr:cNvSpPr txBox="1"/>
      </xdr:nvSpPr>
      <xdr:spPr>
        <a:xfrm>
          <a:off x="0"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2" name="直線コネクタ 501"/>
        <xdr:cNvCxnSpPr/>
      </xdr:nvCxnSpPr>
      <xdr:spPr>
        <a:xfrm>
          <a:off x="0" y="178841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3" name="テキスト ボックス 502"/>
        <xdr:cNvSpPr txBox="1"/>
      </xdr:nvSpPr>
      <xdr:spPr>
        <a:xfrm>
          <a:off x="0"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4" name="直線コネクタ 503"/>
        <xdr:cNvCxnSpPr/>
      </xdr:nvCxnSpPr>
      <xdr:spPr>
        <a:xfrm>
          <a:off x="0" y="175107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5" name="テキスト ボックス 504"/>
        <xdr:cNvSpPr txBox="1"/>
      </xdr:nvSpPr>
      <xdr:spPr>
        <a:xfrm>
          <a:off x="0"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6" name="直線コネクタ 505"/>
        <xdr:cNvCxnSpPr/>
      </xdr:nvCxnSpPr>
      <xdr:spPr>
        <a:xfrm>
          <a:off x="0" y="171373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7" name="テキスト ボックス 506"/>
        <xdr:cNvSpPr txBox="1"/>
      </xdr:nvSpPr>
      <xdr:spPr>
        <a:xfrm>
          <a:off x="0"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8" name="直線コネクタ 50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9" name="テキスト ボックス 508"/>
        <xdr:cNvSpPr txBox="1"/>
      </xdr:nvSpPr>
      <xdr:spPr>
        <a:xfrm>
          <a:off x="0"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0"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3" name="直線コネクタ 512"/>
        <xdr:cNvCxnSpPr/>
      </xdr:nvCxnSpPr>
      <xdr:spPr>
        <a:xfrm flipV="1">
          <a:off x="0" y="16687799"/>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4" name="【公民館】&#10;一人当たり面積最小値テキスト"/>
        <xdr:cNvSpPr txBox="1"/>
      </xdr:nvSpPr>
      <xdr:spPr>
        <a:xfrm>
          <a:off x="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5" name="直線コネクタ 514"/>
        <xdr:cNvCxnSpPr/>
      </xdr:nvCxnSpPr>
      <xdr:spPr>
        <a:xfrm>
          <a:off x="0" y="18211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6" name="【公民館】&#10;一人当たり面積最大値テキスト"/>
        <xdr:cNvSpPr txBox="1"/>
      </xdr:nvSpPr>
      <xdr:spPr>
        <a:xfrm>
          <a:off x="0" y="164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7" name="直線コネクタ 516"/>
        <xdr:cNvCxnSpPr/>
      </xdr:nvCxnSpPr>
      <xdr:spPr>
        <a:xfrm>
          <a:off x="0" y="1668779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8" name="【公民館】&#10;一人当たり面積平均値テキスト"/>
        <xdr:cNvSpPr txBox="1"/>
      </xdr:nvSpPr>
      <xdr:spPr>
        <a:xfrm>
          <a:off x="0" y="17846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9" name="フローチャート : 判断 518"/>
        <xdr:cNvSpPr/>
      </xdr:nvSpPr>
      <xdr:spPr>
        <a:xfrm>
          <a:off x="0" y="17867629"/>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20" name="フローチャート : 判断 519"/>
        <xdr:cNvSpPr/>
      </xdr:nvSpPr>
      <xdr:spPr>
        <a:xfrm>
          <a:off x="0" y="17886679"/>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55880</xdr:rowOff>
    </xdr:from>
    <xdr:to>
      <xdr:col>31</xdr:col>
      <xdr:colOff>85725</xdr:colOff>
      <xdr:row>108</xdr:row>
      <xdr:rowOff>157480</xdr:rowOff>
    </xdr:to>
    <xdr:sp macro="" textlink="">
      <xdr:nvSpPr>
        <xdr:cNvPr id="526" name="円/楕円 525"/>
        <xdr:cNvSpPr/>
      </xdr:nvSpPr>
      <xdr:spPr>
        <a:xfrm>
          <a:off x="0" y="18161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27" name="n_1aveValue【公民館】&#10;一人当たり面積"/>
        <xdr:cNvSpPr txBox="1"/>
      </xdr:nvSpPr>
      <xdr:spPr>
        <a:xfrm>
          <a:off x="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148607</xdr:rowOff>
    </xdr:from>
    <xdr:ext cx="469744" cy="259045"/>
    <xdr:sp macro="" textlink="">
      <xdr:nvSpPr>
        <xdr:cNvPr id="528" name="n_1mainValue【公民館】&#10;一人当たり面積"/>
        <xdr:cNvSpPr txBox="1"/>
      </xdr:nvSpPr>
      <xdr:spPr>
        <a:xfrm>
          <a:off x="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0" y="19000470"/>
          <a:ext cx="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0" y="190639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0" y="19310350"/>
          <a:ext cx="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年代以降今なお続く人口増加に伴い段階的に実施してきた土地区画整理事業により必要に応じ整備され、中でも</a:t>
          </a:r>
          <a:r>
            <a:rPr kumimoji="1" lang="en-US" altLang="ja-JP" sz="1100">
              <a:solidFill>
                <a:schemeClr val="dk1"/>
              </a:solidFill>
              <a:latin typeface="+mn-lt"/>
              <a:ea typeface="+mn-ea"/>
              <a:cs typeface="+mn-cs"/>
            </a:rPr>
            <a:t>2000</a:t>
          </a:r>
          <a:r>
            <a:rPr kumimoji="1" lang="ja-JP" altLang="ja-JP" sz="1100">
              <a:solidFill>
                <a:schemeClr val="dk1"/>
              </a:solidFill>
              <a:latin typeface="+mn-lt"/>
              <a:ea typeface="+mn-ea"/>
              <a:cs typeface="+mn-cs"/>
            </a:rPr>
            <a:t>年以降に整備した認定道路も多く、全体的に老朽化が進行しておらず、総量も過大ではないことを示している。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反面、短期間に多くのインフラ資産が整備されたことにより、将来的には老朽化による再整備や修繕の必要な時期が同時期に到来する恐れがあることから、公共施設等総合管理計画に基づく更新計画や財務シミュレーションを整備し、財政負担の軽減や長寿命化などにより、財政負担の平準化を図る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また、保育施設や学校施設においては、一人あたりの保育施設、学校施設等の面積が比較的大きい。また、減価償却率が類似団体や全国、県平均より低くなっている。これは、本市は</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年代以降今なお続く人口急増により、特に</a:t>
          </a:r>
          <a:r>
            <a:rPr kumimoji="1" lang="en-US" altLang="ja-JP" sz="1100">
              <a:solidFill>
                <a:schemeClr val="dk1"/>
              </a:solidFill>
              <a:latin typeface="+mn-lt"/>
              <a:ea typeface="+mn-ea"/>
              <a:cs typeface="+mn-cs"/>
            </a:rPr>
            <a:t>2000</a:t>
          </a:r>
          <a:r>
            <a:rPr kumimoji="1" lang="ja-JP" altLang="ja-JP" sz="1100">
              <a:solidFill>
                <a:schemeClr val="dk1"/>
              </a:solidFill>
              <a:latin typeface="+mn-lt"/>
              <a:ea typeface="+mn-ea"/>
              <a:cs typeface="+mn-cs"/>
            </a:rPr>
            <a:t>年以降学校施設等の整備を進めてきている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平成３０年１月時点　固定資産台帳整備中）</a:t>
          </a:r>
          <a:endParaRPr lang="ja-JP"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86690"/>
          <a:ext cx="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2090"/>
          <a:ext cx="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37490"/>
          <a:ext cx="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86690"/>
          <a:ext cx="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2090"/>
          <a:ext cx="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37490"/>
          <a:ext cx="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69950"/>
          <a:ext cx="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01700"/>
          <a:ext cx="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20750"/>
          <a:ext cx="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20750"/>
          <a:ext cx="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33450"/>
          <a:ext cx="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67640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67640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69950"/>
          <a:ext cx="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3345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19253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15110"/>
          <a:ext cx="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1854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7155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306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49352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86309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0" y="70789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0"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0"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0" y="63360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0"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0" y="59626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0"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0" y="55892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0"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0" y="55168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0" y="691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0" y="6911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0" y="55168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0" y="62128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0" y="618617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6350</xdr:rowOff>
    </xdr:from>
    <xdr:to>
      <xdr:col>5</xdr:col>
      <xdr:colOff>409575</xdr:colOff>
      <xdr:row>37</xdr:row>
      <xdr:rowOff>107950</xdr:rowOff>
    </xdr:to>
    <xdr:sp macro="" textlink="">
      <xdr:nvSpPr>
        <xdr:cNvPr id="70" name="円/楕円 69"/>
        <xdr:cNvSpPr/>
      </xdr:nvSpPr>
      <xdr:spPr>
        <a:xfrm>
          <a:off x="0" y="62090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99077</xdr:rowOff>
    </xdr:from>
    <xdr:ext cx="405111" cy="259045"/>
    <xdr:sp macro="" textlink="">
      <xdr:nvSpPr>
        <xdr:cNvPr id="71" name="n_1mainValue【図書館】&#10;有形固定資産減価償却率"/>
        <xdr:cNvSpPr txBox="1"/>
      </xdr:nvSpPr>
      <xdr:spPr>
        <a:xfrm>
          <a:off x="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0" y="70789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0"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0"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0" y="63360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0"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0" y="59626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0"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0" y="55892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0"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0" y="562737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0"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0" y="70599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0" y="56273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0" y="628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0" y="630428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0" y="632333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09" name="円/楕円 108"/>
        <xdr:cNvSpPr/>
      </xdr:nvSpPr>
      <xdr:spPr>
        <a:xfrm>
          <a:off x="0" y="561467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29227</xdr:rowOff>
    </xdr:from>
    <xdr:ext cx="469744" cy="259045"/>
    <xdr:sp macro="" textlink="">
      <xdr:nvSpPr>
        <xdr:cNvPr id="110" name="n_1mainValue【図書館】&#10;一人当たり面積"/>
        <xdr:cNvSpPr txBox="1"/>
      </xdr:nvSpPr>
      <xdr:spPr>
        <a:xfrm>
          <a:off x="0"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0"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0"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0"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0"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0"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0" y="921448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0" y="105956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0" y="899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0" y="92144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0" y="9709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0" y="97275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0" y="970661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0"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93980</xdr:rowOff>
    </xdr:from>
    <xdr:to>
      <xdr:col>5</xdr:col>
      <xdr:colOff>409575</xdr:colOff>
      <xdr:row>58</xdr:row>
      <xdr:rowOff>24130</xdr:rowOff>
    </xdr:to>
    <xdr:sp macro="" textlink="">
      <xdr:nvSpPr>
        <xdr:cNvPr id="148" name="円/楕円 147"/>
        <xdr:cNvSpPr/>
      </xdr:nvSpPr>
      <xdr:spPr>
        <a:xfrm>
          <a:off x="0" y="964946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49" name="n_1mainValue【体育館・プール】&#10;有形固定資産減価償却率"/>
        <xdr:cNvSpPr txBox="1"/>
      </xdr:nvSpPr>
      <xdr:spPr>
        <a:xfrm>
          <a:off x="0"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0"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0"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0"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0"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0"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0" y="94068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0" y="10744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0" y="94068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0" y="1021334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0" y="102438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0"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162560</xdr:rowOff>
    </xdr:from>
    <xdr:to>
      <xdr:col>14</xdr:col>
      <xdr:colOff>79375</xdr:colOff>
      <xdr:row>63</xdr:row>
      <xdr:rowOff>92710</xdr:rowOff>
    </xdr:to>
    <xdr:sp macro="" textlink="">
      <xdr:nvSpPr>
        <xdr:cNvPr id="187" name="円/楕円 186"/>
        <xdr:cNvSpPr/>
      </xdr:nvSpPr>
      <xdr:spPr>
        <a:xfrm>
          <a:off x="0" y="1055624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83837</xdr:rowOff>
    </xdr:from>
    <xdr:ext cx="469744" cy="259045"/>
    <xdr:sp macro="" textlink="">
      <xdr:nvSpPr>
        <xdr:cNvPr id="188" name="n_1mainValue【体育館・プール】&#10;一人当たり面積"/>
        <xdr:cNvSpPr txBox="1"/>
      </xdr:nvSpPr>
      <xdr:spPr>
        <a:xfrm>
          <a:off x="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0"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0" y="145313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0"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0" y="141579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0"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0" y="137845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0"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0"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0" y="130416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0"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0" y="1304163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0" y="142684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0" y="13041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0" y="1389380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0" y="13914755"/>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0" y="1369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55880</xdr:rowOff>
    </xdr:from>
    <xdr:to>
      <xdr:col>5</xdr:col>
      <xdr:colOff>409575</xdr:colOff>
      <xdr:row>85</xdr:row>
      <xdr:rowOff>157480</xdr:rowOff>
    </xdr:to>
    <xdr:sp macro="" textlink="">
      <xdr:nvSpPr>
        <xdr:cNvPr id="227" name="円/楕円 226"/>
        <xdr:cNvSpPr/>
      </xdr:nvSpPr>
      <xdr:spPr>
        <a:xfrm>
          <a:off x="0" y="143052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148607</xdr:rowOff>
    </xdr:from>
    <xdr:ext cx="405111" cy="259045"/>
    <xdr:sp macro="" textlink="">
      <xdr:nvSpPr>
        <xdr:cNvPr id="228" name="n_1mainValue【福祉施設】&#10;有形固定資産減価償却率"/>
        <xdr:cNvSpPr txBox="1"/>
      </xdr:nvSpPr>
      <xdr:spPr>
        <a:xfrm>
          <a:off x="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0" y="145313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0"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0" y="141579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0"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0" y="137845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0"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0"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0" y="130416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0"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169545</xdr:rowOff>
    </xdr:from>
    <xdr:to>
      <xdr:col>15</xdr:col>
      <xdr:colOff>180340</xdr:colOff>
      <xdr:row>86</xdr:row>
      <xdr:rowOff>106680</xdr:rowOff>
    </xdr:to>
    <xdr:cxnSp macro="">
      <xdr:nvCxnSpPr>
        <xdr:cNvPr id="252" name="直線コネクタ 251"/>
        <xdr:cNvCxnSpPr/>
      </xdr:nvCxnSpPr>
      <xdr:spPr>
        <a:xfrm flipV="1">
          <a:off x="0" y="13580745"/>
          <a:ext cx="0" cy="94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53" name="【福祉施設】&#10;一人当たり面積最小値テキスト"/>
        <xdr:cNvSpPr txBox="1"/>
      </xdr:nvSpPr>
      <xdr:spPr>
        <a:xfrm>
          <a:off x="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54" name="直線コネクタ 253"/>
        <xdr:cNvCxnSpPr/>
      </xdr:nvCxnSpPr>
      <xdr:spPr>
        <a:xfrm>
          <a:off x="0" y="145237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116222</xdr:rowOff>
    </xdr:from>
    <xdr:ext cx="469744" cy="259045"/>
    <xdr:sp macro="" textlink="">
      <xdr:nvSpPr>
        <xdr:cNvPr id="255" name="【福祉施設】&#10;一人当たり面積最大値テキスト"/>
        <xdr:cNvSpPr txBox="1"/>
      </xdr:nvSpPr>
      <xdr:spPr>
        <a:xfrm>
          <a:off x="0" y="133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80</xdr:row>
      <xdr:rowOff>169545</xdr:rowOff>
    </xdr:from>
    <xdr:to>
      <xdr:col>15</xdr:col>
      <xdr:colOff>269875</xdr:colOff>
      <xdr:row>80</xdr:row>
      <xdr:rowOff>169545</xdr:rowOff>
    </xdr:to>
    <xdr:cxnSp macro="">
      <xdr:nvCxnSpPr>
        <xdr:cNvPr id="256" name="直線コネクタ 255"/>
        <xdr:cNvCxnSpPr/>
      </xdr:nvCxnSpPr>
      <xdr:spPr>
        <a:xfrm>
          <a:off x="0" y="135807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7" name="【福祉施設】&#10;一人当たり面積平均値テキスト"/>
        <xdr:cNvSpPr txBox="1"/>
      </xdr:nvSpPr>
      <xdr:spPr>
        <a:xfrm>
          <a:off x="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82550</xdr:rowOff>
    </xdr:from>
    <xdr:to>
      <xdr:col>15</xdr:col>
      <xdr:colOff>231775</xdr:colOff>
      <xdr:row>86</xdr:row>
      <xdr:rowOff>12700</xdr:rowOff>
    </xdr:to>
    <xdr:sp macro="" textlink="">
      <xdr:nvSpPr>
        <xdr:cNvPr id="258" name="フローチャート : 判断 257"/>
        <xdr:cNvSpPr/>
      </xdr:nvSpPr>
      <xdr:spPr>
        <a:xfrm>
          <a:off x="0" y="1433195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73025</xdr:rowOff>
    </xdr:from>
    <xdr:to>
      <xdr:col>14</xdr:col>
      <xdr:colOff>79375</xdr:colOff>
      <xdr:row>86</xdr:row>
      <xdr:rowOff>3175</xdr:rowOff>
    </xdr:to>
    <xdr:sp macro="" textlink="">
      <xdr:nvSpPr>
        <xdr:cNvPr id="259" name="フローチャート : 判断 258"/>
        <xdr:cNvSpPr/>
      </xdr:nvSpPr>
      <xdr:spPr>
        <a:xfrm>
          <a:off x="0" y="14322425"/>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165752</xdr:rowOff>
    </xdr:from>
    <xdr:ext cx="469744" cy="259045"/>
    <xdr:sp macro="" textlink="">
      <xdr:nvSpPr>
        <xdr:cNvPr id="260" name="n_1aveValue【福祉施設】&#10;一人当たり面積"/>
        <xdr:cNvSpPr txBox="1"/>
      </xdr:nvSpPr>
      <xdr:spPr>
        <a:xfrm>
          <a:off x="0"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17780</xdr:rowOff>
    </xdr:from>
    <xdr:to>
      <xdr:col>14</xdr:col>
      <xdr:colOff>79375</xdr:colOff>
      <xdr:row>78</xdr:row>
      <xdr:rowOff>119380</xdr:rowOff>
    </xdr:to>
    <xdr:sp macro="" textlink="">
      <xdr:nvSpPr>
        <xdr:cNvPr id="266" name="円/楕円 265"/>
        <xdr:cNvSpPr/>
      </xdr:nvSpPr>
      <xdr:spPr>
        <a:xfrm>
          <a:off x="0" y="13093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135907</xdr:rowOff>
    </xdr:from>
    <xdr:ext cx="469744" cy="259045"/>
    <xdr:sp macro="" textlink="">
      <xdr:nvSpPr>
        <xdr:cNvPr id="267" name="n_1mainValue【福祉施設】&#10;一人当たり面積"/>
        <xdr:cNvSpPr txBox="1"/>
      </xdr:nvSpPr>
      <xdr:spPr>
        <a:xfrm>
          <a:off x="0"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0"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0" y="1830813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0"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0" y="1798918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0"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0" y="1767023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0"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0" y="1735128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0"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0" y="1703233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0"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0" y="1671338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0"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0"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123552</xdr:rowOff>
    </xdr:from>
    <xdr:to>
      <xdr:col>6</xdr:col>
      <xdr:colOff>510540</xdr:colOff>
      <xdr:row>106</xdr:row>
      <xdr:rowOff>27214</xdr:rowOff>
    </xdr:to>
    <xdr:cxnSp macro="">
      <xdr:nvCxnSpPr>
        <xdr:cNvPr id="294" name="直線コネクタ 293"/>
        <xdr:cNvCxnSpPr/>
      </xdr:nvCxnSpPr>
      <xdr:spPr>
        <a:xfrm flipV="1">
          <a:off x="0" y="16719912"/>
          <a:ext cx="0" cy="107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5" name="【市民会館】&#10;有形固定資産減価償却率最小値テキスト"/>
        <xdr:cNvSpPr txBox="1"/>
      </xdr:nvSpPr>
      <xdr:spPr>
        <a:xfrm>
          <a:off x="0" y="1780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6" name="直線コネクタ 295"/>
        <xdr:cNvCxnSpPr/>
      </xdr:nvCxnSpPr>
      <xdr:spPr>
        <a:xfrm>
          <a:off x="0" y="177970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70229</xdr:rowOff>
    </xdr:from>
    <xdr:ext cx="405111" cy="259045"/>
    <xdr:sp macro="" textlink="">
      <xdr:nvSpPr>
        <xdr:cNvPr id="297" name="【市民会館】&#10;有形固定資産減価償却率最大値テキスト"/>
        <xdr:cNvSpPr txBox="1"/>
      </xdr:nvSpPr>
      <xdr:spPr>
        <a:xfrm>
          <a:off x="0" y="1649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99</xdr:row>
      <xdr:rowOff>123552</xdr:rowOff>
    </xdr:from>
    <xdr:to>
      <xdr:col>6</xdr:col>
      <xdr:colOff>600075</xdr:colOff>
      <xdr:row>99</xdr:row>
      <xdr:rowOff>123552</xdr:rowOff>
    </xdr:to>
    <xdr:cxnSp macro="">
      <xdr:nvCxnSpPr>
        <xdr:cNvPr id="298" name="直線コネクタ 297"/>
        <xdr:cNvCxnSpPr/>
      </xdr:nvCxnSpPr>
      <xdr:spPr>
        <a:xfrm>
          <a:off x="0" y="1671991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160582</xdr:rowOff>
    </xdr:from>
    <xdr:ext cx="405111" cy="259045"/>
    <xdr:sp macro="" textlink="">
      <xdr:nvSpPr>
        <xdr:cNvPr id="299" name="【市民会館】&#10;有形固定資産減価償却率平均値テキスト"/>
        <xdr:cNvSpPr txBox="1"/>
      </xdr:nvSpPr>
      <xdr:spPr>
        <a:xfrm>
          <a:off x="0" y="1725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10705</xdr:rowOff>
    </xdr:from>
    <xdr:to>
      <xdr:col>6</xdr:col>
      <xdr:colOff>561975</xdr:colOff>
      <xdr:row>103</xdr:row>
      <xdr:rowOff>112305</xdr:rowOff>
    </xdr:to>
    <xdr:sp macro="" textlink="">
      <xdr:nvSpPr>
        <xdr:cNvPr id="300" name="フローチャート : 判断 299"/>
        <xdr:cNvSpPr/>
      </xdr:nvSpPr>
      <xdr:spPr>
        <a:xfrm>
          <a:off x="0" y="172776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907</xdr:rowOff>
    </xdr:from>
    <xdr:to>
      <xdr:col>5</xdr:col>
      <xdr:colOff>409575</xdr:colOff>
      <xdr:row>105</xdr:row>
      <xdr:rowOff>102507</xdr:rowOff>
    </xdr:to>
    <xdr:sp macro="" textlink="">
      <xdr:nvSpPr>
        <xdr:cNvPr id="301" name="フローチャート : 判断 300"/>
        <xdr:cNvSpPr/>
      </xdr:nvSpPr>
      <xdr:spPr>
        <a:xfrm>
          <a:off x="0" y="176031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119034</xdr:rowOff>
    </xdr:from>
    <xdr:ext cx="405111" cy="259045"/>
    <xdr:sp macro="" textlink="">
      <xdr:nvSpPr>
        <xdr:cNvPr id="302" name="n_1aveValue【市民会館】&#10;有形固定資産減価償却率"/>
        <xdr:cNvSpPr txBox="1"/>
      </xdr:nvSpPr>
      <xdr:spPr>
        <a:xfrm>
          <a:off x="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85816</xdr:rowOff>
    </xdr:from>
    <xdr:to>
      <xdr:col>5</xdr:col>
      <xdr:colOff>409575</xdr:colOff>
      <xdr:row>108</xdr:row>
      <xdr:rowOff>15966</xdr:rowOff>
    </xdr:to>
    <xdr:sp macro="" textlink="">
      <xdr:nvSpPr>
        <xdr:cNvPr id="308" name="円/楕円 307"/>
        <xdr:cNvSpPr/>
      </xdr:nvSpPr>
      <xdr:spPr>
        <a:xfrm>
          <a:off x="0" y="18023296"/>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7093</xdr:rowOff>
    </xdr:from>
    <xdr:ext cx="405111" cy="259045"/>
    <xdr:sp macro="" textlink="">
      <xdr:nvSpPr>
        <xdr:cNvPr id="309" name="n_1mainValue【市民会館】&#10;有形固定資産減価償却率"/>
        <xdr:cNvSpPr txBox="1"/>
      </xdr:nvSpPr>
      <xdr:spPr>
        <a:xfrm>
          <a:off x="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xdr:cNvCxnSpPr/>
      </xdr:nvCxnSpPr>
      <xdr:spPr>
        <a:xfrm>
          <a:off x="0" y="182575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1" name="テキスト ボックス 320"/>
        <xdr:cNvSpPr txBox="1"/>
      </xdr:nvSpPr>
      <xdr:spPr>
        <a:xfrm>
          <a:off x="0"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xdr:cNvCxnSpPr/>
      </xdr:nvCxnSpPr>
      <xdr:spPr>
        <a:xfrm>
          <a:off x="0" y="178841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3" name="テキスト ボックス 322"/>
        <xdr:cNvSpPr txBox="1"/>
      </xdr:nvSpPr>
      <xdr:spPr>
        <a:xfrm>
          <a:off x="0"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0" y="175107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5" name="テキスト ボックス 324"/>
        <xdr:cNvSpPr txBox="1"/>
      </xdr:nvSpPr>
      <xdr:spPr>
        <a:xfrm>
          <a:off x="0"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xdr:cNvCxnSpPr/>
      </xdr:nvCxnSpPr>
      <xdr:spPr>
        <a:xfrm>
          <a:off x="0" y="171373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7" name="テキスト ボックス 326"/>
        <xdr:cNvSpPr txBox="1"/>
      </xdr:nvSpPr>
      <xdr:spPr>
        <a:xfrm>
          <a:off x="0"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9" name="テキスト ボックス 328"/>
        <xdr:cNvSpPr txBox="1"/>
      </xdr:nvSpPr>
      <xdr:spPr>
        <a:xfrm>
          <a:off x="0"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0"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3" name="直線コネクタ 332"/>
        <xdr:cNvCxnSpPr/>
      </xdr:nvCxnSpPr>
      <xdr:spPr>
        <a:xfrm flipV="1">
          <a:off x="0" y="16855439"/>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4" name="【市民会館】&#10;一人当たり面積最小値テキスト"/>
        <xdr:cNvSpPr txBox="1"/>
      </xdr:nvSpPr>
      <xdr:spPr>
        <a:xfrm>
          <a:off x="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5" name="直線コネクタ 334"/>
        <xdr:cNvCxnSpPr/>
      </xdr:nvCxnSpPr>
      <xdr:spPr>
        <a:xfrm>
          <a:off x="0" y="181508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6" name="【市民会館】&#10;一人当たり面積最大値テキスト"/>
        <xdr:cNvSpPr txBox="1"/>
      </xdr:nvSpPr>
      <xdr:spPr>
        <a:xfrm>
          <a:off x="0" y="1663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7" name="直線コネクタ 336"/>
        <xdr:cNvCxnSpPr/>
      </xdr:nvCxnSpPr>
      <xdr:spPr>
        <a:xfrm>
          <a:off x="0" y="168554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8" name="【市民会館】&#10;一人当たり面積平均値テキスト"/>
        <xdr:cNvSpPr txBox="1"/>
      </xdr:nvSpPr>
      <xdr:spPr>
        <a:xfrm>
          <a:off x="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9" name="フローチャート : 判断 338"/>
        <xdr:cNvSpPr/>
      </xdr:nvSpPr>
      <xdr:spPr>
        <a:xfrm>
          <a:off x="0" y="1773428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40" name="フローチャート : 判断 339"/>
        <xdr:cNvSpPr/>
      </xdr:nvSpPr>
      <xdr:spPr>
        <a:xfrm>
          <a:off x="0" y="17764761"/>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41" name="n_1aveValue【市民会館】&#10;一人当たり面積"/>
        <xdr:cNvSpPr txBox="1"/>
      </xdr:nvSpPr>
      <xdr:spPr>
        <a:xfrm>
          <a:off x="0"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101600</xdr:rowOff>
    </xdr:from>
    <xdr:to>
      <xdr:col>14</xdr:col>
      <xdr:colOff>79375</xdr:colOff>
      <xdr:row>102</xdr:row>
      <xdr:rowOff>31750</xdr:rowOff>
    </xdr:to>
    <xdr:sp macro="" textlink="">
      <xdr:nvSpPr>
        <xdr:cNvPr id="347" name="円/楕円 346"/>
        <xdr:cNvSpPr/>
      </xdr:nvSpPr>
      <xdr:spPr>
        <a:xfrm>
          <a:off x="0" y="1703324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48277</xdr:rowOff>
    </xdr:from>
    <xdr:ext cx="469744" cy="259045"/>
    <xdr:sp macro="" textlink="">
      <xdr:nvSpPr>
        <xdr:cNvPr id="348" name="n_1mainValue【市民会館】&#10;一人当たり面積"/>
        <xdr:cNvSpPr txBox="1"/>
      </xdr:nvSpPr>
      <xdr:spPr>
        <a:xfrm>
          <a:off x="0" y="168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0"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0" y="70065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0"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0" y="655701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0"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0" y="61112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0"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0" y="56654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7" name="テキスト ボックス 366"/>
        <xdr:cNvSpPr txBox="1"/>
      </xdr:nvSpPr>
      <xdr:spPr>
        <a:xfrm>
          <a:off x="0"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9" name="テキスト ボックス 368"/>
        <xdr:cNvSpPr txBox="1"/>
      </xdr:nvSpPr>
      <xdr:spPr>
        <a:xfrm>
          <a:off x="0"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71" name="直線コネクタ 370"/>
        <xdr:cNvCxnSpPr/>
      </xdr:nvCxnSpPr>
      <xdr:spPr>
        <a:xfrm flipV="1">
          <a:off x="0" y="5923026"/>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72" name="【一般廃棄物処理施設】&#10;有形固定資産減価償却率最小値テキスト"/>
        <xdr:cNvSpPr txBox="1"/>
      </xdr:nvSpPr>
      <xdr:spPr>
        <a:xfrm>
          <a:off x="0" y="704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73" name="直線コネクタ 372"/>
        <xdr:cNvCxnSpPr/>
      </xdr:nvCxnSpPr>
      <xdr:spPr>
        <a:xfrm>
          <a:off x="0" y="70439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4" name="【一般廃棄物処理施設】&#10;有形固定資産減価償却率最大値テキスト"/>
        <xdr:cNvSpPr txBox="1"/>
      </xdr:nvSpPr>
      <xdr:spPr>
        <a:xfrm>
          <a:off x="0" y="570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5" name="直線コネクタ 374"/>
        <xdr:cNvCxnSpPr/>
      </xdr:nvCxnSpPr>
      <xdr:spPr>
        <a:xfrm>
          <a:off x="0" y="592302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6" name="【一般廃棄物処理施設】&#10;有形固定資産減価償却率平均値テキスト"/>
        <xdr:cNvSpPr txBox="1"/>
      </xdr:nvSpPr>
      <xdr:spPr>
        <a:xfrm>
          <a:off x="0" y="630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7" name="フローチャート : 判断 376"/>
        <xdr:cNvSpPr/>
      </xdr:nvSpPr>
      <xdr:spPr>
        <a:xfrm>
          <a:off x="0" y="633095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8" name="フローチャート : 判断 377"/>
        <xdr:cNvSpPr/>
      </xdr:nvSpPr>
      <xdr:spPr>
        <a:xfrm>
          <a:off x="0" y="64345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9" name="n_1aveValue【一般廃棄物処理施設】&#10;有形固定資産減価償却率"/>
        <xdr:cNvSpPr txBox="1"/>
      </xdr:nvSpPr>
      <xdr:spPr>
        <a:xfrm>
          <a:off x="0" y="621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153416</xdr:rowOff>
    </xdr:from>
    <xdr:to>
      <xdr:col>22</xdr:col>
      <xdr:colOff>415925</xdr:colOff>
      <xdr:row>41</xdr:row>
      <xdr:rowOff>83566</xdr:rowOff>
    </xdr:to>
    <xdr:sp macro="" textlink="">
      <xdr:nvSpPr>
        <xdr:cNvPr id="385" name="円/楕円 384"/>
        <xdr:cNvSpPr/>
      </xdr:nvSpPr>
      <xdr:spPr>
        <a:xfrm>
          <a:off x="0" y="6859016"/>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74693</xdr:rowOff>
    </xdr:from>
    <xdr:ext cx="405111" cy="259045"/>
    <xdr:sp macro="" textlink="">
      <xdr:nvSpPr>
        <xdr:cNvPr id="386" name="n_1mainValue【一般廃棄物処理施設】&#10;有形固定資産減価償却率"/>
        <xdr:cNvSpPr txBox="1"/>
      </xdr:nvSpPr>
      <xdr:spPr>
        <a:xfrm>
          <a:off x="0" y="69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0" y="409956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0" y="474472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0" y="494411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0" y="521589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0" y="74523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xdr:cNvCxnSpPr/>
      </xdr:nvCxnSpPr>
      <xdr:spPr>
        <a:xfrm>
          <a:off x="0" y="70789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8" name="テキスト ボックス 397"/>
        <xdr:cNvSpPr txBox="1"/>
      </xdr:nvSpPr>
      <xdr:spPr>
        <a:xfrm>
          <a:off x="0"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0" name="テキスト ボックス 399"/>
        <xdr:cNvSpPr txBox="1"/>
      </xdr:nvSpPr>
      <xdr:spPr>
        <a:xfrm>
          <a:off x="0"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xdr:cNvCxnSpPr/>
      </xdr:nvCxnSpPr>
      <xdr:spPr>
        <a:xfrm>
          <a:off x="0" y="63360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2" name="テキスト ボックス 401"/>
        <xdr:cNvSpPr txBox="1"/>
      </xdr:nvSpPr>
      <xdr:spPr>
        <a:xfrm>
          <a:off x="0"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xdr:cNvCxnSpPr/>
      </xdr:nvCxnSpPr>
      <xdr:spPr>
        <a:xfrm>
          <a:off x="0" y="59626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4" name="テキスト ボックス 403"/>
        <xdr:cNvSpPr txBox="1"/>
      </xdr:nvSpPr>
      <xdr:spPr>
        <a:xfrm>
          <a:off x="0"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xdr:cNvCxnSpPr/>
      </xdr:nvCxnSpPr>
      <xdr:spPr>
        <a:xfrm>
          <a:off x="0" y="55892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6" name="テキスト ボックス 405"/>
        <xdr:cNvSpPr txBox="1"/>
      </xdr:nvSpPr>
      <xdr:spPr>
        <a:xfrm>
          <a:off x="0"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0" y="52158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8" name="テキスト ボックス 407"/>
        <xdr:cNvSpPr txBox="1"/>
      </xdr:nvSpPr>
      <xdr:spPr>
        <a:xfrm>
          <a:off x="0"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一般廃棄物処理施設】&#10;一人当たり有形固定資産（償却資産）額グラフ枠"/>
        <xdr:cNvSpPr/>
      </xdr:nvSpPr>
      <xdr:spPr>
        <a:xfrm>
          <a:off x="0" y="521589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10" name="直線コネクタ 409"/>
        <xdr:cNvCxnSpPr/>
      </xdr:nvCxnSpPr>
      <xdr:spPr>
        <a:xfrm flipV="1">
          <a:off x="0" y="5701718"/>
          <a:ext cx="0" cy="1271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11" name="【一般廃棄物処理施設】&#10;一人当たり有形固定資産（償却資産）額最小値テキスト"/>
        <xdr:cNvSpPr txBox="1"/>
      </xdr:nvSpPr>
      <xdr:spPr>
        <a:xfrm>
          <a:off x="0" y="69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2" name="直線コネクタ 411"/>
        <xdr:cNvCxnSpPr/>
      </xdr:nvCxnSpPr>
      <xdr:spPr>
        <a:xfrm>
          <a:off x="0" y="69736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3" name="【一般廃棄物処理施設】&#10;一人当たり有形固定資産（償却資産）額最大値テキスト"/>
        <xdr:cNvSpPr txBox="1"/>
      </xdr:nvSpPr>
      <xdr:spPr>
        <a:xfrm>
          <a:off x="0" y="548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4" name="直線コネクタ 413"/>
        <xdr:cNvCxnSpPr/>
      </xdr:nvCxnSpPr>
      <xdr:spPr>
        <a:xfrm>
          <a:off x="0" y="570171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5" name="【一般廃棄物処理施設】&#10;一人当たり有形固定資産（償却資産）額平均値テキスト"/>
        <xdr:cNvSpPr txBox="1"/>
      </xdr:nvSpPr>
      <xdr:spPr>
        <a:xfrm>
          <a:off x="0" y="653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6" name="フローチャート : 判断 415"/>
        <xdr:cNvSpPr/>
      </xdr:nvSpPr>
      <xdr:spPr>
        <a:xfrm>
          <a:off x="0" y="65563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7" name="フローチャート : 判断 416"/>
        <xdr:cNvSpPr/>
      </xdr:nvSpPr>
      <xdr:spPr>
        <a:xfrm>
          <a:off x="0" y="65858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140583</xdr:rowOff>
    </xdr:from>
    <xdr:ext cx="534377" cy="259045"/>
    <xdr:sp macro="" textlink="">
      <xdr:nvSpPr>
        <xdr:cNvPr id="418" name="n_1aveValue【一般廃棄物処理施設】&#10;一人当たり有形固定資産（償却資産）額"/>
        <xdr:cNvSpPr txBox="1"/>
      </xdr:nvSpPr>
      <xdr:spPr>
        <a:xfrm>
          <a:off x="0" y="66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9" name="テキスト ボックス 418"/>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0" name="テキスト ボックス 419"/>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1" name="テキスト ボックス 420"/>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2" name="テキスト ボックス 421"/>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3" name="テキスト ボックス 422"/>
        <xdr:cNvSpPr txBox="1"/>
      </xdr:nvSpPr>
      <xdr:spPr>
        <a:xfrm>
          <a:off x="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149697</xdr:rowOff>
    </xdr:from>
    <xdr:to>
      <xdr:col>31</xdr:col>
      <xdr:colOff>85725</xdr:colOff>
      <xdr:row>38</xdr:row>
      <xdr:rowOff>79848</xdr:rowOff>
    </xdr:to>
    <xdr:sp macro="" textlink="">
      <xdr:nvSpPr>
        <xdr:cNvPr id="424" name="円/楕円 423"/>
        <xdr:cNvSpPr/>
      </xdr:nvSpPr>
      <xdr:spPr>
        <a:xfrm>
          <a:off x="0" y="6352377"/>
          <a:ext cx="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96374</xdr:rowOff>
    </xdr:from>
    <xdr:ext cx="534377" cy="259045"/>
    <xdr:sp macro="" textlink="">
      <xdr:nvSpPr>
        <xdr:cNvPr id="425" name="n_1mainValue【一般廃棄物処理施設】&#10;一人当たり有形固定資産（償却資産）額"/>
        <xdr:cNvSpPr txBox="1"/>
      </xdr:nvSpPr>
      <xdr:spPr>
        <a:xfrm>
          <a:off x="0" y="61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0" y="108051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7" name="テキスト ボックス 436"/>
        <xdr:cNvSpPr txBox="1"/>
      </xdr:nvSpPr>
      <xdr:spPr>
        <a:xfrm>
          <a:off x="0"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0" y="104317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0"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0"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0" y="96888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0"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0" y="9315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5" name="テキスト ボックス 444"/>
        <xdr:cNvSpPr txBox="1"/>
      </xdr:nvSpPr>
      <xdr:spPr>
        <a:xfrm>
          <a:off x="0"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保健センター・保健所】&#10;有形固定資産減価償却率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9" name="直線コネクタ 448"/>
        <xdr:cNvCxnSpPr/>
      </xdr:nvCxnSpPr>
      <xdr:spPr>
        <a:xfrm flipV="1">
          <a:off x="0" y="924115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50" name="【保健センター・保健所】&#10;有形固定資産減価償却率最小値テキスト"/>
        <xdr:cNvSpPr txBox="1"/>
      </xdr:nvSpPr>
      <xdr:spPr>
        <a:xfrm>
          <a:off x="0" y="10650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51" name="直線コネクタ 450"/>
        <xdr:cNvCxnSpPr/>
      </xdr:nvCxnSpPr>
      <xdr:spPr>
        <a:xfrm>
          <a:off x="0" y="106470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2" name="【保健センター・保健所】&#10;有形固定資産減価償却率最大値テキスト"/>
        <xdr:cNvSpPr txBox="1"/>
      </xdr:nvSpPr>
      <xdr:spPr>
        <a:xfrm>
          <a:off x="0" y="902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3" name="直線コネクタ 452"/>
        <xdr:cNvCxnSpPr/>
      </xdr:nvCxnSpPr>
      <xdr:spPr>
        <a:xfrm>
          <a:off x="0" y="92411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4" name="【保健センター・保健所】&#10;有形固定資産減価償却率平均値テキスト"/>
        <xdr:cNvSpPr txBox="1"/>
      </xdr:nvSpPr>
      <xdr:spPr>
        <a:xfrm>
          <a:off x="0" y="9725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5" name="フローチャート : 判断 454"/>
        <xdr:cNvSpPr/>
      </xdr:nvSpPr>
      <xdr:spPr>
        <a:xfrm>
          <a:off x="0" y="97466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6" name="フローチャート : 判断 455"/>
        <xdr:cNvSpPr/>
      </xdr:nvSpPr>
      <xdr:spPr>
        <a:xfrm>
          <a:off x="0" y="99542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457" name="n_1aveValue【保健センター・保健所】&#10;有形固定資産減価償却率"/>
        <xdr:cNvSpPr txBox="1"/>
      </xdr:nvSpPr>
      <xdr:spPr>
        <a:xfrm>
          <a:off x="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8" name="テキスト ボックス 457"/>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463" name="円/楕円 462"/>
        <xdr:cNvSpPr/>
      </xdr:nvSpPr>
      <xdr:spPr>
        <a:xfrm>
          <a:off x="0" y="102323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99077</xdr:rowOff>
    </xdr:from>
    <xdr:ext cx="405111" cy="259045"/>
    <xdr:sp macro="" textlink="">
      <xdr:nvSpPr>
        <xdr:cNvPr id="464" name="n_1mainValue【保健センター・保健所】&#10;有形固定資産減価償却率"/>
        <xdr:cNvSpPr txBox="1"/>
      </xdr:nvSpPr>
      <xdr:spPr>
        <a:xfrm>
          <a:off x="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0" y="782574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0" y="847090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0" y="867029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0" y="894207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0" y="111785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5" name="直線コネクタ 474"/>
        <xdr:cNvCxnSpPr/>
      </xdr:nvCxnSpPr>
      <xdr:spPr>
        <a:xfrm>
          <a:off x="0" y="107289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6" name="テキスト ボックス 475"/>
        <xdr:cNvSpPr txBox="1"/>
      </xdr:nvSpPr>
      <xdr:spPr>
        <a:xfrm>
          <a:off x="0"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7" name="直線コネクタ 476"/>
        <xdr:cNvCxnSpPr/>
      </xdr:nvCxnSpPr>
      <xdr:spPr>
        <a:xfrm>
          <a:off x="0" y="102831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8" name="テキスト ボックス 477"/>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9" name="直線コネクタ 478"/>
        <xdr:cNvCxnSpPr/>
      </xdr:nvCxnSpPr>
      <xdr:spPr>
        <a:xfrm>
          <a:off x="0" y="98374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0" name="テキスト ボックス 479"/>
        <xdr:cNvSpPr txBox="1"/>
      </xdr:nvSpPr>
      <xdr:spPr>
        <a:xfrm>
          <a:off x="0"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1" name="直線コネクタ 480"/>
        <xdr:cNvCxnSpPr/>
      </xdr:nvCxnSpPr>
      <xdr:spPr>
        <a:xfrm>
          <a:off x="0" y="93878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2" name="テキスト ボックス 481"/>
        <xdr:cNvSpPr txBox="1"/>
      </xdr:nvSpPr>
      <xdr:spPr>
        <a:xfrm>
          <a:off x="0"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0" y="894207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0"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保健センター・保健所】&#10;一人当たり面積グラフ枠"/>
        <xdr:cNvSpPr/>
      </xdr:nvSpPr>
      <xdr:spPr>
        <a:xfrm>
          <a:off x="0" y="894207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6" name="直線コネクタ 485"/>
        <xdr:cNvCxnSpPr/>
      </xdr:nvCxnSpPr>
      <xdr:spPr>
        <a:xfrm flipV="1">
          <a:off x="0" y="93230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7" name="【保健センター・保健所】&#10;一人当たり面積最小値テキスト"/>
        <xdr:cNvSpPr txBox="1"/>
      </xdr:nvSpPr>
      <xdr:spPr>
        <a:xfrm>
          <a:off x="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8" name="直線コネクタ 487"/>
        <xdr:cNvCxnSpPr/>
      </xdr:nvCxnSpPr>
      <xdr:spPr>
        <a:xfrm>
          <a:off x="0" y="105537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9" name="【保健センター・保健所】&#10;一人当たり面積最大値テキスト"/>
        <xdr:cNvSpPr txBox="1"/>
      </xdr:nvSpPr>
      <xdr:spPr>
        <a:xfrm>
          <a:off x="0" y="910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90" name="直線コネクタ 489"/>
        <xdr:cNvCxnSpPr/>
      </xdr:nvCxnSpPr>
      <xdr:spPr>
        <a:xfrm>
          <a:off x="0" y="93230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91" name="【保健センター・保健所】&#10;一人当たり面積平均値テキスト"/>
        <xdr:cNvSpPr txBox="1"/>
      </xdr:nvSpPr>
      <xdr:spPr>
        <a:xfrm>
          <a:off x="0" y="1014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92" name="フローチャート : 判断 491"/>
        <xdr:cNvSpPr/>
      </xdr:nvSpPr>
      <xdr:spPr>
        <a:xfrm>
          <a:off x="0" y="1016762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93" name="フローチャート : 判断 492"/>
        <xdr:cNvSpPr/>
      </xdr:nvSpPr>
      <xdr:spPr>
        <a:xfrm>
          <a:off x="0" y="99199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4" name="n_1aveValue【保健センター・保健所】&#10;一人当たり面積"/>
        <xdr:cNvSpPr txBox="1"/>
      </xdr:nvSpPr>
      <xdr:spPr>
        <a:xfrm>
          <a:off x="0"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5" name="テキスト ボックス 494"/>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500" name="円/楕円 499"/>
        <xdr:cNvSpPr/>
      </xdr:nvSpPr>
      <xdr:spPr>
        <a:xfrm>
          <a:off x="0" y="1001141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01" name="n_1mainValue【保健センター・保健所】&#10;一人当たり面積"/>
        <xdr:cNvSpPr txBox="1"/>
      </xdr:nvSpPr>
      <xdr:spPr>
        <a:xfrm>
          <a:off x="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2" name="直線コネクタ 511"/>
        <xdr:cNvCxnSpPr/>
      </xdr:nvCxnSpPr>
      <xdr:spPr>
        <a:xfrm>
          <a:off x="0" y="1458576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3" name="テキスト ボックス 512"/>
        <xdr:cNvSpPr txBox="1"/>
      </xdr:nvSpPr>
      <xdr:spPr>
        <a:xfrm>
          <a:off x="0"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4" name="直線コネクタ 513"/>
        <xdr:cNvCxnSpPr/>
      </xdr:nvCxnSpPr>
      <xdr:spPr>
        <a:xfrm>
          <a:off x="0" y="1426300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5" name="テキスト ボックス 514"/>
        <xdr:cNvSpPr txBox="1"/>
      </xdr:nvSpPr>
      <xdr:spPr>
        <a:xfrm>
          <a:off x="0"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6" name="直線コネクタ 515"/>
        <xdr:cNvCxnSpPr/>
      </xdr:nvCxnSpPr>
      <xdr:spPr>
        <a:xfrm>
          <a:off x="0" y="1394405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7" name="テキスト ボックス 516"/>
        <xdr:cNvSpPr txBox="1"/>
      </xdr:nvSpPr>
      <xdr:spPr>
        <a:xfrm>
          <a:off x="0"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8" name="直線コネクタ 517"/>
        <xdr:cNvCxnSpPr/>
      </xdr:nvCxnSpPr>
      <xdr:spPr>
        <a:xfrm>
          <a:off x="0" y="1362510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9" name="テキスト ボックス 518"/>
        <xdr:cNvSpPr txBox="1"/>
      </xdr:nvSpPr>
      <xdr:spPr>
        <a:xfrm>
          <a:off x="0"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0" name="直線コネクタ 519"/>
        <xdr:cNvCxnSpPr/>
      </xdr:nvCxnSpPr>
      <xdr:spPr>
        <a:xfrm>
          <a:off x="0" y="1330615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1" name="テキスト ボックス 520"/>
        <xdr:cNvSpPr txBox="1"/>
      </xdr:nvSpPr>
      <xdr:spPr>
        <a:xfrm>
          <a:off x="0"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2" name="直線コネクタ 521"/>
        <xdr:cNvCxnSpPr/>
      </xdr:nvCxnSpPr>
      <xdr:spPr>
        <a:xfrm>
          <a:off x="0" y="1298720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3" name="テキスト ボックス 522"/>
        <xdr:cNvSpPr txBox="1"/>
      </xdr:nvSpPr>
      <xdr:spPr>
        <a:xfrm>
          <a:off x="0"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7" name="直線コネクタ 526"/>
        <xdr:cNvCxnSpPr/>
      </xdr:nvCxnSpPr>
      <xdr:spPr>
        <a:xfrm flipV="1">
          <a:off x="0" y="13077009"/>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8" name="【消防施設】&#10;有形固定資産減価償却率最小値テキスト"/>
        <xdr:cNvSpPr txBox="1"/>
      </xdr:nvSpPr>
      <xdr:spPr>
        <a:xfrm>
          <a:off x="0" y="14442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9" name="直線コネクタ 528"/>
        <xdr:cNvCxnSpPr/>
      </xdr:nvCxnSpPr>
      <xdr:spPr>
        <a:xfrm>
          <a:off x="0" y="144388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30" name="【消防施設】&#10;有形固定資産減価償却率最大値テキスト"/>
        <xdr:cNvSpPr txBox="1"/>
      </xdr:nvSpPr>
      <xdr:spPr>
        <a:xfrm>
          <a:off x="0" y="12856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31" name="直線コネクタ 530"/>
        <xdr:cNvCxnSpPr/>
      </xdr:nvCxnSpPr>
      <xdr:spPr>
        <a:xfrm>
          <a:off x="0" y="1307700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2" name="【消防施設】&#10;有形固定資産減価償却率平均値テキスト"/>
        <xdr:cNvSpPr txBox="1"/>
      </xdr:nvSpPr>
      <xdr:spPr>
        <a:xfrm>
          <a:off x="0" y="13563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3" name="フローチャート : 判断 532"/>
        <xdr:cNvSpPr/>
      </xdr:nvSpPr>
      <xdr:spPr>
        <a:xfrm>
          <a:off x="0" y="135808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4" name="フローチャート : 判断 533"/>
        <xdr:cNvSpPr/>
      </xdr:nvSpPr>
      <xdr:spPr>
        <a:xfrm>
          <a:off x="0" y="13662478"/>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535" name="n_1aveValue【消防施設】&#10;有形固定資産減価償却率"/>
        <xdr:cNvSpPr txBox="1"/>
      </xdr:nvSpPr>
      <xdr:spPr>
        <a:xfrm>
          <a:off x="0" y="1375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150586</xdr:rowOff>
    </xdr:from>
    <xdr:to>
      <xdr:col>22</xdr:col>
      <xdr:colOff>415925</xdr:colOff>
      <xdr:row>81</xdr:row>
      <xdr:rowOff>80736</xdr:rowOff>
    </xdr:to>
    <xdr:sp macro="" textlink="">
      <xdr:nvSpPr>
        <xdr:cNvPr id="541" name="円/楕円 540"/>
        <xdr:cNvSpPr/>
      </xdr:nvSpPr>
      <xdr:spPr>
        <a:xfrm>
          <a:off x="0" y="13561786"/>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97263</xdr:rowOff>
    </xdr:from>
    <xdr:ext cx="405111" cy="259045"/>
    <xdr:sp macro="" textlink="">
      <xdr:nvSpPr>
        <xdr:cNvPr id="542" name="n_1mainValue【消防施設】&#10;有形固定資産減価償却率"/>
        <xdr:cNvSpPr txBox="1"/>
      </xdr:nvSpPr>
      <xdr:spPr>
        <a:xfrm>
          <a:off x="0" y="133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0" y="11551920"/>
          <a:ext cx="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0" y="1219708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0" y="123964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0" y="12668250"/>
          <a:ext cx="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0" y="149047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0" y="145313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0"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0" y="141579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0"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0" y="137845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0"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0"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0" y="130416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0"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0" y="12668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0"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0" y="12668250"/>
          <a:ext cx="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6" name="直線コネクタ 565"/>
        <xdr:cNvCxnSpPr/>
      </xdr:nvCxnSpPr>
      <xdr:spPr>
        <a:xfrm flipV="1">
          <a:off x="0" y="1311402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7" name="【消防施設】&#10;一人当たり面積最小値テキスト"/>
        <xdr:cNvSpPr txBox="1"/>
      </xdr:nvSpPr>
      <xdr:spPr>
        <a:xfrm>
          <a:off x="0" y="144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8" name="直線コネクタ 567"/>
        <xdr:cNvCxnSpPr/>
      </xdr:nvCxnSpPr>
      <xdr:spPr>
        <a:xfrm>
          <a:off x="0" y="144297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9" name="【消防施設】&#10;一人当たり面積最大値テキスト"/>
        <xdr:cNvSpPr txBox="1"/>
      </xdr:nvSpPr>
      <xdr:spPr>
        <a:xfrm>
          <a:off x="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0" name="直線コネクタ 569"/>
        <xdr:cNvCxnSpPr/>
      </xdr:nvCxnSpPr>
      <xdr:spPr>
        <a:xfrm>
          <a:off x="0" y="131140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71" name="【消防施設】&#10;一人当たり面積平均値テキスト"/>
        <xdr:cNvSpPr txBox="1"/>
      </xdr:nvSpPr>
      <xdr:spPr>
        <a:xfrm>
          <a:off x="0" y="13801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2" name="フローチャート : 判断 571"/>
        <xdr:cNvSpPr/>
      </xdr:nvSpPr>
      <xdr:spPr>
        <a:xfrm>
          <a:off x="0" y="1382268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73" name="フローチャート : 判断 572"/>
        <xdr:cNvSpPr/>
      </xdr:nvSpPr>
      <xdr:spPr>
        <a:xfrm>
          <a:off x="0" y="139331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74" name="n_1aveValue【消防施設】&#10;一人当たり面積"/>
        <xdr:cNvSpPr txBox="1"/>
      </xdr:nvSpPr>
      <xdr:spPr>
        <a:xfrm>
          <a:off x="0"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95250</xdr:rowOff>
    </xdr:from>
    <xdr:to>
      <xdr:col>31</xdr:col>
      <xdr:colOff>85725</xdr:colOff>
      <xdr:row>84</xdr:row>
      <xdr:rowOff>25400</xdr:rowOff>
    </xdr:to>
    <xdr:sp macro="" textlink="">
      <xdr:nvSpPr>
        <xdr:cNvPr id="580" name="円/楕円 579"/>
        <xdr:cNvSpPr/>
      </xdr:nvSpPr>
      <xdr:spPr>
        <a:xfrm>
          <a:off x="0" y="14009370"/>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16527</xdr:rowOff>
    </xdr:from>
    <xdr:ext cx="469744" cy="259045"/>
    <xdr:sp macro="" textlink="">
      <xdr:nvSpPr>
        <xdr:cNvPr id="581" name="n_1mainValue【消防施設】&#10;一人当たり面積"/>
        <xdr:cNvSpPr txBox="1"/>
      </xdr:nvSpPr>
      <xdr:spPr>
        <a:xfrm>
          <a:off x="0"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0" y="1830813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3" name="テキスト ボックス 592"/>
        <xdr:cNvSpPr txBox="1"/>
      </xdr:nvSpPr>
      <xdr:spPr>
        <a:xfrm>
          <a:off x="0"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0" y="1798918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0"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0" y="1767023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0"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0" y="1735128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0"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0" y="1703233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0"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0" y="1671338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3" name="テキスト ボックス 602"/>
        <xdr:cNvSpPr txBox="1"/>
      </xdr:nvSpPr>
      <xdr:spPr>
        <a:xfrm>
          <a:off x="0"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0"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7" name="直線コネクタ 606"/>
        <xdr:cNvCxnSpPr/>
      </xdr:nvCxnSpPr>
      <xdr:spPr>
        <a:xfrm flipV="1">
          <a:off x="0" y="16854895"/>
          <a:ext cx="0" cy="133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8" name="【庁舎】&#10;有形固定資産減価償却率最小値テキスト"/>
        <xdr:cNvSpPr txBox="1"/>
      </xdr:nvSpPr>
      <xdr:spPr>
        <a:xfrm>
          <a:off x="0" y="181900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9" name="直線コネクタ 608"/>
        <xdr:cNvCxnSpPr/>
      </xdr:nvCxnSpPr>
      <xdr:spPr>
        <a:xfrm>
          <a:off x="0" y="1818621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10" name="【庁舎】&#10;有形固定資産減価償却率最大値テキスト"/>
        <xdr:cNvSpPr txBox="1"/>
      </xdr:nvSpPr>
      <xdr:spPr>
        <a:xfrm>
          <a:off x="0" y="1663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11" name="直線コネクタ 610"/>
        <xdr:cNvCxnSpPr/>
      </xdr:nvCxnSpPr>
      <xdr:spPr>
        <a:xfrm>
          <a:off x="0" y="168548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2" name="【庁舎】&#10;有形固定資産減価償却率平均値テキスト"/>
        <xdr:cNvSpPr txBox="1"/>
      </xdr:nvSpPr>
      <xdr:spPr>
        <a:xfrm>
          <a:off x="0" y="17352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3" name="フローチャート : 判断 612"/>
        <xdr:cNvSpPr/>
      </xdr:nvSpPr>
      <xdr:spPr>
        <a:xfrm>
          <a:off x="0" y="17373963"/>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4" name="フローチャート : 判断 613"/>
        <xdr:cNvSpPr/>
      </xdr:nvSpPr>
      <xdr:spPr>
        <a:xfrm>
          <a:off x="0" y="172857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5" name="n_1aveValue【庁舎】&#10;有形固定資産減価償却率"/>
        <xdr:cNvSpPr txBox="1"/>
      </xdr:nvSpPr>
      <xdr:spPr>
        <a:xfrm>
          <a:off x="0" y="173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85816</xdr:rowOff>
    </xdr:from>
    <xdr:to>
      <xdr:col>22</xdr:col>
      <xdr:colOff>415925</xdr:colOff>
      <xdr:row>103</xdr:row>
      <xdr:rowOff>15966</xdr:rowOff>
    </xdr:to>
    <xdr:sp macro="" textlink="">
      <xdr:nvSpPr>
        <xdr:cNvPr id="621" name="円/楕円 620"/>
        <xdr:cNvSpPr/>
      </xdr:nvSpPr>
      <xdr:spPr>
        <a:xfrm>
          <a:off x="0" y="17185096"/>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32493</xdr:rowOff>
    </xdr:from>
    <xdr:ext cx="405111" cy="259045"/>
    <xdr:sp macro="" textlink="">
      <xdr:nvSpPr>
        <xdr:cNvPr id="622" name="n_1mainValue【庁舎】&#10;有形固定資産減価償却率"/>
        <xdr:cNvSpPr txBox="1"/>
      </xdr:nvSpPr>
      <xdr:spPr>
        <a:xfrm>
          <a:off x="0" y="1696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0" y="15274290"/>
          <a:ext cx="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0" y="1592326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0" y="16118840"/>
          <a:ext cx="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0" y="16394430"/>
          <a:ext cx="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0" y="1862709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3" name="直線コネクタ 632"/>
        <xdr:cNvCxnSpPr/>
      </xdr:nvCxnSpPr>
      <xdr:spPr>
        <a:xfrm>
          <a:off x="0" y="1825752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4" name="テキスト ボックス 633"/>
        <xdr:cNvSpPr txBox="1"/>
      </xdr:nvSpPr>
      <xdr:spPr>
        <a:xfrm>
          <a:off x="0"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5" name="直線コネクタ 634"/>
        <xdr:cNvCxnSpPr/>
      </xdr:nvCxnSpPr>
      <xdr:spPr>
        <a:xfrm>
          <a:off x="0" y="1788414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6" name="テキスト ボックス 635"/>
        <xdr:cNvSpPr txBox="1"/>
      </xdr:nvSpPr>
      <xdr:spPr>
        <a:xfrm>
          <a:off x="0"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0" y="1751076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0"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9" name="直線コネクタ 638"/>
        <xdr:cNvCxnSpPr/>
      </xdr:nvCxnSpPr>
      <xdr:spPr>
        <a:xfrm>
          <a:off x="0" y="1713738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0" name="テキスト ボックス 639"/>
        <xdr:cNvSpPr txBox="1"/>
      </xdr:nvSpPr>
      <xdr:spPr>
        <a:xfrm>
          <a:off x="0"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1" name="直線コネクタ 64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2" name="テキスト ボックス 641"/>
        <xdr:cNvSpPr txBox="1"/>
      </xdr:nvSpPr>
      <xdr:spPr>
        <a:xfrm>
          <a:off x="0"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0" y="1639443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0"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0" y="16394430"/>
          <a:ext cx="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6" name="直線コネクタ 645"/>
        <xdr:cNvCxnSpPr/>
      </xdr:nvCxnSpPr>
      <xdr:spPr>
        <a:xfrm flipV="1">
          <a:off x="0" y="16763999"/>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7" name="【庁舎】&#10;一人当たり面積最小値テキスト"/>
        <xdr:cNvSpPr txBox="1"/>
      </xdr:nvSpPr>
      <xdr:spPr>
        <a:xfrm>
          <a:off x="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8" name="直線コネクタ 647"/>
        <xdr:cNvCxnSpPr/>
      </xdr:nvCxnSpPr>
      <xdr:spPr>
        <a:xfrm>
          <a:off x="0" y="18135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9" name="【庁舎】&#10;一人当たり面積最大値テキスト"/>
        <xdr:cNvSpPr txBox="1"/>
      </xdr:nvSpPr>
      <xdr:spPr>
        <a:xfrm>
          <a:off x="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50" name="直線コネクタ 649"/>
        <xdr:cNvCxnSpPr/>
      </xdr:nvCxnSpPr>
      <xdr:spPr>
        <a:xfrm>
          <a:off x="0" y="1676399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51" name="【庁舎】&#10;一人当たり面積平均値テキスト"/>
        <xdr:cNvSpPr txBox="1"/>
      </xdr:nvSpPr>
      <xdr:spPr>
        <a:xfrm>
          <a:off x="0" y="1750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2" name="フローチャート : 判断 651"/>
        <xdr:cNvSpPr/>
      </xdr:nvSpPr>
      <xdr:spPr>
        <a:xfrm>
          <a:off x="0" y="17528540"/>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53" name="フローチャート : 判断 652"/>
        <xdr:cNvSpPr/>
      </xdr:nvSpPr>
      <xdr:spPr>
        <a:xfrm>
          <a:off x="0" y="17589499"/>
          <a:ext cx="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4" name="n_1aveValue【庁舎】&#10;一人当たり面積"/>
        <xdr:cNvSpPr txBox="1"/>
      </xdr:nvSpPr>
      <xdr:spPr>
        <a:xfrm>
          <a:off x="0"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154939</xdr:rowOff>
    </xdr:from>
    <xdr:to>
      <xdr:col>31</xdr:col>
      <xdr:colOff>85725</xdr:colOff>
      <xdr:row>106</xdr:row>
      <xdr:rowOff>85089</xdr:rowOff>
    </xdr:to>
    <xdr:sp macro="" textlink="">
      <xdr:nvSpPr>
        <xdr:cNvPr id="660" name="円/楕円 659"/>
        <xdr:cNvSpPr/>
      </xdr:nvSpPr>
      <xdr:spPr>
        <a:xfrm>
          <a:off x="0" y="17757139"/>
          <a:ext cx="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76216</xdr:rowOff>
    </xdr:from>
    <xdr:ext cx="469744" cy="259045"/>
    <xdr:sp macro="" textlink="">
      <xdr:nvSpPr>
        <xdr:cNvPr id="661" name="n_1mainValue【庁舎】&#10;一人当たり面積"/>
        <xdr:cNvSpPr txBox="1"/>
      </xdr:nvSpPr>
      <xdr:spPr>
        <a:xfrm>
          <a:off x="0" y="178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0" y="19000470"/>
          <a:ext cx="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0" y="19063970"/>
          <a:ext cx="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0" y="19310350"/>
          <a:ext cx="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本市の公共施設は、全体的には減価償却率が類似団体や国、県平均に比べて低い数値となっている。これは、本市は</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年代以降今なお続く人口急増に伴い、特に</a:t>
          </a:r>
          <a:r>
            <a:rPr kumimoji="1" lang="en-US" altLang="ja-JP" sz="1100">
              <a:solidFill>
                <a:schemeClr val="dk1"/>
              </a:solidFill>
              <a:latin typeface="+mn-lt"/>
              <a:ea typeface="+mn-ea"/>
              <a:cs typeface="+mn-cs"/>
            </a:rPr>
            <a:t>1980</a:t>
          </a:r>
          <a:r>
            <a:rPr kumimoji="1" lang="ja-JP" altLang="ja-JP" sz="1100">
              <a:solidFill>
                <a:schemeClr val="dk1"/>
              </a:solidFill>
              <a:latin typeface="+mn-lt"/>
              <a:ea typeface="+mn-ea"/>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庁舎については、類似団体や国、県平均に比べて有形固定資産減価償却率が高い数値となっている。庁舎は、築</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年が経過しており、再整備に向けて現在再整備構想や基本計画を立てるなどの準備を進めている。市役所職員だけでなく、市民を交えて具体化に向けた検討を進めていく予定である。　消防施設については、平成３０年４月から消防が広域化したため、相互に連携を図り協議する必要がある。（平成３０年１月時点　固定資産台帳整備中）</a:t>
          </a:r>
          <a:endParaRPr lang="ja-JP" altLang="ja-JP" sz="1100">
            <a:solidFill>
              <a:schemeClr val="dk1"/>
            </a:solidFill>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増加による市民税の増加や、土地区画整理事業や民間開発に伴う宅地整備等による固定資産税の増加等により基準財政収入額は堅調に伸びています。また、人口増加等により、基準財政需要額も伸びていますが、基準財政収入額の伸びが上回っており、土地区画整理事業等の宅地整備が収束する間はこの傾向が続くものと見込まれ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115570</xdr:rowOff>
    </xdr:from>
    <xdr:to>
      <xdr:col>7</xdr:col>
      <xdr:colOff>152400</xdr:colOff>
      <xdr:row>35</xdr:row>
      <xdr:rowOff>163830</xdr:rowOff>
    </xdr:to>
    <xdr:cxnSp macro="">
      <xdr:nvCxnSpPr>
        <xdr:cNvPr id="66" name="直線コネクタ 65"/>
        <xdr:cNvCxnSpPr/>
      </xdr:nvCxnSpPr>
      <xdr:spPr>
        <a:xfrm flipV="1">
          <a:off x="4114800" y="61163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163830</xdr:rowOff>
    </xdr:from>
    <xdr:to>
      <xdr:col>6</xdr:col>
      <xdr:colOff>0</xdr:colOff>
      <xdr:row>36</xdr:row>
      <xdr:rowOff>40640</xdr:rowOff>
    </xdr:to>
    <xdr:cxnSp macro="">
      <xdr:nvCxnSpPr>
        <xdr:cNvPr id="69" name="直線コネクタ 68"/>
        <xdr:cNvCxnSpPr/>
      </xdr:nvCxnSpPr>
      <xdr:spPr>
        <a:xfrm flipV="1">
          <a:off x="3225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40640</xdr:rowOff>
    </xdr:from>
    <xdr:to>
      <xdr:col>4</xdr:col>
      <xdr:colOff>482600</xdr:colOff>
      <xdr:row>36</xdr:row>
      <xdr:rowOff>40640</xdr:rowOff>
    </xdr:to>
    <xdr:cxnSp macro="">
      <xdr:nvCxnSpPr>
        <xdr:cNvPr id="72" name="直線コネクタ 71"/>
        <xdr:cNvCxnSpPr/>
      </xdr:nvCxnSpPr>
      <xdr:spPr>
        <a:xfrm>
          <a:off x="2336800" y="6212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16510</xdr:rowOff>
    </xdr:from>
    <xdr:to>
      <xdr:col>3</xdr:col>
      <xdr:colOff>279400</xdr:colOff>
      <xdr:row>36</xdr:row>
      <xdr:rowOff>40640</xdr:rowOff>
    </xdr:to>
    <xdr:cxnSp macro="">
      <xdr:nvCxnSpPr>
        <xdr:cNvPr id="75" name="直線コネクタ 74"/>
        <xdr:cNvCxnSpPr/>
      </xdr:nvCxnSpPr>
      <xdr:spPr>
        <a:xfrm>
          <a:off x="1447800" y="61887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64770</xdr:rowOff>
    </xdr:from>
    <xdr:to>
      <xdr:col>7</xdr:col>
      <xdr:colOff>203200</xdr:colOff>
      <xdr:row>35</xdr:row>
      <xdr:rowOff>166370</xdr:rowOff>
    </xdr:to>
    <xdr:sp macro="" textlink="">
      <xdr:nvSpPr>
        <xdr:cNvPr id="85" name="円/楕円 84"/>
        <xdr:cNvSpPr/>
      </xdr:nvSpPr>
      <xdr:spPr>
        <a:xfrm>
          <a:off x="4902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157497</xdr:rowOff>
    </xdr:from>
    <xdr:ext cx="762000" cy="259045"/>
    <xdr:sp macro="" textlink="">
      <xdr:nvSpPr>
        <xdr:cNvPr id="86" name="財政力該当値テキスト"/>
        <xdr:cNvSpPr txBox="1"/>
      </xdr:nvSpPr>
      <xdr:spPr>
        <a:xfrm>
          <a:off x="5041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113030</xdr:rowOff>
    </xdr:from>
    <xdr:to>
      <xdr:col>6</xdr:col>
      <xdr:colOff>50800</xdr:colOff>
      <xdr:row>36</xdr:row>
      <xdr:rowOff>43180</xdr:rowOff>
    </xdr:to>
    <xdr:sp macro="" textlink="">
      <xdr:nvSpPr>
        <xdr:cNvPr id="87" name="円/楕円 86"/>
        <xdr:cNvSpPr/>
      </xdr:nvSpPr>
      <xdr:spPr>
        <a:xfrm>
          <a:off x="4064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53357</xdr:rowOff>
    </xdr:from>
    <xdr:ext cx="736600" cy="259045"/>
    <xdr:sp macro="" textlink="">
      <xdr:nvSpPr>
        <xdr:cNvPr id="88" name="テキスト ボックス 87"/>
        <xdr:cNvSpPr txBox="1"/>
      </xdr:nvSpPr>
      <xdr:spPr>
        <a:xfrm>
          <a:off x="3733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161290</xdr:rowOff>
    </xdr:from>
    <xdr:to>
      <xdr:col>4</xdr:col>
      <xdr:colOff>533400</xdr:colOff>
      <xdr:row>36</xdr:row>
      <xdr:rowOff>91440</xdr:rowOff>
    </xdr:to>
    <xdr:sp macro="" textlink="">
      <xdr:nvSpPr>
        <xdr:cNvPr id="89" name="円/楕円 88"/>
        <xdr:cNvSpPr/>
      </xdr:nvSpPr>
      <xdr:spPr>
        <a:xfrm>
          <a:off x="3175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101617</xdr:rowOff>
    </xdr:from>
    <xdr:ext cx="762000" cy="259045"/>
    <xdr:sp macro="" textlink="">
      <xdr:nvSpPr>
        <xdr:cNvPr id="90" name="テキスト ボックス 89"/>
        <xdr:cNvSpPr txBox="1"/>
      </xdr:nvSpPr>
      <xdr:spPr>
        <a:xfrm>
          <a:off x="2844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161290</xdr:rowOff>
    </xdr:from>
    <xdr:to>
      <xdr:col>3</xdr:col>
      <xdr:colOff>330200</xdr:colOff>
      <xdr:row>36</xdr:row>
      <xdr:rowOff>91440</xdr:rowOff>
    </xdr:to>
    <xdr:sp macro="" textlink="">
      <xdr:nvSpPr>
        <xdr:cNvPr id="91" name="円/楕円 90"/>
        <xdr:cNvSpPr/>
      </xdr:nvSpPr>
      <xdr:spPr>
        <a:xfrm>
          <a:off x="2286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101617</xdr:rowOff>
    </xdr:from>
    <xdr:ext cx="762000" cy="259045"/>
    <xdr:sp macro="" textlink="">
      <xdr:nvSpPr>
        <xdr:cNvPr id="92" name="テキスト ボックス 91"/>
        <xdr:cNvSpPr txBox="1"/>
      </xdr:nvSpPr>
      <xdr:spPr>
        <a:xfrm>
          <a:off x="1955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137160</xdr:rowOff>
    </xdr:from>
    <xdr:to>
      <xdr:col>2</xdr:col>
      <xdr:colOff>127000</xdr:colOff>
      <xdr:row>36</xdr:row>
      <xdr:rowOff>67310</xdr:rowOff>
    </xdr:to>
    <xdr:sp macro="" textlink="">
      <xdr:nvSpPr>
        <xdr:cNvPr id="93" name="円/楕円 92"/>
        <xdr:cNvSpPr/>
      </xdr:nvSpPr>
      <xdr:spPr>
        <a:xfrm>
          <a:off x="139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77487</xdr:rowOff>
    </xdr:from>
    <xdr:ext cx="762000" cy="259045"/>
    <xdr:sp macro="" textlink="">
      <xdr:nvSpPr>
        <xdr:cNvPr id="94" name="テキスト ボックス 93"/>
        <xdr:cNvSpPr txBox="1"/>
      </xdr:nvSpPr>
      <xdr:spPr>
        <a:xfrm>
          <a:off x="1066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職員の増加等による人件費の増加や、直営事業の民間委託化に伴う物件費の増加、扶助費や維持補修費の増加など、経常的な支出は対前年比で増加となりました。また、経常的な一般財源である株式等譲渡割所得割交付金や地方消費税交付金等の県税交付金収入が減収となったため、平成</a:t>
          </a:r>
          <a:r>
            <a:rPr kumimoji="1" lang="en-US" altLang="ja-JP" sz="1300">
              <a:latin typeface="ＭＳ Ｐゴシック"/>
            </a:rPr>
            <a:t>28</a:t>
          </a:r>
          <a:r>
            <a:rPr kumimoji="1" lang="ja-JP" altLang="en-US" sz="1300">
              <a:latin typeface="ＭＳ Ｐゴシック"/>
            </a:rPr>
            <a:t>年度は大きく経常収支比率が悪化しました。</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112268</xdr:rowOff>
    </xdr:to>
    <xdr:cxnSp macro="">
      <xdr:nvCxnSpPr>
        <xdr:cNvPr id="127" name="直線コネクタ 126"/>
        <xdr:cNvCxnSpPr/>
      </xdr:nvCxnSpPr>
      <xdr:spPr>
        <a:xfrm>
          <a:off x="4114800" y="1019175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85852</xdr:rowOff>
    </xdr:to>
    <xdr:cxnSp macro="">
      <xdr:nvCxnSpPr>
        <xdr:cNvPr id="130" name="直線コネクタ 129"/>
        <xdr:cNvCxnSpPr/>
      </xdr:nvCxnSpPr>
      <xdr:spPr>
        <a:xfrm flipV="1">
          <a:off x="3225800" y="101917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61722</xdr:rowOff>
    </xdr:from>
    <xdr:to>
      <xdr:col>4</xdr:col>
      <xdr:colOff>482600</xdr:colOff>
      <xdr:row>59</xdr:row>
      <xdr:rowOff>85852</xdr:rowOff>
    </xdr:to>
    <xdr:cxnSp macro="">
      <xdr:nvCxnSpPr>
        <xdr:cNvPr id="133" name="直線コネクタ 132"/>
        <xdr:cNvCxnSpPr/>
      </xdr:nvCxnSpPr>
      <xdr:spPr>
        <a:xfrm>
          <a:off x="2336800" y="101772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23114</xdr:rowOff>
    </xdr:from>
    <xdr:to>
      <xdr:col>3</xdr:col>
      <xdr:colOff>279400</xdr:colOff>
      <xdr:row>59</xdr:row>
      <xdr:rowOff>61722</xdr:rowOff>
    </xdr:to>
    <xdr:cxnSp macro="">
      <xdr:nvCxnSpPr>
        <xdr:cNvPr id="136" name="直線コネクタ 135"/>
        <xdr:cNvCxnSpPr/>
      </xdr:nvCxnSpPr>
      <xdr:spPr>
        <a:xfrm>
          <a:off x="1447800" y="101386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6" name="円/楕円 145"/>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77995</xdr:rowOff>
    </xdr:from>
    <xdr:ext cx="762000" cy="259045"/>
    <xdr:sp macro="" textlink="">
      <xdr:nvSpPr>
        <xdr:cNvPr id="147"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48" name="円/楕円 147"/>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49" name="テキスト ボックス 148"/>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35052</xdr:rowOff>
    </xdr:from>
    <xdr:to>
      <xdr:col>4</xdr:col>
      <xdr:colOff>533400</xdr:colOff>
      <xdr:row>59</xdr:row>
      <xdr:rowOff>136652</xdr:rowOff>
    </xdr:to>
    <xdr:sp macro="" textlink="">
      <xdr:nvSpPr>
        <xdr:cNvPr id="150" name="円/楕円 149"/>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146829</xdr:rowOff>
    </xdr:from>
    <xdr:ext cx="762000" cy="259045"/>
    <xdr:sp macro="" textlink="">
      <xdr:nvSpPr>
        <xdr:cNvPr id="151" name="テキスト ボックス 150"/>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10922</xdr:rowOff>
    </xdr:from>
    <xdr:to>
      <xdr:col>3</xdr:col>
      <xdr:colOff>330200</xdr:colOff>
      <xdr:row>59</xdr:row>
      <xdr:rowOff>112522</xdr:rowOff>
    </xdr:to>
    <xdr:sp macro="" textlink="">
      <xdr:nvSpPr>
        <xdr:cNvPr id="152" name="円/楕円 151"/>
        <xdr:cNvSpPr/>
      </xdr:nvSpPr>
      <xdr:spPr>
        <a:xfrm>
          <a:off x="2286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122699</xdr:rowOff>
    </xdr:from>
    <xdr:ext cx="762000" cy="259045"/>
    <xdr:sp macro="" textlink="">
      <xdr:nvSpPr>
        <xdr:cNvPr id="153" name="テキスト ボックス 152"/>
        <xdr:cNvSpPr txBox="1"/>
      </xdr:nvSpPr>
      <xdr:spPr>
        <a:xfrm>
          <a:off x="1955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143764</xdr:rowOff>
    </xdr:from>
    <xdr:to>
      <xdr:col>2</xdr:col>
      <xdr:colOff>127000</xdr:colOff>
      <xdr:row>59</xdr:row>
      <xdr:rowOff>73914</xdr:rowOff>
    </xdr:to>
    <xdr:sp macro="" textlink="">
      <xdr:nvSpPr>
        <xdr:cNvPr id="154" name="円/楕円 153"/>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84091</xdr:rowOff>
    </xdr:from>
    <xdr:ext cx="762000" cy="259045"/>
    <xdr:sp macro="" textlink="">
      <xdr:nvSpPr>
        <xdr:cNvPr id="155" name="テキスト ボックス 154"/>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人口一人当たりの人件費・物件費等が類似団体と比較して高くなっている要因として、保育園や文化の家、体育館等の施設を指定管理ではなく、市で運営していることや、単独で消防署を運営していることが挙げられます。</a:t>
          </a:r>
          <a:endParaRPr kumimoji="1" lang="en-US" altLang="ja-JP" sz="1300">
            <a:latin typeface="ＭＳ Ｐゴシック"/>
          </a:endParaRPr>
        </a:p>
        <a:p>
          <a:r>
            <a:rPr kumimoji="1" lang="ja-JP" altLang="en-US" sz="1300">
              <a:latin typeface="ＭＳ Ｐゴシック"/>
            </a:rPr>
            <a:t>　また、年々経費が増えている要因については、人口増加に伴う行政需要の増加に対応するため、職員数を増やしているためです。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年度以降、消防が広域化されるため、経費が減少しますが、引き続き経費の削減に取り組んでいきます。</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157535</xdr:rowOff>
    </xdr:from>
    <xdr:to>
      <xdr:col>7</xdr:col>
      <xdr:colOff>152400</xdr:colOff>
      <xdr:row>85</xdr:row>
      <xdr:rowOff>164706</xdr:rowOff>
    </xdr:to>
    <xdr:cxnSp macro="">
      <xdr:nvCxnSpPr>
        <xdr:cNvPr id="190" name="直線コネクタ 189"/>
        <xdr:cNvCxnSpPr/>
      </xdr:nvCxnSpPr>
      <xdr:spPr>
        <a:xfrm>
          <a:off x="4114800" y="14730785"/>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106634</xdr:rowOff>
    </xdr:from>
    <xdr:to>
      <xdr:col>6</xdr:col>
      <xdr:colOff>0</xdr:colOff>
      <xdr:row>85</xdr:row>
      <xdr:rowOff>157535</xdr:rowOff>
    </xdr:to>
    <xdr:cxnSp macro="">
      <xdr:nvCxnSpPr>
        <xdr:cNvPr id="193" name="直線コネクタ 192"/>
        <xdr:cNvCxnSpPr/>
      </xdr:nvCxnSpPr>
      <xdr:spPr>
        <a:xfrm>
          <a:off x="3225800" y="14679884"/>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57649</xdr:rowOff>
    </xdr:from>
    <xdr:to>
      <xdr:col>4</xdr:col>
      <xdr:colOff>482600</xdr:colOff>
      <xdr:row>85</xdr:row>
      <xdr:rowOff>106634</xdr:rowOff>
    </xdr:to>
    <xdr:cxnSp macro="">
      <xdr:nvCxnSpPr>
        <xdr:cNvPr id="196" name="直線コネクタ 195"/>
        <xdr:cNvCxnSpPr/>
      </xdr:nvCxnSpPr>
      <xdr:spPr>
        <a:xfrm>
          <a:off x="2336800" y="146308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25691</xdr:rowOff>
    </xdr:from>
    <xdr:to>
      <xdr:col>3</xdr:col>
      <xdr:colOff>279400</xdr:colOff>
      <xdr:row>85</xdr:row>
      <xdr:rowOff>57649</xdr:rowOff>
    </xdr:to>
    <xdr:cxnSp macro="">
      <xdr:nvCxnSpPr>
        <xdr:cNvPr id="199" name="直線コネクタ 198"/>
        <xdr:cNvCxnSpPr/>
      </xdr:nvCxnSpPr>
      <xdr:spPr>
        <a:xfrm>
          <a:off x="1447800" y="14598941"/>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113906</xdr:rowOff>
    </xdr:from>
    <xdr:to>
      <xdr:col>7</xdr:col>
      <xdr:colOff>203200</xdr:colOff>
      <xdr:row>86</xdr:row>
      <xdr:rowOff>44056</xdr:rowOff>
    </xdr:to>
    <xdr:sp macro="" textlink="">
      <xdr:nvSpPr>
        <xdr:cNvPr id="209" name="円/楕円 208"/>
        <xdr:cNvSpPr/>
      </xdr:nvSpPr>
      <xdr:spPr>
        <a:xfrm>
          <a:off x="4902200" y="146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85983</xdr:rowOff>
    </xdr:from>
    <xdr:ext cx="762000" cy="259045"/>
    <xdr:sp macro="" textlink="">
      <xdr:nvSpPr>
        <xdr:cNvPr id="210" name="人件費・物件費等の状況該当値テキスト"/>
        <xdr:cNvSpPr txBox="1"/>
      </xdr:nvSpPr>
      <xdr:spPr>
        <a:xfrm>
          <a:off x="5041900" y="1465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129,918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106735</xdr:rowOff>
    </xdr:from>
    <xdr:to>
      <xdr:col>6</xdr:col>
      <xdr:colOff>50800</xdr:colOff>
      <xdr:row>86</xdr:row>
      <xdr:rowOff>36885</xdr:rowOff>
    </xdr:to>
    <xdr:sp macro="" textlink="">
      <xdr:nvSpPr>
        <xdr:cNvPr id="211" name="円/楕円 210"/>
        <xdr:cNvSpPr/>
      </xdr:nvSpPr>
      <xdr:spPr>
        <a:xfrm>
          <a:off x="4064000" y="14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21662</xdr:rowOff>
    </xdr:from>
    <xdr:ext cx="736600" cy="259045"/>
    <xdr:sp macro="" textlink="">
      <xdr:nvSpPr>
        <xdr:cNvPr id="212" name="テキスト ボックス 211"/>
        <xdr:cNvSpPr txBox="1"/>
      </xdr:nvSpPr>
      <xdr:spPr>
        <a:xfrm>
          <a:off x="3733800" y="147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129,383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55834</xdr:rowOff>
    </xdr:from>
    <xdr:to>
      <xdr:col>4</xdr:col>
      <xdr:colOff>533400</xdr:colOff>
      <xdr:row>85</xdr:row>
      <xdr:rowOff>157434</xdr:rowOff>
    </xdr:to>
    <xdr:sp macro="" textlink="">
      <xdr:nvSpPr>
        <xdr:cNvPr id="213" name="円/楕円 212"/>
        <xdr:cNvSpPr/>
      </xdr:nvSpPr>
      <xdr:spPr>
        <a:xfrm>
          <a:off x="3175000" y="146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142211</xdr:rowOff>
    </xdr:from>
    <xdr:ext cx="762000" cy="259045"/>
    <xdr:sp macro="" textlink="">
      <xdr:nvSpPr>
        <xdr:cNvPr id="214" name="テキスト ボックス 213"/>
        <xdr:cNvSpPr txBox="1"/>
      </xdr:nvSpPr>
      <xdr:spPr>
        <a:xfrm>
          <a:off x="2844800" y="147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6849</xdr:rowOff>
    </xdr:from>
    <xdr:to>
      <xdr:col>3</xdr:col>
      <xdr:colOff>330200</xdr:colOff>
      <xdr:row>85</xdr:row>
      <xdr:rowOff>108449</xdr:rowOff>
    </xdr:to>
    <xdr:sp macro="" textlink="">
      <xdr:nvSpPr>
        <xdr:cNvPr id="215" name="円/楕円 214"/>
        <xdr:cNvSpPr/>
      </xdr:nvSpPr>
      <xdr:spPr>
        <a:xfrm>
          <a:off x="2286000" y="145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93226</xdr:rowOff>
    </xdr:from>
    <xdr:ext cx="762000" cy="259045"/>
    <xdr:sp macro="" textlink="">
      <xdr:nvSpPr>
        <xdr:cNvPr id="216" name="テキスト ボックス 215"/>
        <xdr:cNvSpPr txBox="1"/>
      </xdr:nvSpPr>
      <xdr:spPr>
        <a:xfrm>
          <a:off x="1955800" y="1466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146341</xdr:rowOff>
    </xdr:from>
    <xdr:to>
      <xdr:col>2</xdr:col>
      <xdr:colOff>127000</xdr:colOff>
      <xdr:row>85</xdr:row>
      <xdr:rowOff>76491</xdr:rowOff>
    </xdr:to>
    <xdr:sp macro="" textlink="">
      <xdr:nvSpPr>
        <xdr:cNvPr id="217" name="円/楕円 216"/>
        <xdr:cNvSpPr/>
      </xdr:nvSpPr>
      <xdr:spPr>
        <a:xfrm>
          <a:off x="1397000" y="145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61268</xdr:rowOff>
    </xdr:from>
    <xdr:ext cx="762000" cy="259045"/>
    <xdr:sp macro="" textlink="">
      <xdr:nvSpPr>
        <xdr:cNvPr id="218" name="テキスト ボックス 217"/>
        <xdr:cNvSpPr txBox="1"/>
      </xdr:nvSpPr>
      <xdr:spPr>
        <a:xfrm>
          <a:off x="1066800" y="1463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類似団体等の平均値</a:t>
          </a:r>
          <a:r>
            <a:rPr kumimoji="1" lang="ja-JP" altLang="en-US" sz="1300">
              <a:solidFill>
                <a:schemeClr val="dk1"/>
              </a:solidFill>
              <a:latin typeface="+mn-lt"/>
              <a:ea typeface="+mn-ea"/>
              <a:cs typeface="+mn-cs"/>
            </a:rPr>
            <a:t>をわずかに上回っており</a:t>
          </a:r>
          <a:r>
            <a:rPr kumimoji="1" lang="ja-JP" altLang="ja-JP" sz="1300">
              <a:solidFill>
                <a:schemeClr val="dk1"/>
              </a:solidFill>
              <a:latin typeface="+mn-lt"/>
              <a:ea typeface="+mn-ea"/>
              <a:cs typeface="+mn-cs"/>
            </a:rPr>
            <a:t>、数値は</a:t>
          </a:r>
          <a:r>
            <a:rPr kumimoji="1" lang="ja-JP" altLang="en-US" sz="1300">
              <a:solidFill>
                <a:schemeClr val="dk1"/>
              </a:solidFill>
              <a:latin typeface="+mn-lt"/>
              <a:ea typeface="+mn-ea"/>
              <a:cs typeface="+mn-cs"/>
            </a:rPr>
            <a:t>近年上昇傾向にあります</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本市は、</a:t>
          </a:r>
          <a:r>
            <a:rPr kumimoji="1" lang="ja-JP" altLang="ja-JP" sz="1300">
              <a:solidFill>
                <a:schemeClr val="dk1"/>
              </a:solidFill>
              <a:latin typeface="+mn-lt"/>
              <a:ea typeface="+mn-ea"/>
              <a:cs typeface="+mn-cs"/>
            </a:rPr>
            <a:t>職員数が少ない団体であるため、経験年数階層の変動に起因するものであ</a:t>
          </a:r>
          <a:r>
            <a:rPr kumimoji="1" lang="ja-JP" altLang="en-US" sz="1300">
              <a:solidFill>
                <a:schemeClr val="dk1"/>
              </a:solidFill>
              <a:latin typeface="+mn-lt"/>
              <a:ea typeface="+mn-ea"/>
              <a:cs typeface="+mn-cs"/>
            </a:rPr>
            <a:t>ります</a:t>
          </a:r>
          <a:r>
            <a:rPr kumimoji="1" lang="ja-JP" altLang="ja-JP" sz="1300">
              <a:solidFill>
                <a:schemeClr val="dk1"/>
              </a:solidFill>
              <a:latin typeface="+mn-lt"/>
              <a:ea typeface="+mn-ea"/>
              <a:cs typeface="+mn-cs"/>
            </a:rPr>
            <a:t>が、今後も給与の適正化に努め</a:t>
          </a:r>
          <a:r>
            <a:rPr kumimoji="1" lang="ja-JP" altLang="en-US" sz="1300">
              <a:solidFill>
                <a:schemeClr val="dk1"/>
              </a:solidFill>
              <a:latin typeface="+mn-lt"/>
              <a:ea typeface="+mn-ea"/>
              <a:cs typeface="+mn-cs"/>
            </a:rPr>
            <a:t>ていきます</a:t>
          </a:r>
          <a:r>
            <a:rPr kumimoji="1" lang="ja-JP" altLang="ja-JP" sz="1300">
              <a:solidFill>
                <a:schemeClr val="dk1"/>
              </a:solidFill>
              <a:latin typeface="+mn-lt"/>
              <a:ea typeface="+mn-ea"/>
              <a:cs typeface="+mn-cs"/>
            </a:rPr>
            <a:t>。</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53823</xdr:rowOff>
    </xdr:to>
    <xdr:cxnSp macro="">
      <xdr:nvCxnSpPr>
        <xdr:cNvPr id="254" name="直線コネクタ 253"/>
        <xdr:cNvCxnSpPr/>
      </xdr:nvCxnSpPr>
      <xdr:spPr>
        <a:xfrm>
          <a:off x="16179800" y="143981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167821</xdr:rowOff>
    </xdr:to>
    <xdr:cxnSp macro="">
      <xdr:nvCxnSpPr>
        <xdr:cNvPr id="257" name="直線コネクタ 256"/>
        <xdr:cNvCxnSpPr/>
      </xdr:nvCxnSpPr>
      <xdr:spPr>
        <a:xfrm>
          <a:off x="15290800" y="142832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84</xdr:row>
      <xdr:rowOff>145748</xdr:rowOff>
    </xdr:to>
    <xdr:cxnSp macro="">
      <xdr:nvCxnSpPr>
        <xdr:cNvPr id="260" name="直線コネクタ 259"/>
        <xdr:cNvCxnSpPr/>
      </xdr:nvCxnSpPr>
      <xdr:spPr>
        <a:xfrm flipV="1">
          <a:off x="14401800" y="14283266"/>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115812</xdr:rowOff>
    </xdr:to>
    <xdr:cxnSp macro="">
      <xdr:nvCxnSpPr>
        <xdr:cNvPr id="263" name="直線コネクタ 262"/>
        <xdr:cNvCxnSpPr/>
      </xdr:nvCxnSpPr>
      <xdr:spPr>
        <a:xfrm flipV="1">
          <a:off x="13512800" y="14547548"/>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3" name="円/楕円 272"/>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4"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5" name="円/楕円 274"/>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6" name="テキスト ボックス 27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79" name="円/楕円 278"/>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0" name="テキスト ボックス 279"/>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1" name="円/楕円 280"/>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2" name="テキスト ボックス 281"/>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30</a:t>
          </a:r>
          <a:r>
            <a:rPr kumimoji="1" lang="ja-JP" altLang="en-US" sz="1300">
              <a:latin typeface="ＭＳ Ｐゴシック"/>
            </a:rPr>
            <a:t>年度は消防事務の広域化により、消防職員が一部事務組合に移行されるため、職員数が大きく減少します。今後は、民間委託なども検討しながら、多く職員数が増加することがないよう計画的な人事管理に努めていき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102764</xdr:rowOff>
    </xdr:to>
    <xdr:cxnSp macro="">
      <xdr:nvCxnSpPr>
        <xdr:cNvPr id="317" name="直線コネクタ 316"/>
        <xdr:cNvCxnSpPr/>
      </xdr:nvCxnSpPr>
      <xdr:spPr>
        <a:xfrm>
          <a:off x="16179800" y="1069848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58526</xdr:rowOff>
    </xdr:from>
    <xdr:to>
      <xdr:col>23</xdr:col>
      <xdr:colOff>406400</xdr:colOff>
      <xdr:row>62</xdr:row>
      <xdr:rowOff>68580</xdr:rowOff>
    </xdr:to>
    <xdr:cxnSp macro="">
      <xdr:nvCxnSpPr>
        <xdr:cNvPr id="320" name="直線コネクタ 319"/>
        <xdr:cNvCxnSpPr/>
      </xdr:nvCxnSpPr>
      <xdr:spPr>
        <a:xfrm>
          <a:off x="15290800" y="106884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58526</xdr:rowOff>
    </xdr:from>
    <xdr:to>
      <xdr:col>22</xdr:col>
      <xdr:colOff>203200</xdr:colOff>
      <xdr:row>62</xdr:row>
      <xdr:rowOff>60537</xdr:rowOff>
    </xdr:to>
    <xdr:cxnSp macro="">
      <xdr:nvCxnSpPr>
        <xdr:cNvPr id="323" name="直線コネクタ 322"/>
        <xdr:cNvCxnSpPr/>
      </xdr:nvCxnSpPr>
      <xdr:spPr>
        <a:xfrm flipV="1">
          <a:off x="14401800" y="106884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46461</xdr:rowOff>
    </xdr:from>
    <xdr:to>
      <xdr:col>21</xdr:col>
      <xdr:colOff>0</xdr:colOff>
      <xdr:row>62</xdr:row>
      <xdr:rowOff>60537</xdr:rowOff>
    </xdr:to>
    <xdr:cxnSp macro="">
      <xdr:nvCxnSpPr>
        <xdr:cNvPr id="326" name="直線コネクタ 325"/>
        <xdr:cNvCxnSpPr/>
      </xdr:nvCxnSpPr>
      <xdr:spPr>
        <a:xfrm>
          <a:off x="13512800" y="1067636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51964</xdr:rowOff>
    </xdr:from>
    <xdr:to>
      <xdr:col>24</xdr:col>
      <xdr:colOff>609600</xdr:colOff>
      <xdr:row>62</xdr:row>
      <xdr:rowOff>153564</xdr:rowOff>
    </xdr:to>
    <xdr:sp macro="" textlink="">
      <xdr:nvSpPr>
        <xdr:cNvPr id="336" name="円/楕円 335"/>
        <xdr:cNvSpPr/>
      </xdr:nvSpPr>
      <xdr:spPr>
        <a:xfrm>
          <a:off x="16967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24041</xdr:rowOff>
    </xdr:from>
    <xdr:ext cx="762000" cy="259045"/>
    <xdr:sp macro="" textlink="">
      <xdr:nvSpPr>
        <xdr:cNvPr id="337" name="定員管理の状況該当値テキスト"/>
        <xdr:cNvSpPr txBox="1"/>
      </xdr:nvSpPr>
      <xdr:spPr>
        <a:xfrm>
          <a:off x="17106900" y="106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8" name="円/楕円 337"/>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39" name="テキスト ボックス 338"/>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7726</xdr:rowOff>
    </xdr:from>
    <xdr:to>
      <xdr:col>22</xdr:col>
      <xdr:colOff>254000</xdr:colOff>
      <xdr:row>62</xdr:row>
      <xdr:rowOff>109326</xdr:rowOff>
    </xdr:to>
    <xdr:sp macro="" textlink="">
      <xdr:nvSpPr>
        <xdr:cNvPr id="340" name="円/楕円 339"/>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94103</xdr:rowOff>
    </xdr:from>
    <xdr:ext cx="762000" cy="259045"/>
    <xdr:sp macro="" textlink="">
      <xdr:nvSpPr>
        <xdr:cNvPr id="341" name="テキスト ボックス 340"/>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2" name="円/楕円 341"/>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96114</xdr:rowOff>
    </xdr:from>
    <xdr:ext cx="762000" cy="259045"/>
    <xdr:sp macro="" textlink="">
      <xdr:nvSpPr>
        <xdr:cNvPr id="343" name="テキスト ボックス 342"/>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167111</xdr:rowOff>
    </xdr:from>
    <xdr:to>
      <xdr:col>19</xdr:col>
      <xdr:colOff>533400</xdr:colOff>
      <xdr:row>62</xdr:row>
      <xdr:rowOff>97261</xdr:rowOff>
    </xdr:to>
    <xdr:sp macro="" textlink="">
      <xdr:nvSpPr>
        <xdr:cNvPr id="344" name="円/楕円 343"/>
        <xdr:cNvSpPr/>
      </xdr:nvSpPr>
      <xdr:spPr>
        <a:xfrm>
          <a:off x="13462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82038</xdr:rowOff>
    </xdr:from>
    <xdr:ext cx="762000" cy="259045"/>
    <xdr:sp macro="" textlink="">
      <xdr:nvSpPr>
        <xdr:cNvPr id="345" name="テキスト ボックス 344"/>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本市では、大規模投資事業の計画的な予算化と特定目的基金の活用により、必要最低限の借入に努めてきたため、類似団体平均を下回る結果となっています。</a:t>
          </a:r>
          <a:endParaRPr kumimoji="1" lang="en-US" altLang="ja-JP" sz="1300">
            <a:latin typeface="ＭＳ Ｐゴシック"/>
          </a:endParaRPr>
        </a:p>
        <a:p>
          <a:r>
            <a:rPr kumimoji="1" lang="ja-JP" altLang="en-US" sz="1300">
              <a:latin typeface="ＭＳ Ｐゴシック"/>
            </a:rPr>
            <a:t>　今後は、人口増加に伴う社会基盤整備や</a:t>
          </a:r>
          <a:r>
            <a:rPr kumimoji="1" lang="ja-JP" altLang="ja-JP" sz="1300">
              <a:solidFill>
                <a:schemeClr val="dk1"/>
              </a:solidFill>
              <a:latin typeface="+mn-lt"/>
              <a:ea typeface="+mn-ea"/>
              <a:cs typeface="+mn-cs"/>
            </a:rPr>
            <a:t>公共施設等の老朽化対策のため、地方債の発行が見込まれるので、計画的な財政運営に努めます。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119063</xdr:rowOff>
    </xdr:from>
    <xdr:to>
      <xdr:col>24</xdr:col>
      <xdr:colOff>558800</xdr:colOff>
      <xdr:row>36</xdr:row>
      <xdr:rowOff>143192</xdr:rowOff>
    </xdr:to>
    <xdr:cxnSp macro="">
      <xdr:nvCxnSpPr>
        <xdr:cNvPr id="375" name="直線コネクタ 374"/>
        <xdr:cNvCxnSpPr/>
      </xdr:nvCxnSpPr>
      <xdr:spPr>
        <a:xfrm>
          <a:off x="16179800" y="629126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119063</xdr:rowOff>
    </xdr:from>
    <xdr:to>
      <xdr:col>23</xdr:col>
      <xdr:colOff>406400</xdr:colOff>
      <xdr:row>36</xdr:row>
      <xdr:rowOff>149225</xdr:rowOff>
    </xdr:to>
    <xdr:cxnSp macro="">
      <xdr:nvCxnSpPr>
        <xdr:cNvPr id="378" name="直線コネクタ 377"/>
        <xdr:cNvCxnSpPr/>
      </xdr:nvCxnSpPr>
      <xdr:spPr>
        <a:xfrm flipV="1">
          <a:off x="15290800" y="62912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149225</xdr:rowOff>
    </xdr:from>
    <xdr:to>
      <xdr:col>22</xdr:col>
      <xdr:colOff>203200</xdr:colOff>
      <xdr:row>37</xdr:row>
      <xdr:rowOff>13970</xdr:rowOff>
    </xdr:to>
    <xdr:cxnSp macro="">
      <xdr:nvCxnSpPr>
        <xdr:cNvPr id="381" name="直線コネクタ 380"/>
        <xdr:cNvCxnSpPr/>
      </xdr:nvCxnSpPr>
      <xdr:spPr>
        <a:xfrm flipV="1">
          <a:off x="14401800" y="6321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56197</xdr:rowOff>
    </xdr:to>
    <xdr:cxnSp macro="">
      <xdr:nvCxnSpPr>
        <xdr:cNvPr id="384" name="直線コネクタ 383"/>
        <xdr:cNvCxnSpPr/>
      </xdr:nvCxnSpPr>
      <xdr:spPr>
        <a:xfrm flipV="1">
          <a:off x="13512800" y="635762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92392</xdr:rowOff>
    </xdr:from>
    <xdr:to>
      <xdr:col>24</xdr:col>
      <xdr:colOff>609600</xdr:colOff>
      <xdr:row>37</xdr:row>
      <xdr:rowOff>22542</xdr:rowOff>
    </xdr:to>
    <xdr:sp macro="" textlink="">
      <xdr:nvSpPr>
        <xdr:cNvPr id="394" name="円/楕円 393"/>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13669</xdr:rowOff>
    </xdr:from>
    <xdr:ext cx="762000" cy="259045"/>
    <xdr:sp macro="" textlink="">
      <xdr:nvSpPr>
        <xdr:cNvPr id="395"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68263</xdr:rowOff>
    </xdr:from>
    <xdr:to>
      <xdr:col>23</xdr:col>
      <xdr:colOff>457200</xdr:colOff>
      <xdr:row>36</xdr:row>
      <xdr:rowOff>169863</xdr:rowOff>
    </xdr:to>
    <xdr:sp macro="" textlink="">
      <xdr:nvSpPr>
        <xdr:cNvPr id="396" name="円/楕円 395"/>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8590</xdr:rowOff>
    </xdr:from>
    <xdr:ext cx="736600" cy="259045"/>
    <xdr:sp macro="" textlink="">
      <xdr:nvSpPr>
        <xdr:cNvPr id="397" name="テキスト ボックス 396"/>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398" name="円/楕円 397"/>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399" name="テキスト ボックス 398"/>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134620</xdr:rowOff>
    </xdr:from>
    <xdr:to>
      <xdr:col>21</xdr:col>
      <xdr:colOff>50800</xdr:colOff>
      <xdr:row>37</xdr:row>
      <xdr:rowOff>64770</xdr:rowOff>
    </xdr:to>
    <xdr:sp macro="" textlink="">
      <xdr:nvSpPr>
        <xdr:cNvPr id="400" name="円/楕円 399"/>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74947</xdr:rowOff>
    </xdr:from>
    <xdr:ext cx="762000" cy="259045"/>
    <xdr:sp macro="" textlink="">
      <xdr:nvSpPr>
        <xdr:cNvPr id="401" name="テキスト ボックス 400"/>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5397</xdr:rowOff>
    </xdr:from>
    <xdr:to>
      <xdr:col>19</xdr:col>
      <xdr:colOff>533400</xdr:colOff>
      <xdr:row>37</xdr:row>
      <xdr:rowOff>106997</xdr:rowOff>
    </xdr:to>
    <xdr:sp macro="" textlink="">
      <xdr:nvSpPr>
        <xdr:cNvPr id="402" name="円/楕円 401"/>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117174</xdr:rowOff>
    </xdr:from>
    <xdr:ext cx="762000" cy="259045"/>
    <xdr:sp macro="" textlink="">
      <xdr:nvSpPr>
        <xdr:cNvPr id="403" name="テキスト ボックス 402"/>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本市では財政調整基金等の充当可能財源を比較的多く保有しているため、類似団体の平均等を下回る結果となっています。</a:t>
          </a:r>
          <a:endParaRPr kumimoji="1" lang="en-US" altLang="ja-JP" sz="1300">
            <a:latin typeface="ＭＳ Ｐゴシック"/>
          </a:endParaRPr>
        </a:p>
        <a:p>
          <a:r>
            <a:rPr kumimoji="1" lang="ja-JP" altLang="en-US" sz="1300">
              <a:latin typeface="ＭＳ Ｐゴシック"/>
            </a:rPr>
            <a:t>　しかしながら、近年施設整備事業等に伴う基金の繰入れを行っており、基金残高が減少しています。</a:t>
          </a:r>
          <a:endParaRPr kumimoji="1" lang="en-US" altLang="ja-JP" sz="1300">
            <a:latin typeface="ＭＳ Ｐゴシック"/>
          </a:endParaRPr>
        </a:p>
        <a:p>
          <a:r>
            <a:rPr kumimoji="1" lang="ja-JP" altLang="en-US" sz="1300">
              <a:latin typeface="ＭＳ Ｐゴシック"/>
            </a:rPr>
            <a:t>　今後も、</a:t>
          </a:r>
          <a:r>
            <a:rPr kumimoji="1" lang="ja-JP" altLang="ja-JP" sz="1300">
              <a:solidFill>
                <a:schemeClr val="dk1"/>
              </a:solidFill>
              <a:latin typeface="+mn-lt"/>
              <a:ea typeface="+mn-ea"/>
              <a:cs typeface="+mn-cs"/>
            </a:rPr>
            <a:t>人口増加に伴う社会基盤整備や</a:t>
          </a:r>
          <a:r>
            <a:rPr kumimoji="1" lang="ja-JP" altLang="en-US" sz="1300">
              <a:latin typeface="ＭＳ Ｐゴシック"/>
            </a:rPr>
            <a:t>公共施設等の老朽化対策のため、地方債の発行や基金からの繰入れが見込まれるので、計画的な財政運営に努めます。</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本市の</a:t>
          </a:r>
          <a:r>
            <a:rPr kumimoji="1" lang="ja-JP" altLang="en-US" sz="1300">
              <a:solidFill>
                <a:schemeClr val="dk1"/>
              </a:solidFill>
              <a:latin typeface="+mn-lt"/>
              <a:ea typeface="+mn-ea"/>
              <a:cs typeface="+mn-cs"/>
            </a:rPr>
            <a:t>経常収支比率に占める</a:t>
          </a:r>
          <a:r>
            <a:rPr kumimoji="1" lang="ja-JP" altLang="ja-JP" sz="1300">
              <a:solidFill>
                <a:schemeClr val="dk1"/>
              </a:solidFill>
              <a:latin typeface="+mn-lt"/>
              <a:ea typeface="+mn-ea"/>
              <a:cs typeface="+mn-cs"/>
            </a:rPr>
            <a:t>人件費</a:t>
          </a:r>
          <a:r>
            <a:rPr kumimoji="1" lang="ja-JP" altLang="en-US" sz="1300">
              <a:solidFill>
                <a:schemeClr val="dk1"/>
              </a:solidFill>
              <a:latin typeface="+mn-lt"/>
              <a:ea typeface="+mn-ea"/>
              <a:cs typeface="+mn-cs"/>
            </a:rPr>
            <a:t>の割合</a:t>
          </a:r>
          <a:r>
            <a:rPr kumimoji="1" lang="ja-JP" altLang="ja-JP" sz="1300">
              <a:solidFill>
                <a:schemeClr val="dk1"/>
              </a:solidFill>
              <a:latin typeface="+mn-lt"/>
              <a:ea typeface="+mn-ea"/>
              <a:cs typeface="+mn-cs"/>
            </a:rPr>
            <a:t>が類似団体と比較して高くなっている要因として、保育園や文化の家、体育館等の施設を指定管理ではなく、市で運営していることや、単独で消防署を運営していることが</a:t>
          </a:r>
          <a:r>
            <a:rPr kumimoji="1" lang="ja-JP" altLang="en-US" sz="1300">
              <a:solidFill>
                <a:schemeClr val="dk1"/>
              </a:solidFill>
              <a:latin typeface="+mn-lt"/>
              <a:ea typeface="+mn-ea"/>
              <a:cs typeface="+mn-cs"/>
            </a:rPr>
            <a:t>挙げられます</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平成</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年度以降、消防が広域化されるため、経費が減少しますが、民間委託なども検討しながら、</a:t>
          </a:r>
          <a:r>
            <a:rPr kumimoji="1" lang="ja-JP" altLang="en-US" sz="1300">
              <a:solidFill>
                <a:schemeClr val="dk1"/>
              </a:solidFill>
              <a:latin typeface="+mn-lt"/>
              <a:ea typeface="+mn-ea"/>
              <a:cs typeface="+mn-cs"/>
            </a:rPr>
            <a:t>多く</a:t>
          </a:r>
          <a:r>
            <a:rPr kumimoji="1" lang="ja-JP" altLang="ja-JP" sz="1300">
              <a:solidFill>
                <a:schemeClr val="dk1"/>
              </a:solidFill>
              <a:latin typeface="+mn-lt"/>
              <a:ea typeface="+mn-ea"/>
              <a:cs typeface="+mn-cs"/>
            </a:rPr>
            <a:t>職員数が増加することがないよう計画的な人事管理に努めていきます。</a:t>
          </a:r>
          <a:endParaRPr lang="ja-JP" altLang="ja-JP" sz="13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154758</xdr:rowOff>
    </xdr:from>
    <xdr:to>
      <xdr:col>7</xdr:col>
      <xdr:colOff>15875</xdr:colOff>
      <xdr:row>38</xdr:row>
      <xdr:rowOff>48623</xdr:rowOff>
    </xdr:to>
    <xdr:cxnSp macro="">
      <xdr:nvCxnSpPr>
        <xdr:cNvPr id="68" name="直線コネクタ 67"/>
        <xdr:cNvCxnSpPr/>
      </xdr:nvCxnSpPr>
      <xdr:spPr>
        <a:xfrm>
          <a:off x="3987800" y="64984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154758</xdr:rowOff>
    </xdr:from>
    <xdr:to>
      <xdr:col>5</xdr:col>
      <xdr:colOff>549275</xdr:colOff>
      <xdr:row>38</xdr:row>
      <xdr:rowOff>48623</xdr:rowOff>
    </xdr:to>
    <xdr:cxnSp macro="">
      <xdr:nvCxnSpPr>
        <xdr:cNvPr id="71" name="直線コネクタ 70"/>
        <xdr:cNvCxnSpPr/>
      </xdr:nvCxnSpPr>
      <xdr:spPr>
        <a:xfrm flipV="1">
          <a:off x="3098800" y="64984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48623</xdr:rowOff>
    </xdr:to>
    <xdr:cxnSp macro="">
      <xdr:nvCxnSpPr>
        <xdr:cNvPr id="74" name="直線コネクタ 73"/>
        <xdr:cNvCxnSpPr/>
      </xdr:nvCxnSpPr>
      <xdr:spPr>
        <a:xfrm>
          <a:off x="2209800" y="65506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107406</xdr:rowOff>
    </xdr:to>
    <xdr:cxnSp macro="">
      <xdr:nvCxnSpPr>
        <xdr:cNvPr id="77" name="直線コネクタ 76"/>
        <xdr:cNvCxnSpPr/>
      </xdr:nvCxnSpPr>
      <xdr:spPr>
        <a:xfrm flipV="1">
          <a:off x="1320800" y="6550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169273</xdr:rowOff>
    </xdr:from>
    <xdr:to>
      <xdr:col>7</xdr:col>
      <xdr:colOff>66675</xdr:colOff>
      <xdr:row>38</xdr:row>
      <xdr:rowOff>99423</xdr:rowOff>
    </xdr:to>
    <xdr:sp macro="" textlink="">
      <xdr:nvSpPr>
        <xdr:cNvPr id="87" name="円/楕円 86"/>
        <xdr:cNvSpPr/>
      </xdr:nvSpPr>
      <xdr:spPr>
        <a:xfrm>
          <a:off x="4775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141350</xdr:rowOff>
    </xdr:from>
    <xdr:ext cx="762000" cy="259045"/>
    <xdr:sp macro="" textlink="">
      <xdr:nvSpPr>
        <xdr:cNvPr id="88" name="人件費該当値テキスト"/>
        <xdr:cNvSpPr txBox="1"/>
      </xdr:nvSpPr>
      <xdr:spPr>
        <a:xfrm>
          <a:off x="4914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103958</xdr:rowOff>
    </xdr:from>
    <xdr:to>
      <xdr:col>5</xdr:col>
      <xdr:colOff>600075</xdr:colOff>
      <xdr:row>38</xdr:row>
      <xdr:rowOff>34108</xdr:rowOff>
    </xdr:to>
    <xdr:sp macro="" textlink="">
      <xdr:nvSpPr>
        <xdr:cNvPr id="89" name="円/楕円 88"/>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18886</xdr:rowOff>
    </xdr:from>
    <xdr:ext cx="736600" cy="259045"/>
    <xdr:sp macro="" textlink="">
      <xdr:nvSpPr>
        <xdr:cNvPr id="90" name="テキスト ボックス 89"/>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169273</xdr:rowOff>
    </xdr:from>
    <xdr:to>
      <xdr:col>4</xdr:col>
      <xdr:colOff>396875</xdr:colOff>
      <xdr:row>38</xdr:row>
      <xdr:rowOff>99423</xdr:rowOff>
    </xdr:to>
    <xdr:sp macro="" textlink="">
      <xdr:nvSpPr>
        <xdr:cNvPr id="91" name="円/楕円 90"/>
        <xdr:cNvSpPr/>
      </xdr:nvSpPr>
      <xdr:spPr>
        <a:xfrm>
          <a:off x="3048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84200</xdr:rowOff>
    </xdr:from>
    <xdr:ext cx="762000" cy="259045"/>
    <xdr:sp macro="" textlink="">
      <xdr:nvSpPr>
        <xdr:cNvPr id="92" name="テキスト ボックス 91"/>
        <xdr:cNvSpPr txBox="1"/>
      </xdr:nvSpPr>
      <xdr:spPr>
        <a:xfrm>
          <a:off x="2717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3" name="円/楕円 92"/>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4" name="テキスト ボックス 93"/>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56606</xdr:rowOff>
    </xdr:from>
    <xdr:to>
      <xdr:col>1</xdr:col>
      <xdr:colOff>676275</xdr:colOff>
      <xdr:row>38</xdr:row>
      <xdr:rowOff>158206</xdr:rowOff>
    </xdr:to>
    <xdr:sp macro="" textlink="">
      <xdr:nvSpPr>
        <xdr:cNvPr id="95" name="円/楕円 94"/>
        <xdr:cNvSpPr/>
      </xdr:nvSpPr>
      <xdr:spPr>
        <a:xfrm>
          <a:off x="1270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142983</xdr:rowOff>
    </xdr:from>
    <xdr:ext cx="762000" cy="259045"/>
    <xdr:sp macro="" textlink="">
      <xdr:nvSpPr>
        <xdr:cNvPr id="96" name="テキスト ボックス 95"/>
        <xdr:cNvSpPr txBox="1"/>
      </xdr:nvSpPr>
      <xdr:spPr>
        <a:xfrm>
          <a:off x="939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本市の物件費</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類似団体と比較し高くなって</a:t>
          </a:r>
          <a:r>
            <a:rPr kumimoji="1" lang="ja-JP" altLang="en-US" sz="1300">
              <a:solidFill>
                <a:schemeClr val="dk1"/>
              </a:solidFill>
              <a:latin typeface="+mn-lt"/>
              <a:ea typeface="+mn-ea"/>
              <a:cs typeface="+mn-cs"/>
            </a:rPr>
            <a:t>います。本市の物件費は、委託料及び需用費が大部分を占めており、これらが高まる要因として、</a:t>
          </a:r>
          <a:r>
            <a:rPr kumimoji="1" lang="ja-JP" altLang="ja-JP" sz="1300">
              <a:solidFill>
                <a:schemeClr val="dk1"/>
              </a:solidFill>
              <a:latin typeface="+mn-lt"/>
              <a:ea typeface="+mn-ea"/>
              <a:cs typeface="+mn-cs"/>
            </a:rPr>
            <a:t>文化の家や体育館</a:t>
          </a:r>
          <a:r>
            <a:rPr kumimoji="1" lang="ja-JP" altLang="en-US" sz="1300">
              <a:solidFill>
                <a:schemeClr val="dk1"/>
              </a:solidFill>
              <a:latin typeface="+mn-lt"/>
              <a:ea typeface="+mn-ea"/>
              <a:cs typeface="+mn-cs"/>
            </a:rPr>
            <a:t>、給食センター</a:t>
          </a:r>
          <a:r>
            <a:rPr kumimoji="1" lang="ja-JP" altLang="ja-JP" sz="1300">
              <a:solidFill>
                <a:schemeClr val="dk1"/>
              </a:solidFill>
              <a:latin typeface="+mn-lt"/>
              <a:ea typeface="+mn-ea"/>
              <a:cs typeface="+mn-cs"/>
            </a:rPr>
            <a:t>といった施設を</a:t>
          </a:r>
          <a:r>
            <a:rPr kumimoji="1" lang="ja-JP" altLang="en-US" sz="1300">
              <a:solidFill>
                <a:schemeClr val="dk1"/>
              </a:solidFill>
              <a:latin typeface="+mn-lt"/>
              <a:ea typeface="+mn-ea"/>
              <a:cs typeface="+mn-cs"/>
            </a:rPr>
            <a:t>直営で</a:t>
          </a:r>
          <a:r>
            <a:rPr kumimoji="1" lang="ja-JP" altLang="ja-JP" sz="1300">
              <a:solidFill>
                <a:schemeClr val="dk1"/>
              </a:solidFill>
              <a:latin typeface="+mn-lt"/>
              <a:ea typeface="+mn-ea"/>
              <a:cs typeface="+mn-cs"/>
            </a:rPr>
            <a:t>運営しており、それに伴う管理</a:t>
          </a:r>
          <a:r>
            <a:rPr kumimoji="1" lang="ja-JP" altLang="en-US" sz="1300">
              <a:solidFill>
                <a:schemeClr val="dk1"/>
              </a:solidFill>
              <a:latin typeface="+mn-lt"/>
              <a:ea typeface="+mn-ea"/>
              <a:cs typeface="+mn-cs"/>
            </a:rPr>
            <a:t>運営</a:t>
          </a:r>
          <a:r>
            <a:rPr kumimoji="1" lang="ja-JP" altLang="ja-JP" sz="1300">
              <a:solidFill>
                <a:schemeClr val="dk1"/>
              </a:solidFill>
              <a:latin typeface="+mn-lt"/>
              <a:ea typeface="+mn-ea"/>
              <a:cs typeface="+mn-cs"/>
            </a:rPr>
            <a:t>費が</a:t>
          </a:r>
          <a:r>
            <a:rPr kumimoji="1" lang="ja-JP" altLang="en-US" sz="1300">
              <a:solidFill>
                <a:schemeClr val="dk1"/>
              </a:solidFill>
              <a:latin typeface="+mn-lt"/>
              <a:ea typeface="+mn-ea"/>
              <a:cs typeface="+mn-cs"/>
            </a:rPr>
            <a:t>大きくなっていることが挙げられます</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今後は、業務の精査等により、物件費の削減に努めていきます。</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19</xdr:row>
      <xdr:rowOff>10414</xdr:rowOff>
    </xdr:to>
    <xdr:cxnSp macro="">
      <xdr:nvCxnSpPr>
        <xdr:cNvPr id="127" name="直線コネクタ 126"/>
        <xdr:cNvCxnSpPr/>
      </xdr:nvCxnSpPr>
      <xdr:spPr>
        <a:xfrm>
          <a:off x="15671800" y="307594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127000</xdr:rowOff>
    </xdr:to>
    <xdr:cxnSp macro="">
      <xdr:nvCxnSpPr>
        <xdr:cNvPr id="130" name="直線コネクタ 129"/>
        <xdr:cNvCxnSpPr/>
      </xdr:nvCxnSpPr>
      <xdr:spPr>
        <a:xfrm flipV="1">
          <a:off x="14782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19558</xdr:rowOff>
    </xdr:to>
    <xdr:cxnSp macro="">
      <xdr:nvCxnSpPr>
        <xdr:cNvPr id="133" name="直線コネクタ 132"/>
        <xdr:cNvCxnSpPr/>
      </xdr:nvCxnSpPr>
      <xdr:spPr>
        <a:xfrm flipV="1">
          <a:off x="13893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44704</xdr:rowOff>
    </xdr:from>
    <xdr:to>
      <xdr:col>20</xdr:col>
      <xdr:colOff>158750</xdr:colOff>
      <xdr:row>19</xdr:row>
      <xdr:rowOff>19558</xdr:rowOff>
    </xdr:to>
    <xdr:cxnSp macro="">
      <xdr:nvCxnSpPr>
        <xdr:cNvPr id="136" name="直線コネクタ 135"/>
        <xdr:cNvCxnSpPr/>
      </xdr:nvCxnSpPr>
      <xdr:spPr>
        <a:xfrm>
          <a:off x="13004800" y="31308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131064</xdr:rowOff>
    </xdr:from>
    <xdr:to>
      <xdr:col>24</xdr:col>
      <xdr:colOff>82550</xdr:colOff>
      <xdr:row>19</xdr:row>
      <xdr:rowOff>61214</xdr:rowOff>
    </xdr:to>
    <xdr:sp macro="" textlink="">
      <xdr:nvSpPr>
        <xdr:cNvPr id="146" name="円/楕円 145"/>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103141</xdr:rowOff>
    </xdr:from>
    <xdr:ext cx="762000" cy="259045"/>
    <xdr:sp macro="" textlink="">
      <xdr:nvSpPr>
        <xdr:cNvPr id="147"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52" name="円/楕円 151"/>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53" name="テキスト ボックス 152"/>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4" name="円/楕円 153"/>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5" name="テキスト ボックス 154"/>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本市は子育て世帯の流入による人口増加が続いているため、保育給付費等が増加しており、また、障がい者福祉に係る給付の行政需要も増加しているため、扶助費総額は年々増加しています。</a:t>
          </a:r>
          <a:endParaRPr kumimoji="1" lang="en-US" altLang="ja-JP" sz="1300">
            <a:latin typeface="ＭＳ Ｐゴシック"/>
          </a:endParaRPr>
        </a:p>
        <a:p>
          <a:r>
            <a:rPr kumimoji="1" lang="ja-JP" altLang="en-US" sz="1300">
              <a:latin typeface="ＭＳ Ｐゴシック"/>
            </a:rPr>
            <a:t>　しかしながら、平成</a:t>
          </a:r>
          <a:r>
            <a:rPr kumimoji="1" lang="en-US" altLang="ja-JP" sz="1300">
              <a:latin typeface="ＭＳ Ｐゴシック"/>
            </a:rPr>
            <a:t>28</a:t>
          </a:r>
          <a:r>
            <a:rPr kumimoji="1" lang="ja-JP" altLang="en-US" sz="1300">
              <a:latin typeface="ＭＳ Ｐゴシック"/>
            </a:rPr>
            <a:t>年度は、国庫補助金などの特定財源の確保に努めたため、一般財源ベースでの事業費は平成</a:t>
          </a:r>
          <a:r>
            <a:rPr kumimoji="1" lang="en-US" altLang="ja-JP" sz="1300">
              <a:latin typeface="ＭＳ Ｐゴシック"/>
            </a:rPr>
            <a:t>27</a:t>
          </a:r>
          <a:r>
            <a:rPr kumimoji="1" lang="ja-JP" altLang="en-US" sz="1300">
              <a:latin typeface="ＭＳ Ｐゴシック"/>
            </a:rPr>
            <a:t>年度を下回る結果となりました。今後も特定財源の確保に努めながら、増加する扶助費に適切に対応していきます。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4535</xdr:rowOff>
    </xdr:to>
    <xdr:cxnSp macro="">
      <xdr:nvCxnSpPr>
        <xdr:cNvPr id="190" name="直線コネクタ 189"/>
        <xdr:cNvCxnSpPr/>
      </xdr:nvCxnSpPr>
      <xdr:spPr>
        <a:xfrm flipV="1">
          <a:off x="3987800" y="9733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57</xdr:row>
      <xdr:rowOff>4535</xdr:rowOff>
    </xdr:to>
    <xdr:cxnSp macro="">
      <xdr:nvCxnSpPr>
        <xdr:cNvPr id="193" name="直線コネクタ 192"/>
        <xdr:cNvCxnSpPr/>
      </xdr:nvCxnSpPr>
      <xdr:spPr>
        <a:xfrm>
          <a:off x="3098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23585</xdr:rowOff>
    </xdr:to>
    <xdr:cxnSp macro="">
      <xdr:nvCxnSpPr>
        <xdr:cNvPr id="196" name="直線コネクタ 195"/>
        <xdr:cNvCxnSpPr/>
      </xdr:nvCxnSpPr>
      <xdr:spPr>
        <a:xfrm>
          <a:off x="2209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129722</xdr:rowOff>
    </xdr:to>
    <xdr:cxnSp macro="">
      <xdr:nvCxnSpPr>
        <xdr:cNvPr id="199" name="直線コネクタ 198"/>
        <xdr:cNvCxnSpPr/>
      </xdr:nvCxnSpPr>
      <xdr:spPr>
        <a:xfrm>
          <a:off x="1320800" y="948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09" name="円/楕円 208"/>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10"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3" name="円/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や維持補修費について、類似団体と比較して低い数値となっていますが、その要因として、公共下水道事業や国民健康保険事業、介護保険事業等の特別会計への繰出金が少ないことや、公共施設の修繕等に係る経費が少なくなっていることが挙げられます。</a:t>
          </a:r>
          <a:endParaRPr kumimoji="1" lang="en-US" altLang="ja-JP" sz="1300">
            <a:latin typeface="ＭＳ Ｐゴシック"/>
          </a:endParaRPr>
        </a:p>
        <a:p>
          <a:r>
            <a:rPr kumimoji="1" lang="ja-JP" altLang="en-US" sz="1300">
              <a:latin typeface="ＭＳ Ｐゴシック"/>
            </a:rPr>
            <a:t>　今後は、</a:t>
          </a:r>
          <a:r>
            <a:rPr kumimoji="1" lang="ja-JP" altLang="ja-JP" sz="1300">
              <a:solidFill>
                <a:schemeClr val="dk1"/>
              </a:solidFill>
              <a:latin typeface="+mn-lt"/>
              <a:ea typeface="+mn-ea"/>
              <a:cs typeface="+mn-cs"/>
            </a:rPr>
            <a:t>公共下水道事業</a:t>
          </a:r>
          <a:r>
            <a:rPr kumimoji="1" lang="ja-JP" altLang="en-US" sz="1300">
              <a:solidFill>
                <a:schemeClr val="dk1"/>
              </a:solidFill>
              <a:latin typeface="+mn-lt"/>
              <a:ea typeface="+mn-ea"/>
              <a:cs typeface="+mn-cs"/>
            </a:rPr>
            <a:t>特別会計含め</a:t>
          </a:r>
          <a:r>
            <a:rPr kumimoji="1" lang="ja-JP" altLang="en-US" sz="1300">
              <a:latin typeface="ＭＳ Ｐゴシック"/>
            </a:rPr>
            <a:t>公共施設の老朽化などにより、修繕に係る経費が増加していくことが見込まれますので、計画的な改修に努め、経費の抑制に努めていきます。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55</xdr:row>
      <xdr:rowOff>77470</xdr:rowOff>
    </xdr:to>
    <xdr:cxnSp macro="">
      <xdr:nvCxnSpPr>
        <xdr:cNvPr id="251" name="直線コネクタ 250"/>
        <xdr:cNvCxnSpPr/>
      </xdr:nvCxnSpPr>
      <xdr:spPr>
        <a:xfrm>
          <a:off x="15671800" y="9453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55</xdr:row>
      <xdr:rowOff>24130</xdr:rowOff>
    </xdr:to>
    <xdr:cxnSp macro="">
      <xdr:nvCxnSpPr>
        <xdr:cNvPr id="254" name="直線コネクタ 253"/>
        <xdr:cNvCxnSpPr/>
      </xdr:nvCxnSpPr>
      <xdr:spPr>
        <a:xfrm>
          <a:off x="14782800" y="9301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43180</xdr:rowOff>
    </xdr:to>
    <xdr:cxnSp macro="">
      <xdr:nvCxnSpPr>
        <xdr:cNvPr id="257" name="直線コネクタ 256"/>
        <xdr:cNvCxnSpPr/>
      </xdr:nvCxnSpPr>
      <xdr:spPr>
        <a:xfrm>
          <a:off x="13893800" y="926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58420</xdr:rowOff>
    </xdr:to>
    <xdr:cxnSp macro="">
      <xdr:nvCxnSpPr>
        <xdr:cNvPr id="260" name="直線コネクタ 259"/>
        <xdr:cNvCxnSpPr/>
      </xdr:nvCxnSpPr>
      <xdr:spPr>
        <a:xfrm flipV="1">
          <a:off x="13004800" y="926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70" name="円/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72" name="円/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4" name="円/楕円 273"/>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75" name="テキスト ボックス 274"/>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6" name="円/楕円 275"/>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7" name="テキスト ボックス 276"/>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78" name="円/楕円 277"/>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9" name="テキスト ボックス 278"/>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は類似団体平均と比較して低い数値となっていますが、この要因として、本市の補助費等の内訳のうち一部事務組合に対するものの割合が県内他市町村と比較して小さくなっていることから、本市が一部事務組合でなく単独で事業を実施していることが挙げられます。</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年度以降、消防が広域化され</a:t>
          </a:r>
          <a:r>
            <a:rPr kumimoji="1" lang="ja-JP" altLang="en-US" sz="1300">
              <a:solidFill>
                <a:schemeClr val="dk1"/>
              </a:solidFill>
              <a:latin typeface="+mn-lt"/>
              <a:ea typeface="+mn-ea"/>
              <a:cs typeface="+mn-cs"/>
            </a:rPr>
            <a:t>ることにより一部事務組合への負担金が計上されるため</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30</a:t>
          </a:r>
          <a:r>
            <a:rPr kumimoji="1" lang="ja-JP" altLang="en-US" sz="1300">
              <a:solidFill>
                <a:schemeClr val="dk1"/>
              </a:solidFill>
              <a:latin typeface="+mn-lt"/>
              <a:ea typeface="+mn-ea"/>
              <a:cs typeface="+mn-cs"/>
            </a:rPr>
            <a:t>年度以降数値が高くなる見込みです。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97282</xdr:rowOff>
    </xdr:to>
    <xdr:cxnSp macro="">
      <xdr:nvCxnSpPr>
        <xdr:cNvPr id="309" name="直線コネクタ 308"/>
        <xdr:cNvCxnSpPr/>
      </xdr:nvCxnSpPr>
      <xdr:spPr>
        <a:xfrm>
          <a:off x="15671800" y="6066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106426</xdr:rowOff>
    </xdr:to>
    <xdr:cxnSp macro="">
      <xdr:nvCxnSpPr>
        <xdr:cNvPr id="312" name="直線コネクタ 311"/>
        <xdr:cNvCxnSpPr/>
      </xdr:nvCxnSpPr>
      <xdr:spPr>
        <a:xfrm flipV="1">
          <a:off x="14782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15" name="直線コネクタ 314"/>
        <xdr:cNvCxnSpPr/>
      </xdr:nvCxnSpPr>
      <xdr:spPr>
        <a:xfrm>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88138</xdr:rowOff>
    </xdr:to>
    <xdr:cxnSp macro="">
      <xdr:nvCxnSpPr>
        <xdr:cNvPr id="318" name="直線コネクタ 317"/>
        <xdr:cNvCxnSpPr/>
      </xdr:nvCxnSpPr>
      <xdr:spPr>
        <a:xfrm>
          <a:off x="13004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8" name="円/楕円 327"/>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9"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0" name="円/楕円 329"/>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1" name="テキスト ボックス 330"/>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2" name="円/楕円 331"/>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3" name="テキスト ボックス 332"/>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4" name="円/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6" name="円/楕円 335"/>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7" name="テキスト ボックス 336"/>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本市では、大規模投資事業の計画的な予算化と特定目的基金の活用により、必要最低限の</a:t>
          </a:r>
          <a:r>
            <a:rPr kumimoji="1" lang="ja-JP" altLang="en-US" sz="1300">
              <a:solidFill>
                <a:schemeClr val="dk1"/>
              </a:solidFill>
              <a:latin typeface="+mn-lt"/>
              <a:ea typeface="+mn-ea"/>
              <a:cs typeface="+mn-cs"/>
            </a:rPr>
            <a:t>地方債の</a:t>
          </a:r>
          <a:r>
            <a:rPr kumimoji="1" lang="ja-JP" altLang="ja-JP" sz="1300">
              <a:solidFill>
                <a:schemeClr val="dk1"/>
              </a:solidFill>
              <a:latin typeface="+mn-lt"/>
              <a:ea typeface="+mn-ea"/>
              <a:cs typeface="+mn-cs"/>
            </a:rPr>
            <a:t>借入に努めてきたため、類似団体</a:t>
          </a:r>
          <a:r>
            <a:rPr kumimoji="1" lang="ja-JP" altLang="en-US" sz="1300">
              <a:solidFill>
                <a:schemeClr val="dk1"/>
              </a:solidFill>
              <a:latin typeface="+mn-lt"/>
              <a:ea typeface="+mn-ea"/>
              <a:cs typeface="+mn-cs"/>
            </a:rPr>
            <a:t>との比較でも低い公債費比率となってい</a:t>
          </a:r>
          <a:r>
            <a:rPr kumimoji="1" lang="ja-JP" altLang="ja-JP" sz="1300">
              <a:solidFill>
                <a:schemeClr val="dk1"/>
              </a:solidFill>
              <a:latin typeface="+mn-lt"/>
              <a:ea typeface="+mn-ea"/>
              <a:cs typeface="+mn-cs"/>
            </a:rPr>
            <a:t>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人口増加に伴う社会基盤整備や公共施設等の老朽化対策のため、地方債の発行が見込まれるので、計画的な財政運営に努めます。</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136144</xdr:rowOff>
    </xdr:to>
    <xdr:cxnSp macro="">
      <xdr:nvCxnSpPr>
        <xdr:cNvPr id="367" name="直線コネクタ 366"/>
        <xdr:cNvCxnSpPr/>
      </xdr:nvCxnSpPr>
      <xdr:spPr>
        <a:xfrm>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136144</xdr:rowOff>
    </xdr:to>
    <xdr:cxnSp macro="">
      <xdr:nvCxnSpPr>
        <xdr:cNvPr id="370" name="直線コネクタ 369"/>
        <xdr:cNvCxnSpPr/>
      </xdr:nvCxnSpPr>
      <xdr:spPr>
        <a:xfrm flipV="1">
          <a:off x="3098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159004</xdr:rowOff>
    </xdr:to>
    <xdr:cxnSp macro="">
      <xdr:nvCxnSpPr>
        <xdr:cNvPr id="373" name="直線コネクタ 372"/>
        <xdr:cNvCxnSpPr/>
      </xdr:nvCxnSpPr>
      <xdr:spPr>
        <a:xfrm flipV="1">
          <a:off x="2209800" y="12823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159004</xdr:rowOff>
    </xdr:from>
    <xdr:to>
      <xdr:col>3</xdr:col>
      <xdr:colOff>142875</xdr:colOff>
      <xdr:row>74</xdr:row>
      <xdr:rowOff>168148</xdr:rowOff>
    </xdr:to>
    <xdr:cxnSp macro="">
      <xdr:nvCxnSpPr>
        <xdr:cNvPr id="376" name="直線コネクタ 375"/>
        <xdr:cNvCxnSpPr/>
      </xdr:nvCxnSpPr>
      <xdr:spPr>
        <a:xfrm flipV="1">
          <a:off x="1320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85344</xdr:rowOff>
    </xdr:from>
    <xdr:to>
      <xdr:col>7</xdr:col>
      <xdr:colOff>66675</xdr:colOff>
      <xdr:row>75</xdr:row>
      <xdr:rowOff>15494</xdr:rowOff>
    </xdr:to>
    <xdr:sp macro="" textlink="">
      <xdr:nvSpPr>
        <xdr:cNvPr id="386" name="円/楕円 385"/>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165371</xdr:rowOff>
    </xdr:from>
    <xdr:ext cx="762000" cy="259045"/>
    <xdr:sp macro="" textlink="">
      <xdr:nvSpPr>
        <xdr:cNvPr id="387" name="公債費該当値テキスト"/>
        <xdr:cNvSpPr txBox="1"/>
      </xdr:nvSpPr>
      <xdr:spPr>
        <a:xfrm>
          <a:off x="4914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8" name="円/楕円 387"/>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9" name="テキスト ボックス 388"/>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85344</xdr:rowOff>
    </xdr:from>
    <xdr:to>
      <xdr:col>4</xdr:col>
      <xdr:colOff>396875</xdr:colOff>
      <xdr:row>75</xdr:row>
      <xdr:rowOff>15494</xdr:rowOff>
    </xdr:to>
    <xdr:sp macro="" textlink="">
      <xdr:nvSpPr>
        <xdr:cNvPr id="390" name="円/楕円 389"/>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25671</xdr:rowOff>
    </xdr:from>
    <xdr:ext cx="762000" cy="259045"/>
    <xdr:sp macro="" textlink="">
      <xdr:nvSpPr>
        <xdr:cNvPr id="391" name="テキスト ボックス 390"/>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108204</xdr:rowOff>
    </xdr:from>
    <xdr:to>
      <xdr:col>3</xdr:col>
      <xdr:colOff>193675</xdr:colOff>
      <xdr:row>75</xdr:row>
      <xdr:rowOff>38354</xdr:rowOff>
    </xdr:to>
    <xdr:sp macro="" textlink="">
      <xdr:nvSpPr>
        <xdr:cNvPr id="392" name="円/楕円 391"/>
        <xdr:cNvSpPr/>
      </xdr:nvSpPr>
      <xdr:spPr>
        <a:xfrm>
          <a:off x="2159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48531</xdr:rowOff>
    </xdr:from>
    <xdr:ext cx="762000" cy="259045"/>
    <xdr:sp macro="" textlink="">
      <xdr:nvSpPr>
        <xdr:cNvPr id="393" name="テキスト ボックス 392"/>
        <xdr:cNvSpPr txBox="1"/>
      </xdr:nvSpPr>
      <xdr:spPr>
        <a:xfrm>
          <a:off x="1828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117348</xdr:rowOff>
    </xdr:from>
    <xdr:to>
      <xdr:col>1</xdr:col>
      <xdr:colOff>676275</xdr:colOff>
      <xdr:row>75</xdr:row>
      <xdr:rowOff>47498</xdr:rowOff>
    </xdr:to>
    <xdr:sp macro="" textlink="">
      <xdr:nvSpPr>
        <xdr:cNvPr id="394" name="円/楕円 393"/>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57675</xdr:rowOff>
    </xdr:from>
    <xdr:ext cx="762000" cy="259045"/>
    <xdr:sp macro="" textlink="">
      <xdr:nvSpPr>
        <xdr:cNvPr id="395" name="テキスト ボックス 394"/>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本市は、</a:t>
          </a:r>
          <a:r>
            <a:rPr kumimoji="1" lang="ja-JP" altLang="ja-JP" sz="1300">
              <a:solidFill>
                <a:schemeClr val="dk1"/>
              </a:solidFill>
              <a:latin typeface="+mn-lt"/>
              <a:ea typeface="+mn-ea"/>
              <a:cs typeface="+mn-cs"/>
            </a:rPr>
            <a:t>類似団体と比較して予算における公債費の比率が低いため、公債費以外の比率は相対的に高くなってい</a:t>
          </a:r>
          <a:r>
            <a:rPr kumimoji="1" lang="ja-JP" altLang="en-US" sz="1300">
              <a:solidFill>
                <a:schemeClr val="dk1"/>
              </a:solidFill>
              <a:latin typeface="+mn-lt"/>
              <a:ea typeface="+mn-ea"/>
              <a:cs typeface="+mn-cs"/>
            </a:rPr>
            <a:t>ます</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しかしながら、比率自体は増加傾向にあり、財政構造が硬直化している傾向がありますので、引き続き経費の削減に努め、健全な財政運営を行っていきます。</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77</xdr:row>
      <xdr:rowOff>130811</xdr:rowOff>
    </xdr:to>
    <xdr:cxnSp macro="">
      <xdr:nvCxnSpPr>
        <xdr:cNvPr id="428" name="直線コネクタ 427"/>
        <xdr:cNvCxnSpPr/>
      </xdr:nvCxnSpPr>
      <xdr:spPr>
        <a:xfrm>
          <a:off x="15671800" y="1317625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76</xdr:row>
      <xdr:rowOff>146050</xdr:rowOff>
    </xdr:to>
    <xdr:cxnSp macro="">
      <xdr:nvCxnSpPr>
        <xdr:cNvPr id="431" name="直線コネクタ 430"/>
        <xdr:cNvCxnSpPr/>
      </xdr:nvCxnSpPr>
      <xdr:spPr>
        <a:xfrm>
          <a:off x="14782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146050</xdr:rowOff>
    </xdr:to>
    <xdr:cxnSp macro="">
      <xdr:nvCxnSpPr>
        <xdr:cNvPr id="434" name="直線コネクタ 433"/>
        <xdr:cNvCxnSpPr/>
      </xdr:nvCxnSpPr>
      <xdr:spPr>
        <a:xfrm>
          <a:off x="13893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107950</xdr:rowOff>
    </xdr:to>
    <xdr:cxnSp macro="">
      <xdr:nvCxnSpPr>
        <xdr:cNvPr id="437" name="直線コネクタ 436"/>
        <xdr:cNvCxnSpPr/>
      </xdr:nvCxnSpPr>
      <xdr:spPr>
        <a:xfrm>
          <a:off x="13004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7" name="円/楕円 446"/>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8"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615950</xdr:colOff>
      <xdr:row>77</xdr:row>
      <xdr:rowOff>25400</xdr:rowOff>
    </xdr:to>
    <xdr:sp macro="" textlink="">
      <xdr:nvSpPr>
        <xdr:cNvPr id="449" name="円/楕円 448"/>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10177</xdr:rowOff>
    </xdr:from>
    <xdr:ext cx="736600" cy="259045"/>
    <xdr:sp macro="" textlink="">
      <xdr:nvSpPr>
        <xdr:cNvPr id="450" name="テキスト ボックス 449"/>
        <xdr:cNvSpPr txBox="1"/>
      </xdr:nvSpPr>
      <xdr:spPr>
        <a:xfrm>
          <a:off x="15290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51" name="円/楕円 450"/>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10177</xdr:rowOff>
    </xdr:from>
    <xdr:ext cx="762000" cy="259045"/>
    <xdr:sp macro="" textlink="">
      <xdr:nvSpPr>
        <xdr:cNvPr id="452" name="テキスト ボックス 451"/>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3" name="円/楕円 452"/>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54" name="テキスト ボックス 453"/>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愛知県長久手市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164986</xdr:rowOff>
    </xdr:from>
    <xdr:to>
      <xdr:col>4</xdr:col>
      <xdr:colOff>1117600</xdr:colOff>
      <xdr:row>16</xdr:row>
      <xdr:rowOff>170529</xdr:rowOff>
    </xdr:to>
    <xdr:cxnSp macro="">
      <xdr:nvCxnSpPr>
        <xdr:cNvPr id="50" name="直線コネクタ 49"/>
        <xdr:cNvCxnSpPr/>
      </xdr:nvCxnSpPr>
      <xdr:spPr bwMode="auto">
        <a:xfrm flipV="1">
          <a:off x="5003800" y="2955811"/>
          <a:ext cx="6477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170529</xdr:rowOff>
    </xdr:from>
    <xdr:to>
      <xdr:col>4</xdr:col>
      <xdr:colOff>469900</xdr:colOff>
      <xdr:row>17</xdr:row>
      <xdr:rowOff>36684</xdr:rowOff>
    </xdr:to>
    <xdr:cxnSp macro="">
      <xdr:nvCxnSpPr>
        <xdr:cNvPr id="53" name="直線コネクタ 52"/>
        <xdr:cNvCxnSpPr/>
      </xdr:nvCxnSpPr>
      <xdr:spPr bwMode="auto">
        <a:xfrm flipV="1">
          <a:off x="4305300" y="2961354"/>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36684</xdr:rowOff>
    </xdr:from>
    <xdr:to>
      <xdr:col>3</xdr:col>
      <xdr:colOff>904875</xdr:colOff>
      <xdr:row>17</xdr:row>
      <xdr:rowOff>50648</xdr:rowOff>
    </xdr:to>
    <xdr:cxnSp macro="">
      <xdr:nvCxnSpPr>
        <xdr:cNvPr id="56" name="直線コネクタ 55"/>
        <xdr:cNvCxnSpPr/>
      </xdr:nvCxnSpPr>
      <xdr:spPr bwMode="auto">
        <a:xfrm flipV="1">
          <a:off x="3606800" y="2998959"/>
          <a:ext cx="698500" cy="1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50648</xdr:rowOff>
    </xdr:from>
    <xdr:to>
      <xdr:col>3</xdr:col>
      <xdr:colOff>206375</xdr:colOff>
      <xdr:row>17</xdr:row>
      <xdr:rowOff>61868</xdr:rowOff>
    </xdr:to>
    <xdr:cxnSp macro="">
      <xdr:nvCxnSpPr>
        <xdr:cNvPr id="59" name="直線コネクタ 58"/>
        <xdr:cNvCxnSpPr/>
      </xdr:nvCxnSpPr>
      <xdr:spPr bwMode="auto">
        <a:xfrm flipV="1">
          <a:off x="2908300" y="3012923"/>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114186</xdr:rowOff>
    </xdr:from>
    <xdr:to>
      <xdr:col>5</xdr:col>
      <xdr:colOff>34925</xdr:colOff>
      <xdr:row>17</xdr:row>
      <xdr:rowOff>44336</xdr:rowOff>
    </xdr:to>
    <xdr:sp macro="" textlink="">
      <xdr:nvSpPr>
        <xdr:cNvPr id="69" name="円/楕円 68"/>
        <xdr:cNvSpPr/>
      </xdr:nvSpPr>
      <xdr:spPr bwMode="auto">
        <a:xfrm>
          <a:off x="5600700" y="290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130713</xdr:rowOff>
    </xdr:from>
    <xdr:ext cx="762000" cy="259045"/>
    <xdr:sp macro="" textlink="">
      <xdr:nvSpPr>
        <xdr:cNvPr id="70" name="人口1人当たり決算額の推移該当値テキスト130"/>
        <xdr:cNvSpPr txBox="1"/>
      </xdr:nvSpPr>
      <xdr:spPr>
        <a:xfrm>
          <a:off x="5740400" y="275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119729</xdr:rowOff>
    </xdr:from>
    <xdr:to>
      <xdr:col>4</xdr:col>
      <xdr:colOff>520700</xdr:colOff>
      <xdr:row>17</xdr:row>
      <xdr:rowOff>49879</xdr:rowOff>
    </xdr:to>
    <xdr:sp macro="" textlink="">
      <xdr:nvSpPr>
        <xdr:cNvPr id="71" name="円/楕円 70"/>
        <xdr:cNvSpPr/>
      </xdr:nvSpPr>
      <xdr:spPr bwMode="auto">
        <a:xfrm>
          <a:off x="4953000" y="29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60056</xdr:rowOff>
    </xdr:from>
    <xdr:ext cx="736600" cy="259045"/>
    <xdr:sp macro="" textlink="">
      <xdr:nvSpPr>
        <xdr:cNvPr id="72" name="テキスト ボックス 71"/>
        <xdr:cNvSpPr txBox="1"/>
      </xdr:nvSpPr>
      <xdr:spPr>
        <a:xfrm>
          <a:off x="4622800" y="267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157334</xdr:rowOff>
    </xdr:from>
    <xdr:to>
      <xdr:col>3</xdr:col>
      <xdr:colOff>955675</xdr:colOff>
      <xdr:row>17</xdr:row>
      <xdr:rowOff>87484</xdr:rowOff>
    </xdr:to>
    <xdr:sp macro="" textlink="">
      <xdr:nvSpPr>
        <xdr:cNvPr id="73" name="円/楕円 72"/>
        <xdr:cNvSpPr/>
      </xdr:nvSpPr>
      <xdr:spPr bwMode="auto">
        <a:xfrm>
          <a:off x="4254500" y="294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72261</xdr:rowOff>
    </xdr:from>
    <xdr:ext cx="762000" cy="259045"/>
    <xdr:sp macro="" textlink="">
      <xdr:nvSpPr>
        <xdr:cNvPr id="74" name="テキスト ボックス 73"/>
        <xdr:cNvSpPr txBox="1"/>
      </xdr:nvSpPr>
      <xdr:spPr>
        <a:xfrm>
          <a:off x="3924300" y="303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171298</xdr:rowOff>
    </xdr:from>
    <xdr:to>
      <xdr:col>3</xdr:col>
      <xdr:colOff>257175</xdr:colOff>
      <xdr:row>17</xdr:row>
      <xdr:rowOff>101448</xdr:rowOff>
    </xdr:to>
    <xdr:sp macro="" textlink="">
      <xdr:nvSpPr>
        <xdr:cNvPr id="75" name="円/楕円 74"/>
        <xdr:cNvSpPr/>
      </xdr:nvSpPr>
      <xdr:spPr bwMode="auto">
        <a:xfrm>
          <a:off x="3556000" y="296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86225</xdr:rowOff>
    </xdr:from>
    <xdr:ext cx="762000" cy="259045"/>
    <xdr:sp macro="" textlink="">
      <xdr:nvSpPr>
        <xdr:cNvPr id="76" name="テキスト ボックス 75"/>
        <xdr:cNvSpPr txBox="1"/>
      </xdr:nvSpPr>
      <xdr:spPr>
        <a:xfrm>
          <a:off x="3225800" y="304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11068</xdr:rowOff>
    </xdr:from>
    <xdr:to>
      <xdr:col>2</xdr:col>
      <xdr:colOff>692150</xdr:colOff>
      <xdr:row>17</xdr:row>
      <xdr:rowOff>112668</xdr:rowOff>
    </xdr:to>
    <xdr:sp macro="" textlink="">
      <xdr:nvSpPr>
        <xdr:cNvPr id="77" name="円/楕円 76"/>
        <xdr:cNvSpPr/>
      </xdr:nvSpPr>
      <xdr:spPr bwMode="auto">
        <a:xfrm>
          <a:off x="2857500" y="297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97445</xdr:rowOff>
    </xdr:from>
    <xdr:ext cx="762000" cy="259045"/>
    <xdr:sp macro="" textlink="">
      <xdr:nvSpPr>
        <xdr:cNvPr id="78" name="テキスト ボックス 77"/>
        <xdr:cNvSpPr txBox="1"/>
      </xdr:nvSpPr>
      <xdr:spPr>
        <a:xfrm>
          <a:off x="2527300" y="30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88805</xdr:rowOff>
    </xdr:from>
    <xdr:to>
      <xdr:col>4</xdr:col>
      <xdr:colOff>1117600</xdr:colOff>
      <xdr:row>37</xdr:row>
      <xdr:rowOff>117532</xdr:rowOff>
    </xdr:to>
    <xdr:cxnSp macro="">
      <xdr:nvCxnSpPr>
        <xdr:cNvPr id="111" name="直線コネクタ 110"/>
        <xdr:cNvCxnSpPr/>
      </xdr:nvCxnSpPr>
      <xdr:spPr bwMode="auto">
        <a:xfrm flipV="1">
          <a:off x="5003800" y="7213505"/>
          <a:ext cx="6477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97396</xdr:rowOff>
    </xdr:from>
    <xdr:to>
      <xdr:col>4</xdr:col>
      <xdr:colOff>469900</xdr:colOff>
      <xdr:row>37</xdr:row>
      <xdr:rowOff>117532</xdr:rowOff>
    </xdr:to>
    <xdr:cxnSp macro="">
      <xdr:nvCxnSpPr>
        <xdr:cNvPr id="114" name="直線コネクタ 113"/>
        <xdr:cNvCxnSpPr/>
      </xdr:nvCxnSpPr>
      <xdr:spPr bwMode="auto">
        <a:xfrm>
          <a:off x="4305300" y="7222096"/>
          <a:ext cx="698500" cy="2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91357</xdr:rowOff>
    </xdr:from>
    <xdr:to>
      <xdr:col>3</xdr:col>
      <xdr:colOff>904875</xdr:colOff>
      <xdr:row>37</xdr:row>
      <xdr:rowOff>97396</xdr:rowOff>
    </xdr:to>
    <xdr:cxnSp macro="">
      <xdr:nvCxnSpPr>
        <xdr:cNvPr id="117" name="直線コネクタ 116"/>
        <xdr:cNvCxnSpPr/>
      </xdr:nvCxnSpPr>
      <xdr:spPr bwMode="auto">
        <a:xfrm>
          <a:off x="3606800" y="7216057"/>
          <a:ext cx="6985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60420</xdr:rowOff>
    </xdr:from>
    <xdr:to>
      <xdr:col>3</xdr:col>
      <xdr:colOff>206375</xdr:colOff>
      <xdr:row>37</xdr:row>
      <xdr:rowOff>91357</xdr:rowOff>
    </xdr:to>
    <xdr:cxnSp macro="">
      <xdr:nvCxnSpPr>
        <xdr:cNvPr id="120" name="直線コネクタ 119"/>
        <xdr:cNvCxnSpPr/>
      </xdr:nvCxnSpPr>
      <xdr:spPr bwMode="auto">
        <a:xfrm>
          <a:off x="2908300" y="7185120"/>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38005</xdr:rowOff>
    </xdr:from>
    <xdr:to>
      <xdr:col>5</xdr:col>
      <xdr:colOff>34925</xdr:colOff>
      <xdr:row>37</xdr:row>
      <xdr:rowOff>139605</xdr:rowOff>
    </xdr:to>
    <xdr:sp macro="" textlink="">
      <xdr:nvSpPr>
        <xdr:cNvPr id="130" name="円/楕円 129"/>
        <xdr:cNvSpPr/>
      </xdr:nvSpPr>
      <xdr:spPr bwMode="auto">
        <a:xfrm>
          <a:off x="5600700" y="716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118032</xdr:rowOff>
    </xdr:from>
    <xdr:ext cx="762000" cy="259045"/>
    <xdr:sp macro="" textlink="">
      <xdr:nvSpPr>
        <xdr:cNvPr id="131" name="人口1人当たり決算額の推移該当値テキスト445"/>
        <xdr:cNvSpPr txBox="1"/>
      </xdr:nvSpPr>
      <xdr:spPr>
        <a:xfrm>
          <a:off x="5740400" y="707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66732</xdr:rowOff>
    </xdr:from>
    <xdr:to>
      <xdr:col>4</xdr:col>
      <xdr:colOff>520700</xdr:colOff>
      <xdr:row>37</xdr:row>
      <xdr:rowOff>168332</xdr:rowOff>
    </xdr:to>
    <xdr:sp macro="" textlink="">
      <xdr:nvSpPr>
        <xdr:cNvPr id="132" name="円/楕円 131"/>
        <xdr:cNvSpPr/>
      </xdr:nvSpPr>
      <xdr:spPr bwMode="auto">
        <a:xfrm>
          <a:off x="4953000" y="719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153109</xdr:rowOff>
    </xdr:from>
    <xdr:ext cx="736600" cy="259045"/>
    <xdr:sp macro="" textlink="">
      <xdr:nvSpPr>
        <xdr:cNvPr id="133" name="テキスト ボックス 132"/>
        <xdr:cNvSpPr txBox="1"/>
      </xdr:nvSpPr>
      <xdr:spPr>
        <a:xfrm>
          <a:off x="4622800" y="7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46596</xdr:rowOff>
    </xdr:from>
    <xdr:to>
      <xdr:col>3</xdr:col>
      <xdr:colOff>955675</xdr:colOff>
      <xdr:row>37</xdr:row>
      <xdr:rowOff>148196</xdr:rowOff>
    </xdr:to>
    <xdr:sp macro="" textlink="">
      <xdr:nvSpPr>
        <xdr:cNvPr id="134" name="円/楕円 133"/>
        <xdr:cNvSpPr/>
      </xdr:nvSpPr>
      <xdr:spPr bwMode="auto">
        <a:xfrm>
          <a:off x="4254500" y="71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132973</xdr:rowOff>
    </xdr:from>
    <xdr:ext cx="762000" cy="259045"/>
    <xdr:sp macro="" textlink="">
      <xdr:nvSpPr>
        <xdr:cNvPr id="135" name="テキスト ボックス 134"/>
        <xdr:cNvSpPr txBox="1"/>
      </xdr:nvSpPr>
      <xdr:spPr>
        <a:xfrm>
          <a:off x="3924300" y="72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40557</xdr:rowOff>
    </xdr:from>
    <xdr:to>
      <xdr:col>3</xdr:col>
      <xdr:colOff>257175</xdr:colOff>
      <xdr:row>37</xdr:row>
      <xdr:rowOff>142157</xdr:rowOff>
    </xdr:to>
    <xdr:sp macro="" textlink="">
      <xdr:nvSpPr>
        <xdr:cNvPr id="136" name="円/楕円 135"/>
        <xdr:cNvSpPr/>
      </xdr:nvSpPr>
      <xdr:spPr bwMode="auto">
        <a:xfrm>
          <a:off x="3556000" y="716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126934</xdr:rowOff>
    </xdr:from>
    <xdr:ext cx="762000" cy="259045"/>
    <xdr:sp macro="" textlink="">
      <xdr:nvSpPr>
        <xdr:cNvPr id="137" name="テキスト ボックス 136"/>
        <xdr:cNvSpPr txBox="1"/>
      </xdr:nvSpPr>
      <xdr:spPr>
        <a:xfrm>
          <a:off x="3225800" y="72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9620</xdr:rowOff>
    </xdr:from>
    <xdr:to>
      <xdr:col>2</xdr:col>
      <xdr:colOff>692150</xdr:colOff>
      <xdr:row>37</xdr:row>
      <xdr:rowOff>111220</xdr:rowOff>
    </xdr:to>
    <xdr:sp macro="" textlink="">
      <xdr:nvSpPr>
        <xdr:cNvPr id="138" name="円/楕円 137"/>
        <xdr:cNvSpPr/>
      </xdr:nvSpPr>
      <xdr:spPr bwMode="auto">
        <a:xfrm>
          <a:off x="2857500" y="71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95997</xdr:rowOff>
    </xdr:from>
    <xdr:ext cx="762000" cy="259045"/>
    <xdr:sp macro="" textlink="">
      <xdr:nvSpPr>
        <xdr:cNvPr id="139" name="テキスト ボックス 138"/>
        <xdr:cNvSpPr txBox="1"/>
      </xdr:nvSpPr>
      <xdr:spPr>
        <a:xfrm>
          <a:off x="2527300" y="72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23183</xdr:rowOff>
    </xdr:from>
    <xdr:to>
      <xdr:col>6</xdr:col>
      <xdr:colOff>511175</xdr:colOff>
      <xdr:row>35</xdr:row>
      <xdr:rowOff>32007</xdr:rowOff>
    </xdr:to>
    <xdr:cxnSp macro="">
      <xdr:nvCxnSpPr>
        <xdr:cNvPr id="59" name="直線コネクタ 58"/>
        <xdr:cNvCxnSpPr/>
      </xdr:nvCxnSpPr>
      <xdr:spPr>
        <a:xfrm>
          <a:off x="3797300" y="6023933"/>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23183</xdr:rowOff>
    </xdr:from>
    <xdr:to>
      <xdr:col>5</xdr:col>
      <xdr:colOff>358775</xdr:colOff>
      <xdr:row>35</xdr:row>
      <xdr:rowOff>67874</xdr:rowOff>
    </xdr:to>
    <xdr:cxnSp macro="">
      <xdr:nvCxnSpPr>
        <xdr:cNvPr id="62" name="直線コネクタ 61"/>
        <xdr:cNvCxnSpPr/>
      </xdr:nvCxnSpPr>
      <xdr:spPr>
        <a:xfrm flipV="1">
          <a:off x="2908300" y="6023933"/>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67874</xdr:rowOff>
    </xdr:from>
    <xdr:to>
      <xdr:col>4</xdr:col>
      <xdr:colOff>155575</xdr:colOff>
      <xdr:row>35</xdr:row>
      <xdr:rowOff>82367</xdr:rowOff>
    </xdr:to>
    <xdr:cxnSp macro="">
      <xdr:nvCxnSpPr>
        <xdr:cNvPr id="65" name="直線コネクタ 64"/>
        <xdr:cNvCxnSpPr/>
      </xdr:nvCxnSpPr>
      <xdr:spPr>
        <a:xfrm flipV="1">
          <a:off x="2019300" y="606862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82367</xdr:rowOff>
    </xdr:from>
    <xdr:to>
      <xdr:col>2</xdr:col>
      <xdr:colOff>638175</xdr:colOff>
      <xdr:row>35</xdr:row>
      <xdr:rowOff>91054</xdr:rowOff>
    </xdr:to>
    <xdr:cxnSp macro="">
      <xdr:nvCxnSpPr>
        <xdr:cNvPr id="68" name="直線コネクタ 67"/>
        <xdr:cNvCxnSpPr/>
      </xdr:nvCxnSpPr>
      <xdr:spPr>
        <a:xfrm flipV="1">
          <a:off x="1130300" y="608311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152657</xdr:rowOff>
    </xdr:from>
    <xdr:to>
      <xdr:col>6</xdr:col>
      <xdr:colOff>561975</xdr:colOff>
      <xdr:row>35</xdr:row>
      <xdr:rowOff>82807</xdr:rowOff>
    </xdr:to>
    <xdr:sp macro="" textlink="">
      <xdr:nvSpPr>
        <xdr:cNvPr id="78" name="円/楕円 77"/>
        <xdr:cNvSpPr/>
      </xdr:nvSpPr>
      <xdr:spPr>
        <a:xfrm>
          <a:off x="4584700" y="59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4084</xdr:rowOff>
    </xdr:from>
    <xdr:ext cx="534377" cy="259045"/>
    <xdr:sp macro="" textlink="">
      <xdr:nvSpPr>
        <xdr:cNvPr id="79" name="人件費該当値テキスト"/>
        <xdr:cNvSpPr txBox="1"/>
      </xdr:nvSpPr>
      <xdr:spPr>
        <a:xfrm>
          <a:off x="4686300" y="5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143833</xdr:rowOff>
    </xdr:from>
    <xdr:to>
      <xdr:col>5</xdr:col>
      <xdr:colOff>409575</xdr:colOff>
      <xdr:row>35</xdr:row>
      <xdr:rowOff>73983</xdr:rowOff>
    </xdr:to>
    <xdr:sp macro="" textlink="">
      <xdr:nvSpPr>
        <xdr:cNvPr id="80" name="円/楕円 79"/>
        <xdr:cNvSpPr/>
      </xdr:nvSpPr>
      <xdr:spPr>
        <a:xfrm>
          <a:off x="3746500" y="59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90510</xdr:rowOff>
    </xdr:from>
    <xdr:ext cx="534377" cy="259045"/>
    <xdr:sp macro="" textlink="">
      <xdr:nvSpPr>
        <xdr:cNvPr id="81" name="テキスト ボックス 80"/>
        <xdr:cNvSpPr txBox="1"/>
      </xdr:nvSpPr>
      <xdr:spPr>
        <a:xfrm>
          <a:off x="3530111" y="57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17074</xdr:rowOff>
    </xdr:from>
    <xdr:to>
      <xdr:col>4</xdr:col>
      <xdr:colOff>206375</xdr:colOff>
      <xdr:row>35</xdr:row>
      <xdr:rowOff>118674</xdr:rowOff>
    </xdr:to>
    <xdr:sp macro="" textlink="">
      <xdr:nvSpPr>
        <xdr:cNvPr id="82" name="円/楕円 81"/>
        <xdr:cNvSpPr/>
      </xdr:nvSpPr>
      <xdr:spPr>
        <a:xfrm>
          <a:off x="2857500" y="60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135201</xdr:rowOff>
    </xdr:from>
    <xdr:ext cx="534377" cy="259045"/>
    <xdr:sp macro="" textlink="">
      <xdr:nvSpPr>
        <xdr:cNvPr id="83" name="テキスト ボックス 82"/>
        <xdr:cNvSpPr txBox="1"/>
      </xdr:nvSpPr>
      <xdr:spPr>
        <a:xfrm>
          <a:off x="2641111" y="57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31567</xdr:rowOff>
    </xdr:from>
    <xdr:to>
      <xdr:col>3</xdr:col>
      <xdr:colOff>3175</xdr:colOff>
      <xdr:row>35</xdr:row>
      <xdr:rowOff>133167</xdr:rowOff>
    </xdr:to>
    <xdr:sp macro="" textlink="">
      <xdr:nvSpPr>
        <xdr:cNvPr id="84" name="円/楕円 83"/>
        <xdr:cNvSpPr/>
      </xdr:nvSpPr>
      <xdr:spPr>
        <a:xfrm>
          <a:off x="1968500" y="60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149694</xdr:rowOff>
    </xdr:from>
    <xdr:ext cx="534377" cy="259045"/>
    <xdr:sp macro="" textlink="">
      <xdr:nvSpPr>
        <xdr:cNvPr id="85" name="テキスト ボックス 84"/>
        <xdr:cNvSpPr txBox="1"/>
      </xdr:nvSpPr>
      <xdr:spPr>
        <a:xfrm>
          <a:off x="1752111" y="58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40254</xdr:rowOff>
    </xdr:from>
    <xdr:to>
      <xdr:col>1</xdr:col>
      <xdr:colOff>485775</xdr:colOff>
      <xdr:row>35</xdr:row>
      <xdr:rowOff>141854</xdr:rowOff>
    </xdr:to>
    <xdr:sp macro="" textlink="">
      <xdr:nvSpPr>
        <xdr:cNvPr id="86" name="円/楕円 85"/>
        <xdr:cNvSpPr/>
      </xdr:nvSpPr>
      <xdr:spPr>
        <a:xfrm>
          <a:off x="1079500" y="60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132981</xdr:rowOff>
    </xdr:from>
    <xdr:ext cx="534377" cy="259045"/>
    <xdr:sp macro="" textlink="">
      <xdr:nvSpPr>
        <xdr:cNvPr id="87" name="テキスト ボックス 86"/>
        <xdr:cNvSpPr txBox="1"/>
      </xdr:nvSpPr>
      <xdr:spPr>
        <a:xfrm>
          <a:off x="863111" y="61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127747</xdr:rowOff>
    </xdr:from>
    <xdr:to>
      <xdr:col>6</xdr:col>
      <xdr:colOff>511175</xdr:colOff>
      <xdr:row>53</xdr:row>
      <xdr:rowOff>143717</xdr:rowOff>
    </xdr:to>
    <xdr:cxnSp macro="">
      <xdr:nvCxnSpPr>
        <xdr:cNvPr id="119" name="直線コネクタ 118"/>
        <xdr:cNvCxnSpPr/>
      </xdr:nvCxnSpPr>
      <xdr:spPr>
        <a:xfrm>
          <a:off x="3797300" y="9214597"/>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127747</xdr:rowOff>
    </xdr:from>
    <xdr:to>
      <xdr:col>5</xdr:col>
      <xdr:colOff>358775</xdr:colOff>
      <xdr:row>53</xdr:row>
      <xdr:rowOff>167850</xdr:rowOff>
    </xdr:to>
    <xdr:cxnSp macro="">
      <xdr:nvCxnSpPr>
        <xdr:cNvPr id="122" name="直線コネクタ 121"/>
        <xdr:cNvCxnSpPr/>
      </xdr:nvCxnSpPr>
      <xdr:spPr>
        <a:xfrm flipV="1">
          <a:off x="2908300" y="921459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167850</xdr:rowOff>
    </xdr:from>
    <xdr:to>
      <xdr:col>4</xdr:col>
      <xdr:colOff>155575</xdr:colOff>
      <xdr:row>54</xdr:row>
      <xdr:rowOff>111060</xdr:rowOff>
    </xdr:to>
    <xdr:cxnSp macro="">
      <xdr:nvCxnSpPr>
        <xdr:cNvPr id="125" name="直線コネクタ 124"/>
        <xdr:cNvCxnSpPr/>
      </xdr:nvCxnSpPr>
      <xdr:spPr>
        <a:xfrm flipV="1">
          <a:off x="2019300" y="9254700"/>
          <a:ext cx="889000" cy="1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111060</xdr:rowOff>
    </xdr:from>
    <xdr:to>
      <xdr:col>2</xdr:col>
      <xdr:colOff>638175</xdr:colOff>
      <xdr:row>54</xdr:row>
      <xdr:rowOff>171214</xdr:rowOff>
    </xdr:to>
    <xdr:cxnSp macro="">
      <xdr:nvCxnSpPr>
        <xdr:cNvPr id="128" name="直線コネクタ 127"/>
        <xdr:cNvCxnSpPr/>
      </xdr:nvCxnSpPr>
      <xdr:spPr>
        <a:xfrm flipV="1">
          <a:off x="1130300" y="9369360"/>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92917</xdr:rowOff>
    </xdr:from>
    <xdr:to>
      <xdr:col>6</xdr:col>
      <xdr:colOff>561975</xdr:colOff>
      <xdr:row>54</xdr:row>
      <xdr:rowOff>23067</xdr:rowOff>
    </xdr:to>
    <xdr:sp macro="" textlink="">
      <xdr:nvSpPr>
        <xdr:cNvPr id="138" name="円/楕円 137"/>
        <xdr:cNvSpPr/>
      </xdr:nvSpPr>
      <xdr:spPr>
        <a:xfrm>
          <a:off x="4584700" y="91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115794</xdr:rowOff>
    </xdr:from>
    <xdr:ext cx="534377" cy="259045"/>
    <xdr:sp macro="" textlink="">
      <xdr:nvSpPr>
        <xdr:cNvPr id="139" name="物件費該当値テキスト"/>
        <xdr:cNvSpPr txBox="1"/>
      </xdr:nvSpPr>
      <xdr:spPr>
        <a:xfrm>
          <a:off x="4686300" y="90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76947</xdr:rowOff>
    </xdr:from>
    <xdr:to>
      <xdr:col>5</xdr:col>
      <xdr:colOff>409575</xdr:colOff>
      <xdr:row>54</xdr:row>
      <xdr:rowOff>7097</xdr:rowOff>
    </xdr:to>
    <xdr:sp macro="" textlink="">
      <xdr:nvSpPr>
        <xdr:cNvPr id="140" name="円/楕円 139"/>
        <xdr:cNvSpPr/>
      </xdr:nvSpPr>
      <xdr:spPr>
        <a:xfrm>
          <a:off x="3746500" y="91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23624</xdr:rowOff>
    </xdr:from>
    <xdr:ext cx="534377" cy="259045"/>
    <xdr:sp macro="" textlink="">
      <xdr:nvSpPr>
        <xdr:cNvPr id="141" name="テキスト ボックス 140"/>
        <xdr:cNvSpPr txBox="1"/>
      </xdr:nvSpPr>
      <xdr:spPr>
        <a:xfrm>
          <a:off x="3530111" y="89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117050</xdr:rowOff>
    </xdr:from>
    <xdr:to>
      <xdr:col>4</xdr:col>
      <xdr:colOff>206375</xdr:colOff>
      <xdr:row>54</xdr:row>
      <xdr:rowOff>47200</xdr:rowOff>
    </xdr:to>
    <xdr:sp macro="" textlink="">
      <xdr:nvSpPr>
        <xdr:cNvPr id="142" name="円/楕円 141"/>
        <xdr:cNvSpPr/>
      </xdr:nvSpPr>
      <xdr:spPr>
        <a:xfrm>
          <a:off x="2857500" y="92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63727</xdr:rowOff>
    </xdr:from>
    <xdr:ext cx="534377" cy="259045"/>
    <xdr:sp macro="" textlink="">
      <xdr:nvSpPr>
        <xdr:cNvPr id="143" name="テキスト ボックス 142"/>
        <xdr:cNvSpPr txBox="1"/>
      </xdr:nvSpPr>
      <xdr:spPr>
        <a:xfrm>
          <a:off x="2641111" y="89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60260</xdr:rowOff>
    </xdr:from>
    <xdr:to>
      <xdr:col>3</xdr:col>
      <xdr:colOff>3175</xdr:colOff>
      <xdr:row>54</xdr:row>
      <xdr:rowOff>161860</xdr:rowOff>
    </xdr:to>
    <xdr:sp macro="" textlink="">
      <xdr:nvSpPr>
        <xdr:cNvPr id="144" name="円/楕円 143"/>
        <xdr:cNvSpPr/>
      </xdr:nvSpPr>
      <xdr:spPr>
        <a:xfrm>
          <a:off x="1968500" y="93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152987</xdr:rowOff>
    </xdr:from>
    <xdr:ext cx="534377" cy="259045"/>
    <xdr:sp macro="" textlink="">
      <xdr:nvSpPr>
        <xdr:cNvPr id="145" name="テキスト ボックス 144"/>
        <xdr:cNvSpPr txBox="1"/>
      </xdr:nvSpPr>
      <xdr:spPr>
        <a:xfrm>
          <a:off x="1752111" y="94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120414</xdr:rowOff>
    </xdr:from>
    <xdr:to>
      <xdr:col>1</xdr:col>
      <xdr:colOff>485775</xdr:colOff>
      <xdr:row>55</xdr:row>
      <xdr:rowOff>50564</xdr:rowOff>
    </xdr:to>
    <xdr:sp macro="" textlink="">
      <xdr:nvSpPr>
        <xdr:cNvPr id="146" name="円/楕円 145"/>
        <xdr:cNvSpPr/>
      </xdr:nvSpPr>
      <xdr:spPr>
        <a:xfrm>
          <a:off x="1079500" y="9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41691</xdr:rowOff>
    </xdr:from>
    <xdr:ext cx="534377" cy="259045"/>
    <xdr:sp macro="" textlink="">
      <xdr:nvSpPr>
        <xdr:cNvPr id="147" name="テキスト ボックス 146"/>
        <xdr:cNvSpPr txBox="1"/>
      </xdr:nvSpPr>
      <xdr:spPr>
        <a:xfrm>
          <a:off x="863111" y="94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24085</xdr:rowOff>
    </xdr:from>
    <xdr:to>
      <xdr:col>6</xdr:col>
      <xdr:colOff>511175</xdr:colOff>
      <xdr:row>76</xdr:row>
      <xdr:rowOff>83065</xdr:rowOff>
    </xdr:to>
    <xdr:cxnSp macro="">
      <xdr:nvCxnSpPr>
        <xdr:cNvPr id="172" name="直線コネクタ 171"/>
        <xdr:cNvCxnSpPr/>
      </xdr:nvCxnSpPr>
      <xdr:spPr>
        <a:xfrm flipV="1">
          <a:off x="3797300" y="13054285"/>
          <a:ext cx="8382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83065</xdr:rowOff>
    </xdr:from>
    <xdr:to>
      <xdr:col>5</xdr:col>
      <xdr:colOff>358775</xdr:colOff>
      <xdr:row>76</xdr:row>
      <xdr:rowOff>118097</xdr:rowOff>
    </xdr:to>
    <xdr:cxnSp macro="">
      <xdr:nvCxnSpPr>
        <xdr:cNvPr id="175" name="直線コネクタ 174"/>
        <xdr:cNvCxnSpPr/>
      </xdr:nvCxnSpPr>
      <xdr:spPr>
        <a:xfrm flipV="1">
          <a:off x="2908300" y="13113265"/>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106668</xdr:rowOff>
    </xdr:from>
    <xdr:to>
      <xdr:col>4</xdr:col>
      <xdr:colOff>155575</xdr:colOff>
      <xdr:row>76</xdr:row>
      <xdr:rowOff>118097</xdr:rowOff>
    </xdr:to>
    <xdr:cxnSp macro="">
      <xdr:nvCxnSpPr>
        <xdr:cNvPr id="178" name="直線コネクタ 177"/>
        <xdr:cNvCxnSpPr/>
      </xdr:nvCxnSpPr>
      <xdr:spPr>
        <a:xfrm>
          <a:off x="2019300" y="1313686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106668</xdr:rowOff>
    </xdr:from>
    <xdr:to>
      <xdr:col>2</xdr:col>
      <xdr:colOff>638175</xdr:colOff>
      <xdr:row>76</xdr:row>
      <xdr:rowOff>117469</xdr:rowOff>
    </xdr:to>
    <xdr:cxnSp macro="">
      <xdr:nvCxnSpPr>
        <xdr:cNvPr id="181" name="直線コネクタ 180"/>
        <xdr:cNvCxnSpPr/>
      </xdr:nvCxnSpPr>
      <xdr:spPr>
        <a:xfrm flipV="1">
          <a:off x="1130300" y="13136868"/>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144735</xdr:rowOff>
    </xdr:from>
    <xdr:to>
      <xdr:col>6</xdr:col>
      <xdr:colOff>561975</xdr:colOff>
      <xdr:row>76</xdr:row>
      <xdr:rowOff>74885</xdr:rowOff>
    </xdr:to>
    <xdr:sp macro="" textlink="">
      <xdr:nvSpPr>
        <xdr:cNvPr id="191" name="円/楕円 190"/>
        <xdr:cNvSpPr/>
      </xdr:nvSpPr>
      <xdr:spPr>
        <a:xfrm>
          <a:off x="4584700" y="130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167612</xdr:rowOff>
    </xdr:from>
    <xdr:ext cx="469744" cy="259045"/>
    <xdr:sp macro="" textlink="">
      <xdr:nvSpPr>
        <xdr:cNvPr id="192" name="維持補修費該当値テキスト"/>
        <xdr:cNvSpPr txBox="1"/>
      </xdr:nvSpPr>
      <xdr:spPr>
        <a:xfrm>
          <a:off x="4686300" y="1285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32265</xdr:rowOff>
    </xdr:from>
    <xdr:to>
      <xdr:col>5</xdr:col>
      <xdr:colOff>409575</xdr:colOff>
      <xdr:row>76</xdr:row>
      <xdr:rowOff>133865</xdr:rowOff>
    </xdr:to>
    <xdr:sp macro="" textlink="">
      <xdr:nvSpPr>
        <xdr:cNvPr id="193" name="円/楕円 192"/>
        <xdr:cNvSpPr/>
      </xdr:nvSpPr>
      <xdr:spPr>
        <a:xfrm>
          <a:off x="3746500" y="130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150392</xdr:rowOff>
    </xdr:from>
    <xdr:ext cx="469744" cy="259045"/>
    <xdr:sp macro="" textlink="">
      <xdr:nvSpPr>
        <xdr:cNvPr id="194" name="テキスト ボックス 193"/>
        <xdr:cNvSpPr txBox="1"/>
      </xdr:nvSpPr>
      <xdr:spPr>
        <a:xfrm>
          <a:off x="3562427" y="128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67297</xdr:rowOff>
    </xdr:from>
    <xdr:to>
      <xdr:col>4</xdr:col>
      <xdr:colOff>206375</xdr:colOff>
      <xdr:row>76</xdr:row>
      <xdr:rowOff>168897</xdr:rowOff>
    </xdr:to>
    <xdr:sp macro="" textlink="">
      <xdr:nvSpPr>
        <xdr:cNvPr id="195" name="円/楕円 194"/>
        <xdr:cNvSpPr/>
      </xdr:nvSpPr>
      <xdr:spPr>
        <a:xfrm>
          <a:off x="28575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160024</xdr:rowOff>
    </xdr:from>
    <xdr:ext cx="469744" cy="259045"/>
    <xdr:sp macro="" textlink="">
      <xdr:nvSpPr>
        <xdr:cNvPr id="196" name="テキスト ボックス 195"/>
        <xdr:cNvSpPr txBox="1"/>
      </xdr:nvSpPr>
      <xdr:spPr>
        <a:xfrm>
          <a:off x="2673427" y="131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55868</xdr:rowOff>
    </xdr:from>
    <xdr:to>
      <xdr:col>3</xdr:col>
      <xdr:colOff>3175</xdr:colOff>
      <xdr:row>76</xdr:row>
      <xdr:rowOff>157468</xdr:rowOff>
    </xdr:to>
    <xdr:sp macro="" textlink="">
      <xdr:nvSpPr>
        <xdr:cNvPr id="197" name="円/楕円 196"/>
        <xdr:cNvSpPr/>
      </xdr:nvSpPr>
      <xdr:spPr>
        <a:xfrm>
          <a:off x="1968500" y="13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2544</xdr:rowOff>
    </xdr:from>
    <xdr:ext cx="469744" cy="259045"/>
    <xdr:sp macro="" textlink="">
      <xdr:nvSpPr>
        <xdr:cNvPr id="198" name="テキスト ボックス 197"/>
        <xdr:cNvSpPr txBox="1"/>
      </xdr:nvSpPr>
      <xdr:spPr>
        <a:xfrm>
          <a:off x="1784427" y="128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66669</xdr:rowOff>
    </xdr:from>
    <xdr:to>
      <xdr:col>1</xdr:col>
      <xdr:colOff>485775</xdr:colOff>
      <xdr:row>76</xdr:row>
      <xdr:rowOff>168269</xdr:rowOff>
    </xdr:to>
    <xdr:sp macro="" textlink="">
      <xdr:nvSpPr>
        <xdr:cNvPr id="199" name="円/楕円 198"/>
        <xdr:cNvSpPr/>
      </xdr:nvSpPr>
      <xdr:spPr>
        <a:xfrm>
          <a:off x="1079500" y="130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159396</xdr:rowOff>
    </xdr:from>
    <xdr:ext cx="469744" cy="259045"/>
    <xdr:sp macro="" textlink="">
      <xdr:nvSpPr>
        <xdr:cNvPr id="200" name="テキスト ボックス 199"/>
        <xdr:cNvSpPr txBox="1"/>
      </xdr:nvSpPr>
      <xdr:spPr>
        <a:xfrm>
          <a:off x="895427" y="131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80558</xdr:rowOff>
    </xdr:from>
    <xdr:to>
      <xdr:col>6</xdr:col>
      <xdr:colOff>511175</xdr:colOff>
      <xdr:row>97</xdr:row>
      <xdr:rowOff>133741</xdr:rowOff>
    </xdr:to>
    <xdr:cxnSp macro="">
      <xdr:nvCxnSpPr>
        <xdr:cNvPr id="232" name="直線コネクタ 231"/>
        <xdr:cNvCxnSpPr/>
      </xdr:nvCxnSpPr>
      <xdr:spPr>
        <a:xfrm flipV="1">
          <a:off x="3797300" y="16711208"/>
          <a:ext cx="838200" cy="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133741</xdr:rowOff>
    </xdr:from>
    <xdr:to>
      <xdr:col>5</xdr:col>
      <xdr:colOff>358775</xdr:colOff>
      <xdr:row>97</xdr:row>
      <xdr:rowOff>153595</xdr:rowOff>
    </xdr:to>
    <xdr:cxnSp macro="">
      <xdr:nvCxnSpPr>
        <xdr:cNvPr id="235" name="直線コネクタ 234"/>
        <xdr:cNvCxnSpPr/>
      </xdr:nvCxnSpPr>
      <xdr:spPr>
        <a:xfrm flipV="1">
          <a:off x="2908300" y="16764391"/>
          <a:ext cx="889000" cy="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153595</xdr:rowOff>
    </xdr:from>
    <xdr:to>
      <xdr:col>4</xdr:col>
      <xdr:colOff>155575</xdr:colOff>
      <xdr:row>98</xdr:row>
      <xdr:rowOff>105198</xdr:rowOff>
    </xdr:to>
    <xdr:cxnSp macro="">
      <xdr:nvCxnSpPr>
        <xdr:cNvPr id="238" name="直線コネクタ 237"/>
        <xdr:cNvCxnSpPr/>
      </xdr:nvCxnSpPr>
      <xdr:spPr>
        <a:xfrm flipV="1">
          <a:off x="2019300" y="16784245"/>
          <a:ext cx="889000" cy="12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105198</xdr:rowOff>
    </xdr:from>
    <xdr:to>
      <xdr:col>2</xdr:col>
      <xdr:colOff>638175</xdr:colOff>
      <xdr:row>98</xdr:row>
      <xdr:rowOff>128515</xdr:rowOff>
    </xdr:to>
    <xdr:cxnSp macro="">
      <xdr:nvCxnSpPr>
        <xdr:cNvPr id="241" name="直線コネクタ 240"/>
        <xdr:cNvCxnSpPr/>
      </xdr:nvCxnSpPr>
      <xdr:spPr>
        <a:xfrm flipV="1">
          <a:off x="1130300" y="1690729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29758</xdr:rowOff>
    </xdr:from>
    <xdr:to>
      <xdr:col>6</xdr:col>
      <xdr:colOff>561975</xdr:colOff>
      <xdr:row>97</xdr:row>
      <xdr:rowOff>131358</xdr:rowOff>
    </xdr:to>
    <xdr:sp macro="" textlink="">
      <xdr:nvSpPr>
        <xdr:cNvPr id="251" name="円/楕円 250"/>
        <xdr:cNvSpPr/>
      </xdr:nvSpPr>
      <xdr:spPr>
        <a:xfrm>
          <a:off x="45847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8185</xdr:rowOff>
    </xdr:from>
    <xdr:ext cx="534377" cy="259045"/>
    <xdr:sp macro="" textlink="">
      <xdr:nvSpPr>
        <xdr:cNvPr id="252" name="扶助費該当値テキスト"/>
        <xdr:cNvSpPr txBox="1"/>
      </xdr:nvSpPr>
      <xdr:spPr>
        <a:xfrm>
          <a:off x="4686300" y="166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82941</xdr:rowOff>
    </xdr:from>
    <xdr:to>
      <xdr:col>5</xdr:col>
      <xdr:colOff>409575</xdr:colOff>
      <xdr:row>98</xdr:row>
      <xdr:rowOff>13091</xdr:rowOff>
    </xdr:to>
    <xdr:sp macro="" textlink="">
      <xdr:nvSpPr>
        <xdr:cNvPr id="253" name="円/楕円 252"/>
        <xdr:cNvSpPr/>
      </xdr:nvSpPr>
      <xdr:spPr>
        <a:xfrm>
          <a:off x="3746500" y="167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4218</xdr:rowOff>
    </xdr:from>
    <xdr:ext cx="534377" cy="259045"/>
    <xdr:sp macro="" textlink="">
      <xdr:nvSpPr>
        <xdr:cNvPr id="254" name="テキスト ボックス 253"/>
        <xdr:cNvSpPr txBox="1"/>
      </xdr:nvSpPr>
      <xdr:spPr>
        <a:xfrm>
          <a:off x="3530111" y="168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102795</xdr:rowOff>
    </xdr:from>
    <xdr:to>
      <xdr:col>4</xdr:col>
      <xdr:colOff>206375</xdr:colOff>
      <xdr:row>98</xdr:row>
      <xdr:rowOff>32945</xdr:rowOff>
    </xdr:to>
    <xdr:sp macro="" textlink="">
      <xdr:nvSpPr>
        <xdr:cNvPr id="255" name="円/楕円 254"/>
        <xdr:cNvSpPr/>
      </xdr:nvSpPr>
      <xdr:spPr>
        <a:xfrm>
          <a:off x="2857500" y="167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24072</xdr:rowOff>
    </xdr:from>
    <xdr:ext cx="534377" cy="259045"/>
    <xdr:sp macro="" textlink="">
      <xdr:nvSpPr>
        <xdr:cNvPr id="256" name="テキスト ボックス 255"/>
        <xdr:cNvSpPr txBox="1"/>
      </xdr:nvSpPr>
      <xdr:spPr>
        <a:xfrm>
          <a:off x="2641111" y="168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54398</xdr:rowOff>
    </xdr:from>
    <xdr:to>
      <xdr:col>3</xdr:col>
      <xdr:colOff>3175</xdr:colOff>
      <xdr:row>98</xdr:row>
      <xdr:rowOff>155998</xdr:rowOff>
    </xdr:to>
    <xdr:sp macro="" textlink="">
      <xdr:nvSpPr>
        <xdr:cNvPr id="257" name="円/楕円 256"/>
        <xdr:cNvSpPr/>
      </xdr:nvSpPr>
      <xdr:spPr>
        <a:xfrm>
          <a:off x="1968500" y="168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147125</xdr:rowOff>
    </xdr:from>
    <xdr:ext cx="534377" cy="259045"/>
    <xdr:sp macro="" textlink="">
      <xdr:nvSpPr>
        <xdr:cNvPr id="258" name="テキスト ボックス 257"/>
        <xdr:cNvSpPr txBox="1"/>
      </xdr:nvSpPr>
      <xdr:spPr>
        <a:xfrm>
          <a:off x="1752111" y="169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77715</xdr:rowOff>
    </xdr:from>
    <xdr:to>
      <xdr:col>1</xdr:col>
      <xdr:colOff>485775</xdr:colOff>
      <xdr:row>99</xdr:row>
      <xdr:rowOff>7865</xdr:rowOff>
    </xdr:to>
    <xdr:sp macro="" textlink="">
      <xdr:nvSpPr>
        <xdr:cNvPr id="259" name="円/楕円 258"/>
        <xdr:cNvSpPr/>
      </xdr:nvSpPr>
      <xdr:spPr>
        <a:xfrm>
          <a:off x="1079500" y="16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170442</xdr:rowOff>
    </xdr:from>
    <xdr:ext cx="534377" cy="259045"/>
    <xdr:sp macro="" textlink="">
      <xdr:nvSpPr>
        <xdr:cNvPr id="260" name="テキスト ボックス 259"/>
        <xdr:cNvSpPr txBox="1"/>
      </xdr:nvSpPr>
      <xdr:spPr>
        <a:xfrm>
          <a:off x="863111" y="169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115088</xdr:rowOff>
    </xdr:from>
    <xdr:to>
      <xdr:col>15</xdr:col>
      <xdr:colOff>180975</xdr:colOff>
      <xdr:row>37</xdr:row>
      <xdr:rowOff>116459</xdr:rowOff>
    </xdr:to>
    <xdr:cxnSp macro="">
      <xdr:nvCxnSpPr>
        <xdr:cNvPr id="289" name="直線コネクタ 288"/>
        <xdr:cNvCxnSpPr/>
      </xdr:nvCxnSpPr>
      <xdr:spPr>
        <a:xfrm>
          <a:off x="9639300" y="645873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115088</xdr:rowOff>
    </xdr:from>
    <xdr:to>
      <xdr:col>14</xdr:col>
      <xdr:colOff>28575</xdr:colOff>
      <xdr:row>37</xdr:row>
      <xdr:rowOff>122911</xdr:rowOff>
    </xdr:to>
    <xdr:cxnSp macro="">
      <xdr:nvCxnSpPr>
        <xdr:cNvPr id="292" name="直線コネクタ 291"/>
        <xdr:cNvCxnSpPr/>
      </xdr:nvCxnSpPr>
      <xdr:spPr>
        <a:xfrm flipV="1">
          <a:off x="8750300" y="645873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122911</xdr:rowOff>
    </xdr:from>
    <xdr:to>
      <xdr:col>12</xdr:col>
      <xdr:colOff>511175</xdr:colOff>
      <xdr:row>37</xdr:row>
      <xdr:rowOff>133820</xdr:rowOff>
    </xdr:to>
    <xdr:cxnSp macro="">
      <xdr:nvCxnSpPr>
        <xdr:cNvPr id="295" name="直線コネクタ 294"/>
        <xdr:cNvCxnSpPr/>
      </xdr:nvCxnSpPr>
      <xdr:spPr>
        <a:xfrm flipV="1">
          <a:off x="7861300" y="6466561"/>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133820</xdr:rowOff>
    </xdr:from>
    <xdr:to>
      <xdr:col>11</xdr:col>
      <xdr:colOff>307975</xdr:colOff>
      <xdr:row>37</xdr:row>
      <xdr:rowOff>148730</xdr:rowOff>
    </xdr:to>
    <xdr:cxnSp macro="">
      <xdr:nvCxnSpPr>
        <xdr:cNvPr id="298" name="直線コネクタ 297"/>
        <xdr:cNvCxnSpPr/>
      </xdr:nvCxnSpPr>
      <xdr:spPr>
        <a:xfrm flipV="1">
          <a:off x="6972300" y="6477470"/>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65659</xdr:rowOff>
    </xdr:from>
    <xdr:to>
      <xdr:col>15</xdr:col>
      <xdr:colOff>231775</xdr:colOff>
      <xdr:row>37</xdr:row>
      <xdr:rowOff>167260</xdr:rowOff>
    </xdr:to>
    <xdr:sp macro="" textlink="">
      <xdr:nvSpPr>
        <xdr:cNvPr id="308" name="円/楕円 307"/>
        <xdr:cNvSpPr/>
      </xdr:nvSpPr>
      <xdr:spPr>
        <a:xfrm>
          <a:off x="104267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44086</xdr:rowOff>
    </xdr:from>
    <xdr:ext cx="534377" cy="259045"/>
    <xdr:sp macro="" textlink="">
      <xdr:nvSpPr>
        <xdr:cNvPr id="309" name="補助費等該当値テキスト"/>
        <xdr:cNvSpPr txBox="1"/>
      </xdr:nvSpPr>
      <xdr:spPr>
        <a:xfrm>
          <a:off x="10528300"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64288</xdr:rowOff>
    </xdr:from>
    <xdr:to>
      <xdr:col>14</xdr:col>
      <xdr:colOff>79375</xdr:colOff>
      <xdr:row>37</xdr:row>
      <xdr:rowOff>165888</xdr:rowOff>
    </xdr:to>
    <xdr:sp macro="" textlink="">
      <xdr:nvSpPr>
        <xdr:cNvPr id="310" name="円/楕円 309"/>
        <xdr:cNvSpPr/>
      </xdr:nvSpPr>
      <xdr:spPr>
        <a:xfrm>
          <a:off x="95885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157015</xdr:rowOff>
    </xdr:from>
    <xdr:ext cx="534377" cy="259045"/>
    <xdr:sp macro="" textlink="">
      <xdr:nvSpPr>
        <xdr:cNvPr id="311" name="テキスト ボックス 310"/>
        <xdr:cNvSpPr txBox="1"/>
      </xdr:nvSpPr>
      <xdr:spPr>
        <a:xfrm>
          <a:off x="9372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72111</xdr:rowOff>
    </xdr:from>
    <xdr:to>
      <xdr:col>12</xdr:col>
      <xdr:colOff>561975</xdr:colOff>
      <xdr:row>38</xdr:row>
      <xdr:rowOff>2260</xdr:rowOff>
    </xdr:to>
    <xdr:sp macro="" textlink="">
      <xdr:nvSpPr>
        <xdr:cNvPr id="312" name="円/楕円 311"/>
        <xdr:cNvSpPr/>
      </xdr:nvSpPr>
      <xdr:spPr>
        <a:xfrm>
          <a:off x="8699500" y="6415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164837</xdr:rowOff>
    </xdr:from>
    <xdr:ext cx="534377" cy="259045"/>
    <xdr:sp macro="" textlink="">
      <xdr:nvSpPr>
        <xdr:cNvPr id="313" name="テキスト ボックス 312"/>
        <xdr:cNvSpPr txBox="1"/>
      </xdr:nvSpPr>
      <xdr:spPr>
        <a:xfrm>
          <a:off x="8483111"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83020</xdr:rowOff>
    </xdr:from>
    <xdr:to>
      <xdr:col>11</xdr:col>
      <xdr:colOff>358775</xdr:colOff>
      <xdr:row>38</xdr:row>
      <xdr:rowOff>13170</xdr:rowOff>
    </xdr:to>
    <xdr:sp macro="" textlink="">
      <xdr:nvSpPr>
        <xdr:cNvPr id="314" name="円/楕円 313"/>
        <xdr:cNvSpPr/>
      </xdr:nvSpPr>
      <xdr:spPr>
        <a:xfrm>
          <a:off x="7810500" y="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4297</xdr:rowOff>
    </xdr:from>
    <xdr:ext cx="534377" cy="259045"/>
    <xdr:sp macro="" textlink="">
      <xdr:nvSpPr>
        <xdr:cNvPr id="315" name="テキスト ボックス 314"/>
        <xdr:cNvSpPr txBox="1"/>
      </xdr:nvSpPr>
      <xdr:spPr>
        <a:xfrm>
          <a:off x="7594111" y="65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97930</xdr:rowOff>
    </xdr:from>
    <xdr:to>
      <xdr:col>10</xdr:col>
      <xdr:colOff>155575</xdr:colOff>
      <xdr:row>38</xdr:row>
      <xdr:rowOff>28080</xdr:rowOff>
    </xdr:to>
    <xdr:sp macro="" textlink="">
      <xdr:nvSpPr>
        <xdr:cNvPr id="316" name="円/楕円 315"/>
        <xdr:cNvSpPr/>
      </xdr:nvSpPr>
      <xdr:spPr>
        <a:xfrm>
          <a:off x="6921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19207</xdr:rowOff>
    </xdr:from>
    <xdr:ext cx="534377" cy="259045"/>
    <xdr:sp macro="" textlink="">
      <xdr:nvSpPr>
        <xdr:cNvPr id="317" name="テキスト ボックス 316"/>
        <xdr:cNvSpPr txBox="1"/>
      </xdr:nvSpPr>
      <xdr:spPr>
        <a:xfrm>
          <a:off x="6705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112633</xdr:rowOff>
    </xdr:from>
    <xdr:to>
      <xdr:col>15</xdr:col>
      <xdr:colOff>180975</xdr:colOff>
      <xdr:row>58</xdr:row>
      <xdr:rowOff>31858</xdr:rowOff>
    </xdr:to>
    <xdr:cxnSp macro="">
      <xdr:nvCxnSpPr>
        <xdr:cNvPr id="346" name="直線コネクタ 345"/>
        <xdr:cNvCxnSpPr/>
      </xdr:nvCxnSpPr>
      <xdr:spPr>
        <a:xfrm flipV="1">
          <a:off x="9639300" y="9885283"/>
          <a:ext cx="838200" cy="9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31858</xdr:rowOff>
    </xdr:from>
    <xdr:to>
      <xdr:col>14</xdr:col>
      <xdr:colOff>28575</xdr:colOff>
      <xdr:row>58</xdr:row>
      <xdr:rowOff>80535</xdr:rowOff>
    </xdr:to>
    <xdr:cxnSp macro="">
      <xdr:nvCxnSpPr>
        <xdr:cNvPr id="349" name="直線コネクタ 348"/>
        <xdr:cNvCxnSpPr/>
      </xdr:nvCxnSpPr>
      <xdr:spPr>
        <a:xfrm flipV="1">
          <a:off x="8750300" y="9975958"/>
          <a:ext cx="889000" cy="4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21117</xdr:rowOff>
    </xdr:from>
    <xdr:to>
      <xdr:col>12</xdr:col>
      <xdr:colOff>511175</xdr:colOff>
      <xdr:row>58</xdr:row>
      <xdr:rowOff>80535</xdr:rowOff>
    </xdr:to>
    <xdr:cxnSp macro="">
      <xdr:nvCxnSpPr>
        <xdr:cNvPr id="352" name="直線コネクタ 351"/>
        <xdr:cNvCxnSpPr/>
      </xdr:nvCxnSpPr>
      <xdr:spPr>
        <a:xfrm>
          <a:off x="7861300" y="9965217"/>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114889</xdr:rowOff>
    </xdr:from>
    <xdr:to>
      <xdr:col>11</xdr:col>
      <xdr:colOff>307975</xdr:colOff>
      <xdr:row>58</xdr:row>
      <xdr:rowOff>21117</xdr:rowOff>
    </xdr:to>
    <xdr:cxnSp macro="">
      <xdr:nvCxnSpPr>
        <xdr:cNvPr id="355" name="直線コネクタ 354"/>
        <xdr:cNvCxnSpPr/>
      </xdr:nvCxnSpPr>
      <xdr:spPr>
        <a:xfrm>
          <a:off x="6972300" y="9887539"/>
          <a:ext cx="8890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61833</xdr:rowOff>
    </xdr:from>
    <xdr:to>
      <xdr:col>15</xdr:col>
      <xdr:colOff>231775</xdr:colOff>
      <xdr:row>57</xdr:row>
      <xdr:rowOff>163433</xdr:rowOff>
    </xdr:to>
    <xdr:sp macro="" textlink="">
      <xdr:nvSpPr>
        <xdr:cNvPr id="365" name="円/楕円 364"/>
        <xdr:cNvSpPr/>
      </xdr:nvSpPr>
      <xdr:spPr>
        <a:xfrm>
          <a:off x="104267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84710</xdr:rowOff>
    </xdr:from>
    <xdr:ext cx="534377" cy="259045"/>
    <xdr:sp macro="" textlink="">
      <xdr:nvSpPr>
        <xdr:cNvPr id="366" name="普通建設事業費該当値テキスト"/>
        <xdr:cNvSpPr txBox="1"/>
      </xdr:nvSpPr>
      <xdr:spPr>
        <a:xfrm>
          <a:off x="10528300" y="968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152508</xdr:rowOff>
    </xdr:from>
    <xdr:to>
      <xdr:col>14</xdr:col>
      <xdr:colOff>79375</xdr:colOff>
      <xdr:row>58</xdr:row>
      <xdr:rowOff>82658</xdr:rowOff>
    </xdr:to>
    <xdr:sp macro="" textlink="">
      <xdr:nvSpPr>
        <xdr:cNvPr id="367" name="円/楕円 366"/>
        <xdr:cNvSpPr/>
      </xdr:nvSpPr>
      <xdr:spPr>
        <a:xfrm>
          <a:off x="9588500" y="99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99185</xdr:rowOff>
    </xdr:from>
    <xdr:ext cx="534377" cy="259045"/>
    <xdr:sp macro="" textlink="">
      <xdr:nvSpPr>
        <xdr:cNvPr id="368" name="テキスト ボックス 367"/>
        <xdr:cNvSpPr txBox="1"/>
      </xdr:nvSpPr>
      <xdr:spPr>
        <a:xfrm>
          <a:off x="9372111" y="9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29735</xdr:rowOff>
    </xdr:from>
    <xdr:to>
      <xdr:col>12</xdr:col>
      <xdr:colOff>561975</xdr:colOff>
      <xdr:row>58</xdr:row>
      <xdr:rowOff>131335</xdr:rowOff>
    </xdr:to>
    <xdr:sp macro="" textlink="">
      <xdr:nvSpPr>
        <xdr:cNvPr id="369" name="円/楕円 368"/>
        <xdr:cNvSpPr/>
      </xdr:nvSpPr>
      <xdr:spPr>
        <a:xfrm>
          <a:off x="8699500" y="99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122462</xdr:rowOff>
    </xdr:from>
    <xdr:ext cx="534377" cy="259045"/>
    <xdr:sp macro="" textlink="">
      <xdr:nvSpPr>
        <xdr:cNvPr id="370" name="テキスト ボックス 369"/>
        <xdr:cNvSpPr txBox="1"/>
      </xdr:nvSpPr>
      <xdr:spPr>
        <a:xfrm>
          <a:off x="8483111" y="100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141767</xdr:rowOff>
    </xdr:from>
    <xdr:to>
      <xdr:col>11</xdr:col>
      <xdr:colOff>358775</xdr:colOff>
      <xdr:row>58</xdr:row>
      <xdr:rowOff>71917</xdr:rowOff>
    </xdr:to>
    <xdr:sp macro="" textlink="">
      <xdr:nvSpPr>
        <xdr:cNvPr id="371" name="円/楕円 370"/>
        <xdr:cNvSpPr/>
      </xdr:nvSpPr>
      <xdr:spPr>
        <a:xfrm>
          <a:off x="7810500" y="99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63044</xdr:rowOff>
    </xdr:from>
    <xdr:ext cx="534377" cy="259045"/>
    <xdr:sp macro="" textlink="">
      <xdr:nvSpPr>
        <xdr:cNvPr id="372" name="テキスト ボックス 371"/>
        <xdr:cNvSpPr txBox="1"/>
      </xdr:nvSpPr>
      <xdr:spPr>
        <a:xfrm>
          <a:off x="7594111" y="100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64089</xdr:rowOff>
    </xdr:from>
    <xdr:to>
      <xdr:col>10</xdr:col>
      <xdr:colOff>155575</xdr:colOff>
      <xdr:row>57</xdr:row>
      <xdr:rowOff>165689</xdr:rowOff>
    </xdr:to>
    <xdr:sp macro="" textlink="">
      <xdr:nvSpPr>
        <xdr:cNvPr id="373" name="円/楕円 372"/>
        <xdr:cNvSpPr/>
      </xdr:nvSpPr>
      <xdr:spPr>
        <a:xfrm>
          <a:off x="6921500" y="9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10766</xdr:rowOff>
    </xdr:from>
    <xdr:ext cx="534377" cy="259045"/>
    <xdr:sp macro="" textlink="">
      <xdr:nvSpPr>
        <xdr:cNvPr id="374" name="テキスト ボックス 373"/>
        <xdr:cNvSpPr txBox="1"/>
      </xdr:nvSpPr>
      <xdr:spPr>
        <a:xfrm>
          <a:off x="6705111" y="96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37488</xdr:rowOff>
    </xdr:from>
    <xdr:to>
      <xdr:col>15</xdr:col>
      <xdr:colOff>180975</xdr:colOff>
      <xdr:row>77</xdr:row>
      <xdr:rowOff>60089</xdr:rowOff>
    </xdr:to>
    <xdr:cxnSp macro="">
      <xdr:nvCxnSpPr>
        <xdr:cNvPr id="399" name="直線コネクタ 398"/>
        <xdr:cNvCxnSpPr/>
      </xdr:nvCxnSpPr>
      <xdr:spPr>
        <a:xfrm flipV="1">
          <a:off x="9639300" y="13239138"/>
          <a:ext cx="8382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54713</xdr:rowOff>
    </xdr:from>
    <xdr:to>
      <xdr:col>14</xdr:col>
      <xdr:colOff>28575</xdr:colOff>
      <xdr:row>77</xdr:row>
      <xdr:rowOff>60089</xdr:rowOff>
    </xdr:to>
    <xdr:cxnSp macro="">
      <xdr:nvCxnSpPr>
        <xdr:cNvPr id="402" name="直線コネクタ 401"/>
        <xdr:cNvCxnSpPr/>
      </xdr:nvCxnSpPr>
      <xdr:spPr>
        <a:xfrm>
          <a:off x="8750300" y="13256363"/>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158138</xdr:rowOff>
    </xdr:from>
    <xdr:to>
      <xdr:col>15</xdr:col>
      <xdr:colOff>231775</xdr:colOff>
      <xdr:row>77</xdr:row>
      <xdr:rowOff>88288</xdr:rowOff>
    </xdr:to>
    <xdr:sp macro="" textlink="">
      <xdr:nvSpPr>
        <xdr:cNvPr id="412" name="円/楕円 411"/>
        <xdr:cNvSpPr/>
      </xdr:nvSpPr>
      <xdr:spPr>
        <a:xfrm>
          <a:off x="104267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9565</xdr:rowOff>
    </xdr:from>
    <xdr:ext cx="534377" cy="259045"/>
    <xdr:sp macro="" textlink="">
      <xdr:nvSpPr>
        <xdr:cNvPr id="413" name="普通建設事業費 （ うち新規整備　）該当値テキスト"/>
        <xdr:cNvSpPr txBox="1"/>
      </xdr:nvSpPr>
      <xdr:spPr>
        <a:xfrm>
          <a:off x="10528300" y="130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9289</xdr:rowOff>
    </xdr:from>
    <xdr:to>
      <xdr:col>14</xdr:col>
      <xdr:colOff>79375</xdr:colOff>
      <xdr:row>77</xdr:row>
      <xdr:rowOff>110889</xdr:rowOff>
    </xdr:to>
    <xdr:sp macro="" textlink="">
      <xdr:nvSpPr>
        <xdr:cNvPr id="414" name="円/楕円 413"/>
        <xdr:cNvSpPr/>
      </xdr:nvSpPr>
      <xdr:spPr>
        <a:xfrm>
          <a:off x="95885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127416</xdr:rowOff>
    </xdr:from>
    <xdr:ext cx="534377" cy="259045"/>
    <xdr:sp macro="" textlink="">
      <xdr:nvSpPr>
        <xdr:cNvPr id="415" name="テキスト ボックス 414"/>
        <xdr:cNvSpPr txBox="1"/>
      </xdr:nvSpPr>
      <xdr:spPr>
        <a:xfrm>
          <a:off x="9372111" y="129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3913</xdr:rowOff>
    </xdr:from>
    <xdr:to>
      <xdr:col>12</xdr:col>
      <xdr:colOff>561975</xdr:colOff>
      <xdr:row>77</xdr:row>
      <xdr:rowOff>105513</xdr:rowOff>
    </xdr:to>
    <xdr:sp macro="" textlink="">
      <xdr:nvSpPr>
        <xdr:cNvPr id="416" name="円/楕円 415"/>
        <xdr:cNvSpPr/>
      </xdr:nvSpPr>
      <xdr:spPr>
        <a:xfrm>
          <a:off x="8699500" y="132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96640</xdr:rowOff>
    </xdr:from>
    <xdr:ext cx="534377" cy="259045"/>
    <xdr:sp macro="" textlink="">
      <xdr:nvSpPr>
        <xdr:cNvPr id="417" name="テキスト ボックス 416"/>
        <xdr:cNvSpPr txBox="1"/>
      </xdr:nvSpPr>
      <xdr:spPr>
        <a:xfrm>
          <a:off x="8483111" y="132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108477</xdr:rowOff>
    </xdr:from>
    <xdr:to>
      <xdr:col>15</xdr:col>
      <xdr:colOff>180975</xdr:colOff>
      <xdr:row>96</xdr:row>
      <xdr:rowOff>137757</xdr:rowOff>
    </xdr:to>
    <xdr:cxnSp macro="">
      <xdr:nvCxnSpPr>
        <xdr:cNvPr id="446" name="直線コネクタ 445"/>
        <xdr:cNvCxnSpPr/>
      </xdr:nvCxnSpPr>
      <xdr:spPr>
        <a:xfrm flipV="1">
          <a:off x="9639300" y="16396227"/>
          <a:ext cx="838200" cy="20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137757</xdr:rowOff>
    </xdr:from>
    <xdr:to>
      <xdr:col>14</xdr:col>
      <xdr:colOff>28575</xdr:colOff>
      <xdr:row>98</xdr:row>
      <xdr:rowOff>145111</xdr:rowOff>
    </xdr:to>
    <xdr:cxnSp macro="">
      <xdr:nvCxnSpPr>
        <xdr:cNvPr id="449" name="直線コネクタ 448"/>
        <xdr:cNvCxnSpPr/>
      </xdr:nvCxnSpPr>
      <xdr:spPr>
        <a:xfrm flipV="1">
          <a:off x="8750300" y="16596957"/>
          <a:ext cx="889000" cy="3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57677</xdr:rowOff>
    </xdr:from>
    <xdr:to>
      <xdr:col>15</xdr:col>
      <xdr:colOff>231775</xdr:colOff>
      <xdr:row>95</xdr:row>
      <xdr:rowOff>159277</xdr:rowOff>
    </xdr:to>
    <xdr:sp macro="" textlink="">
      <xdr:nvSpPr>
        <xdr:cNvPr id="459" name="円/楕円 458"/>
        <xdr:cNvSpPr/>
      </xdr:nvSpPr>
      <xdr:spPr>
        <a:xfrm>
          <a:off x="10426700" y="163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80554</xdr:rowOff>
    </xdr:from>
    <xdr:ext cx="534377" cy="259045"/>
    <xdr:sp macro="" textlink="">
      <xdr:nvSpPr>
        <xdr:cNvPr id="460" name="普通建設事業費 （ うち更新整備　）該当値テキスト"/>
        <xdr:cNvSpPr txBox="1"/>
      </xdr:nvSpPr>
      <xdr:spPr>
        <a:xfrm>
          <a:off x="10528300" y="161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86957</xdr:rowOff>
    </xdr:from>
    <xdr:to>
      <xdr:col>14</xdr:col>
      <xdr:colOff>79375</xdr:colOff>
      <xdr:row>97</xdr:row>
      <xdr:rowOff>17107</xdr:rowOff>
    </xdr:to>
    <xdr:sp macro="" textlink="">
      <xdr:nvSpPr>
        <xdr:cNvPr id="461" name="円/楕円 460"/>
        <xdr:cNvSpPr/>
      </xdr:nvSpPr>
      <xdr:spPr>
        <a:xfrm>
          <a:off x="9588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33634</xdr:rowOff>
    </xdr:from>
    <xdr:ext cx="534377" cy="259045"/>
    <xdr:sp macro="" textlink="">
      <xdr:nvSpPr>
        <xdr:cNvPr id="462" name="テキスト ボックス 461"/>
        <xdr:cNvSpPr txBox="1"/>
      </xdr:nvSpPr>
      <xdr:spPr>
        <a:xfrm>
          <a:off x="9372111" y="163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94311</xdr:rowOff>
    </xdr:from>
    <xdr:to>
      <xdr:col>12</xdr:col>
      <xdr:colOff>561975</xdr:colOff>
      <xdr:row>99</xdr:row>
      <xdr:rowOff>24461</xdr:rowOff>
    </xdr:to>
    <xdr:sp macro="" textlink="">
      <xdr:nvSpPr>
        <xdr:cNvPr id="463" name="円/楕円 462"/>
        <xdr:cNvSpPr/>
      </xdr:nvSpPr>
      <xdr:spPr>
        <a:xfrm>
          <a:off x="8699500" y="16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15588</xdr:rowOff>
    </xdr:from>
    <xdr:ext cx="469744" cy="259045"/>
    <xdr:sp macro="" textlink="">
      <xdr:nvSpPr>
        <xdr:cNvPr id="464" name="テキスト ボックス 463"/>
        <xdr:cNvSpPr txBox="1"/>
      </xdr:nvSpPr>
      <xdr:spPr>
        <a:xfrm>
          <a:off x="8515427" y="1698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138557</xdr:rowOff>
    </xdr:from>
    <xdr:to>
      <xdr:col>19</xdr:col>
      <xdr:colOff>644525</xdr:colOff>
      <xdr:row>38</xdr:row>
      <xdr:rowOff>139700</xdr:rowOff>
    </xdr:to>
    <xdr:cxnSp macro="">
      <xdr:nvCxnSpPr>
        <xdr:cNvPr id="500" name="直線コネクタ 499"/>
        <xdr:cNvCxnSpPr/>
      </xdr:nvCxnSpPr>
      <xdr:spPr>
        <a:xfrm>
          <a:off x="12814300" y="6653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87757</xdr:rowOff>
    </xdr:from>
    <xdr:to>
      <xdr:col>18</xdr:col>
      <xdr:colOff>492125</xdr:colOff>
      <xdr:row>39</xdr:row>
      <xdr:rowOff>17907</xdr:rowOff>
    </xdr:to>
    <xdr:sp macro="" textlink="">
      <xdr:nvSpPr>
        <xdr:cNvPr id="518" name="円/楕円 517"/>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9034</xdr:rowOff>
    </xdr:from>
    <xdr:ext cx="313932" cy="259045"/>
    <xdr:sp macro="" textlink="">
      <xdr:nvSpPr>
        <xdr:cNvPr id="519" name="テキスト ボックス 518"/>
        <xdr:cNvSpPr txBox="1"/>
      </xdr:nvSpPr>
      <xdr:spPr>
        <a:xfrm>
          <a:off x="1265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153031</xdr:rowOff>
    </xdr:from>
    <xdr:to>
      <xdr:col>23</xdr:col>
      <xdr:colOff>517525</xdr:colOff>
      <xdr:row>78</xdr:row>
      <xdr:rowOff>163674</xdr:rowOff>
    </xdr:to>
    <xdr:cxnSp macro="">
      <xdr:nvCxnSpPr>
        <xdr:cNvPr id="601" name="直線コネクタ 600"/>
        <xdr:cNvCxnSpPr/>
      </xdr:nvCxnSpPr>
      <xdr:spPr>
        <a:xfrm flipV="1">
          <a:off x="15481300" y="13526131"/>
          <a:ext cx="8382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142215</xdr:rowOff>
    </xdr:from>
    <xdr:to>
      <xdr:col>22</xdr:col>
      <xdr:colOff>365125</xdr:colOff>
      <xdr:row>78</xdr:row>
      <xdr:rowOff>163674</xdr:rowOff>
    </xdr:to>
    <xdr:cxnSp macro="">
      <xdr:nvCxnSpPr>
        <xdr:cNvPr id="604" name="直線コネクタ 603"/>
        <xdr:cNvCxnSpPr/>
      </xdr:nvCxnSpPr>
      <xdr:spPr>
        <a:xfrm>
          <a:off x="14592300" y="13515315"/>
          <a:ext cx="8890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47889</xdr:rowOff>
    </xdr:from>
    <xdr:to>
      <xdr:col>21</xdr:col>
      <xdr:colOff>161925</xdr:colOff>
      <xdr:row>78</xdr:row>
      <xdr:rowOff>142215</xdr:rowOff>
    </xdr:to>
    <xdr:cxnSp macro="">
      <xdr:nvCxnSpPr>
        <xdr:cNvPr id="607" name="直線コネクタ 606"/>
        <xdr:cNvCxnSpPr/>
      </xdr:nvCxnSpPr>
      <xdr:spPr>
        <a:xfrm>
          <a:off x="13703300" y="13420989"/>
          <a:ext cx="889000" cy="9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47889</xdr:rowOff>
    </xdr:from>
    <xdr:to>
      <xdr:col>19</xdr:col>
      <xdr:colOff>644525</xdr:colOff>
      <xdr:row>78</xdr:row>
      <xdr:rowOff>94109</xdr:rowOff>
    </xdr:to>
    <xdr:cxnSp macro="">
      <xdr:nvCxnSpPr>
        <xdr:cNvPr id="610" name="直線コネクタ 609"/>
        <xdr:cNvCxnSpPr/>
      </xdr:nvCxnSpPr>
      <xdr:spPr>
        <a:xfrm flipV="1">
          <a:off x="12814300" y="13420989"/>
          <a:ext cx="889000" cy="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102231</xdr:rowOff>
    </xdr:from>
    <xdr:to>
      <xdr:col>23</xdr:col>
      <xdr:colOff>568325</xdr:colOff>
      <xdr:row>79</xdr:row>
      <xdr:rowOff>32381</xdr:rowOff>
    </xdr:to>
    <xdr:sp macro="" textlink="">
      <xdr:nvSpPr>
        <xdr:cNvPr id="620" name="円/楕円 619"/>
        <xdr:cNvSpPr/>
      </xdr:nvSpPr>
      <xdr:spPr>
        <a:xfrm>
          <a:off x="16268700" y="134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17158</xdr:rowOff>
    </xdr:from>
    <xdr:ext cx="534377" cy="259045"/>
    <xdr:sp macro="" textlink="">
      <xdr:nvSpPr>
        <xdr:cNvPr id="621" name="公債費該当値テキスト"/>
        <xdr:cNvSpPr txBox="1"/>
      </xdr:nvSpPr>
      <xdr:spPr>
        <a:xfrm>
          <a:off x="16370300" y="133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112874</xdr:rowOff>
    </xdr:from>
    <xdr:to>
      <xdr:col>22</xdr:col>
      <xdr:colOff>415925</xdr:colOff>
      <xdr:row>79</xdr:row>
      <xdr:rowOff>43024</xdr:rowOff>
    </xdr:to>
    <xdr:sp macro="" textlink="">
      <xdr:nvSpPr>
        <xdr:cNvPr id="622" name="円/楕円 621"/>
        <xdr:cNvSpPr/>
      </xdr:nvSpPr>
      <xdr:spPr>
        <a:xfrm>
          <a:off x="15430500" y="134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34151</xdr:rowOff>
    </xdr:from>
    <xdr:ext cx="534377" cy="259045"/>
    <xdr:sp macro="" textlink="">
      <xdr:nvSpPr>
        <xdr:cNvPr id="623" name="テキスト ボックス 622"/>
        <xdr:cNvSpPr txBox="1"/>
      </xdr:nvSpPr>
      <xdr:spPr>
        <a:xfrm>
          <a:off x="15214111" y="135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91415</xdr:rowOff>
    </xdr:from>
    <xdr:to>
      <xdr:col>21</xdr:col>
      <xdr:colOff>212725</xdr:colOff>
      <xdr:row>79</xdr:row>
      <xdr:rowOff>21565</xdr:rowOff>
    </xdr:to>
    <xdr:sp macro="" textlink="">
      <xdr:nvSpPr>
        <xdr:cNvPr id="624" name="円/楕円 623"/>
        <xdr:cNvSpPr/>
      </xdr:nvSpPr>
      <xdr:spPr>
        <a:xfrm>
          <a:off x="14541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12692</xdr:rowOff>
    </xdr:from>
    <xdr:ext cx="534377" cy="259045"/>
    <xdr:sp macro="" textlink="">
      <xdr:nvSpPr>
        <xdr:cNvPr id="625" name="テキスト ボックス 624"/>
        <xdr:cNvSpPr txBox="1"/>
      </xdr:nvSpPr>
      <xdr:spPr>
        <a:xfrm>
          <a:off x="14325111" y="135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168539</xdr:rowOff>
    </xdr:from>
    <xdr:to>
      <xdr:col>20</xdr:col>
      <xdr:colOff>9525</xdr:colOff>
      <xdr:row>78</xdr:row>
      <xdr:rowOff>98689</xdr:rowOff>
    </xdr:to>
    <xdr:sp macro="" textlink="">
      <xdr:nvSpPr>
        <xdr:cNvPr id="626" name="円/楕円 625"/>
        <xdr:cNvSpPr/>
      </xdr:nvSpPr>
      <xdr:spPr>
        <a:xfrm>
          <a:off x="13652500" y="133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89816</xdr:rowOff>
    </xdr:from>
    <xdr:ext cx="534377" cy="259045"/>
    <xdr:sp macro="" textlink="">
      <xdr:nvSpPr>
        <xdr:cNvPr id="627" name="テキスト ボックス 626"/>
        <xdr:cNvSpPr txBox="1"/>
      </xdr:nvSpPr>
      <xdr:spPr>
        <a:xfrm>
          <a:off x="13436111" y="134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43309</xdr:rowOff>
    </xdr:from>
    <xdr:to>
      <xdr:col>18</xdr:col>
      <xdr:colOff>492125</xdr:colOff>
      <xdr:row>78</xdr:row>
      <xdr:rowOff>144909</xdr:rowOff>
    </xdr:to>
    <xdr:sp macro="" textlink="">
      <xdr:nvSpPr>
        <xdr:cNvPr id="628" name="円/楕円 627"/>
        <xdr:cNvSpPr/>
      </xdr:nvSpPr>
      <xdr:spPr>
        <a:xfrm>
          <a:off x="12763500" y="134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136036</xdr:rowOff>
    </xdr:from>
    <xdr:ext cx="534377" cy="259045"/>
    <xdr:sp macro="" textlink="">
      <xdr:nvSpPr>
        <xdr:cNvPr id="629" name="テキスト ボックス 628"/>
        <xdr:cNvSpPr txBox="1"/>
      </xdr:nvSpPr>
      <xdr:spPr>
        <a:xfrm>
          <a:off x="12547111" y="13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116246</xdr:rowOff>
    </xdr:from>
    <xdr:to>
      <xdr:col>23</xdr:col>
      <xdr:colOff>517525</xdr:colOff>
      <xdr:row>98</xdr:row>
      <xdr:rowOff>73341</xdr:rowOff>
    </xdr:to>
    <xdr:cxnSp macro="">
      <xdr:nvCxnSpPr>
        <xdr:cNvPr id="656" name="直線コネクタ 655"/>
        <xdr:cNvCxnSpPr/>
      </xdr:nvCxnSpPr>
      <xdr:spPr>
        <a:xfrm>
          <a:off x="15481300" y="16746896"/>
          <a:ext cx="838200" cy="1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116246</xdr:rowOff>
    </xdr:from>
    <xdr:to>
      <xdr:col>22</xdr:col>
      <xdr:colOff>365125</xdr:colOff>
      <xdr:row>98</xdr:row>
      <xdr:rowOff>78408</xdr:rowOff>
    </xdr:to>
    <xdr:cxnSp macro="">
      <xdr:nvCxnSpPr>
        <xdr:cNvPr id="659" name="直線コネクタ 658"/>
        <xdr:cNvCxnSpPr/>
      </xdr:nvCxnSpPr>
      <xdr:spPr>
        <a:xfrm flipV="1">
          <a:off x="14592300" y="16746896"/>
          <a:ext cx="889000" cy="1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29944</xdr:rowOff>
    </xdr:from>
    <xdr:to>
      <xdr:col>21</xdr:col>
      <xdr:colOff>161925</xdr:colOff>
      <xdr:row>98</xdr:row>
      <xdr:rowOff>78408</xdr:rowOff>
    </xdr:to>
    <xdr:cxnSp macro="">
      <xdr:nvCxnSpPr>
        <xdr:cNvPr id="662" name="直線コネクタ 661"/>
        <xdr:cNvCxnSpPr/>
      </xdr:nvCxnSpPr>
      <xdr:spPr>
        <a:xfrm>
          <a:off x="13703300" y="16489144"/>
          <a:ext cx="889000" cy="3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29944</xdr:rowOff>
    </xdr:from>
    <xdr:to>
      <xdr:col>19</xdr:col>
      <xdr:colOff>644525</xdr:colOff>
      <xdr:row>98</xdr:row>
      <xdr:rowOff>128490</xdr:rowOff>
    </xdr:to>
    <xdr:cxnSp macro="">
      <xdr:nvCxnSpPr>
        <xdr:cNvPr id="665" name="直線コネクタ 664"/>
        <xdr:cNvCxnSpPr/>
      </xdr:nvCxnSpPr>
      <xdr:spPr>
        <a:xfrm flipV="1">
          <a:off x="12814300" y="16489144"/>
          <a:ext cx="889000" cy="4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22541</xdr:rowOff>
    </xdr:from>
    <xdr:to>
      <xdr:col>23</xdr:col>
      <xdr:colOff>568325</xdr:colOff>
      <xdr:row>98</xdr:row>
      <xdr:rowOff>124141</xdr:rowOff>
    </xdr:to>
    <xdr:sp macro="" textlink="">
      <xdr:nvSpPr>
        <xdr:cNvPr id="675" name="円/楕円 674"/>
        <xdr:cNvSpPr/>
      </xdr:nvSpPr>
      <xdr:spPr>
        <a:xfrm>
          <a:off x="16268700" y="168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156032</xdr:rowOff>
    </xdr:from>
    <xdr:ext cx="469744" cy="259045"/>
    <xdr:sp macro="" textlink="">
      <xdr:nvSpPr>
        <xdr:cNvPr id="676" name="積立金該当値テキスト"/>
        <xdr:cNvSpPr txBox="1"/>
      </xdr:nvSpPr>
      <xdr:spPr>
        <a:xfrm>
          <a:off x="16370300" y="167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65446</xdr:rowOff>
    </xdr:from>
    <xdr:to>
      <xdr:col>22</xdr:col>
      <xdr:colOff>415925</xdr:colOff>
      <xdr:row>97</xdr:row>
      <xdr:rowOff>167046</xdr:rowOff>
    </xdr:to>
    <xdr:sp macro="" textlink="">
      <xdr:nvSpPr>
        <xdr:cNvPr id="677" name="円/楕円 676"/>
        <xdr:cNvSpPr/>
      </xdr:nvSpPr>
      <xdr:spPr>
        <a:xfrm>
          <a:off x="15430500" y="166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12123</xdr:rowOff>
    </xdr:from>
    <xdr:ext cx="534377" cy="259045"/>
    <xdr:sp macro="" textlink="">
      <xdr:nvSpPr>
        <xdr:cNvPr id="678" name="テキスト ボックス 677"/>
        <xdr:cNvSpPr txBox="1"/>
      </xdr:nvSpPr>
      <xdr:spPr>
        <a:xfrm>
          <a:off x="15214111" y="164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27608</xdr:rowOff>
    </xdr:from>
    <xdr:to>
      <xdr:col>21</xdr:col>
      <xdr:colOff>212725</xdr:colOff>
      <xdr:row>98</xdr:row>
      <xdr:rowOff>129208</xdr:rowOff>
    </xdr:to>
    <xdr:sp macro="" textlink="">
      <xdr:nvSpPr>
        <xdr:cNvPr id="679" name="円/楕円 678"/>
        <xdr:cNvSpPr/>
      </xdr:nvSpPr>
      <xdr:spPr>
        <a:xfrm>
          <a:off x="14541500" y="168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120335</xdr:rowOff>
    </xdr:from>
    <xdr:ext cx="469744" cy="259045"/>
    <xdr:sp macro="" textlink="">
      <xdr:nvSpPr>
        <xdr:cNvPr id="680" name="テキスト ボックス 679"/>
        <xdr:cNvSpPr txBox="1"/>
      </xdr:nvSpPr>
      <xdr:spPr>
        <a:xfrm>
          <a:off x="14357427" y="1692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150594</xdr:rowOff>
    </xdr:from>
    <xdr:to>
      <xdr:col>20</xdr:col>
      <xdr:colOff>9525</xdr:colOff>
      <xdr:row>96</xdr:row>
      <xdr:rowOff>80744</xdr:rowOff>
    </xdr:to>
    <xdr:sp macro="" textlink="">
      <xdr:nvSpPr>
        <xdr:cNvPr id="681" name="円/楕円 680"/>
        <xdr:cNvSpPr/>
      </xdr:nvSpPr>
      <xdr:spPr>
        <a:xfrm>
          <a:off x="13652500" y="164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97271</xdr:rowOff>
    </xdr:from>
    <xdr:ext cx="534377" cy="259045"/>
    <xdr:sp macro="" textlink="">
      <xdr:nvSpPr>
        <xdr:cNvPr id="682" name="テキスト ボックス 681"/>
        <xdr:cNvSpPr txBox="1"/>
      </xdr:nvSpPr>
      <xdr:spPr>
        <a:xfrm>
          <a:off x="13436111" y="162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77690</xdr:rowOff>
    </xdr:from>
    <xdr:to>
      <xdr:col>18</xdr:col>
      <xdr:colOff>492125</xdr:colOff>
      <xdr:row>99</xdr:row>
      <xdr:rowOff>7840</xdr:rowOff>
    </xdr:to>
    <xdr:sp macro="" textlink="">
      <xdr:nvSpPr>
        <xdr:cNvPr id="683" name="円/楕円 682"/>
        <xdr:cNvSpPr/>
      </xdr:nvSpPr>
      <xdr:spPr>
        <a:xfrm>
          <a:off x="12763500" y="168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170417</xdr:rowOff>
    </xdr:from>
    <xdr:ext cx="469744" cy="259045"/>
    <xdr:sp macro="" textlink="">
      <xdr:nvSpPr>
        <xdr:cNvPr id="684" name="テキスト ボックス 683"/>
        <xdr:cNvSpPr txBox="1"/>
      </xdr:nvSpPr>
      <xdr:spPr>
        <a:xfrm>
          <a:off x="12579427" y="1697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8" name="テキスト ボックス 69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67919</xdr:rowOff>
    </xdr:from>
    <xdr:to>
      <xdr:col>32</xdr:col>
      <xdr:colOff>186689</xdr:colOff>
      <xdr:row>38</xdr:row>
      <xdr:rowOff>139700</xdr:rowOff>
    </xdr:to>
    <xdr:cxnSp macro="">
      <xdr:nvCxnSpPr>
        <xdr:cNvPr id="706" name="直線コネクタ 705"/>
        <xdr:cNvCxnSpPr/>
      </xdr:nvCxnSpPr>
      <xdr:spPr>
        <a:xfrm flipV="1">
          <a:off x="22159595" y="5382869"/>
          <a:ext cx="1269" cy="12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14596</xdr:rowOff>
    </xdr:from>
    <xdr:ext cx="534377" cy="259045"/>
    <xdr:sp macro="" textlink="">
      <xdr:nvSpPr>
        <xdr:cNvPr id="709" name="投資及び出資金最大値テキスト"/>
        <xdr:cNvSpPr txBox="1"/>
      </xdr:nvSpPr>
      <xdr:spPr>
        <a:xfrm>
          <a:off x="22212300" y="51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31</xdr:row>
      <xdr:rowOff>67919</xdr:rowOff>
    </xdr:from>
    <xdr:to>
      <xdr:col>32</xdr:col>
      <xdr:colOff>276225</xdr:colOff>
      <xdr:row>31</xdr:row>
      <xdr:rowOff>67919</xdr:rowOff>
    </xdr:to>
    <xdr:cxnSp macro="">
      <xdr:nvCxnSpPr>
        <xdr:cNvPr id="710" name="直線コネクタ 709"/>
        <xdr:cNvCxnSpPr/>
      </xdr:nvCxnSpPr>
      <xdr:spPr>
        <a:xfrm>
          <a:off x="22072600" y="538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11867</xdr:rowOff>
    </xdr:from>
    <xdr:to>
      <xdr:col>32</xdr:col>
      <xdr:colOff>187325</xdr:colOff>
      <xdr:row>34</xdr:row>
      <xdr:rowOff>150033</xdr:rowOff>
    </xdr:to>
    <xdr:cxnSp macro="">
      <xdr:nvCxnSpPr>
        <xdr:cNvPr id="711" name="直線コネクタ 710"/>
        <xdr:cNvCxnSpPr/>
      </xdr:nvCxnSpPr>
      <xdr:spPr>
        <a:xfrm>
          <a:off x="21323300" y="5155367"/>
          <a:ext cx="838200" cy="8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169191</xdr:rowOff>
    </xdr:from>
    <xdr:ext cx="378565" cy="259045"/>
    <xdr:sp macro="" textlink="">
      <xdr:nvSpPr>
        <xdr:cNvPr id="712" name="投資及び出資金平均値テキスト"/>
        <xdr:cNvSpPr txBox="1"/>
      </xdr:nvSpPr>
      <xdr:spPr>
        <a:xfrm>
          <a:off x="22212300" y="6512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19314</xdr:rowOff>
    </xdr:from>
    <xdr:to>
      <xdr:col>32</xdr:col>
      <xdr:colOff>238125</xdr:colOff>
      <xdr:row>38</xdr:row>
      <xdr:rowOff>120914</xdr:rowOff>
    </xdr:to>
    <xdr:sp macro="" textlink="">
      <xdr:nvSpPr>
        <xdr:cNvPr id="713" name="フローチャート : 判断 712"/>
        <xdr:cNvSpPr/>
      </xdr:nvSpPr>
      <xdr:spPr>
        <a:xfrm>
          <a:off x="22110700" y="653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11867</xdr:rowOff>
    </xdr:from>
    <xdr:to>
      <xdr:col>31</xdr:col>
      <xdr:colOff>34925</xdr:colOff>
      <xdr:row>38</xdr:row>
      <xdr:rowOff>139700</xdr:rowOff>
    </xdr:to>
    <xdr:cxnSp macro="">
      <xdr:nvCxnSpPr>
        <xdr:cNvPr id="714" name="直線コネクタ 713"/>
        <xdr:cNvCxnSpPr/>
      </xdr:nvCxnSpPr>
      <xdr:spPr>
        <a:xfrm flipV="1">
          <a:off x="20434300" y="5155367"/>
          <a:ext cx="889000" cy="14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11085</xdr:rowOff>
    </xdr:from>
    <xdr:to>
      <xdr:col>31</xdr:col>
      <xdr:colOff>85725</xdr:colOff>
      <xdr:row>38</xdr:row>
      <xdr:rowOff>112685</xdr:rowOff>
    </xdr:to>
    <xdr:sp macro="" textlink="">
      <xdr:nvSpPr>
        <xdr:cNvPr id="715" name="フローチャート : 判断 714"/>
        <xdr:cNvSpPr/>
      </xdr:nvSpPr>
      <xdr:spPr>
        <a:xfrm>
          <a:off x="21272500" y="65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103812</xdr:rowOff>
    </xdr:from>
    <xdr:ext cx="378565" cy="259045"/>
    <xdr:sp macro="" textlink="">
      <xdr:nvSpPr>
        <xdr:cNvPr id="716" name="テキスト ボックス 715"/>
        <xdr:cNvSpPr txBox="1"/>
      </xdr:nvSpPr>
      <xdr:spPr>
        <a:xfrm>
          <a:off x="21134017" y="661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167406</xdr:rowOff>
    </xdr:from>
    <xdr:to>
      <xdr:col>29</xdr:col>
      <xdr:colOff>517525</xdr:colOff>
      <xdr:row>38</xdr:row>
      <xdr:rowOff>139700</xdr:rowOff>
    </xdr:to>
    <xdr:cxnSp macro="">
      <xdr:nvCxnSpPr>
        <xdr:cNvPr id="717" name="直線コネクタ 716"/>
        <xdr:cNvCxnSpPr/>
      </xdr:nvCxnSpPr>
      <xdr:spPr>
        <a:xfrm>
          <a:off x="19545300" y="6168156"/>
          <a:ext cx="889000" cy="4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146507</xdr:rowOff>
    </xdr:from>
    <xdr:to>
      <xdr:col>29</xdr:col>
      <xdr:colOff>568325</xdr:colOff>
      <xdr:row>38</xdr:row>
      <xdr:rowOff>76657</xdr:rowOff>
    </xdr:to>
    <xdr:sp macro="" textlink="">
      <xdr:nvSpPr>
        <xdr:cNvPr id="718" name="フローチャート : 判断 717"/>
        <xdr:cNvSpPr/>
      </xdr:nvSpPr>
      <xdr:spPr>
        <a:xfrm>
          <a:off x="20383500" y="64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93184</xdr:rowOff>
    </xdr:from>
    <xdr:ext cx="469744" cy="259045"/>
    <xdr:sp macro="" textlink="">
      <xdr:nvSpPr>
        <xdr:cNvPr id="719" name="テキスト ボックス 718"/>
        <xdr:cNvSpPr txBox="1"/>
      </xdr:nvSpPr>
      <xdr:spPr>
        <a:xfrm>
          <a:off x="20199427"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167406</xdr:rowOff>
    </xdr:from>
    <xdr:to>
      <xdr:col>28</xdr:col>
      <xdr:colOff>314325</xdr:colOff>
      <xdr:row>36</xdr:row>
      <xdr:rowOff>99924</xdr:rowOff>
    </xdr:to>
    <xdr:cxnSp macro="">
      <xdr:nvCxnSpPr>
        <xdr:cNvPr id="720" name="直線コネクタ 719"/>
        <xdr:cNvCxnSpPr/>
      </xdr:nvCxnSpPr>
      <xdr:spPr>
        <a:xfrm flipV="1">
          <a:off x="18656300" y="6168156"/>
          <a:ext cx="889000" cy="10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106274</xdr:rowOff>
    </xdr:from>
    <xdr:to>
      <xdr:col>28</xdr:col>
      <xdr:colOff>365125</xdr:colOff>
      <xdr:row>38</xdr:row>
      <xdr:rowOff>36424</xdr:rowOff>
    </xdr:to>
    <xdr:sp macro="" textlink="">
      <xdr:nvSpPr>
        <xdr:cNvPr id="721" name="フローチャート : 判断 720"/>
        <xdr:cNvSpPr/>
      </xdr:nvSpPr>
      <xdr:spPr>
        <a:xfrm>
          <a:off x="19494500" y="644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27550</xdr:rowOff>
    </xdr:from>
    <xdr:ext cx="469744" cy="259045"/>
    <xdr:sp macro="" textlink="">
      <xdr:nvSpPr>
        <xdr:cNvPr id="722" name="テキスト ボックス 721"/>
        <xdr:cNvSpPr txBox="1"/>
      </xdr:nvSpPr>
      <xdr:spPr>
        <a:xfrm>
          <a:off x="19310427" y="65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124927</xdr:rowOff>
    </xdr:from>
    <xdr:to>
      <xdr:col>27</xdr:col>
      <xdr:colOff>161925</xdr:colOff>
      <xdr:row>38</xdr:row>
      <xdr:rowOff>55077</xdr:rowOff>
    </xdr:to>
    <xdr:sp macro="" textlink="">
      <xdr:nvSpPr>
        <xdr:cNvPr id="723" name="フローチャート : 判断 722"/>
        <xdr:cNvSpPr/>
      </xdr:nvSpPr>
      <xdr:spPr>
        <a:xfrm>
          <a:off x="18605500" y="646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46204</xdr:rowOff>
    </xdr:from>
    <xdr:ext cx="469744" cy="259045"/>
    <xdr:sp macro="" textlink="">
      <xdr:nvSpPr>
        <xdr:cNvPr id="724" name="テキスト ボックス 723"/>
        <xdr:cNvSpPr txBox="1"/>
      </xdr:nvSpPr>
      <xdr:spPr>
        <a:xfrm>
          <a:off x="18421427" y="65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99233</xdr:rowOff>
    </xdr:from>
    <xdr:to>
      <xdr:col>32</xdr:col>
      <xdr:colOff>238125</xdr:colOff>
      <xdr:row>35</xdr:row>
      <xdr:rowOff>29383</xdr:rowOff>
    </xdr:to>
    <xdr:sp macro="" textlink="">
      <xdr:nvSpPr>
        <xdr:cNvPr id="730" name="円/楕円 729"/>
        <xdr:cNvSpPr/>
      </xdr:nvSpPr>
      <xdr:spPr>
        <a:xfrm>
          <a:off x="22110700" y="59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122110</xdr:rowOff>
    </xdr:from>
    <xdr:ext cx="469744" cy="259045"/>
    <xdr:sp macro="" textlink="">
      <xdr:nvSpPr>
        <xdr:cNvPr id="731" name="投資及び出資金該当値テキスト"/>
        <xdr:cNvSpPr txBox="1"/>
      </xdr:nvSpPr>
      <xdr:spPr>
        <a:xfrm>
          <a:off x="22212300" y="57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132517</xdr:rowOff>
    </xdr:from>
    <xdr:to>
      <xdr:col>31</xdr:col>
      <xdr:colOff>85725</xdr:colOff>
      <xdr:row>30</xdr:row>
      <xdr:rowOff>62667</xdr:rowOff>
    </xdr:to>
    <xdr:sp macro="" textlink="">
      <xdr:nvSpPr>
        <xdr:cNvPr id="732" name="円/楕円 731"/>
        <xdr:cNvSpPr/>
      </xdr:nvSpPr>
      <xdr:spPr>
        <a:xfrm>
          <a:off x="21272500" y="51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79194</xdr:rowOff>
    </xdr:from>
    <xdr:ext cx="534377" cy="259045"/>
    <xdr:sp macro="" textlink="">
      <xdr:nvSpPr>
        <xdr:cNvPr id="733" name="テキスト ボックス 732"/>
        <xdr:cNvSpPr txBox="1"/>
      </xdr:nvSpPr>
      <xdr:spPr>
        <a:xfrm>
          <a:off x="21056111" y="48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4" name="円/楕円 73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5" name="テキスト ボックス 73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116606</xdr:rowOff>
    </xdr:from>
    <xdr:to>
      <xdr:col>28</xdr:col>
      <xdr:colOff>365125</xdr:colOff>
      <xdr:row>36</xdr:row>
      <xdr:rowOff>46756</xdr:rowOff>
    </xdr:to>
    <xdr:sp macro="" textlink="">
      <xdr:nvSpPr>
        <xdr:cNvPr id="736" name="円/楕円 735"/>
        <xdr:cNvSpPr/>
      </xdr:nvSpPr>
      <xdr:spPr>
        <a:xfrm>
          <a:off x="19494500" y="61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63283</xdr:rowOff>
    </xdr:from>
    <xdr:ext cx="469744" cy="259045"/>
    <xdr:sp macro="" textlink="">
      <xdr:nvSpPr>
        <xdr:cNvPr id="737" name="テキスト ボックス 736"/>
        <xdr:cNvSpPr txBox="1"/>
      </xdr:nvSpPr>
      <xdr:spPr>
        <a:xfrm>
          <a:off x="19310427" y="589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49124</xdr:rowOff>
    </xdr:from>
    <xdr:to>
      <xdr:col>27</xdr:col>
      <xdr:colOff>161925</xdr:colOff>
      <xdr:row>36</xdr:row>
      <xdr:rowOff>150724</xdr:rowOff>
    </xdr:to>
    <xdr:sp macro="" textlink="">
      <xdr:nvSpPr>
        <xdr:cNvPr id="738" name="円/楕円 737"/>
        <xdr:cNvSpPr/>
      </xdr:nvSpPr>
      <xdr:spPr>
        <a:xfrm>
          <a:off x="18605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167251</xdr:rowOff>
    </xdr:from>
    <xdr:ext cx="469744" cy="259045"/>
    <xdr:sp macro="" textlink="">
      <xdr:nvSpPr>
        <xdr:cNvPr id="739" name="テキスト ボックス 738"/>
        <xdr:cNvSpPr txBox="1"/>
      </xdr:nvSpPr>
      <xdr:spPr>
        <a:xfrm>
          <a:off x="18421427" y="599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0" name="直線コネクタ 74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1" name="テキスト ボックス 75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2" name="直線コネクタ 75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3" name="テキスト ボックス 75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4" name="直線コネクタ 75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5" name="テキスト ボックス 75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6" name="直線コネクタ 75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7" name="テキスト ボックス 75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1" name="直線コネクタ 760"/>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3" name="直線コネクタ 76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4"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5" name="直線コネクタ 764"/>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98552</xdr:rowOff>
    </xdr:from>
    <xdr:to>
      <xdr:col>32</xdr:col>
      <xdr:colOff>187325</xdr:colOff>
      <xdr:row>58</xdr:row>
      <xdr:rowOff>99192</xdr:rowOff>
    </xdr:to>
    <xdr:cxnSp macro="">
      <xdr:nvCxnSpPr>
        <xdr:cNvPr id="766" name="直線コネクタ 765"/>
        <xdr:cNvCxnSpPr/>
      </xdr:nvCxnSpPr>
      <xdr:spPr>
        <a:xfrm>
          <a:off x="21323300" y="10042652"/>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67"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68" name="フローチャート : 判断 767"/>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97729</xdr:rowOff>
    </xdr:from>
    <xdr:to>
      <xdr:col>31</xdr:col>
      <xdr:colOff>34925</xdr:colOff>
      <xdr:row>58</xdr:row>
      <xdr:rowOff>98552</xdr:rowOff>
    </xdr:to>
    <xdr:cxnSp macro="">
      <xdr:nvCxnSpPr>
        <xdr:cNvPr id="769" name="直線コネクタ 768"/>
        <xdr:cNvCxnSpPr/>
      </xdr:nvCxnSpPr>
      <xdr:spPr>
        <a:xfrm>
          <a:off x="20434300" y="1004182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0" name="フローチャート : 判断 769"/>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1" name="テキスト ボックス 770"/>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96403</xdr:rowOff>
    </xdr:from>
    <xdr:to>
      <xdr:col>29</xdr:col>
      <xdr:colOff>517525</xdr:colOff>
      <xdr:row>58</xdr:row>
      <xdr:rowOff>97729</xdr:rowOff>
    </xdr:to>
    <xdr:cxnSp macro="">
      <xdr:nvCxnSpPr>
        <xdr:cNvPr id="772" name="直線コネクタ 771"/>
        <xdr:cNvCxnSpPr/>
      </xdr:nvCxnSpPr>
      <xdr:spPr>
        <a:xfrm>
          <a:off x="19545300" y="1004050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3" name="フローチャート : 判断 772"/>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4" name="テキスト ボックス 773"/>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95580</xdr:rowOff>
    </xdr:from>
    <xdr:to>
      <xdr:col>28</xdr:col>
      <xdr:colOff>314325</xdr:colOff>
      <xdr:row>58</xdr:row>
      <xdr:rowOff>96403</xdr:rowOff>
    </xdr:to>
    <xdr:cxnSp macro="">
      <xdr:nvCxnSpPr>
        <xdr:cNvPr id="775" name="直線コネクタ 774"/>
        <xdr:cNvCxnSpPr/>
      </xdr:nvCxnSpPr>
      <xdr:spPr>
        <a:xfrm>
          <a:off x="18656300" y="1003968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6" name="フローチャート : 判断 775"/>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7" name="テキスト ボックス 776"/>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78" name="フローチャート : 判断 777"/>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79" name="テキスト ボックス 778"/>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48392</xdr:rowOff>
    </xdr:from>
    <xdr:to>
      <xdr:col>32</xdr:col>
      <xdr:colOff>238125</xdr:colOff>
      <xdr:row>58</xdr:row>
      <xdr:rowOff>149992</xdr:rowOff>
    </xdr:to>
    <xdr:sp macro="" textlink="">
      <xdr:nvSpPr>
        <xdr:cNvPr id="785" name="円/楕円 784"/>
        <xdr:cNvSpPr/>
      </xdr:nvSpPr>
      <xdr:spPr>
        <a:xfrm>
          <a:off x="221107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134769</xdr:rowOff>
    </xdr:from>
    <xdr:ext cx="378565" cy="259045"/>
    <xdr:sp macro="" textlink="">
      <xdr:nvSpPr>
        <xdr:cNvPr id="786" name="貸付金該当値テキスト"/>
        <xdr:cNvSpPr txBox="1"/>
      </xdr:nvSpPr>
      <xdr:spPr>
        <a:xfrm>
          <a:off x="22212300" y="990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47752</xdr:rowOff>
    </xdr:from>
    <xdr:to>
      <xdr:col>31</xdr:col>
      <xdr:colOff>85725</xdr:colOff>
      <xdr:row>58</xdr:row>
      <xdr:rowOff>149352</xdr:rowOff>
    </xdr:to>
    <xdr:sp macro="" textlink="">
      <xdr:nvSpPr>
        <xdr:cNvPr id="787" name="円/楕円 786"/>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140479</xdr:rowOff>
    </xdr:from>
    <xdr:ext cx="378565" cy="259045"/>
    <xdr:sp macro="" textlink="">
      <xdr:nvSpPr>
        <xdr:cNvPr id="788" name="テキスト ボックス 787"/>
        <xdr:cNvSpPr txBox="1"/>
      </xdr:nvSpPr>
      <xdr:spPr>
        <a:xfrm>
          <a:off x="21134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46929</xdr:rowOff>
    </xdr:from>
    <xdr:to>
      <xdr:col>29</xdr:col>
      <xdr:colOff>568325</xdr:colOff>
      <xdr:row>58</xdr:row>
      <xdr:rowOff>148529</xdr:rowOff>
    </xdr:to>
    <xdr:sp macro="" textlink="">
      <xdr:nvSpPr>
        <xdr:cNvPr id="789" name="円/楕円 788"/>
        <xdr:cNvSpPr/>
      </xdr:nvSpPr>
      <xdr:spPr>
        <a:xfrm>
          <a:off x="20383500" y="99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139656</xdr:rowOff>
    </xdr:from>
    <xdr:ext cx="378565" cy="259045"/>
    <xdr:sp macro="" textlink="">
      <xdr:nvSpPr>
        <xdr:cNvPr id="790" name="テキスト ボックス 789"/>
        <xdr:cNvSpPr txBox="1"/>
      </xdr:nvSpPr>
      <xdr:spPr>
        <a:xfrm>
          <a:off x="20245017" y="1008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45603</xdr:rowOff>
    </xdr:from>
    <xdr:to>
      <xdr:col>28</xdr:col>
      <xdr:colOff>365125</xdr:colOff>
      <xdr:row>58</xdr:row>
      <xdr:rowOff>147203</xdr:rowOff>
    </xdr:to>
    <xdr:sp macro="" textlink="">
      <xdr:nvSpPr>
        <xdr:cNvPr id="791" name="円/楕円 790"/>
        <xdr:cNvSpPr/>
      </xdr:nvSpPr>
      <xdr:spPr>
        <a:xfrm>
          <a:off x="19494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138330</xdr:rowOff>
    </xdr:from>
    <xdr:ext cx="378565" cy="259045"/>
    <xdr:sp macro="" textlink="">
      <xdr:nvSpPr>
        <xdr:cNvPr id="792" name="テキスト ボックス 791"/>
        <xdr:cNvSpPr txBox="1"/>
      </xdr:nvSpPr>
      <xdr:spPr>
        <a:xfrm>
          <a:off x="19356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44780</xdr:rowOff>
    </xdr:from>
    <xdr:to>
      <xdr:col>27</xdr:col>
      <xdr:colOff>161925</xdr:colOff>
      <xdr:row>58</xdr:row>
      <xdr:rowOff>146380</xdr:rowOff>
    </xdr:to>
    <xdr:sp macro="" textlink="">
      <xdr:nvSpPr>
        <xdr:cNvPr id="793" name="円/楕円 792"/>
        <xdr:cNvSpPr/>
      </xdr:nvSpPr>
      <xdr:spPr>
        <a:xfrm>
          <a:off x="18605500" y="99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137507</xdr:rowOff>
    </xdr:from>
    <xdr:ext cx="378565" cy="259045"/>
    <xdr:sp macro="" textlink="">
      <xdr:nvSpPr>
        <xdr:cNvPr id="794" name="テキスト ボックス 793"/>
        <xdr:cNvSpPr txBox="1"/>
      </xdr:nvSpPr>
      <xdr:spPr>
        <a:xfrm>
          <a:off x="18467017" y="1008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7" name="テキスト ボックス 80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1" name="直線コネクタ 820"/>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2"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3" name="直線コネクタ 822"/>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4"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5" name="直線コネクタ 824"/>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13235</xdr:rowOff>
    </xdr:from>
    <xdr:to>
      <xdr:col>32</xdr:col>
      <xdr:colOff>187325</xdr:colOff>
      <xdr:row>78</xdr:row>
      <xdr:rowOff>43524</xdr:rowOff>
    </xdr:to>
    <xdr:cxnSp macro="">
      <xdr:nvCxnSpPr>
        <xdr:cNvPr id="826" name="直線コネクタ 825"/>
        <xdr:cNvCxnSpPr/>
      </xdr:nvCxnSpPr>
      <xdr:spPr>
        <a:xfrm>
          <a:off x="21323300" y="13386335"/>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27"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28" name="フローチャート : 判断 827"/>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13235</xdr:rowOff>
    </xdr:from>
    <xdr:to>
      <xdr:col>31</xdr:col>
      <xdr:colOff>34925</xdr:colOff>
      <xdr:row>78</xdr:row>
      <xdr:rowOff>60654</xdr:rowOff>
    </xdr:to>
    <xdr:cxnSp macro="">
      <xdr:nvCxnSpPr>
        <xdr:cNvPr id="829" name="直線コネクタ 828"/>
        <xdr:cNvCxnSpPr/>
      </xdr:nvCxnSpPr>
      <xdr:spPr>
        <a:xfrm flipV="1">
          <a:off x="20434300" y="13386335"/>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0" name="フローチャート : 判断 829"/>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1" name="テキスト ボックス 830"/>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58074</xdr:rowOff>
    </xdr:from>
    <xdr:to>
      <xdr:col>29</xdr:col>
      <xdr:colOff>517525</xdr:colOff>
      <xdr:row>78</xdr:row>
      <xdr:rowOff>60654</xdr:rowOff>
    </xdr:to>
    <xdr:cxnSp macro="">
      <xdr:nvCxnSpPr>
        <xdr:cNvPr id="832" name="直線コネクタ 831"/>
        <xdr:cNvCxnSpPr/>
      </xdr:nvCxnSpPr>
      <xdr:spPr>
        <a:xfrm>
          <a:off x="19545300" y="13431174"/>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3" name="フローチャート : 判断 832"/>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4" name="テキスト ボックス 833"/>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35899</xdr:rowOff>
    </xdr:from>
    <xdr:to>
      <xdr:col>28</xdr:col>
      <xdr:colOff>314325</xdr:colOff>
      <xdr:row>78</xdr:row>
      <xdr:rowOff>58074</xdr:rowOff>
    </xdr:to>
    <xdr:cxnSp macro="">
      <xdr:nvCxnSpPr>
        <xdr:cNvPr id="835" name="直線コネクタ 834"/>
        <xdr:cNvCxnSpPr/>
      </xdr:nvCxnSpPr>
      <xdr:spPr>
        <a:xfrm>
          <a:off x="18656300" y="1340899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6" name="フローチャート : 判断 835"/>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37" name="テキスト ボックス 836"/>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38" name="フローチャート : 判断 837"/>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39" name="テキスト ボックス 838"/>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164174</xdr:rowOff>
    </xdr:from>
    <xdr:to>
      <xdr:col>32</xdr:col>
      <xdr:colOff>238125</xdr:colOff>
      <xdr:row>78</xdr:row>
      <xdr:rowOff>94324</xdr:rowOff>
    </xdr:to>
    <xdr:sp macro="" textlink="">
      <xdr:nvSpPr>
        <xdr:cNvPr id="845" name="円/楕円 844"/>
        <xdr:cNvSpPr/>
      </xdr:nvSpPr>
      <xdr:spPr>
        <a:xfrm>
          <a:off x="22110700" y="133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142601</xdr:rowOff>
    </xdr:from>
    <xdr:ext cx="534377" cy="259045"/>
    <xdr:sp macro="" textlink="">
      <xdr:nvSpPr>
        <xdr:cNvPr id="846" name="繰出金該当値テキスト"/>
        <xdr:cNvSpPr txBox="1"/>
      </xdr:nvSpPr>
      <xdr:spPr>
        <a:xfrm>
          <a:off x="22212300"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133885</xdr:rowOff>
    </xdr:from>
    <xdr:to>
      <xdr:col>31</xdr:col>
      <xdr:colOff>85725</xdr:colOff>
      <xdr:row>78</xdr:row>
      <xdr:rowOff>64035</xdr:rowOff>
    </xdr:to>
    <xdr:sp macro="" textlink="">
      <xdr:nvSpPr>
        <xdr:cNvPr id="847" name="円/楕円 846"/>
        <xdr:cNvSpPr/>
      </xdr:nvSpPr>
      <xdr:spPr>
        <a:xfrm>
          <a:off x="21272500" y="133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55162</xdr:rowOff>
    </xdr:from>
    <xdr:ext cx="534377" cy="259045"/>
    <xdr:sp macro="" textlink="">
      <xdr:nvSpPr>
        <xdr:cNvPr id="848" name="テキスト ボックス 847"/>
        <xdr:cNvSpPr txBox="1"/>
      </xdr:nvSpPr>
      <xdr:spPr>
        <a:xfrm>
          <a:off x="21056111" y="134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9854</xdr:rowOff>
    </xdr:from>
    <xdr:to>
      <xdr:col>29</xdr:col>
      <xdr:colOff>568325</xdr:colOff>
      <xdr:row>78</xdr:row>
      <xdr:rowOff>111454</xdr:rowOff>
    </xdr:to>
    <xdr:sp macro="" textlink="">
      <xdr:nvSpPr>
        <xdr:cNvPr id="849" name="円/楕円 848"/>
        <xdr:cNvSpPr/>
      </xdr:nvSpPr>
      <xdr:spPr>
        <a:xfrm>
          <a:off x="20383500" y="133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102581</xdr:rowOff>
    </xdr:from>
    <xdr:ext cx="534377" cy="259045"/>
    <xdr:sp macro="" textlink="">
      <xdr:nvSpPr>
        <xdr:cNvPr id="850" name="テキスト ボックス 849"/>
        <xdr:cNvSpPr txBox="1"/>
      </xdr:nvSpPr>
      <xdr:spPr>
        <a:xfrm>
          <a:off x="20167111" y="134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7274</xdr:rowOff>
    </xdr:from>
    <xdr:to>
      <xdr:col>28</xdr:col>
      <xdr:colOff>365125</xdr:colOff>
      <xdr:row>78</xdr:row>
      <xdr:rowOff>108874</xdr:rowOff>
    </xdr:to>
    <xdr:sp macro="" textlink="">
      <xdr:nvSpPr>
        <xdr:cNvPr id="851" name="円/楕円 850"/>
        <xdr:cNvSpPr/>
      </xdr:nvSpPr>
      <xdr:spPr>
        <a:xfrm>
          <a:off x="19494500" y="133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100001</xdr:rowOff>
    </xdr:from>
    <xdr:ext cx="534377" cy="259045"/>
    <xdr:sp macro="" textlink="">
      <xdr:nvSpPr>
        <xdr:cNvPr id="852" name="テキスト ボックス 851"/>
        <xdr:cNvSpPr txBox="1"/>
      </xdr:nvSpPr>
      <xdr:spPr>
        <a:xfrm>
          <a:off x="19278111" y="1347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156549</xdr:rowOff>
    </xdr:from>
    <xdr:to>
      <xdr:col>27</xdr:col>
      <xdr:colOff>161925</xdr:colOff>
      <xdr:row>78</xdr:row>
      <xdr:rowOff>86699</xdr:rowOff>
    </xdr:to>
    <xdr:sp macro="" textlink="">
      <xdr:nvSpPr>
        <xdr:cNvPr id="853" name="円/楕円 852"/>
        <xdr:cNvSpPr/>
      </xdr:nvSpPr>
      <xdr:spPr>
        <a:xfrm>
          <a:off x="18605500" y="133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77826</xdr:rowOff>
    </xdr:from>
    <xdr:ext cx="534377" cy="259045"/>
    <xdr:sp macro="" textlink="">
      <xdr:nvSpPr>
        <xdr:cNvPr id="854" name="テキスト ボックス 853"/>
        <xdr:cNvSpPr txBox="1"/>
      </xdr:nvSpPr>
      <xdr:spPr>
        <a:xfrm>
          <a:off x="18389111" y="13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a:t>
          </a:r>
          <a:r>
            <a:rPr kumimoji="1" lang="ja-JP" altLang="ja-JP" sz="1300">
              <a:solidFill>
                <a:schemeClr val="dk1"/>
              </a:solidFill>
              <a:latin typeface="+mn-lt"/>
              <a:ea typeface="+mn-ea"/>
              <a:cs typeface="+mn-cs"/>
            </a:rPr>
            <a:t>文化の家や体育館、給食センターといった施設を直営で運営しており、それに伴う管理運営費が大きくなっていること</a:t>
          </a:r>
          <a:r>
            <a:rPr kumimoji="1" lang="ja-JP" altLang="en-US" sz="1300">
              <a:solidFill>
                <a:schemeClr val="dk1"/>
              </a:solidFill>
              <a:latin typeface="+mn-lt"/>
              <a:ea typeface="+mn-ea"/>
              <a:cs typeface="+mn-cs"/>
            </a:rPr>
            <a:t>などから、</a:t>
          </a:r>
          <a:r>
            <a:rPr kumimoji="1" lang="ja-JP" altLang="ja-JP" sz="1300">
              <a:solidFill>
                <a:schemeClr val="dk1"/>
              </a:solidFill>
              <a:latin typeface="+mn-lt"/>
              <a:ea typeface="+mn-ea"/>
              <a:cs typeface="+mn-cs"/>
            </a:rPr>
            <a:t>類似団体と比較して大きくなってい</a:t>
          </a:r>
          <a:r>
            <a:rPr kumimoji="1" lang="ja-JP" altLang="en-US" sz="1300">
              <a:solidFill>
                <a:schemeClr val="dk1"/>
              </a:solidFill>
              <a:latin typeface="+mn-lt"/>
              <a:ea typeface="+mn-ea"/>
              <a:cs typeface="+mn-cs"/>
            </a:rPr>
            <a:t>ます</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扶助費</a:t>
          </a:r>
          <a:r>
            <a:rPr kumimoji="1" lang="ja-JP" altLang="en-US" sz="1300">
              <a:solidFill>
                <a:schemeClr val="dk1"/>
              </a:solidFill>
              <a:latin typeface="+mn-lt"/>
              <a:ea typeface="+mn-ea"/>
              <a:cs typeface="+mn-cs"/>
            </a:rPr>
            <a:t>については、本市は住民の</a:t>
          </a:r>
          <a:r>
            <a:rPr kumimoji="1" lang="ja-JP" altLang="ja-JP" sz="1300">
              <a:solidFill>
                <a:schemeClr val="dk1"/>
              </a:solidFill>
              <a:latin typeface="+mn-lt"/>
              <a:ea typeface="+mn-ea"/>
              <a:cs typeface="+mn-cs"/>
            </a:rPr>
            <a:t>平均年齢</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低い自治体と</a:t>
          </a:r>
          <a:r>
            <a:rPr kumimoji="1" lang="ja-JP" altLang="en-US" sz="1300">
              <a:solidFill>
                <a:schemeClr val="dk1"/>
              </a:solidFill>
              <a:latin typeface="+mn-lt"/>
              <a:ea typeface="+mn-ea"/>
              <a:cs typeface="+mn-cs"/>
            </a:rPr>
            <a:t>なっており</a:t>
          </a:r>
          <a:r>
            <a:rPr kumimoji="1" lang="ja-JP" altLang="ja-JP" sz="1300">
              <a:solidFill>
                <a:schemeClr val="dk1"/>
              </a:solidFill>
              <a:latin typeface="+mn-lt"/>
              <a:ea typeface="+mn-ea"/>
              <a:cs typeface="+mn-cs"/>
            </a:rPr>
            <a:t>、高齢者</a:t>
          </a:r>
          <a:r>
            <a:rPr kumimoji="1" lang="ja-JP" altLang="en-US" sz="1300">
              <a:solidFill>
                <a:schemeClr val="dk1"/>
              </a:solidFill>
              <a:latin typeface="+mn-lt"/>
              <a:ea typeface="+mn-ea"/>
              <a:cs typeface="+mn-cs"/>
            </a:rPr>
            <a:t>福祉関連経費が</a:t>
          </a:r>
          <a:r>
            <a:rPr kumimoji="1" lang="ja-JP" altLang="ja-JP" sz="1300">
              <a:solidFill>
                <a:schemeClr val="dk1"/>
              </a:solidFill>
              <a:latin typeface="+mn-lt"/>
              <a:ea typeface="+mn-ea"/>
              <a:cs typeface="+mn-cs"/>
            </a:rPr>
            <a:t>少ない</a:t>
          </a:r>
          <a:r>
            <a:rPr kumimoji="1" lang="ja-JP" altLang="en-US" sz="1300">
              <a:solidFill>
                <a:schemeClr val="dk1"/>
              </a:solidFill>
              <a:latin typeface="+mn-lt"/>
              <a:ea typeface="+mn-ea"/>
              <a:cs typeface="+mn-cs"/>
            </a:rPr>
            <a:t>ことなどから、類似団体と比較して小さくなっています。</a:t>
          </a:r>
          <a:r>
            <a:rPr kumimoji="1" lang="ja-JP" altLang="ja-JP" sz="1300">
              <a:solidFill>
                <a:schemeClr val="dk1"/>
              </a:solidFill>
              <a:latin typeface="+mn-lt"/>
              <a:ea typeface="+mn-ea"/>
              <a:cs typeface="+mn-cs"/>
            </a:rPr>
            <a:t>しかしながら、</a:t>
          </a:r>
          <a:r>
            <a:rPr kumimoji="1" lang="ja-JP" altLang="en-US" sz="1300">
              <a:solidFill>
                <a:schemeClr val="dk1"/>
              </a:solidFill>
              <a:latin typeface="+mn-lt"/>
              <a:ea typeface="+mn-ea"/>
              <a:cs typeface="+mn-cs"/>
            </a:rPr>
            <a:t>近年、</a:t>
          </a:r>
          <a:r>
            <a:rPr kumimoji="1" lang="ja-JP" altLang="ja-JP" sz="1300">
              <a:solidFill>
                <a:schemeClr val="dk1"/>
              </a:solidFill>
              <a:latin typeface="+mn-lt"/>
              <a:ea typeface="+mn-ea"/>
              <a:cs typeface="+mn-cs"/>
            </a:rPr>
            <a:t>年少人口の増加に</a:t>
          </a:r>
          <a:r>
            <a:rPr kumimoji="1" lang="ja-JP" altLang="en-US" sz="1300">
              <a:solidFill>
                <a:schemeClr val="dk1"/>
              </a:solidFill>
              <a:latin typeface="+mn-lt"/>
              <a:ea typeface="+mn-ea"/>
              <a:cs typeface="+mn-cs"/>
            </a:rPr>
            <a:t>よる子育て関連の経費や、障がい者福祉関連の経費が増加傾向にあります。</a:t>
          </a:r>
          <a:endParaRPr kumimoji="1" lang="en-US" altLang="ja-JP" sz="1300">
            <a:solidFill>
              <a:schemeClr val="dk1"/>
            </a:solidFill>
            <a:latin typeface="+mn-lt"/>
            <a:ea typeface="+mn-ea"/>
            <a:cs typeface="+mn-cs"/>
          </a:endParaRPr>
        </a:p>
        <a:p>
          <a:r>
            <a:rPr kumimoji="1" lang="ja-JP" altLang="en-US" sz="1300">
              <a:latin typeface="ＭＳ Ｐゴシック"/>
            </a:rPr>
            <a:t>補助費等については、一部事務組合への負担金の拠出が少ないことなどから、類似団体と比較して小さくなっています。</a:t>
          </a:r>
          <a:endParaRPr kumimoji="1" lang="en-US" altLang="ja-JP" sz="1300">
            <a:latin typeface="ＭＳ Ｐゴシック"/>
          </a:endParaRPr>
        </a:p>
        <a:p>
          <a:r>
            <a:rPr kumimoji="1" lang="ja-JP" altLang="en-US" sz="1300">
              <a:latin typeface="ＭＳ Ｐゴシック"/>
            </a:rPr>
            <a:t>投資及び出資金については、愛知県及び周辺５市が協調して行った愛知高速交通</a:t>
          </a:r>
          <a:r>
            <a:rPr kumimoji="1" lang="en-US" altLang="ja-JP" sz="1300">
              <a:latin typeface="ＭＳ Ｐゴシック"/>
            </a:rPr>
            <a:t>(</a:t>
          </a:r>
          <a:r>
            <a:rPr kumimoji="1" lang="ja-JP" altLang="en-US" sz="1300">
              <a:latin typeface="ＭＳ Ｐゴシック"/>
            </a:rPr>
            <a:t>株</a:t>
          </a:r>
          <a:r>
            <a:rPr kumimoji="1" lang="en-US" altLang="ja-JP" sz="1300">
              <a:latin typeface="ＭＳ Ｐゴシック"/>
            </a:rPr>
            <a:t>)</a:t>
          </a:r>
          <a:r>
            <a:rPr kumimoji="1" lang="ja-JP" altLang="en-US" sz="1300">
              <a:latin typeface="ＭＳ Ｐゴシック"/>
            </a:rPr>
            <a:t>への追加出資の額が大きく減少したため、前年度と比較して大きく減少しています。</a:t>
          </a:r>
          <a:endParaRPr kumimoji="1" lang="en-US" altLang="ja-JP" sz="1300">
            <a:latin typeface="ＭＳ Ｐゴシック"/>
          </a:endParaRPr>
        </a:p>
        <a:p>
          <a:r>
            <a:rPr kumimoji="1" lang="ja-JP" altLang="en-US" sz="1300">
              <a:latin typeface="ＭＳ Ｐゴシック"/>
            </a:rPr>
            <a:t>公債費については、本市は</a:t>
          </a:r>
          <a:r>
            <a:rPr kumimoji="1" lang="ja-JP" altLang="ja-JP" sz="1300">
              <a:solidFill>
                <a:schemeClr val="dk1"/>
              </a:solidFill>
              <a:latin typeface="+mn-lt"/>
              <a:ea typeface="+mn-ea"/>
              <a:cs typeface="+mn-cs"/>
            </a:rPr>
            <a:t>大規模投資事業の計画的な予算化と特定目的基金の活用により、必要最低限の地方債の借入に努めてきたため</a:t>
          </a:r>
          <a:r>
            <a:rPr kumimoji="1" lang="ja-JP" altLang="en-US" sz="1300">
              <a:solidFill>
                <a:schemeClr val="dk1"/>
              </a:solidFill>
              <a:latin typeface="+mn-lt"/>
              <a:ea typeface="+mn-ea"/>
              <a:cs typeface="+mn-cs"/>
            </a:rPr>
            <a:t>、類似団体と比較して小さくなっています。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普通建設事業費について、長湫北保育園新築工事や区画整理事業に伴う横断歩道橋工事、市役所空調改修工事などの実施により事業費が増加したため、前年度と比較して増加しています。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愛知県長久手市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56,448
55,557
21.55
20,689,180
19,723,182
440,524
11,124,309
9,552,339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51003</xdr:rowOff>
    </xdr:from>
    <xdr:to>
      <xdr:col>6</xdr:col>
      <xdr:colOff>511175</xdr:colOff>
      <xdr:row>35</xdr:row>
      <xdr:rowOff>31801</xdr:rowOff>
    </xdr:to>
    <xdr:cxnSp macro="">
      <xdr:nvCxnSpPr>
        <xdr:cNvPr id="59" name="直線コネクタ 58"/>
        <xdr:cNvCxnSpPr/>
      </xdr:nvCxnSpPr>
      <xdr:spPr>
        <a:xfrm>
          <a:off x="3797300" y="5880303"/>
          <a:ext cx="8382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19914</xdr:rowOff>
    </xdr:from>
    <xdr:to>
      <xdr:col>5</xdr:col>
      <xdr:colOff>358775</xdr:colOff>
      <xdr:row>34</xdr:row>
      <xdr:rowOff>51003</xdr:rowOff>
    </xdr:to>
    <xdr:cxnSp macro="">
      <xdr:nvCxnSpPr>
        <xdr:cNvPr id="62" name="直線コネクタ 61"/>
        <xdr:cNvCxnSpPr/>
      </xdr:nvCxnSpPr>
      <xdr:spPr>
        <a:xfrm>
          <a:off x="2908300" y="584921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99009</xdr:rowOff>
    </xdr:from>
    <xdr:to>
      <xdr:col>4</xdr:col>
      <xdr:colOff>155575</xdr:colOff>
      <xdr:row>34</xdr:row>
      <xdr:rowOff>19914</xdr:rowOff>
    </xdr:to>
    <xdr:cxnSp macro="">
      <xdr:nvCxnSpPr>
        <xdr:cNvPr id="65" name="直線コネクタ 64"/>
        <xdr:cNvCxnSpPr/>
      </xdr:nvCxnSpPr>
      <xdr:spPr>
        <a:xfrm>
          <a:off x="2019300" y="5756859"/>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99009</xdr:rowOff>
    </xdr:from>
    <xdr:to>
      <xdr:col>2</xdr:col>
      <xdr:colOff>638175</xdr:colOff>
      <xdr:row>33</xdr:row>
      <xdr:rowOff>121412</xdr:rowOff>
    </xdr:to>
    <xdr:cxnSp macro="">
      <xdr:nvCxnSpPr>
        <xdr:cNvPr id="68" name="直線コネクタ 67"/>
        <xdr:cNvCxnSpPr/>
      </xdr:nvCxnSpPr>
      <xdr:spPr>
        <a:xfrm flipV="1">
          <a:off x="1130300" y="575685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152451</xdr:rowOff>
    </xdr:from>
    <xdr:to>
      <xdr:col>6</xdr:col>
      <xdr:colOff>561975</xdr:colOff>
      <xdr:row>35</xdr:row>
      <xdr:rowOff>82601</xdr:rowOff>
    </xdr:to>
    <xdr:sp macro="" textlink="">
      <xdr:nvSpPr>
        <xdr:cNvPr id="78" name="円/楕円 77"/>
        <xdr:cNvSpPr/>
      </xdr:nvSpPr>
      <xdr:spPr>
        <a:xfrm>
          <a:off x="45847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3878</xdr:rowOff>
    </xdr:from>
    <xdr:ext cx="469744" cy="259045"/>
    <xdr:sp macro="" textlink="">
      <xdr:nvSpPr>
        <xdr:cNvPr id="79" name="議会費該当値テキスト"/>
        <xdr:cNvSpPr txBox="1"/>
      </xdr:nvSpPr>
      <xdr:spPr>
        <a:xfrm>
          <a:off x="4686300" y="58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203</xdr:rowOff>
    </xdr:from>
    <xdr:to>
      <xdr:col>5</xdr:col>
      <xdr:colOff>409575</xdr:colOff>
      <xdr:row>34</xdr:row>
      <xdr:rowOff>101803</xdr:rowOff>
    </xdr:to>
    <xdr:sp macro="" textlink="">
      <xdr:nvSpPr>
        <xdr:cNvPr id="80" name="円/楕円 79"/>
        <xdr:cNvSpPr/>
      </xdr:nvSpPr>
      <xdr:spPr>
        <a:xfrm>
          <a:off x="3746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118330</xdr:rowOff>
    </xdr:from>
    <xdr:ext cx="469744" cy="259045"/>
    <xdr:sp macro="" textlink="">
      <xdr:nvSpPr>
        <xdr:cNvPr id="81" name="テキスト ボックス 80"/>
        <xdr:cNvSpPr txBox="1"/>
      </xdr:nvSpPr>
      <xdr:spPr>
        <a:xfrm>
          <a:off x="3562427"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140564</xdr:rowOff>
    </xdr:from>
    <xdr:to>
      <xdr:col>4</xdr:col>
      <xdr:colOff>206375</xdr:colOff>
      <xdr:row>34</xdr:row>
      <xdr:rowOff>70714</xdr:rowOff>
    </xdr:to>
    <xdr:sp macro="" textlink="">
      <xdr:nvSpPr>
        <xdr:cNvPr id="82" name="円/楕円 81"/>
        <xdr:cNvSpPr/>
      </xdr:nvSpPr>
      <xdr:spPr>
        <a:xfrm>
          <a:off x="2857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87241</xdr:rowOff>
    </xdr:from>
    <xdr:ext cx="469744" cy="259045"/>
    <xdr:sp macro="" textlink="">
      <xdr:nvSpPr>
        <xdr:cNvPr id="83" name="テキスト ボックス 82"/>
        <xdr:cNvSpPr txBox="1"/>
      </xdr:nvSpPr>
      <xdr:spPr>
        <a:xfrm>
          <a:off x="2673427"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48209</xdr:rowOff>
    </xdr:from>
    <xdr:to>
      <xdr:col>3</xdr:col>
      <xdr:colOff>3175</xdr:colOff>
      <xdr:row>33</xdr:row>
      <xdr:rowOff>149809</xdr:rowOff>
    </xdr:to>
    <xdr:sp macro="" textlink="">
      <xdr:nvSpPr>
        <xdr:cNvPr id="84" name="円/楕円 83"/>
        <xdr:cNvSpPr/>
      </xdr:nvSpPr>
      <xdr:spPr>
        <a:xfrm>
          <a:off x="1968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166336</xdr:rowOff>
    </xdr:from>
    <xdr:ext cx="469744" cy="259045"/>
    <xdr:sp macro="" textlink="">
      <xdr:nvSpPr>
        <xdr:cNvPr id="85" name="テキスト ボックス 84"/>
        <xdr:cNvSpPr txBox="1"/>
      </xdr:nvSpPr>
      <xdr:spPr>
        <a:xfrm>
          <a:off x="1784427" y="54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70612</xdr:rowOff>
    </xdr:from>
    <xdr:to>
      <xdr:col>1</xdr:col>
      <xdr:colOff>485775</xdr:colOff>
      <xdr:row>34</xdr:row>
      <xdr:rowOff>762</xdr:rowOff>
    </xdr:to>
    <xdr:sp macro="" textlink="">
      <xdr:nvSpPr>
        <xdr:cNvPr id="86" name="円/楕円 85"/>
        <xdr:cNvSpPr/>
      </xdr:nvSpPr>
      <xdr:spPr>
        <a:xfrm>
          <a:off x="1079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17289</xdr:rowOff>
    </xdr:from>
    <xdr:ext cx="469744" cy="259045"/>
    <xdr:sp macro="" textlink="">
      <xdr:nvSpPr>
        <xdr:cNvPr id="87" name="テキスト ボックス 86"/>
        <xdr:cNvSpPr txBox="1"/>
      </xdr:nvSpPr>
      <xdr:spPr>
        <a:xfrm>
          <a:off x="895427" y="550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17948</xdr:rowOff>
    </xdr:from>
    <xdr:to>
      <xdr:col>6</xdr:col>
      <xdr:colOff>511175</xdr:colOff>
      <xdr:row>56</xdr:row>
      <xdr:rowOff>130426</xdr:rowOff>
    </xdr:to>
    <xdr:cxnSp macro="">
      <xdr:nvCxnSpPr>
        <xdr:cNvPr id="116" name="直線コネクタ 115"/>
        <xdr:cNvCxnSpPr/>
      </xdr:nvCxnSpPr>
      <xdr:spPr>
        <a:xfrm>
          <a:off x="3797300" y="9619148"/>
          <a:ext cx="8382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17948</xdr:rowOff>
    </xdr:from>
    <xdr:to>
      <xdr:col>5</xdr:col>
      <xdr:colOff>358775</xdr:colOff>
      <xdr:row>57</xdr:row>
      <xdr:rowOff>22322</xdr:rowOff>
    </xdr:to>
    <xdr:cxnSp macro="">
      <xdr:nvCxnSpPr>
        <xdr:cNvPr id="119" name="直線コネクタ 118"/>
        <xdr:cNvCxnSpPr/>
      </xdr:nvCxnSpPr>
      <xdr:spPr>
        <a:xfrm flipV="1">
          <a:off x="2908300" y="9619148"/>
          <a:ext cx="889000" cy="17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3340</xdr:rowOff>
    </xdr:from>
    <xdr:to>
      <xdr:col>4</xdr:col>
      <xdr:colOff>155575</xdr:colOff>
      <xdr:row>57</xdr:row>
      <xdr:rowOff>22322</xdr:rowOff>
    </xdr:to>
    <xdr:cxnSp macro="">
      <xdr:nvCxnSpPr>
        <xdr:cNvPr id="122" name="直線コネクタ 121"/>
        <xdr:cNvCxnSpPr/>
      </xdr:nvCxnSpPr>
      <xdr:spPr>
        <a:xfrm>
          <a:off x="2019300" y="9433090"/>
          <a:ext cx="889000" cy="3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3340</xdr:rowOff>
    </xdr:from>
    <xdr:to>
      <xdr:col>2</xdr:col>
      <xdr:colOff>638175</xdr:colOff>
      <xdr:row>57</xdr:row>
      <xdr:rowOff>51384</xdr:rowOff>
    </xdr:to>
    <xdr:cxnSp macro="">
      <xdr:nvCxnSpPr>
        <xdr:cNvPr id="125" name="直線コネクタ 124"/>
        <xdr:cNvCxnSpPr/>
      </xdr:nvCxnSpPr>
      <xdr:spPr>
        <a:xfrm flipV="1">
          <a:off x="1130300" y="9433090"/>
          <a:ext cx="889000" cy="3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79626</xdr:rowOff>
    </xdr:from>
    <xdr:to>
      <xdr:col>6</xdr:col>
      <xdr:colOff>561975</xdr:colOff>
      <xdr:row>57</xdr:row>
      <xdr:rowOff>9776</xdr:rowOff>
    </xdr:to>
    <xdr:sp macro="" textlink="">
      <xdr:nvSpPr>
        <xdr:cNvPr id="135" name="円/楕円 134"/>
        <xdr:cNvSpPr/>
      </xdr:nvSpPr>
      <xdr:spPr>
        <a:xfrm>
          <a:off x="4584700" y="96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102503</xdr:rowOff>
    </xdr:from>
    <xdr:ext cx="534377" cy="259045"/>
    <xdr:sp macro="" textlink="">
      <xdr:nvSpPr>
        <xdr:cNvPr id="136" name="総務費該当値テキスト"/>
        <xdr:cNvSpPr txBox="1"/>
      </xdr:nvSpPr>
      <xdr:spPr>
        <a:xfrm>
          <a:off x="4686300" y="95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138598</xdr:rowOff>
    </xdr:from>
    <xdr:to>
      <xdr:col>5</xdr:col>
      <xdr:colOff>409575</xdr:colOff>
      <xdr:row>56</xdr:row>
      <xdr:rowOff>68748</xdr:rowOff>
    </xdr:to>
    <xdr:sp macro="" textlink="">
      <xdr:nvSpPr>
        <xdr:cNvPr id="137" name="円/楕円 136"/>
        <xdr:cNvSpPr/>
      </xdr:nvSpPr>
      <xdr:spPr>
        <a:xfrm>
          <a:off x="3746500" y="95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85275</xdr:rowOff>
    </xdr:from>
    <xdr:ext cx="534377" cy="259045"/>
    <xdr:sp macro="" textlink="">
      <xdr:nvSpPr>
        <xdr:cNvPr id="138" name="テキスト ボックス 137"/>
        <xdr:cNvSpPr txBox="1"/>
      </xdr:nvSpPr>
      <xdr:spPr>
        <a:xfrm>
          <a:off x="3530111" y="93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142972</xdr:rowOff>
    </xdr:from>
    <xdr:to>
      <xdr:col>4</xdr:col>
      <xdr:colOff>206375</xdr:colOff>
      <xdr:row>57</xdr:row>
      <xdr:rowOff>73122</xdr:rowOff>
    </xdr:to>
    <xdr:sp macro="" textlink="">
      <xdr:nvSpPr>
        <xdr:cNvPr id="139" name="円/楕円 138"/>
        <xdr:cNvSpPr/>
      </xdr:nvSpPr>
      <xdr:spPr>
        <a:xfrm>
          <a:off x="2857500" y="97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64249</xdr:rowOff>
    </xdr:from>
    <xdr:ext cx="534377" cy="259045"/>
    <xdr:sp macro="" textlink="">
      <xdr:nvSpPr>
        <xdr:cNvPr id="140" name="テキスト ボックス 139"/>
        <xdr:cNvSpPr txBox="1"/>
      </xdr:nvSpPr>
      <xdr:spPr>
        <a:xfrm>
          <a:off x="2641111" y="98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123990</xdr:rowOff>
    </xdr:from>
    <xdr:to>
      <xdr:col>3</xdr:col>
      <xdr:colOff>3175</xdr:colOff>
      <xdr:row>55</xdr:row>
      <xdr:rowOff>54140</xdr:rowOff>
    </xdr:to>
    <xdr:sp macro="" textlink="">
      <xdr:nvSpPr>
        <xdr:cNvPr id="141" name="円/楕円 140"/>
        <xdr:cNvSpPr/>
      </xdr:nvSpPr>
      <xdr:spPr>
        <a:xfrm>
          <a:off x="1968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70667</xdr:rowOff>
    </xdr:from>
    <xdr:ext cx="534377" cy="259045"/>
    <xdr:sp macro="" textlink="">
      <xdr:nvSpPr>
        <xdr:cNvPr id="142" name="テキスト ボックス 141"/>
        <xdr:cNvSpPr txBox="1"/>
      </xdr:nvSpPr>
      <xdr:spPr>
        <a:xfrm>
          <a:off x="1752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584</xdr:rowOff>
    </xdr:from>
    <xdr:to>
      <xdr:col>1</xdr:col>
      <xdr:colOff>485775</xdr:colOff>
      <xdr:row>57</xdr:row>
      <xdr:rowOff>102184</xdr:rowOff>
    </xdr:to>
    <xdr:sp macro="" textlink="">
      <xdr:nvSpPr>
        <xdr:cNvPr id="143" name="円/楕円 142"/>
        <xdr:cNvSpPr/>
      </xdr:nvSpPr>
      <xdr:spPr>
        <a:xfrm>
          <a:off x="1079500" y="9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93311</xdr:rowOff>
    </xdr:from>
    <xdr:ext cx="534377" cy="259045"/>
    <xdr:sp macro="" textlink="">
      <xdr:nvSpPr>
        <xdr:cNvPr id="144" name="テキスト ボックス 143"/>
        <xdr:cNvSpPr txBox="1"/>
      </xdr:nvSpPr>
      <xdr:spPr>
        <a:xfrm>
          <a:off x="863111" y="98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131914</xdr:rowOff>
    </xdr:from>
    <xdr:to>
      <xdr:col>6</xdr:col>
      <xdr:colOff>511175</xdr:colOff>
      <xdr:row>77</xdr:row>
      <xdr:rowOff>78663</xdr:rowOff>
    </xdr:to>
    <xdr:cxnSp macro="">
      <xdr:nvCxnSpPr>
        <xdr:cNvPr id="174" name="直線コネクタ 173"/>
        <xdr:cNvCxnSpPr/>
      </xdr:nvCxnSpPr>
      <xdr:spPr>
        <a:xfrm flipV="1">
          <a:off x="3797300" y="13162114"/>
          <a:ext cx="8382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78663</xdr:rowOff>
    </xdr:from>
    <xdr:to>
      <xdr:col>5</xdr:col>
      <xdr:colOff>358775</xdr:colOff>
      <xdr:row>77</xdr:row>
      <xdr:rowOff>118821</xdr:rowOff>
    </xdr:to>
    <xdr:cxnSp macro="">
      <xdr:nvCxnSpPr>
        <xdr:cNvPr id="177" name="直線コネクタ 176"/>
        <xdr:cNvCxnSpPr/>
      </xdr:nvCxnSpPr>
      <xdr:spPr>
        <a:xfrm flipV="1">
          <a:off x="2908300" y="13280313"/>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118821</xdr:rowOff>
    </xdr:from>
    <xdr:to>
      <xdr:col>4</xdr:col>
      <xdr:colOff>155575</xdr:colOff>
      <xdr:row>77</xdr:row>
      <xdr:rowOff>124664</xdr:rowOff>
    </xdr:to>
    <xdr:cxnSp macro="">
      <xdr:nvCxnSpPr>
        <xdr:cNvPr id="180" name="直線コネクタ 179"/>
        <xdr:cNvCxnSpPr/>
      </xdr:nvCxnSpPr>
      <xdr:spPr>
        <a:xfrm flipV="1">
          <a:off x="2019300" y="1332047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124664</xdr:rowOff>
    </xdr:from>
    <xdr:to>
      <xdr:col>2</xdr:col>
      <xdr:colOff>638175</xdr:colOff>
      <xdr:row>78</xdr:row>
      <xdr:rowOff>95808</xdr:rowOff>
    </xdr:to>
    <xdr:cxnSp macro="">
      <xdr:nvCxnSpPr>
        <xdr:cNvPr id="183" name="直線コネクタ 182"/>
        <xdr:cNvCxnSpPr/>
      </xdr:nvCxnSpPr>
      <xdr:spPr>
        <a:xfrm flipV="1">
          <a:off x="1130300" y="13326314"/>
          <a:ext cx="889000" cy="14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81114</xdr:rowOff>
    </xdr:from>
    <xdr:to>
      <xdr:col>6</xdr:col>
      <xdr:colOff>561975</xdr:colOff>
      <xdr:row>77</xdr:row>
      <xdr:rowOff>11264</xdr:rowOff>
    </xdr:to>
    <xdr:sp macro="" textlink="">
      <xdr:nvSpPr>
        <xdr:cNvPr id="193" name="円/楕円 192"/>
        <xdr:cNvSpPr/>
      </xdr:nvSpPr>
      <xdr:spPr>
        <a:xfrm>
          <a:off x="4584700" y="131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59541</xdr:rowOff>
    </xdr:from>
    <xdr:ext cx="599010" cy="259045"/>
    <xdr:sp macro="" textlink="">
      <xdr:nvSpPr>
        <xdr:cNvPr id="194" name="民生費該当値テキスト"/>
        <xdr:cNvSpPr txBox="1"/>
      </xdr:nvSpPr>
      <xdr:spPr>
        <a:xfrm>
          <a:off x="4686300" y="1308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27863</xdr:rowOff>
    </xdr:from>
    <xdr:to>
      <xdr:col>5</xdr:col>
      <xdr:colOff>409575</xdr:colOff>
      <xdr:row>77</xdr:row>
      <xdr:rowOff>129463</xdr:rowOff>
    </xdr:to>
    <xdr:sp macro="" textlink="">
      <xdr:nvSpPr>
        <xdr:cNvPr id="195" name="円/楕円 194"/>
        <xdr:cNvSpPr/>
      </xdr:nvSpPr>
      <xdr:spPr>
        <a:xfrm>
          <a:off x="3746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120590</xdr:rowOff>
    </xdr:from>
    <xdr:ext cx="599010" cy="259045"/>
    <xdr:sp macro="" textlink="">
      <xdr:nvSpPr>
        <xdr:cNvPr id="196" name="テキスト ボックス 195"/>
        <xdr:cNvSpPr txBox="1"/>
      </xdr:nvSpPr>
      <xdr:spPr>
        <a:xfrm>
          <a:off x="3497794" y="13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68021</xdr:rowOff>
    </xdr:from>
    <xdr:to>
      <xdr:col>4</xdr:col>
      <xdr:colOff>206375</xdr:colOff>
      <xdr:row>77</xdr:row>
      <xdr:rowOff>169621</xdr:rowOff>
    </xdr:to>
    <xdr:sp macro="" textlink="">
      <xdr:nvSpPr>
        <xdr:cNvPr id="197" name="円/楕円 196"/>
        <xdr:cNvSpPr/>
      </xdr:nvSpPr>
      <xdr:spPr>
        <a:xfrm>
          <a:off x="28575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160748</xdr:rowOff>
    </xdr:from>
    <xdr:ext cx="599010" cy="259045"/>
    <xdr:sp macro="" textlink="">
      <xdr:nvSpPr>
        <xdr:cNvPr id="198" name="テキスト ボックス 197"/>
        <xdr:cNvSpPr txBox="1"/>
      </xdr:nvSpPr>
      <xdr:spPr>
        <a:xfrm>
          <a:off x="2608794" y="1336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73864</xdr:rowOff>
    </xdr:from>
    <xdr:to>
      <xdr:col>3</xdr:col>
      <xdr:colOff>3175</xdr:colOff>
      <xdr:row>78</xdr:row>
      <xdr:rowOff>4014</xdr:rowOff>
    </xdr:to>
    <xdr:sp macro="" textlink="">
      <xdr:nvSpPr>
        <xdr:cNvPr id="199" name="円/楕円 198"/>
        <xdr:cNvSpPr/>
      </xdr:nvSpPr>
      <xdr:spPr>
        <a:xfrm>
          <a:off x="1968500" y="132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166591</xdr:rowOff>
    </xdr:from>
    <xdr:ext cx="599010" cy="259045"/>
    <xdr:sp macro="" textlink="">
      <xdr:nvSpPr>
        <xdr:cNvPr id="200" name="テキスト ボックス 199"/>
        <xdr:cNvSpPr txBox="1"/>
      </xdr:nvSpPr>
      <xdr:spPr>
        <a:xfrm>
          <a:off x="1719794" y="133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45008</xdr:rowOff>
    </xdr:from>
    <xdr:to>
      <xdr:col>1</xdr:col>
      <xdr:colOff>485775</xdr:colOff>
      <xdr:row>78</xdr:row>
      <xdr:rowOff>146608</xdr:rowOff>
    </xdr:to>
    <xdr:sp macro="" textlink="">
      <xdr:nvSpPr>
        <xdr:cNvPr id="201" name="円/楕円 200"/>
        <xdr:cNvSpPr/>
      </xdr:nvSpPr>
      <xdr:spPr>
        <a:xfrm>
          <a:off x="1079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137735</xdr:rowOff>
    </xdr:from>
    <xdr:ext cx="534377" cy="259045"/>
    <xdr:sp macro="" textlink="">
      <xdr:nvSpPr>
        <xdr:cNvPr id="202" name="テキスト ボックス 201"/>
        <xdr:cNvSpPr txBox="1"/>
      </xdr:nvSpPr>
      <xdr:spPr>
        <a:xfrm>
          <a:off x="863111" y="135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17247</xdr:rowOff>
    </xdr:from>
    <xdr:to>
      <xdr:col>6</xdr:col>
      <xdr:colOff>511175</xdr:colOff>
      <xdr:row>99</xdr:row>
      <xdr:rowOff>44659</xdr:rowOff>
    </xdr:to>
    <xdr:cxnSp macro="">
      <xdr:nvCxnSpPr>
        <xdr:cNvPr id="232" name="直線コネクタ 231"/>
        <xdr:cNvCxnSpPr/>
      </xdr:nvCxnSpPr>
      <xdr:spPr>
        <a:xfrm>
          <a:off x="3797300" y="16990797"/>
          <a:ext cx="8382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16542</xdr:rowOff>
    </xdr:from>
    <xdr:to>
      <xdr:col>5</xdr:col>
      <xdr:colOff>358775</xdr:colOff>
      <xdr:row>99</xdr:row>
      <xdr:rowOff>17247</xdr:rowOff>
    </xdr:to>
    <xdr:cxnSp macro="">
      <xdr:nvCxnSpPr>
        <xdr:cNvPr id="235" name="直線コネクタ 234"/>
        <xdr:cNvCxnSpPr/>
      </xdr:nvCxnSpPr>
      <xdr:spPr>
        <a:xfrm>
          <a:off x="2908300" y="1699009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16542</xdr:rowOff>
    </xdr:from>
    <xdr:to>
      <xdr:col>4</xdr:col>
      <xdr:colOff>155575</xdr:colOff>
      <xdr:row>99</xdr:row>
      <xdr:rowOff>57462</xdr:rowOff>
    </xdr:to>
    <xdr:cxnSp macro="">
      <xdr:nvCxnSpPr>
        <xdr:cNvPr id="238" name="直線コネクタ 237"/>
        <xdr:cNvCxnSpPr/>
      </xdr:nvCxnSpPr>
      <xdr:spPr>
        <a:xfrm flipV="1">
          <a:off x="2019300" y="1699009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128060</xdr:rowOff>
    </xdr:from>
    <xdr:to>
      <xdr:col>2</xdr:col>
      <xdr:colOff>638175</xdr:colOff>
      <xdr:row>99</xdr:row>
      <xdr:rowOff>57462</xdr:rowOff>
    </xdr:to>
    <xdr:cxnSp macro="">
      <xdr:nvCxnSpPr>
        <xdr:cNvPr id="241" name="直線コネクタ 240"/>
        <xdr:cNvCxnSpPr/>
      </xdr:nvCxnSpPr>
      <xdr:spPr>
        <a:xfrm>
          <a:off x="1130300" y="16587260"/>
          <a:ext cx="889000" cy="4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165309</xdr:rowOff>
    </xdr:from>
    <xdr:to>
      <xdr:col>6</xdr:col>
      <xdr:colOff>561975</xdr:colOff>
      <xdr:row>99</xdr:row>
      <xdr:rowOff>95459</xdr:rowOff>
    </xdr:to>
    <xdr:sp macro="" textlink="">
      <xdr:nvSpPr>
        <xdr:cNvPr id="251" name="円/楕円 250"/>
        <xdr:cNvSpPr/>
      </xdr:nvSpPr>
      <xdr:spPr>
        <a:xfrm>
          <a:off x="4584700" y="169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80236</xdr:rowOff>
    </xdr:from>
    <xdr:ext cx="534377" cy="259045"/>
    <xdr:sp macro="" textlink="">
      <xdr:nvSpPr>
        <xdr:cNvPr id="252" name="衛生費該当値テキスト"/>
        <xdr:cNvSpPr txBox="1"/>
      </xdr:nvSpPr>
      <xdr:spPr>
        <a:xfrm>
          <a:off x="4686300" y="168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137897</xdr:rowOff>
    </xdr:from>
    <xdr:to>
      <xdr:col>5</xdr:col>
      <xdr:colOff>409575</xdr:colOff>
      <xdr:row>99</xdr:row>
      <xdr:rowOff>68047</xdr:rowOff>
    </xdr:to>
    <xdr:sp macro="" textlink="">
      <xdr:nvSpPr>
        <xdr:cNvPr id="253" name="円/楕円 252"/>
        <xdr:cNvSpPr/>
      </xdr:nvSpPr>
      <xdr:spPr>
        <a:xfrm>
          <a:off x="3746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59174</xdr:rowOff>
    </xdr:from>
    <xdr:ext cx="534377" cy="259045"/>
    <xdr:sp macro="" textlink="">
      <xdr:nvSpPr>
        <xdr:cNvPr id="254" name="テキスト ボックス 253"/>
        <xdr:cNvSpPr txBox="1"/>
      </xdr:nvSpPr>
      <xdr:spPr>
        <a:xfrm>
          <a:off x="3530111" y="170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137192</xdr:rowOff>
    </xdr:from>
    <xdr:to>
      <xdr:col>4</xdr:col>
      <xdr:colOff>206375</xdr:colOff>
      <xdr:row>99</xdr:row>
      <xdr:rowOff>67342</xdr:rowOff>
    </xdr:to>
    <xdr:sp macro="" textlink="">
      <xdr:nvSpPr>
        <xdr:cNvPr id="255" name="円/楕円 254"/>
        <xdr:cNvSpPr/>
      </xdr:nvSpPr>
      <xdr:spPr>
        <a:xfrm>
          <a:off x="2857500" y="16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58469</xdr:rowOff>
    </xdr:from>
    <xdr:ext cx="534377" cy="259045"/>
    <xdr:sp macro="" textlink="">
      <xdr:nvSpPr>
        <xdr:cNvPr id="256" name="テキスト ボックス 255"/>
        <xdr:cNvSpPr txBox="1"/>
      </xdr:nvSpPr>
      <xdr:spPr>
        <a:xfrm>
          <a:off x="2641111" y="170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6662</xdr:rowOff>
    </xdr:from>
    <xdr:to>
      <xdr:col>3</xdr:col>
      <xdr:colOff>3175</xdr:colOff>
      <xdr:row>99</xdr:row>
      <xdr:rowOff>108262</xdr:rowOff>
    </xdr:to>
    <xdr:sp macro="" textlink="">
      <xdr:nvSpPr>
        <xdr:cNvPr id="257" name="円/楕円 256"/>
        <xdr:cNvSpPr/>
      </xdr:nvSpPr>
      <xdr:spPr>
        <a:xfrm>
          <a:off x="1968500" y="16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99389</xdr:rowOff>
    </xdr:from>
    <xdr:ext cx="534377" cy="259045"/>
    <xdr:sp macro="" textlink="">
      <xdr:nvSpPr>
        <xdr:cNvPr id="258" name="テキスト ボックス 257"/>
        <xdr:cNvSpPr txBox="1"/>
      </xdr:nvSpPr>
      <xdr:spPr>
        <a:xfrm>
          <a:off x="1752111" y="170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77260</xdr:rowOff>
    </xdr:from>
    <xdr:to>
      <xdr:col>1</xdr:col>
      <xdr:colOff>485775</xdr:colOff>
      <xdr:row>97</xdr:row>
      <xdr:rowOff>7410</xdr:rowOff>
    </xdr:to>
    <xdr:sp macro="" textlink="">
      <xdr:nvSpPr>
        <xdr:cNvPr id="259" name="円/楕円 258"/>
        <xdr:cNvSpPr/>
      </xdr:nvSpPr>
      <xdr:spPr>
        <a:xfrm>
          <a:off x="1079500" y="16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23937</xdr:rowOff>
    </xdr:from>
    <xdr:ext cx="534377" cy="259045"/>
    <xdr:sp macro="" textlink="">
      <xdr:nvSpPr>
        <xdr:cNvPr id="260" name="テキスト ボックス 259"/>
        <xdr:cNvSpPr txBox="1"/>
      </xdr:nvSpPr>
      <xdr:spPr>
        <a:xfrm>
          <a:off x="863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19685</xdr:rowOff>
    </xdr:from>
    <xdr:to>
      <xdr:col>15</xdr:col>
      <xdr:colOff>180975</xdr:colOff>
      <xdr:row>38</xdr:row>
      <xdr:rowOff>26924</xdr:rowOff>
    </xdr:to>
    <xdr:cxnSp macro="">
      <xdr:nvCxnSpPr>
        <xdr:cNvPr id="289" name="直線コネクタ 288"/>
        <xdr:cNvCxnSpPr/>
      </xdr:nvCxnSpPr>
      <xdr:spPr>
        <a:xfrm flipV="1">
          <a:off x="9639300" y="653478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23495</xdr:rowOff>
    </xdr:from>
    <xdr:to>
      <xdr:col>14</xdr:col>
      <xdr:colOff>28575</xdr:colOff>
      <xdr:row>38</xdr:row>
      <xdr:rowOff>26924</xdr:rowOff>
    </xdr:to>
    <xdr:cxnSp macro="">
      <xdr:nvCxnSpPr>
        <xdr:cNvPr id="292" name="直線コネクタ 291"/>
        <xdr:cNvCxnSpPr/>
      </xdr:nvCxnSpPr>
      <xdr:spPr>
        <a:xfrm>
          <a:off x="8750300" y="6538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84074</xdr:rowOff>
    </xdr:from>
    <xdr:to>
      <xdr:col>12</xdr:col>
      <xdr:colOff>511175</xdr:colOff>
      <xdr:row>38</xdr:row>
      <xdr:rowOff>23495</xdr:rowOff>
    </xdr:to>
    <xdr:cxnSp macro="">
      <xdr:nvCxnSpPr>
        <xdr:cNvPr id="295" name="直線コネクタ 294"/>
        <xdr:cNvCxnSpPr/>
      </xdr:nvCxnSpPr>
      <xdr:spPr>
        <a:xfrm>
          <a:off x="7861300" y="64277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84074</xdr:rowOff>
    </xdr:from>
    <xdr:to>
      <xdr:col>11</xdr:col>
      <xdr:colOff>307975</xdr:colOff>
      <xdr:row>37</xdr:row>
      <xdr:rowOff>93599</xdr:rowOff>
    </xdr:to>
    <xdr:cxnSp macro="">
      <xdr:nvCxnSpPr>
        <xdr:cNvPr id="298" name="直線コネクタ 297"/>
        <xdr:cNvCxnSpPr/>
      </xdr:nvCxnSpPr>
      <xdr:spPr>
        <a:xfrm flipV="1">
          <a:off x="6972300" y="642772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140335</xdr:rowOff>
    </xdr:from>
    <xdr:to>
      <xdr:col>15</xdr:col>
      <xdr:colOff>231775</xdr:colOff>
      <xdr:row>38</xdr:row>
      <xdr:rowOff>70485</xdr:rowOff>
    </xdr:to>
    <xdr:sp macro="" textlink="">
      <xdr:nvSpPr>
        <xdr:cNvPr id="308" name="円/楕円 307"/>
        <xdr:cNvSpPr/>
      </xdr:nvSpPr>
      <xdr:spPr>
        <a:xfrm>
          <a:off x="10426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118762</xdr:rowOff>
    </xdr:from>
    <xdr:ext cx="378565" cy="259045"/>
    <xdr:sp macro="" textlink="">
      <xdr:nvSpPr>
        <xdr:cNvPr id="309" name="労働費該当値テキスト"/>
        <xdr:cNvSpPr txBox="1"/>
      </xdr:nvSpPr>
      <xdr:spPr>
        <a:xfrm>
          <a:off x="10528300"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147574</xdr:rowOff>
    </xdr:from>
    <xdr:to>
      <xdr:col>14</xdr:col>
      <xdr:colOff>79375</xdr:colOff>
      <xdr:row>38</xdr:row>
      <xdr:rowOff>77724</xdr:rowOff>
    </xdr:to>
    <xdr:sp macro="" textlink="">
      <xdr:nvSpPr>
        <xdr:cNvPr id="310" name="円/楕円 309"/>
        <xdr:cNvSpPr/>
      </xdr:nvSpPr>
      <xdr:spPr>
        <a:xfrm>
          <a:off x="9588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68851</xdr:rowOff>
    </xdr:from>
    <xdr:ext cx="378565" cy="259045"/>
    <xdr:sp macro="" textlink="">
      <xdr:nvSpPr>
        <xdr:cNvPr id="311" name="テキスト ボックス 310"/>
        <xdr:cNvSpPr txBox="1"/>
      </xdr:nvSpPr>
      <xdr:spPr>
        <a:xfrm>
          <a:off x="9450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144145</xdr:rowOff>
    </xdr:from>
    <xdr:to>
      <xdr:col>12</xdr:col>
      <xdr:colOff>561975</xdr:colOff>
      <xdr:row>38</xdr:row>
      <xdr:rowOff>74295</xdr:rowOff>
    </xdr:to>
    <xdr:sp macro="" textlink="">
      <xdr:nvSpPr>
        <xdr:cNvPr id="312" name="円/楕円 311"/>
        <xdr:cNvSpPr/>
      </xdr:nvSpPr>
      <xdr:spPr>
        <a:xfrm>
          <a:off x="8699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65422</xdr:rowOff>
    </xdr:from>
    <xdr:ext cx="378565" cy="259045"/>
    <xdr:sp macro="" textlink="">
      <xdr:nvSpPr>
        <xdr:cNvPr id="313" name="テキスト ボックス 312"/>
        <xdr:cNvSpPr txBox="1"/>
      </xdr:nvSpPr>
      <xdr:spPr>
        <a:xfrm>
          <a:off x="8561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33274</xdr:rowOff>
    </xdr:from>
    <xdr:to>
      <xdr:col>11</xdr:col>
      <xdr:colOff>358775</xdr:colOff>
      <xdr:row>37</xdr:row>
      <xdr:rowOff>134874</xdr:rowOff>
    </xdr:to>
    <xdr:sp macro="" textlink="">
      <xdr:nvSpPr>
        <xdr:cNvPr id="314" name="円/楕円 313"/>
        <xdr:cNvSpPr/>
      </xdr:nvSpPr>
      <xdr:spPr>
        <a:xfrm>
          <a:off x="7810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126001</xdr:rowOff>
    </xdr:from>
    <xdr:ext cx="378565" cy="259045"/>
    <xdr:sp macro="" textlink="">
      <xdr:nvSpPr>
        <xdr:cNvPr id="315" name="テキスト ボックス 314"/>
        <xdr:cNvSpPr txBox="1"/>
      </xdr:nvSpPr>
      <xdr:spPr>
        <a:xfrm>
          <a:off x="7672017" y="646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42799</xdr:rowOff>
    </xdr:from>
    <xdr:to>
      <xdr:col>10</xdr:col>
      <xdr:colOff>155575</xdr:colOff>
      <xdr:row>37</xdr:row>
      <xdr:rowOff>144399</xdr:rowOff>
    </xdr:to>
    <xdr:sp macro="" textlink="">
      <xdr:nvSpPr>
        <xdr:cNvPr id="316" name="円/楕円 315"/>
        <xdr:cNvSpPr/>
      </xdr:nvSpPr>
      <xdr:spPr>
        <a:xfrm>
          <a:off x="6921500" y="63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135526</xdr:rowOff>
    </xdr:from>
    <xdr:ext cx="378565" cy="259045"/>
    <xdr:sp macro="" textlink="">
      <xdr:nvSpPr>
        <xdr:cNvPr id="317" name="テキスト ボックス 316"/>
        <xdr:cNvSpPr txBox="1"/>
      </xdr:nvSpPr>
      <xdr:spPr>
        <a:xfrm>
          <a:off x="6783017" y="64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72080</xdr:rowOff>
    </xdr:from>
    <xdr:to>
      <xdr:col>15</xdr:col>
      <xdr:colOff>180975</xdr:colOff>
      <xdr:row>58</xdr:row>
      <xdr:rowOff>76172</xdr:rowOff>
    </xdr:to>
    <xdr:cxnSp macro="">
      <xdr:nvCxnSpPr>
        <xdr:cNvPr id="344" name="直線コネクタ 343"/>
        <xdr:cNvCxnSpPr/>
      </xdr:nvCxnSpPr>
      <xdr:spPr>
        <a:xfrm>
          <a:off x="9639300" y="10016180"/>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72080</xdr:rowOff>
    </xdr:from>
    <xdr:to>
      <xdr:col>14</xdr:col>
      <xdr:colOff>28575</xdr:colOff>
      <xdr:row>58</xdr:row>
      <xdr:rowOff>76286</xdr:rowOff>
    </xdr:to>
    <xdr:cxnSp macro="">
      <xdr:nvCxnSpPr>
        <xdr:cNvPr id="347" name="直線コネクタ 346"/>
        <xdr:cNvCxnSpPr/>
      </xdr:nvCxnSpPr>
      <xdr:spPr>
        <a:xfrm flipV="1">
          <a:off x="8750300" y="1001618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68217</xdr:rowOff>
    </xdr:from>
    <xdr:to>
      <xdr:col>12</xdr:col>
      <xdr:colOff>511175</xdr:colOff>
      <xdr:row>58</xdr:row>
      <xdr:rowOff>76286</xdr:rowOff>
    </xdr:to>
    <xdr:cxnSp macro="">
      <xdr:nvCxnSpPr>
        <xdr:cNvPr id="350" name="直線コネクタ 349"/>
        <xdr:cNvCxnSpPr/>
      </xdr:nvCxnSpPr>
      <xdr:spPr>
        <a:xfrm>
          <a:off x="7861300" y="10012317"/>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60833</xdr:rowOff>
    </xdr:from>
    <xdr:to>
      <xdr:col>11</xdr:col>
      <xdr:colOff>307975</xdr:colOff>
      <xdr:row>58</xdr:row>
      <xdr:rowOff>68217</xdr:rowOff>
    </xdr:to>
    <xdr:cxnSp macro="">
      <xdr:nvCxnSpPr>
        <xdr:cNvPr id="353" name="直線コネクタ 352"/>
        <xdr:cNvCxnSpPr/>
      </xdr:nvCxnSpPr>
      <xdr:spPr>
        <a:xfrm>
          <a:off x="6972300" y="10004933"/>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25372</xdr:rowOff>
    </xdr:from>
    <xdr:to>
      <xdr:col>15</xdr:col>
      <xdr:colOff>231775</xdr:colOff>
      <xdr:row>58</xdr:row>
      <xdr:rowOff>126972</xdr:rowOff>
    </xdr:to>
    <xdr:sp macro="" textlink="">
      <xdr:nvSpPr>
        <xdr:cNvPr id="363" name="円/楕円 362"/>
        <xdr:cNvSpPr/>
      </xdr:nvSpPr>
      <xdr:spPr>
        <a:xfrm>
          <a:off x="104267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111749</xdr:rowOff>
    </xdr:from>
    <xdr:ext cx="469744" cy="259045"/>
    <xdr:sp macro="" textlink="">
      <xdr:nvSpPr>
        <xdr:cNvPr id="364" name="農林水産業費該当値テキスト"/>
        <xdr:cNvSpPr txBox="1"/>
      </xdr:nvSpPr>
      <xdr:spPr>
        <a:xfrm>
          <a:off x="10528300" y="988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21280</xdr:rowOff>
    </xdr:from>
    <xdr:to>
      <xdr:col>14</xdr:col>
      <xdr:colOff>79375</xdr:colOff>
      <xdr:row>58</xdr:row>
      <xdr:rowOff>122880</xdr:rowOff>
    </xdr:to>
    <xdr:sp macro="" textlink="">
      <xdr:nvSpPr>
        <xdr:cNvPr id="365" name="円/楕円 364"/>
        <xdr:cNvSpPr/>
      </xdr:nvSpPr>
      <xdr:spPr>
        <a:xfrm>
          <a:off x="9588500" y="99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114007</xdr:rowOff>
    </xdr:from>
    <xdr:ext cx="469744" cy="259045"/>
    <xdr:sp macro="" textlink="">
      <xdr:nvSpPr>
        <xdr:cNvPr id="366" name="テキスト ボックス 365"/>
        <xdr:cNvSpPr txBox="1"/>
      </xdr:nvSpPr>
      <xdr:spPr>
        <a:xfrm>
          <a:off x="9404427" y="100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25486</xdr:rowOff>
    </xdr:from>
    <xdr:to>
      <xdr:col>12</xdr:col>
      <xdr:colOff>561975</xdr:colOff>
      <xdr:row>58</xdr:row>
      <xdr:rowOff>127086</xdr:rowOff>
    </xdr:to>
    <xdr:sp macro="" textlink="">
      <xdr:nvSpPr>
        <xdr:cNvPr id="367" name="円/楕円 366"/>
        <xdr:cNvSpPr/>
      </xdr:nvSpPr>
      <xdr:spPr>
        <a:xfrm>
          <a:off x="8699500" y="99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118213</xdr:rowOff>
    </xdr:from>
    <xdr:ext cx="469744" cy="259045"/>
    <xdr:sp macro="" textlink="">
      <xdr:nvSpPr>
        <xdr:cNvPr id="368" name="テキスト ボックス 367"/>
        <xdr:cNvSpPr txBox="1"/>
      </xdr:nvSpPr>
      <xdr:spPr>
        <a:xfrm>
          <a:off x="8515427" y="100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17417</xdr:rowOff>
    </xdr:from>
    <xdr:to>
      <xdr:col>11</xdr:col>
      <xdr:colOff>358775</xdr:colOff>
      <xdr:row>58</xdr:row>
      <xdr:rowOff>119017</xdr:rowOff>
    </xdr:to>
    <xdr:sp macro="" textlink="">
      <xdr:nvSpPr>
        <xdr:cNvPr id="369" name="円/楕円 368"/>
        <xdr:cNvSpPr/>
      </xdr:nvSpPr>
      <xdr:spPr>
        <a:xfrm>
          <a:off x="7810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110144</xdr:rowOff>
    </xdr:from>
    <xdr:ext cx="469744" cy="259045"/>
    <xdr:sp macro="" textlink="">
      <xdr:nvSpPr>
        <xdr:cNvPr id="370" name="テキスト ボックス 369"/>
        <xdr:cNvSpPr txBox="1"/>
      </xdr:nvSpPr>
      <xdr:spPr>
        <a:xfrm>
          <a:off x="7626427"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10033</xdr:rowOff>
    </xdr:from>
    <xdr:to>
      <xdr:col>10</xdr:col>
      <xdr:colOff>155575</xdr:colOff>
      <xdr:row>58</xdr:row>
      <xdr:rowOff>111633</xdr:rowOff>
    </xdr:to>
    <xdr:sp macro="" textlink="">
      <xdr:nvSpPr>
        <xdr:cNvPr id="371" name="円/楕円 370"/>
        <xdr:cNvSpPr/>
      </xdr:nvSpPr>
      <xdr:spPr>
        <a:xfrm>
          <a:off x="69215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102760</xdr:rowOff>
    </xdr:from>
    <xdr:ext cx="469744" cy="259045"/>
    <xdr:sp macro="" textlink="">
      <xdr:nvSpPr>
        <xdr:cNvPr id="372" name="テキスト ボックス 371"/>
        <xdr:cNvSpPr txBox="1"/>
      </xdr:nvSpPr>
      <xdr:spPr>
        <a:xfrm>
          <a:off x="6737427" y="1004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141491</xdr:rowOff>
    </xdr:from>
    <xdr:to>
      <xdr:col>15</xdr:col>
      <xdr:colOff>180975</xdr:colOff>
      <xdr:row>78</xdr:row>
      <xdr:rowOff>142863</xdr:rowOff>
    </xdr:to>
    <xdr:cxnSp macro="">
      <xdr:nvCxnSpPr>
        <xdr:cNvPr id="401" name="直線コネクタ 400"/>
        <xdr:cNvCxnSpPr/>
      </xdr:nvCxnSpPr>
      <xdr:spPr>
        <a:xfrm>
          <a:off x="9639300" y="1351459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141491</xdr:rowOff>
    </xdr:from>
    <xdr:to>
      <xdr:col>14</xdr:col>
      <xdr:colOff>28575</xdr:colOff>
      <xdr:row>78</xdr:row>
      <xdr:rowOff>146862</xdr:rowOff>
    </xdr:to>
    <xdr:cxnSp macro="">
      <xdr:nvCxnSpPr>
        <xdr:cNvPr id="404" name="直線コネクタ 403"/>
        <xdr:cNvCxnSpPr/>
      </xdr:nvCxnSpPr>
      <xdr:spPr>
        <a:xfrm flipV="1">
          <a:off x="8750300" y="1351459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146862</xdr:rowOff>
    </xdr:from>
    <xdr:to>
      <xdr:col>12</xdr:col>
      <xdr:colOff>511175</xdr:colOff>
      <xdr:row>78</xdr:row>
      <xdr:rowOff>148730</xdr:rowOff>
    </xdr:to>
    <xdr:cxnSp macro="">
      <xdr:nvCxnSpPr>
        <xdr:cNvPr id="407" name="直線コネクタ 406"/>
        <xdr:cNvCxnSpPr/>
      </xdr:nvCxnSpPr>
      <xdr:spPr>
        <a:xfrm flipV="1">
          <a:off x="7861300" y="1351996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142711</xdr:rowOff>
    </xdr:from>
    <xdr:to>
      <xdr:col>11</xdr:col>
      <xdr:colOff>307975</xdr:colOff>
      <xdr:row>78</xdr:row>
      <xdr:rowOff>148730</xdr:rowOff>
    </xdr:to>
    <xdr:cxnSp macro="">
      <xdr:nvCxnSpPr>
        <xdr:cNvPr id="410" name="直線コネクタ 409"/>
        <xdr:cNvCxnSpPr/>
      </xdr:nvCxnSpPr>
      <xdr:spPr>
        <a:xfrm>
          <a:off x="6972300" y="13515811"/>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92063</xdr:rowOff>
    </xdr:from>
    <xdr:to>
      <xdr:col>15</xdr:col>
      <xdr:colOff>231775</xdr:colOff>
      <xdr:row>79</xdr:row>
      <xdr:rowOff>22213</xdr:rowOff>
    </xdr:to>
    <xdr:sp macro="" textlink="">
      <xdr:nvSpPr>
        <xdr:cNvPr id="420" name="円/楕円 419"/>
        <xdr:cNvSpPr/>
      </xdr:nvSpPr>
      <xdr:spPr>
        <a:xfrm>
          <a:off x="104267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6990</xdr:rowOff>
    </xdr:from>
    <xdr:ext cx="469744" cy="259045"/>
    <xdr:sp macro="" textlink="">
      <xdr:nvSpPr>
        <xdr:cNvPr id="421" name="商工費該当値テキスト"/>
        <xdr:cNvSpPr txBox="1"/>
      </xdr:nvSpPr>
      <xdr:spPr>
        <a:xfrm>
          <a:off x="10528300" y="133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90691</xdr:rowOff>
    </xdr:from>
    <xdr:to>
      <xdr:col>14</xdr:col>
      <xdr:colOff>79375</xdr:colOff>
      <xdr:row>79</xdr:row>
      <xdr:rowOff>20841</xdr:rowOff>
    </xdr:to>
    <xdr:sp macro="" textlink="">
      <xdr:nvSpPr>
        <xdr:cNvPr id="422" name="円/楕円 421"/>
        <xdr:cNvSpPr/>
      </xdr:nvSpPr>
      <xdr:spPr>
        <a:xfrm>
          <a:off x="9588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11968</xdr:rowOff>
    </xdr:from>
    <xdr:ext cx="469744" cy="259045"/>
    <xdr:sp macro="" textlink="">
      <xdr:nvSpPr>
        <xdr:cNvPr id="423" name="テキスト ボックス 422"/>
        <xdr:cNvSpPr txBox="1"/>
      </xdr:nvSpPr>
      <xdr:spPr>
        <a:xfrm>
          <a:off x="9404427"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96062</xdr:rowOff>
    </xdr:from>
    <xdr:to>
      <xdr:col>12</xdr:col>
      <xdr:colOff>561975</xdr:colOff>
      <xdr:row>79</xdr:row>
      <xdr:rowOff>26212</xdr:rowOff>
    </xdr:to>
    <xdr:sp macro="" textlink="">
      <xdr:nvSpPr>
        <xdr:cNvPr id="424" name="円/楕円 423"/>
        <xdr:cNvSpPr/>
      </xdr:nvSpPr>
      <xdr:spPr>
        <a:xfrm>
          <a:off x="8699500" y="134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17339</xdr:rowOff>
    </xdr:from>
    <xdr:ext cx="469744" cy="259045"/>
    <xdr:sp macro="" textlink="">
      <xdr:nvSpPr>
        <xdr:cNvPr id="425" name="テキスト ボックス 424"/>
        <xdr:cNvSpPr txBox="1"/>
      </xdr:nvSpPr>
      <xdr:spPr>
        <a:xfrm>
          <a:off x="8515427" y="135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97930</xdr:rowOff>
    </xdr:from>
    <xdr:to>
      <xdr:col>11</xdr:col>
      <xdr:colOff>358775</xdr:colOff>
      <xdr:row>79</xdr:row>
      <xdr:rowOff>28080</xdr:rowOff>
    </xdr:to>
    <xdr:sp macro="" textlink="">
      <xdr:nvSpPr>
        <xdr:cNvPr id="426" name="円/楕円 425"/>
        <xdr:cNvSpPr/>
      </xdr:nvSpPr>
      <xdr:spPr>
        <a:xfrm>
          <a:off x="7810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19207</xdr:rowOff>
    </xdr:from>
    <xdr:ext cx="469744" cy="259045"/>
    <xdr:sp macro="" textlink="">
      <xdr:nvSpPr>
        <xdr:cNvPr id="427" name="テキスト ボックス 426"/>
        <xdr:cNvSpPr txBox="1"/>
      </xdr:nvSpPr>
      <xdr:spPr>
        <a:xfrm>
          <a:off x="7626427" y="135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91911</xdr:rowOff>
    </xdr:from>
    <xdr:to>
      <xdr:col>10</xdr:col>
      <xdr:colOff>155575</xdr:colOff>
      <xdr:row>79</xdr:row>
      <xdr:rowOff>22061</xdr:rowOff>
    </xdr:to>
    <xdr:sp macro="" textlink="">
      <xdr:nvSpPr>
        <xdr:cNvPr id="428" name="円/楕円 427"/>
        <xdr:cNvSpPr/>
      </xdr:nvSpPr>
      <xdr:spPr>
        <a:xfrm>
          <a:off x="6921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13188</xdr:rowOff>
    </xdr:from>
    <xdr:ext cx="469744" cy="259045"/>
    <xdr:sp macro="" textlink="">
      <xdr:nvSpPr>
        <xdr:cNvPr id="429" name="テキスト ボックス 428"/>
        <xdr:cNvSpPr txBox="1"/>
      </xdr:nvSpPr>
      <xdr:spPr>
        <a:xfrm>
          <a:off x="6737427"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3212</xdr:rowOff>
    </xdr:from>
    <xdr:to>
      <xdr:col>15</xdr:col>
      <xdr:colOff>180975</xdr:colOff>
      <xdr:row>97</xdr:row>
      <xdr:rowOff>44196</xdr:rowOff>
    </xdr:to>
    <xdr:cxnSp macro="">
      <xdr:nvCxnSpPr>
        <xdr:cNvPr id="456" name="直線コネクタ 455"/>
        <xdr:cNvCxnSpPr/>
      </xdr:nvCxnSpPr>
      <xdr:spPr>
        <a:xfrm flipV="1">
          <a:off x="9639300" y="16633862"/>
          <a:ext cx="8382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44196</xdr:rowOff>
    </xdr:from>
    <xdr:to>
      <xdr:col>14</xdr:col>
      <xdr:colOff>28575</xdr:colOff>
      <xdr:row>97</xdr:row>
      <xdr:rowOff>139362</xdr:rowOff>
    </xdr:to>
    <xdr:cxnSp macro="">
      <xdr:nvCxnSpPr>
        <xdr:cNvPr id="459" name="直線コネクタ 458"/>
        <xdr:cNvCxnSpPr/>
      </xdr:nvCxnSpPr>
      <xdr:spPr>
        <a:xfrm flipV="1">
          <a:off x="8750300" y="16674846"/>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139362</xdr:rowOff>
    </xdr:from>
    <xdr:to>
      <xdr:col>12</xdr:col>
      <xdr:colOff>511175</xdr:colOff>
      <xdr:row>97</xdr:row>
      <xdr:rowOff>141708</xdr:rowOff>
    </xdr:to>
    <xdr:cxnSp macro="">
      <xdr:nvCxnSpPr>
        <xdr:cNvPr id="462" name="直線コネクタ 461"/>
        <xdr:cNvCxnSpPr/>
      </xdr:nvCxnSpPr>
      <xdr:spPr>
        <a:xfrm flipV="1">
          <a:off x="7861300" y="16770012"/>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141708</xdr:rowOff>
    </xdr:from>
    <xdr:to>
      <xdr:col>11</xdr:col>
      <xdr:colOff>307975</xdr:colOff>
      <xdr:row>97</xdr:row>
      <xdr:rowOff>165436</xdr:rowOff>
    </xdr:to>
    <xdr:cxnSp macro="">
      <xdr:nvCxnSpPr>
        <xdr:cNvPr id="465" name="直線コネクタ 464"/>
        <xdr:cNvCxnSpPr/>
      </xdr:nvCxnSpPr>
      <xdr:spPr>
        <a:xfrm flipV="1">
          <a:off x="6972300" y="16772358"/>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123862</xdr:rowOff>
    </xdr:from>
    <xdr:to>
      <xdr:col>15</xdr:col>
      <xdr:colOff>231775</xdr:colOff>
      <xdr:row>97</xdr:row>
      <xdr:rowOff>54012</xdr:rowOff>
    </xdr:to>
    <xdr:sp macro="" textlink="">
      <xdr:nvSpPr>
        <xdr:cNvPr id="475" name="円/楕円 474"/>
        <xdr:cNvSpPr/>
      </xdr:nvSpPr>
      <xdr:spPr>
        <a:xfrm>
          <a:off x="10426700" y="165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146739</xdr:rowOff>
    </xdr:from>
    <xdr:ext cx="534377" cy="259045"/>
    <xdr:sp macro="" textlink="">
      <xdr:nvSpPr>
        <xdr:cNvPr id="476" name="土木費該当値テキスト"/>
        <xdr:cNvSpPr txBox="1"/>
      </xdr:nvSpPr>
      <xdr:spPr>
        <a:xfrm>
          <a:off x="10528300" y="164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164846</xdr:rowOff>
    </xdr:from>
    <xdr:to>
      <xdr:col>14</xdr:col>
      <xdr:colOff>79375</xdr:colOff>
      <xdr:row>97</xdr:row>
      <xdr:rowOff>94996</xdr:rowOff>
    </xdr:to>
    <xdr:sp macro="" textlink="">
      <xdr:nvSpPr>
        <xdr:cNvPr id="477" name="円/楕円 476"/>
        <xdr:cNvSpPr/>
      </xdr:nvSpPr>
      <xdr:spPr>
        <a:xfrm>
          <a:off x="9588500" y="166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111523</xdr:rowOff>
    </xdr:from>
    <xdr:ext cx="534377" cy="259045"/>
    <xdr:sp macro="" textlink="">
      <xdr:nvSpPr>
        <xdr:cNvPr id="478" name="テキスト ボックス 477"/>
        <xdr:cNvSpPr txBox="1"/>
      </xdr:nvSpPr>
      <xdr:spPr>
        <a:xfrm>
          <a:off x="9372111"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88562</xdr:rowOff>
    </xdr:from>
    <xdr:to>
      <xdr:col>12</xdr:col>
      <xdr:colOff>561975</xdr:colOff>
      <xdr:row>98</xdr:row>
      <xdr:rowOff>18712</xdr:rowOff>
    </xdr:to>
    <xdr:sp macro="" textlink="">
      <xdr:nvSpPr>
        <xdr:cNvPr id="479" name="円/楕円 478"/>
        <xdr:cNvSpPr/>
      </xdr:nvSpPr>
      <xdr:spPr>
        <a:xfrm>
          <a:off x="8699500" y="167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9839</xdr:rowOff>
    </xdr:from>
    <xdr:ext cx="534377" cy="259045"/>
    <xdr:sp macro="" textlink="">
      <xdr:nvSpPr>
        <xdr:cNvPr id="480" name="テキスト ボックス 479"/>
        <xdr:cNvSpPr txBox="1"/>
      </xdr:nvSpPr>
      <xdr:spPr>
        <a:xfrm>
          <a:off x="8483111" y="168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90908</xdr:rowOff>
    </xdr:from>
    <xdr:to>
      <xdr:col>11</xdr:col>
      <xdr:colOff>358775</xdr:colOff>
      <xdr:row>98</xdr:row>
      <xdr:rowOff>21058</xdr:rowOff>
    </xdr:to>
    <xdr:sp macro="" textlink="">
      <xdr:nvSpPr>
        <xdr:cNvPr id="481" name="円/楕円 480"/>
        <xdr:cNvSpPr/>
      </xdr:nvSpPr>
      <xdr:spPr>
        <a:xfrm>
          <a:off x="78105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12185</xdr:rowOff>
    </xdr:from>
    <xdr:ext cx="534377" cy="259045"/>
    <xdr:sp macro="" textlink="">
      <xdr:nvSpPr>
        <xdr:cNvPr id="482" name="テキスト ボックス 481"/>
        <xdr:cNvSpPr txBox="1"/>
      </xdr:nvSpPr>
      <xdr:spPr>
        <a:xfrm>
          <a:off x="7594111" y="16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114636</xdr:rowOff>
    </xdr:from>
    <xdr:to>
      <xdr:col>10</xdr:col>
      <xdr:colOff>155575</xdr:colOff>
      <xdr:row>98</xdr:row>
      <xdr:rowOff>44786</xdr:rowOff>
    </xdr:to>
    <xdr:sp macro="" textlink="">
      <xdr:nvSpPr>
        <xdr:cNvPr id="483" name="円/楕円 482"/>
        <xdr:cNvSpPr/>
      </xdr:nvSpPr>
      <xdr:spPr>
        <a:xfrm>
          <a:off x="6921500" y="167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35913</xdr:rowOff>
    </xdr:from>
    <xdr:ext cx="534377" cy="259045"/>
    <xdr:sp macro="" textlink="">
      <xdr:nvSpPr>
        <xdr:cNvPr id="484" name="テキスト ボックス 483"/>
        <xdr:cNvSpPr txBox="1"/>
      </xdr:nvSpPr>
      <xdr:spPr>
        <a:xfrm>
          <a:off x="6705111" y="1683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26908</xdr:rowOff>
    </xdr:from>
    <xdr:to>
      <xdr:col>23</xdr:col>
      <xdr:colOff>517525</xdr:colOff>
      <xdr:row>38</xdr:row>
      <xdr:rowOff>67920</xdr:rowOff>
    </xdr:to>
    <xdr:cxnSp macro="">
      <xdr:nvCxnSpPr>
        <xdr:cNvPr id="512" name="直線コネクタ 511"/>
        <xdr:cNvCxnSpPr/>
      </xdr:nvCxnSpPr>
      <xdr:spPr>
        <a:xfrm flipV="1">
          <a:off x="15481300" y="6542008"/>
          <a:ext cx="8382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52604</xdr:rowOff>
    </xdr:from>
    <xdr:to>
      <xdr:col>22</xdr:col>
      <xdr:colOff>365125</xdr:colOff>
      <xdr:row>38</xdr:row>
      <xdr:rowOff>67920</xdr:rowOff>
    </xdr:to>
    <xdr:cxnSp macro="">
      <xdr:nvCxnSpPr>
        <xdr:cNvPr id="515" name="直線コネクタ 514"/>
        <xdr:cNvCxnSpPr/>
      </xdr:nvCxnSpPr>
      <xdr:spPr>
        <a:xfrm>
          <a:off x="14592300" y="656770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165486</xdr:rowOff>
    </xdr:from>
    <xdr:to>
      <xdr:col>21</xdr:col>
      <xdr:colOff>161925</xdr:colOff>
      <xdr:row>38</xdr:row>
      <xdr:rowOff>52604</xdr:rowOff>
    </xdr:to>
    <xdr:cxnSp macro="">
      <xdr:nvCxnSpPr>
        <xdr:cNvPr id="518" name="直線コネクタ 517"/>
        <xdr:cNvCxnSpPr/>
      </xdr:nvCxnSpPr>
      <xdr:spPr>
        <a:xfrm>
          <a:off x="13703300" y="6509136"/>
          <a:ext cx="88900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159817</xdr:rowOff>
    </xdr:from>
    <xdr:to>
      <xdr:col>19</xdr:col>
      <xdr:colOff>644525</xdr:colOff>
      <xdr:row>37</xdr:row>
      <xdr:rowOff>165486</xdr:rowOff>
    </xdr:to>
    <xdr:cxnSp macro="">
      <xdr:nvCxnSpPr>
        <xdr:cNvPr id="521" name="直線コネクタ 520"/>
        <xdr:cNvCxnSpPr/>
      </xdr:nvCxnSpPr>
      <xdr:spPr>
        <a:xfrm>
          <a:off x="12814300" y="650346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147559</xdr:rowOff>
    </xdr:from>
    <xdr:to>
      <xdr:col>23</xdr:col>
      <xdr:colOff>568325</xdr:colOff>
      <xdr:row>38</xdr:row>
      <xdr:rowOff>77708</xdr:rowOff>
    </xdr:to>
    <xdr:sp macro="" textlink="">
      <xdr:nvSpPr>
        <xdr:cNvPr id="531" name="円/楕円 530"/>
        <xdr:cNvSpPr/>
      </xdr:nvSpPr>
      <xdr:spPr>
        <a:xfrm>
          <a:off x="16268700" y="649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125985</xdr:rowOff>
    </xdr:from>
    <xdr:ext cx="534377" cy="259045"/>
    <xdr:sp macro="" textlink="">
      <xdr:nvSpPr>
        <xdr:cNvPr id="532" name="消防費該当値テキスト"/>
        <xdr:cNvSpPr txBox="1"/>
      </xdr:nvSpPr>
      <xdr:spPr>
        <a:xfrm>
          <a:off x="16370300" y="64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17120</xdr:rowOff>
    </xdr:from>
    <xdr:to>
      <xdr:col>22</xdr:col>
      <xdr:colOff>415925</xdr:colOff>
      <xdr:row>38</xdr:row>
      <xdr:rowOff>118720</xdr:rowOff>
    </xdr:to>
    <xdr:sp macro="" textlink="">
      <xdr:nvSpPr>
        <xdr:cNvPr id="533" name="円/楕円 532"/>
        <xdr:cNvSpPr/>
      </xdr:nvSpPr>
      <xdr:spPr>
        <a:xfrm>
          <a:off x="15430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109847</xdr:rowOff>
    </xdr:from>
    <xdr:ext cx="534377" cy="259045"/>
    <xdr:sp macro="" textlink="">
      <xdr:nvSpPr>
        <xdr:cNvPr id="534" name="テキスト ボックス 533"/>
        <xdr:cNvSpPr txBox="1"/>
      </xdr:nvSpPr>
      <xdr:spPr>
        <a:xfrm>
          <a:off x="15214111" y="66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1804</xdr:rowOff>
    </xdr:from>
    <xdr:to>
      <xdr:col>21</xdr:col>
      <xdr:colOff>212725</xdr:colOff>
      <xdr:row>38</xdr:row>
      <xdr:rowOff>103404</xdr:rowOff>
    </xdr:to>
    <xdr:sp macro="" textlink="">
      <xdr:nvSpPr>
        <xdr:cNvPr id="535" name="円/楕円 534"/>
        <xdr:cNvSpPr/>
      </xdr:nvSpPr>
      <xdr:spPr>
        <a:xfrm>
          <a:off x="14541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94531</xdr:rowOff>
    </xdr:from>
    <xdr:ext cx="534377" cy="259045"/>
    <xdr:sp macro="" textlink="">
      <xdr:nvSpPr>
        <xdr:cNvPr id="536" name="テキスト ボックス 535"/>
        <xdr:cNvSpPr txBox="1"/>
      </xdr:nvSpPr>
      <xdr:spPr>
        <a:xfrm>
          <a:off x="14325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114686</xdr:rowOff>
    </xdr:from>
    <xdr:to>
      <xdr:col>20</xdr:col>
      <xdr:colOff>9525</xdr:colOff>
      <xdr:row>38</xdr:row>
      <xdr:rowOff>44836</xdr:rowOff>
    </xdr:to>
    <xdr:sp macro="" textlink="">
      <xdr:nvSpPr>
        <xdr:cNvPr id="537" name="円/楕円 536"/>
        <xdr:cNvSpPr/>
      </xdr:nvSpPr>
      <xdr:spPr>
        <a:xfrm>
          <a:off x="13652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35963</xdr:rowOff>
    </xdr:from>
    <xdr:ext cx="534377" cy="259045"/>
    <xdr:sp macro="" textlink="">
      <xdr:nvSpPr>
        <xdr:cNvPr id="538" name="テキスト ボックス 537"/>
        <xdr:cNvSpPr txBox="1"/>
      </xdr:nvSpPr>
      <xdr:spPr>
        <a:xfrm>
          <a:off x="13436111" y="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109017</xdr:rowOff>
    </xdr:from>
    <xdr:to>
      <xdr:col>18</xdr:col>
      <xdr:colOff>492125</xdr:colOff>
      <xdr:row>38</xdr:row>
      <xdr:rowOff>39167</xdr:rowOff>
    </xdr:to>
    <xdr:sp macro="" textlink="">
      <xdr:nvSpPr>
        <xdr:cNvPr id="539" name="円/楕円 538"/>
        <xdr:cNvSpPr/>
      </xdr:nvSpPr>
      <xdr:spPr>
        <a:xfrm>
          <a:off x="12763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30294</xdr:rowOff>
    </xdr:from>
    <xdr:ext cx="534377" cy="259045"/>
    <xdr:sp macro="" textlink="">
      <xdr:nvSpPr>
        <xdr:cNvPr id="540" name="テキスト ボックス 539"/>
        <xdr:cNvSpPr txBox="1"/>
      </xdr:nvSpPr>
      <xdr:spPr>
        <a:xfrm>
          <a:off x="12547111" y="65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135275</xdr:rowOff>
    </xdr:from>
    <xdr:to>
      <xdr:col>23</xdr:col>
      <xdr:colOff>517525</xdr:colOff>
      <xdr:row>57</xdr:row>
      <xdr:rowOff>2213</xdr:rowOff>
    </xdr:to>
    <xdr:cxnSp macro="">
      <xdr:nvCxnSpPr>
        <xdr:cNvPr id="572" name="直線コネクタ 571"/>
        <xdr:cNvCxnSpPr/>
      </xdr:nvCxnSpPr>
      <xdr:spPr>
        <a:xfrm>
          <a:off x="15481300" y="9736475"/>
          <a:ext cx="8382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135275</xdr:rowOff>
    </xdr:from>
    <xdr:to>
      <xdr:col>22</xdr:col>
      <xdr:colOff>365125</xdr:colOff>
      <xdr:row>57</xdr:row>
      <xdr:rowOff>33189</xdr:rowOff>
    </xdr:to>
    <xdr:cxnSp macro="">
      <xdr:nvCxnSpPr>
        <xdr:cNvPr id="575" name="直線コネクタ 574"/>
        <xdr:cNvCxnSpPr/>
      </xdr:nvCxnSpPr>
      <xdr:spPr>
        <a:xfrm flipV="1">
          <a:off x="14592300" y="9736475"/>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121086</xdr:rowOff>
    </xdr:from>
    <xdr:to>
      <xdr:col>21</xdr:col>
      <xdr:colOff>161925</xdr:colOff>
      <xdr:row>57</xdr:row>
      <xdr:rowOff>33189</xdr:rowOff>
    </xdr:to>
    <xdr:cxnSp macro="">
      <xdr:nvCxnSpPr>
        <xdr:cNvPr id="578" name="直線コネクタ 577"/>
        <xdr:cNvCxnSpPr/>
      </xdr:nvCxnSpPr>
      <xdr:spPr>
        <a:xfrm>
          <a:off x="13703300" y="9722286"/>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119110</xdr:rowOff>
    </xdr:from>
    <xdr:to>
      <xdr:col>19</xdr:col>
      <xdr:colOff>644525</xdr:colOff>
      <xdr:row>56</xdr:row>
      <xdr:rowOff>121086</xdr:rowOff>
    </xdr:to>
    <xdr:cxnSp macro="">
      <xdr:nvCxnSpPr>
        <xdr:cNvPr id="581" name="直線コネクタ 580"/>
        <xdr:cNvCxnSpPr/>
      </xdr:nvCxnSpPr>
      <xdr:spPr>
        <a:xfrm>
          <a:off x="12814300" y="9548860"/>
          <a:ext cx="889000" cy="1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122863</xdr:rowOff>
    </xdr:from>
    <xdr:to>
      <xdr:col>23</xdr:col>
      <xdr:colOff>568325</xdr:colOff>
      <xdr:row>57</xdr:row>
      <xdr:rowOff>53013</xdr:rowOff>
    </xdr:to>
    <xdr:sp macro="" textlink="">
      <xdr:nvSpPr>
        <xdr:cNvPr id="591" name="円/楕円 590"/>
        <xdr:cNvSpPr/>
      </xdr:nvSpPr>
      <xdr:spPr>
        <a:xfrm>
          <a:off x="16268700" y="9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145740</xdr:rowOff>
    </xdr:from>
    <xdr:ext cx="534377" cy="259045"/>
    <xdr:sp macro="" textlink="">
      <xdr:nvSpPr>
        <xdr:cNvPr id="592" name="教育費該当値テキスト"/>
        <xdr:cNvSpPr txBox="1"/>
      </xdr:nvSpPr>
      <xdr:spPr>
        <a:xfrm>
          <a:off x="16370300" y="95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84475</xdr:rowOff>
    </xdr:from>
    <xdr:to>
      <xdr:col>22</xdr:col>
      <xdr:colOff>415925</xdr:colOff>
      <xdr:row>57</xdr:row>
      <xdr:rowOff>14625</xdr:rowOff>
    </xdr:to>
    <xdr:sp macro="" textlink="">
      <xdr:nvSpPr>
        <xdr:cNvPr id="593" name="円/楕円 592"/>
        <xdr:cNvSpPr/>
      </xdr:nvSpPr>
      <xdr:spPr>
        <a:xfrm>
          <a:off x="15430500" y="96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31152</xdr:rowOff>
    </xdr:from>
    <xdr:ext cx="534377" cy="259045"/>
    <xdr:sp macro="" textlink="">
      <xdr:nvSpPr>
        <xdr:cNvPr id="594" name="テキスト ボックス 593"/>
        <xdr:cNvSpPr txBox="1"/>
      </xdr:nvSpPr>
      <xdr:spPr>
        <a:xfrm>
          <a:off x="15214111" y="94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153839</xdr:rowOff>
    </xdr:from>
    <xdr:to>
      <xdr:col>21</xdr:col>
      <xdr:colOff>212725</xdr:colOff>
      <xdr:row>57</xdr:row>
      <xdr:rowOff>83989</xdr:rowOff>
    </xdr:to>
    <xdr:sp macro="" textlink="">
      <xdr:nvSpPr>
        <xdr:cNvPr id="595" name="円/楕円 594"/>
        <xdr:cNvSpPr/>
      </xdr:nvSpPr>
      <xdr:spPr>
        <a:xfrm>
          <a:off x="14541500" y="97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75116</xdr:rowOff>
    </xdr:from>
    <xdr:ext cx="534377" cy="259045"/>
    <xdr:sp macro="" textlink="">
      <xdr:nvSpPr>
        <xdr:cNvPr id="596" name="テキスト ボックス 595"/>
        <xdr:cNvSpPr txBox="1"/>
      </xdr:nvSpPr>
      <xdr:spPr>
        <a:xfrm>
          <a:off x="14325111" y="98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70286</xdr:rowOff>
    </xdr:from>
    <xdr:to>
      <xdr:col>20</xdr:col>
      <xdr:colOff>9525</xdr:colOff>
      <xdr:row>57</xdr:row>
      <xdr:rowOff>436</xdr:rowOff>
    </xdr:to>
    <xdr:sp macro="" textlink="">
      <xdr:nvSpPr>
        <xdr:cNvPr id="597" name="円/楕円 596"/>
        <xdr:cNvSpPr/>
      </xdr:nvSpPr>
      <xdr:spPr>
        <a:xfrm>
          <a:off x="13652500" y="96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16963</xdr:rowOff>
    </xdr:from>
    <xdr:ext cx="534377" cy="259045"/>
    <xdr:sp macro="" textlink="">
      <xdr:nvSpPr>
        <xdr:cNvPr id="598" name="テキスト ボックス 597"/>
        <xdr:cNvSpPr txBox="1"/>
      </xdr:nvSpPr>
      <xdr:spPr>
        <a:xfrm>
          <a:off x="13436111" y="94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68310</xdr:rowOff>
    </xdr:from>
    <xdr:to>
      <xdr:col>18</xdr:col>
      <xdr:colOff>492125</xdr:colOff>
      <xdr:row>55</xdr:row>
      <xdr:rowOff>169910</xdr:rowOff>
    </xdr:to>
    <xdr:sp macro="" textlink="">
      <xdr:nvSpPr>
        <xdr:cNvPr id="599" name="円/楕円 598"/>
        <xdr:cNvSpPr/>
      </xdr:nvSpPr>
      <xdr:spPr>
        <a:xfrm>
          <a:off x="12763500" y="94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14987</xdr:rowOff>
    </xdr:from>
    <xdr:ext cx="534377" cy="259045"/>
    <xdr:sp macro="" textlink="">
      <xdr:nvSpPr>
        <xdr:cNvPr id="600" name="テキスト ボックス 599"/>
        <xdr:cNvSpPr txBox="1"/>
      </xdr:nvSpPr>
      <xdr:spPr>
        <a:xfrm>
          <a:off x="12547111" y="92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138557</xdr:rowOff>
    </xdr:from>
    <xdr:to>
      <xdr:col>19</xdr:col>
      <xdr:colOff>644525</xdr:colOff>
      <xdr:row>78</xdr:row>
      <xdr:rowOff>139700</xdr:rowOff>
    </xdr:to>
    <xdr:cxnSp macro="">
      <xdr:nvCxnSpPr>
        <xdr:cNvPr id="636" name="直線コネクタ 635"/>
        <xdr:cNvCxnSpPr/>
      </xdr:nvCxnSpPr>
      <xdr:spPr>
        <a:xfrm>
          <a:off x="12814300" y="13511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87757</xdr:rowOff>
    </xdr:from>
    <xdr:to>
      <xdr:col>18</xdr:col>
      <xdr:colOff>492125</xdr:colOff>
      <xdr:row>79</xdr:row>
      <xdr:rowOff>17907</xdr:rowOff>
    </xdr:to>
    <xdr:sp macro="" textlink="">
      <xdr:nvSpPr>
        <xdr:cNvPr id="654" name="円/楕円 653"/>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9034</xdr:rowOff>
    </xdr:from>
    <xdr:ext cx="313932" cy="259045"/>
    <xdr:sp macro="" textlink="">
      <xdr:nvSpPr>
        <xdr:cNvPr id="655" name="テキスト ボックス 654"/>
        <xdr:cNvSpPr txBox="1"/>
      </xdr:nvSpPr>
      <xdr:spPr>
        <a:xfrm>
          <a:off x="12657333" y="13553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153031</xdr:rowOff>
    </xdr:from>
    <xdr:to>
      <xdr:col>23</xdr:col>
      <xdr:colOff>517525</xdr:colOff>
      <xdr:row>98</xdr:row>
      <xdr:rowOff>163674</xdr:rowOff>
    </xdr:to>
    <xdr:cxnSp macro="">
      <xdr:nvCxnSpPr>
        <xdr:cNvPr id="688" name="直線コネクタ 687"/>
        <xdr:cNvCxnSpPr/>
      </xdr:nvCxnSpPr>
      <xdr:spPr>
        <a:xfrm flipV="1">
          <a:off x="15481300" y="16955131"/>
          <a:ext cx="8382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142215</xdr:rowOff>
    </xdr:from>
    <xdr:to>
      <xdr:col>22</xdr:col>
      <xdr:colOff>365125</xdr:colOff>
      <xdr:row>98</xdr:row>
      <xdr:rowOff>163674</xdr:rowOff>
    </xdr:to>
    <xdr:cxnSp macro="">
      <xdr:nvCxnSpPr>
        <xdr:cNvPr id="691" name="直線コネクタ 690"/>
        <xdr:cNvCxnSpPr/>
      </xdr:nvCxnSpPr>
      <xdr:spPr>
        <a:xfrm>
          <a:off x="14592300" y="16944315"/>
          <a:ext cx="8890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47889</xdr:rowOff>
    </xdr:from>
    <xdr:to>
      <xdr:col>21</xdr:col>
      <xdr:colOff>161925</xdr:colOff>
      <xdr:row>98</xdr:row>
      <xdr:rowOff>142215</xdr:rowOff>
    </xdr:to>
    <xdr:cxnSp macro="">
      <xdr:nvCxnSpPr>
        <xdr:cNvPr id="694" name="直線コネクタ 693"/>
        <xdr:cNvCxnSpPr/>
      </xdr:nvCxnSpPr>
      <xdr:spPr>
        <a:xfrm>
          <a:off x="13703300" y="16849989"/>
          <a:ext cx="889000" cy="9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47889</xdr:rowOff>
    </xdr:from>
    <xdr:to>
      <xdr:col>19</xdr:col>
      <xdr:colOff>644525</xdr:colOff>
      <xdr:row>98</xdr:row>
      <xdr:rowOff>94109</xdr:rowOff>
    </xdr:to>
    <xdr:cxnSp macro="">
      <xdr:nvCxnSpPr>
        <xdr:cNvPr id="697" name="直線コネクタ 696"/>
        <xdr:cNvCxnSpPr/>
      </xdr:nvCxnSpPr>
      <xdr:spPr>
        <a:xfrm flipV="1">
          <a:off x="12814300" y="16849989"/>
          <a:ext cx="889000" cy="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102231</xdr:rowOff>
    </xdr:from>
    <xdr:to>
      <xdr:col>23</xdr:col>
      <xdr:colOff>568325</xdr:colOff>
      <xdr:row>99</xdr:row>
      <xdr:rowOff>32381</xdr:rowOff>
    </xdr:to>
    <xdr:sp macro="" textlink="">
      <xdr:nvSpPr>
        <xdr:cNvPr id="707" name="円/楕円 706"/>
        <xdr:cNvSpPr/>
      </xdr:nvSpPr>
      <xdr:spPr>
        <a:xfrm>
          <a:off x="16268700" y="16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17158</xdr:rowOff>
    </xdr:from>
    <xdr:ext cx="534377" cy="259045"/>
    <xdr:sp macro="" textlink="">
      <xdr:nvSpPr>
        <xdr:cNvPr id="708" name="公債費該当値テキスト"/>
        <xdr:cNvSpPr txBox="1"/>
      </xdr:nvSpPr>
      <xdr:spPr>
        <a:xfrm>
          <a:off x="16370300" y="168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112874</xdr:rowOff>
    </xdr:from>
    <xdr:to>
      <xdr:col>22</xdr:col>
      <xdr:colOff>415925</xdr:colOff>
      <xdr:row>99</xdr:row>
      <xdr:rowOff>43024</xdr:rowOff>
    </xdr:to>
    <xdr:sp macro="" textlink="">
      <xdr:nvSpPr>
        <xdr:cNvPr id="709" name="円/楕円 708"/>
        <xdr:cNvSpPr/>
      </xdr:nvSpPr>
      <xdr:spPr>
        <a:xfrm>
          <a:off x="15430500" y="169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34151</xdr:rowOff>
    </xdr:from>
    <xdr:ext cx="534377" cy="259045"/>
    <xdr:sp macro="" textlink="">
      <xdr:nvSpPr>
        <xdr:cNvPr id="710" name="テキスト ボックス 709"/>
        <xdr:cNvSpPr txBox="1"/>
      </xdr:nvSpPr>
      <xdr:spPr>
        <a:xfrm>
          <a:off x="15214111" y="170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91415</xdr:rowOff>
    </xdr:from>
    <xdr:to>
      <xdr:col>21</xdr:col>
      <xdr:colOff>212725</xdr:colOff>
      <xdr:row>99</xdr:row>
      <xdr:rowOff>21565</xdr:rowOff>
    </xdr:to>
    <xdr:sp macro="" textlink="">
      <xdr:nvSpPr>
        <xdr:cNvPr id="711" name="円/楕円 710"/>
        <xdr:cNvSpPr/>
      </xdr:nvSpPr>
      <xdr:spPr>
        <a:xfrm>
          <a:off x="14541500" y="16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12692</xdr:rowOff>
    </xdr:from>
    <xdr:ext cx="534377" cy="259045"/>
    <xdr:sp macro="" textlink="">
      <xdr:nvSpPr>
        <xdr:cNvPr id="712" name="テキスト ボックス 711"/>
        <xdr:cNvSpPr txBox="1"/>
      </xdr:nvSpPr>
      <xdr:spPr>
        <a:xfrm>
          <a:off x="14325111" y="169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168539</xdr:rowOff>
    </xdr:from>
    <xdr:to>
      <xdr:col>20</xdr:col>
      <xdr:colOff>9525</xdr:colOff>
      <xdr:row>98</xdr:row>
      <xdr:rowOff>98689</xdr:rowOff>
    </xdr:to>
    <xdr:sp macro="" textlink="">
      <xdr:nvSpPr>
        <xdr:cNvPr id="713" name="円/楕円 712"/>
        <xdr:cNvSpPr/>
      </xdr:nvSpPr>
      <xdr:spPr>
        <a:xfrm>
          <a:off x="13652500" y="167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89816</xdr:rowOff>
    </xdr:from>
    <xdr:ext cx="534377" cy="259045"/>
    <xdr:sp macro="" textlink="">
      <xdr:nvSpPr>
        <xdr:cNvPr id="714" name="テキスト ボックス 713"/>
        <xdr:cNvSpPr txBox="1"/>
      </xdr:nvSpPr>
      <xdr:spPr>
        <a:xfrm>
          <a:off x="13436111" y="168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43309</xdr:rowOff>
    </xdr:from>
    <xdr:to>
      <xdr:col>18</xdr:col>
      <xdr:colOff>492125</xdr:colOff>
      <xdr:row>98</xdr:row>
      <xdr:rowOff>144909</xdr:rowOff>
    </xdr:to>
    <xdr:sp macro="" textlink="">
      <xdr:nvSpPr>
        <xdr:cNvPr id="715" name="円/楕円 714"/>
        <xdr:cNvSpPr/>
      </xdr:nvSpPr>
      <xdr:spPr>
        <a:xfrm>
          <a:off x="12763500" y="168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136036</xdr:rowOff>
    </xdr:from>
    <xdr:ext cx="534377" cy="259045"/>
    <xdr:sp macro="" textlink="">
      <xdr:nvSpPr>
        <xdr:cNvPr id="716" name="テキスト ボックス 715"/>
        <xdr:cNvSpPr txBox="1"/>
      </xdr:nvSpPr>
      <xdr:spPr>
        <a:xfrm>
          <a:off x="12547111" y="169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23114</xdr:rowOff>
    </xdr:from>
    <xdr:to>
      <xdr:col>32</xdr:col>
      <xdr:colOff>187325</xdr:colOff>
      <xdr:row>36</xdr:row>
      <xdr:rowOff>129794</xdr:rowOff>
    </xdr:to>
    <xdr:cxnSp macro="">
      <xdr:nvCxnSpPr>
        <xdr:cNvPr id="745" name="直線コネクタ 744"/>
        <xdr:cNvCxnSpPr/>
      </xdr:nvCxnSpPr>
      <xdr:spPr>
        <a:xfrm flipV="1">
          <a:off x="21323300" y="5509514"/>
          <a:ext cx="838200" cy="7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129794</xdr:rowOff>
    </xdr:from>
    <xdr:to>
      <xdr:col>31</xdr:col>
      <xdr:colOff>34925</xdr:colOff>
      <xdr:row>39</xdr:row>
      <xdr:rowOff>44450</xdr:rowOff>
    </xdr:to>
    <xdr:cxnSp macro="">
      <xdr:nvCxnSpPr>
        <xdr:cNvPr id="748" name="直線コネクタ 747"/>
        <xdr:cNvCxnSpPr/>
      </xdr:nvCxnSpPr>
      <xdr:spPr>
        <a:xfrm flipV="1">
          <a:off x="20434300" y="6301994"/>
          <a:ext cx="8890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50944</xdr:rowOff>
    </xdr:from>
    <xdr:ext cx="313932" cy="259045"/>
    <xdr:sp macro="" textlink="">
      <xdr:nvSpPr>
        <xdr:cNvPr id="750" name="テキスト ボックス 749"/>
        <xdr:cNvSpPr txBox="1"/>
      </xdr:nvSpPr>
      <xdr:spPr>
        <a:xfrm>
          <a:off x="21166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152654</xdr:rowOff>
    </xdr:from>
    <xdr:to>
      <xdr:col>28</xdr:col>
      <xdr:colOff>314325</xdr:colOff>
      <xdr:row>39</xdr:row>
      <xdr:rowOff>44450</xdr:rowOff>
    </xdr:to>
    <xdr:cxnSp macro="">
      <xdr:nvCxnSpPr>
        <xdr:cNvPr id="754" name="直線コネクタ 753"/>
        <xdr:cNvCxnSpPr/>
      </xdr:nvCxnSpPr>
      <xdr:spPr>
        <a:xfrm>
          <a:off x="18656300" y="6496304"/>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143764</xdr:rowOff>
    </xdr:from>
    <xdr:to>
      <xdr:col>32</xdr:col>
      <xdr:colOff>238125</xdr:colOff>
      <xdr:row>32</xdr:row>
      <xdr:rowOff>73914</xdr:rowOff>
    </xdr:to>
    <xdr:sp macro="" textlink="">
      <xdr:nvSpPr>
        <xdr:cNvPr id="764" name="円/楕円 763"/>
        <xdr:cNvSpPr/>
      </xdr:nvSpPr>
      <xdr:spPr>
        <a:xfrm>
          <a:off x="221107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58691</xdr:rowOff>
    </xdr:from>
    <xdr:ext cx="469744" cy="259045"/>
    <xdr:sp macro="" textlink="">
      <xdr:nvSpPr>
        <xdr:cNvPr id="765" name="諸支出金該当値テキスト"/>
        <xdr:cNvSpPr txBox="1"/>
      </xdr:nvSpPr>
      <xdr:spPr>
        <a:xfrm>
          <a:off x="22212300" y="53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78994</xdr:rowOff>
    </xdr:from>
    <xdr:to>
      <xdr:col>31</xdr:col>
      <xdr:colOff>85725</xdr:colOff>
      <xdr:row>37</xdr:row>
      <xdr:rowOff>9144</xdr:rowOff>
    </xdr:to>
    <xdr:sp macro="" textlink="">
      <xdr:nvSpPr>
        <xdr:cNvPr id="766" name="円/楕円 765"/>
        <xdr:cNvSpPr/>
      </xdr:nvSpPr>
      <xdr:spPr>
        <a:xfrm>
          <a:off x="21272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25671</xdr:rowOff>
    </xdr:from>
    <xdr:ext cx="469744" cy="259045"/>
    <xdr:sp macro="" textlink="">
      <xdr:nvSpPr>
        <xdr:cNvPr id="767" name="テキスト ボックス 766"/>
        <xdr:cNvSpPr txBox="1"/>
      </xdr:nvSpPr>
      <xdr:spPr>
        <a:xfrm>
          <a:off x="21088427"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101854</xdr:rowOff>
    </xdr:from>
    <xdr:to>
      <xdr:col>27</xdr:col>
      <xdr:colOff>161925</xdr:colOff>
      <xdr:row>38</xdr:row>
      <xdr:rowOff>32004</xdr:rowOff>
    </xdr:to>
    <xdr:sp macro="" textlink="">
      <xdr:nvSpPr>
        <xdr:cNvPr id="772" name="円/楕円 771"/>
        <xdr:cNvSpPr/>
      </xdr:nvSpPr>
      <xdr:spPr>
        <a:xfrm>
          <a:off x="18605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48531</xdr:rowOff>
    </xdr:from>
    <xdr:ext cx="378565" cy="259045"/>
    <xdr:sp macro="" textlink="">
      <xdr:nvSpPr>
        <xdr:cNvPr id="773" name="テキスト ボックス 772"/>
        <xdr:cNvSpPr txBox="1"/>
      </xdr:nvSpPr>
      <xdr:spPr>
        <a:xfrm>
          <a:off x="18467017" y="622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民生費については、</a:t>
          </a:r>
          <a:r>
            <a:rPr kumimoji="1" lang="ja-JP" altLang="ja-JP" sz="1300">
              <a:solidFill>
                <a:schemeClr val="dk1"/>
              </a:solidFill>
              <a:latin typeface="+mn-lt"/>
              <a:ea typeface="+mn-ea"/>
              <a:cs typeface="+mn-cs"/>
            </a:rPr>
            <a:t>本市は住民の平均年齢が低い自治体となっており、高齢者福祉関連経費が少ないこと</a:t>
          </a:r>
          <a:r>
            <a:rPr kumimoji="1" lang="ja-JP" altLang="en-US" sz="1300">
              <a:solidFill>
                <a:schemeClr val="dk1"/>
              </a:solidFill>
              <a:latin typeface="+mn-lt"/>
              <a:ea typeface="+mn-ea"/>
              <a:cs typeface="+mn-cs"/>
            </a:rPr>
            <a:t>などから、類似団体と比較して小さくなっています。しかしながら平成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年度は、保育園新築工事や福祉温浴施設改修工事などの大規模工事も実施されたため、前年度に比べ大きな伸びとなっています。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衛生費については、本市は市営の病院事業を行っておらず、また、病院事業を行う一部事務組合への繰出金の負担も大きくないことなどから、類似団体と比較して小さくなっています。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土木費については、本市では平成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年度現在、</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地区で土地区画整理事業を実施しており、関連する工事の実施や組合への助成金の支出などが大きくなっていることから、類似団体と比較して大きくなっています。なお、平成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年度は、横断歩道橋や調整池の整備などの大規模な区画整理関連工事を実施したため、前年度に比べ大きな伸びとなっています。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教育費については、</a:t>
          </a:r>
          <a:r>
            <a:rPr kumimoji="1" lang="ja-JP" altLang="ja-JP" sz="1300">
              <a:solidFill>
                <a:schemeClr val="dk1"/>
              </a:solidFill>
              <a:latin typeface="+mn-lt"/>
              <a:ea typeface="+mn-ea"/>
              <a:cs typeface="+mn-cs"/>
            </a:rPr>
            <a:t>子育て世帯の流入による</a:t>
          </a:r>
          <a:r>
            <a:rPr kumimoji="1" lang="ja-JP" altLang="en-US" sz="1300">
              <a:solidFill>
                <a:schemeClr val="dk1"/>
              </a:solidFill>
              <a:latin typeface="+mn-lt"/>
              <a:ea typeface="+mn-ea"/>
              <a:cs typeface="+mn-cs"/>
            </a:rPr>
            <a:t>年少</a:t>
          </a:r>
          <a:r>
            <a:rPr kumimoji="1" lang="ja-JP" altLang="ja-JP" sz="1300">
              <a:solidFill>
                <a:schemeClr val="dk1"/>
              </a:solidFill>
              <a:latin typeface="+mn-lt"/>
              <a:ea typeface="+mn-ea"/>
              <a:cs typeface="+mn-cs"/>
            </a:rPr>
            <a:t>人口増加が続いているため</a:t>
          </a:r>
          <a:r>
            <a:rPr kumimoji="1" lang="ja-JP" altLang="en-US" sz="1300">
              <a:solidFill>
                <a:schemeClr val="dk1"/>
              </a:solidFill>
              <a:latin typeface="+mn-lt"/>
              <a:ea typeface="+mn-ea"/>
              <a:cs typeface="+mn-cs"/>
            </a:rPr>
            <a:t>、学校経費が増加していること、また、学校施設の大規模改修工事やトイレ改修工事、体育館天井の耐震化工事などを実施したことなどから、類似団体と比較して大きくなっています。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諸支出金については、土地取得特別会計で道路拡幅工事や（仮称）香流川ポケットパーク事業に伴う</a:t>
          </a:r>
          <a:r>
            <a:rPr kumimoji="1" lang="ja-JP" altLang="ja-JP" sz="1300">
              <a:solidFill>
                <a:schemeClr val="dk1"/>
              </a:solidFill>
              <a:latin typeface="+mn-lt"/>
              <a:ea typeface="+mn-ea"/>
              <a:cs typeface="+mn-cs"/>
            </a:rPr>
            <a:t>土地の</a:t>
          </a:r>
          <a:r>
            <a:rPr kumimoji="1" lang="ja-JP" altLang="en-US" sz="1300">
              <a:solidFill>
                <a:schemeClr val="dk1"/>
              </a:solidFill>
              <a:latin typeface="+mn-lt"/>
              <a:ea typeface="+mn-ea"/>
              <a:cs typeface="+mn-cs"/>
            </a:rPr>
            <a:t>先行取得を実施したことなどから、前年度に比べ大きな伸びとなっています。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公債費</a:t>
          </a:r>
          <a:r>
            <a:rPr kumimoji="1" lang="ja-JP" altLang="en-US" sz="1300">
              <a:solidFill>
                <a:schemeClr val="dk1"/>
              </a:solidFill>
              <a:latin typeface="+mn-lt"/>
              <a:ea typeface="+mn-ea"/>
              <a:cs typeface="+mn-cs"/>
            </a:rPr>
            <a:t>については</a:t>
          </a:r>
          <a:r>
            <a:rPr kumimoji="1" lang="ja-JP" altLang="ja-JP" sz="1300">
              <a:solidFill>
                <a:schemeClr val="dk1"/>
              </a:solidFill>
              <a:latin typeface="+mn-lt"/>
              <a:ea typeface="+mn-ea"/>
              <a:cs typeface="+mn-cs"/>
            </a:rPr>
            <a:t>、本市は大規模投資事業の計画的な予算化と特定目的基金の活用により、必要最低限の地方債の借入に努めてきたため</a:t>
          </a:r>
          <a:r>
            <a:rPr kumimoji="1" lang="ja-JP" altLang="en-US" sz="1300">
              <a:solidFill>
                <a:schemeClr val="dk1"/>
              </a:solidFill>
              <a:latin typeface="+mn-lt"/>
              <a:ea typeface="+mn-ea"/>
              <a:cs typeface="+mn-cs"/>
            </a:rPr>
            <a:t>、類似団体と比較して小さくなっています。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実質収支は例年標準財政規模の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％程度となっており（平成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年度は報告誤り、実際は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％）、良好な財政運営が行えていると言えます。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年度はマイナスとなっていますが、これは、愛知高速交通（株）への出資等の臨時的な支出に対応するため財政調整基金の取崩を行ったためです。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一般会計及び特別会計は、赤字が発生していない状況にあり、健全な財政運営が行えている状況にあると言えます。今後も、特別会計においては、一般会計からの繰出金に過度に依存することなく運営が行えるように努め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園西駅周辺土地区画整理事業特別会計において大きな黒字額が発生していますが、これは、宅地造成に伴う土地収入が含まれているためです。今後、造成された土地の売却を計画的に行っていく必要があり、資金回収が適切に行えるよう努め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20689180</v>
      </c>
      <c r="BO4" s="411"/>
      <c r="BP4" s="411"/>
      <c r="BQ4" s="411"/>
      <c r="BR4" s="411"/>
      <c r="BS4" s="411"/>
      <c r="BT4" s="411"/>
      <c r="BU4" s="412"/>
      <c r="BV4" s="410">
        <v>20670896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9.5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19723182</v>
      </c>
      <c r="BO5" s="416"/>
      <c r="BP5" s="416"/>
      <c r="BQ5" s="416"/>
      <c r="BR5" s="416"/>
      <c r="BS5" s="416"/>
      <c r="BT5" s="416"/>
      <c r="BU5" s="417"/>
      <c r="BV5" s="415">
        <v>19249397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86.8</v>
      </c>
      <c r="CU5" s="386"/>
      <c r="CV5" s="386"/>
      <c r="CW5" s="386"/>
      <c r="CX5" s="386"/>
      <c r="CY5" s="386"/>
      <c r="CZ5" s="386"/>
      <c r="DA5" s="387"/>
      <c r="DB5" s="385">
        <v>82.5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965998</v>
      </c>
      <c r="BO6" s="416"/>
      <c r="BP6" s="416"/>
      <c r="BQ6" s="416"/>
      <c r="BR6" s="416"/>
      <c r="BS6" s="416"/>
      <c r="BT6" s="416"/>
      <c r="BU6" s="417"/>
      <c r="BV6" s="415">
        <v>1421499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86.8</v>
      </c>
      <c r="CU6" s="562"/>
      <c r="CV6" s="562"/>
      <c r="CW6" s="562"/>
      <c r="CX6" s="562"/>
      <c r="CY6" s="562"/>
      <c r="CZ6" s="562"/>
      <c r="DA6" s="563"/>
      <c r="DB6" s="561">
        <v>82.5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525474</v>
      </c>
      <c r="BO7" s="416"/>
      <c r="BP7" s="416"/>
      <c r="BQ7" s="416"/>
      <c r="BR7" s="416"/>
      <c r="BS7" s="416"/>
      <c r="BT7" s="416"/>
      <c r="BU7" s="417"/>
      <c r="BV7" s="415">
        <v>397696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11124309</v>
      </c>
      <c r="CU7" s="416"/>
      <c r="CV7" s="416"/>
      <c r="CW7" s="416"/>
      <c r="CX7" s="416"/>
      <c r="CY7" s="416"/>
      <c r="CZ7" s="416"/>
      <c r="DA7" s="417"/>
      <c r="DB7" s="415">
        <v>10782620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440524</v>
      </c>
      <c r="BO8" s="416"/>
      <c r="BP8" s="416"/>
      <c r="BQ8" s="416"/>
      <c r="BR8" s="416"/>
      <c r="BS8" s="416"/>
      <c r="BT8" s="416"/>
      <c r="BU8" s="417"/>
      <c r="BV8" s="415">
        <v>1023803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1.06</v>
      </c>
      <c r="CU8" s="525"/>
      <c r="CV8" s="525"/>
      <c r="CW8" s="525"/>
      <c r="CX8" s="525"/>
      <c r="CY8" s="525"/>
      <c r="CZ8" s="525"/>
      <c r="DA8" s="526"/>
      <c r="DB8" s="524">
        <v>1.04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57598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-179896</v>
      </c>
      <c r="BO9" s="416"/>
      <c r="BP9" s="416"/>
      <c r="BQ9" s="416"/>
      <c r="BR9" s="416"/>
      <c r="BS9" s="416"/>
      <c r="BT9" s="416"/>
      <c r="BU9" s="417"/>
      <c r="BV9" s="415">
        <v>485891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4.2</v>
      </c>
      <c r="CU9" s="386"/>
      <c r="CV9" s="386"/>
      <c r="CW9" s="386"/>
      <c r="CX9" s="386"/>
      <c r="CY9" s="386"/>
      <c r="CZ9" s="386"/>
      <c r="DA9" s="387"/>
      <c r="DB9" s="385">
        <v>3.9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52022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302273</v>
      </c>
      <c r="BO10" s="416"/>
      <c r="BP10" s="416"/>
      <c r="BQ10" s="416"/>
      <c r="BR10" s="416"/>
      <c r="BS10" s="416"/>
      <c r="BT10" s="416"/>
      <c r="BU10" s="417"/>
      <c r="BV10" s="415">
        <v>303000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56448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583819</v>
      </c>
      <c r="BO12" s="416"/>
      <c r="BP12" s="416"/>
      <c r="BQ12" s="416"/>
      <c r="BR12" s="416"/>
      <c r="BS12" s="416"/>
      <c r="BT12" s="416"/>
      <c r="BU12" s="417"/>
      <c r="BV12" s="415">
        <v>300000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55557</v>
      </c>
      <c r="S13" s="517"/>
      <c r="T13" s="517"/>
      <c r="U13" s="517"/>
      <c r="V13" s="518"/>
      <c r="W13" s="504" t="s">
        <v>125</v>
      </c>
      <c r="X13" s="428"/>
      <c r="Y13" s="428"/>
      <c r="Z13" s="428"/>
      <c r="AA13" s="428"/>
      <c r="AB13" s="429"/>
      <c r="AC13" s="391">
        <v>207</v>
      </c>
      <c r="AD13" s="392"/>
      <c r="AE13" s="392"/>
      <c r="AF13" s="392"/>
      <c r="AG13" s="393"/>
      <c r="AH13" s="391">
        <v>206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-461442</v>
      </c>
      <c r="BO13" s="416"/>
      <c r="BP13" s="416"/>
      <c r="BQ13" s="416"/>
      <c r="BR13" s="416"/>
      <c r="BS13" s="416"/>
      <c r="BT13" s="416"/>
      <c r="BU13" s="417"/>
      <c r="BV13" s="415">
        <v>488891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-1.1000000000000001</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55555</v>
      </c>
      <c r="S14" s="517"/>
      <c r="T14" s="517"/>
      <c r="U14" s="517"/>
      <c r="V14" s="518"/>
      <c r="W14" s="519"/>
      <c r="X14" s="431"/>
      <c r="Y14" s="431"/>
      <c r="Z14" s="431"/>
      <c r="AA14" s="431"/>
      <c r="AB14" s="432"/>
      <c r="AC14" s="509">
        <v>0.8</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54695</v>
      </c>
      <c r="S15" s="517"/>
      <c r="T15" s="517"/>
      <c r="U15" s="517"/>
      <c r="V15" s="518"/>
      <c r="W15" s="504" t="s">
        <v>132</v>
      </c>
      <c r="X15" s="428"/>
      <c r="Y15" s="428"/>
      <c r="Z15" s="428"/>
      <c r="AA15" s="428"/>
      <c r="AB15" s="429"/>
      <c r="AC15" s="391">
        <v>6380</v>
      </c>
      <c r="AD15" s="392"/>
      <c r="AE15" s="392"/>
      <c r="AF15" s="392"/>
      <c r="AG15" s="393"/>
      <c r="AH15" s="391">
        <v>5347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8522574</v>
      </c>
      <c r="BO15" s="411"/>
      <c r="BP15" s="411"/>
      <c r="BQ15" s="411"/>
      <c r="BR15" s="411"/>
      <c r="BS15" s="411"/>
      <c r="BT15" s="411"/>
      <c r="BU15" s="412"/>
      <c r="BV15" s="410">
        <v>8223354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23.7</v>
      </c>
      <c r="AD16" s="510"/>
      <c r="AE16" s="510"/>
      <c r="AF16" s="510"/>
      <c r="AG16" s="511"/>
      <c r="AH16" s="509">
        <v>21.8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7973216</v>
      </c>
      <c r="BO16" s="416"/>
      <c r="BP16" s="416"/>
      <c r="BQ16" s="416"/>
      <c r="BR16" s="416"/>
      <c r="BS16" s="416"/>
      <c r="BT16" s="416"/>
      <c r="BU16" s="417"/>
      <c r="BV16" s="415">
        <v>7830767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20307</v>
      </c>
      <c r="AD17" s="392"/>
      <c r="AE17" s="392"/>
      <c r="AF17" s="392"/>
      <c r="AG17" s="393"/>
      <c r="AH17" s="391">
        <v>19017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11124309</v>
      </c>
      <c r="BO17" s="416"/>
      <c r="BP17" s="416"/>
      <c r="BQ17" s="416"/>
      <c r="BR17" s="416"/>
      <c r="BS17" s="416"/>
      <c r="BT17" s="416"/>
      <c r="BU17" s="417"/>
      <c r="BV17" s="415">
        <v>10782620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21.55</v>
      </c>
      <c r="M18" s="480"/>
      <c r="N18" s="480"/>
      <c r="O18" s="480"/>
      <c r="P18" s="480"/>
      <c r="Q18" s="480"/>
      <c r="R18" s="481"/>
      <c r="S18" s="481"/>
      <c r="T18" s="481"/>
      <c r="U18" s="481"/>
      <c r="V18" s="482"/>
      <c r="W18" s="496"/>
      <c r="X18" s="497"/>
      <c r="Y18" s="497"/>
      <c r="Z18" s="497"/>
      <c r="AA18" s="497"/>
      <c r="AB18" s="505"/>
      <c r="AC18" s="379">
        <v>75.5</v>
      </c>
      <c r="AD18" s="380"/>
      <c r="AE18" s="380"/>
      <c r="AF18" s="380"/>
      <c r="AG18" s="483"/>
      <c r="AH18" s="379">
        <v>77.400000000000006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9654293</v>
      </c>
      <c r="BO18" s="416"/>
      <c r="BP18" s="416"/>
      <c r="BQ18" s="416"/>
      <c r="BR18" s="416"/>
      <c r="BS18" s="416"/>
      <c r="BT18" s="416"/>
      <c r="BU18" s="417"/>
      <c r="BV18" s="415">
        <v>9291621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2673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13670345</v>
      </c>
      <c r="BO19" s="416"/>
      <c r="BP19" s="416"/>
      <c r="BQ19" s="416"/>
      <c r="BR19" s="416"/>
      <c r="BS19" s="416"/>
      <c r="BT19" s="416"/>
      <c r="BU19" s="417"/>
      <c r="BV19" s="415">
        <v>14356223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25069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9552339</v>
      </c>
      <c r="BO23" s="416"/>
      <c r="BP23" s="416"/>
      <c r="BQ23" s="416"/>
      <c r="BR23" s="416"/>
      <c r="BS23" s="416"/>
      <c r="BT23" s="416"/>
      <c r="BU23" s="417"/>
      <c r="BV23" s="415">
        <v>8434209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8800</v>
      </c>
      <c r="R24" s="392"/>
      <c r="S24" s="392"/>
      <c r="T24" s="392"/>
      <c r="U24" s="392"/>
      <c r="V24" s="393"/>
      <c r="W24" s="457"/>
      <c r="X24" s="448"/>
      <c r="Y24" s="449"/>
      <c r="Z24" s="388" t="s">
        <v>155</v>
      </c>
      <c r="AA24" s="389"/>
      <c r="AB24" s="389"/>
      <c r="AC24" s="389"/>
      <c r="AD24" s="389"/>
      <c r="AE24" s="389"/>
      <c r="AF24" s="389"/>
      <c r="AG24" s="390"/>
      <c r="AH24" s="391">
        <v>434</v>
      </c>
      <c r="AI24" s="392"/>
      <c r="AJ24" s="392"/>
      <c r="AK24" s="392"/>
      <c r="AL24" s="393"/>
      <c r="AM24" s="391">
        <v>1262072</v>
      </c>
      <c r="AN24" s="392"/>
      <c r="AO24" s="392"/>
      <c r="AP24" s="392"/>
      <c r="AQ24" s="392"/>
      <c r="AR24" s="393"/>
      <c r="AS24" s="391">
        <v>2908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4135346</v>
      </c>
      <c r="BO24" s="416"/>
      <c r="BP24" s="416"/>
      <c r="BQ24" s="416"/>
      <c r="BR24" s="416"/>
      <c r="BS24" s="416"/>
      <c r="BT24" s="416"/>
      <c r="BU24" s="417"/>
      <c r="BV24" s="415">
        <v>3907853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7170</v>
      </c>
      <c r="R25" s="392"/>
      <c r="S25" s="392"/>
      <c r="T25" s="392"/>
      <c r="U25" s="392"/>
      <c r="V25" s="393"/>
      <c r="W25" s="457"/>
      <c r="X25" s="448"/>
      <c r="Y25" s="449"/>
      <c r="Z25" s="388" t="s">
        <v>158</v>
      </c>
      <c r="AA25" s="389"/>
      <c r="AB25" s="389"/>
      <c r="AC25" s="389"/>
      <c r="AD25" s="389"/>
      <c r="AE25" s="389"/>
      <c r="AF25" s="389"/>
      <c r="AG25" s="390"/>
      <c r="AH25" s="391">
        <v>67</v>
      </c>
      <c r="AI25" s="392"/>
      <c r="AJ25" s="392"/>
      <c r="AK25" s="392"/>
      <c r="AL25" s="393"/>
      <c r="AM25" s="391">
        <v>196444</v>
      </c>
      <c r="AN25" s="392"/>
      <c r="AO25" s="392"/>
      <c r="AP25" s="392"/>
      <c r="AQ25" s="392"/>
      <c r="AR25" s="393"/>
      <c r="AS25" s="391">
        <v>2932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952958</v>
      </c>
      <c r="BO25" s="411"/>
      <c r="BP25" s="411"/>
      <c r="BQ25" s="411"/>
      <c r="BR25" s="411"/>
      <c r="BS25" s="411"/>
      <c r="BT25" s="411"/>
      <c r="BU25" s="412"/>
      <c r="BV25" s="410">
        <v>1384410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6520</v>
      </c>
      <c r="R26" s="392"/>
      <c r="S26" s="392"/>
      <c r="T26" s="392"/>
      <c r="U26" s="392"/>
      <c r="V26" s="393"/>
      <c r="W26" s="457"/>
      <c r="X26" s="448"/>
      <c r="Y26" s="449"/>
      <c r="Z26" s="388" t="s">
        <v>161</v>
      </c>
      <c r="AA26" s="470"/>
      <c r="AB26" s="470"/>
      <c r="AC26" s="470"/>
      <c r="AD26" s="470"/>
      <c r="AE26" s="470"/>
      <c r="AF26" s="470"/>
      <c r="AG26" s="471"/>
      <c r="AH26" s="391">
        <v>18</v>
      </c>
      <c r="AI26" s="392"/>
      <c r="AJ26" s="392"/>
      <c r="AK26" s="392"/>
      <c r="AL26" s="393"/>
      <c r="AM26" s="391">
        <v>55746</v>
      </c>
      <c r="AN26" s="392"/>
      <c r="AO26" s="392"/>
      <c r="AP26" s="392"/>
      <c r="AQ26" s="392"/>
      <c r="AR26" s="393"/>
      <c r="AS26" s="391">
        <v>3097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4880</v>
      </c>
      <c r="R27" s="392"/>
      <c r="S27" s="392"/>
      <c r="T27" s="392"/>
      <c r="U27" s="392"/>
      <c r="V27" s="393"/>
      <c r="W27" s="457"/>
      <c r="X27" s="448"/>
      <c r="Y27" s="449"/>
      <c r="Z27" s="388" t="s">
        <v>164</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2174208</v>
      </c>
      <c r="BO27" s="419"/>
      <c r="BP27" s="419"/>
      <c r="BQ27" s="419"/>
      <c r="BR27" s="419"/>
      <c r="BS27" s="419"/>
      <c r="BT27" s="419"/>
      <c r="BU27" s="420"/>
      <c r="BV27" s="418">
        <v>2073612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4230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1238150</v>
      </c>
      <c r="BO28" s="411"/>
      <c r="BP28" s="411"/>
      <c r="BQ28" s="411"/>
      <c r="BR28" s="411"/>
      <c r="BS28" s="411"/>
      <c r="BT28" s="411"/>
      <c r="BU28" s="412"/>
      <c r="BV28" s="410">
        <v>1519696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3620</v>
      </c>
      <c r="R29" s="392"/>
      <c r="S29" s="392"/>
      <c r="T29" s="392"/>
      <c r="U29" s="392"/>
      <c r="V29" s="393"/>
      <c r="W29" s="458"/>
      <c r="X29" s="459"/>
      <c r="Y29" s="460"/>
      <c r="Z29" s="388" t="s">
        <v>171</v>
      </c>
      <c r="AA29" s="389"/>
      <c r="AB29" s="389"/>
      <c r="AC29" s="389"/>
      <c r="AD29" s="389"/>
      <c r="AE29" s="389"/>
      <c r="AF29" s="389"/>
      <c r="AG29" s="390"/>
      <c r="AH29" s="391">
        <v>434</v>
      </c>
      <c r="AI29" s="392"/>
      <c r="AJ29" s="392"/>
      <c r="AK29" s="392"/>
      <c r="AL29" s="393"/>
      <c r="AM29" s="391">
        <v>1262072</v>
      </c>
      <c r="AN29" s="392"/>
      <c r="AO29" s="392"/>
      <c r="AP29" s="392"/>
      <c r="AQ29" s="392"/>
      <c r="AR29" s="393"/>
      <c r="AS29" s="391">
        <v>2908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4185</v>
      </c>
      <c r="BO29" s="416"/>
      <c r="BP29" s="416"/>
      <c r="BQ29" s="416"/>
      <c r="BR29" s="416"/>
      <c r="BS29" s="416"/>
      <c r="BT29" s="416"/>
      <c r="BU29" s="417"/>
      <c r="BV29" s="415">
        <v>4179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3099198</v>
      </c>
      <c r="BO30" s="419"/>
      <c r="BP30" s="419"/>
      <c r="BQ30" s="419"/>
      <c r="BR30" s="419"/>
      <c r="BS30" s="419"/>
      <c r="BT30" s="419"/>
      <c r="BU30" s="420"/>
      <c r="BV30" s="418">
        <v>3541845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愛知中部水道企業団</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尾張土地開発公社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IF('各会計、関係団体の財政状況及び健全化判断比率'!B32="","",'各会計、関係団体の財政状況及び健全化判断比率'!B32)</f>
        <v>農村集落家庭排水施設特別会計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尾張東部衛生組合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愛知高速交通㈱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卯塚墓園事業特別会計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IF('各会計、関係団体の財政状況及び健全化判断比率'!B33="","",'各会計、関係団体の財政状況及び健全化判断比率'!B33)</f>
        <v>公園西駅周辺土地区画整理事業特別会計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公立陶生病院組合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㈱長久手温泉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尾張市町交通災害共済組合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尾張旭市長久手市衛生組合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愛知県市町村職員退職手当組合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愛知県後期高齢者医療広域連合（一般会計）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愛知県後期高齢者医療広域連合（後期高齢者医療特別会計）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t="s">
        <v>480</v>
      </c>
      <c r="G34" s="33">
        <v>0.04</v>
      </c>
      <c r="H34" s="33">
        <v>0</v>
      </c>
      <c r="I34" s="33">
        <v>16.18</v>
      </c>
      <c r="J34" s="34">
        <v>12.52</v>
      </c>
      <c r="K34" s="22"/>
      <c r="L34" s="22"/>
      <c r="M34" s="22"/>
      <c r="N34" s="22"/>
      <c r="O34" s="22"/>
      <c r="P34" s="22"/>
    </row>
    <row r="35" spans="1:16" ht="39" customHeight="1" x14ac:dyDescent="0.15">
      <c r="A35" s="22"/>
      <c r="B35" s="35"/>
      <c r="C35" s="1178" t="s">
        <v>529</v>
      </c>
      <c r="D35" s="1179"/>
      <c r="E35" s="1180"/>
      <c r="F35" s="36">
        <v>4.9400000000000004</v>
      </c>
      <c r="G35" s="37">
        <v>6.13</v>
      </c>
      <c r="H35" s="37">
        <v>5.23</v>
      </c>
      <c r="I35" s="37">
        <v>5.4</v>
      </c>
      <c r="J35" s="38">
        <v>3.94</v>
      </c>
      <c r="K35" s="22"/>
      <c r="L35" s="22"/>
      <c r="M35" s="22"/>
      <c r="N35" s="22"/>
      <c r="O35" s="22"/>
      <c r="P35" s="22"/>
    </row>
    <row r="36" spans="1:16" ht="39" customHeight="1" x14ac:dyDescent="0.15">
      <c r="A36" s="22"/>
      <c r="B36" s="35"/>
      <c r="C36" s="1178" t="s">
        <v>530</v>
      </c>
      <c r="D36" s="1179"/>
      <c r="E36" s="1180"/>
      <c r="F36" s="36">
        <v>1.26</v>
      </c>
      <c r="G36" s="37">
        <v>1.0900000000000001</v>
      </c>
      <c r="H36" s="37">
        <v>2</v>
      </c>
      <c r="I36" s="37">
        <v>1.49</v>
      </c>
      <c r="J36" s="38">
        <v>1.26</v>
      </c>
      <c r="K36" s="22"/>
      <c r="L36" s="22"/>
      <c r="M36" s="22"/>
      <c r="N36" s="22"/>
      <c r="O36" s="22"/>
      <c r="P36" s="22"/>
    </row>
    <row r="37" spans="1:16" ht="39" customHeight="1" x14ac:dyDescent="0.15">
      <c r="A37" s="22"/>
      <c r="B37" s="35"/>
      <c r="C37" s="1178" t="s">
        <v>531</v>
      </c>
      <c r="D37" s="1179"/>
      <c r="E37" s="1180"/>
      <c r="F37" s="36">
        <v>0.53</v>
      </c>
      <c r="G37" s="37">
        <v>0.1</v>
      </c>
      <c r="H37" s="37">
        <v>0.7</v>
      </c>
      <c r="I37" s="37">
        <v>0.65</v>
      </c>
      <c r="J37" s="38">
        <v>0.52</v>
      </c>
      <c r="K37" s="22"/>
      <c r="L37" s="22"/>
      <c r="M37" s="22"/>
      <c r="N37" s="22"/>
      <c r="O37" s="22"/>
      <c r="P37" s="22"/>
    </row>
    <row r="38" spans="1:16" ht="39" customHeight="1" x14ac:dyDescent="0.15">
      <c r="A38" s="22"/>
      <c r="B38" s="35"/>
      <c r="C38" s="1178" t="s">
        <v>532</v>
      </c>
      <c r="D38" s="1179"/>
      <c r="E38" s="1180"/>
      <c r="F38" s="36">
        <v>0</v>
      </c>
      <c r="G38" s="37">
        <v>0.74</v>
      </c>
      <c r="H38" s="37">
        <v>1.1299999999999999</v>
      </c>
      <c r="I38" s="37">
        <v>0.4</v>
      </c>
      <c r="J38" s="38">
        <v>0.41</v>
      </c>
      <c r="K38" s="22"/>
      <c r="L38" s="22"/>
      <c r="M38" s="22"/>
      <c r="N38" s="22"/>
      <c r="O38" s="22"/>
      <c r="P38" s="22"/>
    </row>
    <row r="39" spans="1:16" ht="39" customHeight="1" x14ac:dyDescent="0.15">
      <c r="A39" s="22"/>
      <c r="B39" s="35"/>
      <c r="C39" s="1178" t="s">
        <v>533</v>
      </c>
      <c r="D39" s="1179"/>
      <c r="E39" s="1180"/>
      <c r="F39" s="36">
        <v>0.08</v>
      </c>
      <c r="G39" s="37">
        <v>0.12</v>
      </c>
      <c r="H39" s="37">
        <v>0.08</v>
      </c>
      <c r="I39" s="37">
        <v>0.11</v>
      </c>
      <c r="J39" s="38">
        <v>0.12</v>
      </c>
      <c r="K39" s="22"/>
      <c r="L39" s="22"/>
      <c r="M39" s="22"/>
      <c r="N39" s="22"/>
      <c r="O39" s="22"/>
      <c r="P39" s="22"/>
    </row>
    <row r="40" spans="1:16" ht="39" customHeight="1" x14ac:dyDescent="0.15">
      <c r="A40" s="22"/>
      <c r="B40" s="35"/>
      <c r="C40" s="1178" t="s">
        <v>534</v>
      </c>
      <c r="D40" s="1179"/>
      <c r="E40" s="1180"/>
      <c r="F40" s="36">
        <v>0.02</v>
      </c>
      <c r="G40" s="37">
        <v>0.15</v>
      </c>
      <c r="H40" s="37">
        <v>0.04</v>
      </c>
      <c r="I40" s="37">
        <v>0.32</v>
      </c>
      <c r="J40" s="38">
        <v>7.0000000000000007E-2</v>
      </c>
      <c r="K40" s="22"/>
      <c r="L40" s="22"/>
      <c r="M40" s="22"/>
      <c r="N40" s="22"/>
      <c r="O40" s="22"/>
      <c r="P40" s="22"/>
    </row>
    <row r="41" spans="1:16" ht="39" customHeight="1" x14ac:dyDescent="0.15">
      <c r="A41" s="22"/>
      <c r="B41" s="35"/>
      <c r="C41" s="1178" t="s">
        <v>535</v>
      </c>
      <c r="D41" s="1179"/>
      <c r="E41" s="1180"/>
      <c r="F41" s="36">
        <v>0</v>
      </c>
      <c r="G41" s="37">
        <v>0</v>
      </c>
      <c r="H41" s="37">
        <v>0.01</v>
      </c>
      <c r="I41" s="37">
        <v>0.35</v>
      </c>
      <c r="J41" s="38">
        <v>0.01</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683</v>
      </c>
      <c r="L45" s="60">
        <v>678</v>
      </c>
      <c r="M45" s="60">
        <v>644</v>
      </c>
      <c r="N45" s="60">
        <v>573</v>
      </c>
      <c r="O45" s="61">
        <v>624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v>13</v>
      </c>
      <c r="L47" s="64">
        <v>10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404</v>
      </c>
      <c r="L48" s="64">
        <v>385</v>
      </c>
      <c r="M48" s="64">
        <v>383</v>
      </c>
      <c r="N48" s="64">
        <v>494</v>
      </c>
      <c r="O48" s="65">
        <v>486</v>
      </c>
      <c r="P48" s="48"/>
      <c r="Q48" s="48"/>
      <c r="R48" s="48"/>
      <c r="S48" s="48"/>
      <c r="T48" s="48"/>
      <c r="U48" s="48"/>
    </row>
    <row r="49" spans="1:21" ht="30.75" customHeight="1" x14ac:dyDescent="0.15">
      <c r="A49" s="48"/>
      <c r="B49" s="1196"/>
      <c r="C49" s="1197"/>
      <c r="D49" s="62"/>
      <c r="E49" s="1188" t="s">
        <v>16</v>
      </c>
      <c r="F49" s="1188"/>
      <c r="G49" s="1188"/>
      <c r="H49" s="1188"/>
      <c r="I49" s="1188"/>
      <c r="J49" s="1189"/>
      <c r="K49" s="63">
        <v>78</v>
      </c>
      <c r="L49" s="64">
        <v>67</v>
      </c>
      <c r="M49" s="64">
        <v>75</v>
      </c>
      <c r="N49" s="64">
        <v>63</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1205</v>
      </c>
      <c r="L52" s="64">
        <v>1252</v>
      </c>
      <c r="M52" s="64">
        <v>1235</v>
      </c>
      <c r="N52" s="64">
        <v>1325</v>
      </c>
      <c r="O52" s="65">
        <v>1262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v>
      </c>
      <c r="L53" s="69">
        <v>-112</v>
      </c>
      <c r="M53" s="69">
        <v>-133</v>
      </c>
      <c r="N53" s="69">
        <v>-195</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7949</v>
      </c>
      <c r="J41" s="83">
        <v>7946</v>
      </c>
      <c r="K41" s="83">
        <v>7896</v>
      </c>
      <c r="L41" s="83">
        <v>8202</v>
      </c>
      <c r="M41" s="84">
        <v>8513</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4693</v>
      </c>
      <c r="J43" s="87">
        <v>4454</v>
      </c>
      <c r="K43" s="87">
        <v>4964</v>
      </c>
      <c r="L43" s="87">
        <v>5075</v>
      </c>
      <c r="M43" s="88">
        <v>5321</v>
      </c>
    </row>
    <row r="44" spans="2:13" ht="27.75" customHeight="1" x14ac:dyDescent="0.15">
      <c r="B44" s="1204"/>
      <c r="C44" s="1205"/>
      <c r="D44" s="85"/>
      <c r="E44" s="1208" t="s">
        <v>28</v>
      </c>
      <c r="F44" s="1208"/>
      <c r="G44" s="1208"/>
      <c r="H44" s="1209"/>
      <c r="I44" s="86">
        <v>288</v>
      </c>
      <c r="J44" s="87">
        <v>451</v>
      </c>
      <c r="K44" s="87">
        <v>406</v>
      </c>
      <c r="L44" s="87">
        <v>242</v>
      </c>
      <c r="M44" s="88">
        <v>190</v>
      </c>
    </row>
    <row r="45" spans="2:13" ht="27.75" customHeight="1" x14ac:dyDescent="0.15">
      <c r="B45" s="1204"/>
      <c r="C45" s="1205"/>
      <c r="D45" s="85"/>
      <c r="E45" s="1208" t="s">
        <v>29</v>
      </c>
      <c r="F45" s="1208"/>
      <c r="G45" s="1208"/>
      <c r="H45" s="1209"/>
      <c r="I45" s="86" t="s">
        <v>480</v>
      </c>
      <c r="J45" s="87" t="s">
        <v>480</v>
      </c>
      <c r="K45" s="87" t="s">
        <v>480</v>
      </c>
      <c r="L45" s="87" t="s">
        <v>480</v>
      </c>
      <c r="M45" s="88" t="s">
        <v>480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6870</v>
      </c>
      <c r="J50" s="87">
        <v>5968</v>
      </c>
      <c r="K50" s="87">
        <v>5704</v>
      </c>
      <c r="L50" s="87">
        <v>5699</v>
      </c>
      <c r="M50" s="88">
        <v>4942</v>
      </c>
    </row>
    <row r="51" spans="2:13" ht="27.75" customHeight="1" x14ac:dyDescent="0.15">
      <c r="B51" s="1204"/>
      <c r="C51" s="1205"/>
      <c r="D51" s="85"/>
      <c r="E51" s="1208" t="s">
        <v>36</v>
      </c>
      <c r="F51" s="1208"/>
      <c r="G51" s="1208"/>
      <c r="H51" s="1209"/>
      <c r="I51" s="86">
        <v>5240</v>
      </c>
      <c r="J51" s="87">
        <v>5700</v>
      </c>
      <c r="K51" s="87">
        <v>6281</v>
      </c>
      <c r="L51" s="87">
        <v>5057</v>
      </c>
      <c r="M51" s="88">
        <v>4627</v>
      </c>
    </row>
    <row r="52" spans="2:13" ht="27.75" customHeight="1" x14ac:dyDescent="0.15">
      <c r="B52" s="1206"/>
      <c r="C52" s="1207"/>
      <c r="D52" s="85"/>
      <c r="E52" s="1208" t="s">
        <v>37</v>
      </c>
      <c r="F52" s="1208"/>
      <c r="G52" s="1208"/>
      <c r="H52" s="1209"/>
      <c r="I52" s="86">
        <v>10054</v>
      </c>
      <c r="J52" s="87">
        <v>9603</v>
      </c>
      <c r="K52" s="87">
        <v>9106</v>
      </c>
      <c r="L52" s="87">
        <v>8734</v>
      </c>
      <c r="M52" s="88">
        <v>8394</v>
      </c>
    </row>
    <row r="53" spans="2:13" ht="27.75" customHeight="1" thickBot="1" x14ac:dyDescent="0.2">
      <c r="B53" s="1210" t="s">
        <v>21</v>
      </c>
      <c r="C53" s="1211"/>
      <c r="D53" s="92"/>
      <c r="E53" s="1212" t="s">
        <v>38</v>
      </c>
      <c r="F53" s="1212"/>
      <c r="G53" s="1212"/>
      <c r="H53" s="1213"/>
      <c r="I53" s="93">
        <v>-9234</v>
      </c>
      <c r="J53" s="94">
        <v>-8419</v>
      </c>
      <c r="K53" s="94">
        <v>-7825</v>
      </c>
      <c r="L53" s="94">
        <v>-5971</v>
      </c>
      <c r="M53" s="95">
        <v>-3940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563</v>
      </c>
      <c r="I42" s="354"/>
      <c r="J42" s="354"/>
      <c r="K42" s="354"/>
      <c r="L42" s="246"/>
      <c r="M42" s="246"/>
      <c r="N42" s="246"/>
      <c r="O42" s="246"/>
    </row>
    <row r="43" spans="2:17" ht="13.5" x14ac:dyDescent="0.15">
      <c r="B43" s="250"/>
      <c r="C43" s="246"/>
      <c r="D43" s="246"/>
      <c r="E43" s="246"/>
      <c r="F43" s="246"/>
      <c r="G43" s="1235" t="s">
        <v>570</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566</v>
      </c>
    </row>
    <row r="50" spans="1:17" ht="13.5" x14ac:dyDescent="0.15">
      <c r="B50" s="250"/>
      <c r="C50" s="246"/>
      <c r="D50" s="246"/>
      <c r="E50" s="246"/>
      <c r="F50" s="246"/>
      <c r="G50" s="1244"/>
      <c r="H50" s="1245"/>
      <c r="I50" s="1245"/>
      <c r="J50" s="1246"/>
      <c r="K50" s="347" t="s">
        <v>520</v>
      </c>
      <c r="L50" s="347" t="s">
        <v>521</v>
      </c>
      <c r="M50" s="347" t="s">
        <v>522</v>
      </c>
      <c r="N50" s="347" t="s">
        <v>523</v>
      </c>
      <c r="O50" s="347" t="s">
        <v>524</v>
      </c>
    </row>
    <row r="51" spans="1:17" ht="13.5" x14ac:dyDescent="0.15">
      <c r="B51" s="250"/>
      <c r="C51" s="246"/>
      <c r="D51" s="246"/>
      <c r="E51" s="246"/>
      <c r="F51" s="246"/>
      <c r="G51" s="1247" t="s">
        <v>561</v>
      </c>
      <c r="H51" s="1248"/>
      <c r="I51" s="1253" t="s">
        <v>559</v>
      </c>
      <c r="J51" s="1253"/>
      <c r="K51" s="1256"/>
      <c r="L51" s="1256"/>
      <c r="M51" s="1256"/>
      <c r="N51" s="1223"/>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565</v>
      </c>
      <c r="J53" s="1233"/>
      <c r="K53" s="1255"/>
      <c r="L53" s="1255"/>
      <c r="M53" s="1255"/>
      <c r="N53" s="1221">
        <v>44.9</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560</v>
      </c>
      <c r="H55" s="1228"/>
      <c r="I55" s="1233" t="s">
        <v>559</v>
      </c>
      <c r="J55" s="1233"/>
      <c r="K55" s="1256"/>
      <c r="L55" s="1256"/>
      <c r="M55" s="1256"/>
      <c r="N55" s="1223">
        <v>33.6</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565</v>
      </c>
      <c r="J57" s="1225"/>
      <c r="K57" s="1255"/>
      <c r="L57" s="1255"/>
      <c r="M57" s="1255"/>
      <c r="N57" s="1221">
        <v>56.8</v>
      </c>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563</v>
      </c>
      <c r="I64" s="354"/>
      <c r="J64" s="354"/>
      <c r="K64" s="354"/>
      <c r="L64" s="246"/>
      <c r="M64" s="246"/>
      <c r="N64" s="246"/>
      <c r="O64" s="246"/>
    </row>
    <row r="65" spans="2:30" ht="13.5" x14ac:dyDescent="0.15">
      <c r="B65" s="250"/>
      <c r="C65" s="246"/>
      <c r="D65" s="246"/>
      <c r="E65" s="246"/>
      <c r="F65" s="246"/>
      <c r="G65" s="1235" t="s">
        <v>569</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562</v>
      </c>
      <c r="I71" s="351"/>
      <c r="J71" s="350"/>
      <c r="K71" s="350"/>
      <c r="L71" s="349"/>
      <c r="M71" s="350"/>
      <c r="N71" s="349"/>
      <c r="O71" s="348"/>
    </row>
    <row r="72" spans="2:30" ht="13.5" x14ac:dyDescent="0.15">
      <c r="B72" s="250"/>
      <c r="C72" s="246"/>
      <c r="D72" s="246"/>
      <c r="E72" s="246"/>
      <c r="F72" s="246"/>
      <c r="G72" s="1244"/>
      <c r="H72" s="1245"/>
      <c r="I72" s="1245"/>
      <c r="J72" s="1246"/>
      <c r="K72" s="347" t="s">
        <v>520</v>
      </c>
      <c r="L72" s="347" t="s">
        <v>521</v>
      </c>
      <c r="M72" s="347" t="s">
        <v>522</v>
      </c>
      <c r="N72" s="347" t="s">
        <v>523</v>
      </c>
      <c r="O72" s="347" t="s">
        <v>524</v>
      </c>
    </row>
    <row r="73" spans="2:30" ht="13.5" x14ac:dyDescent="0.15">
      <c r="B73" s="250"/>
      <c r="C73" s="246"/>
      <c r="D73" s="246"/>
      <c r="E73" s="246"/>
      <c r="F73" s="246"/>
      <c r="G73" s="1247" t="s">
        <v>561</v>
      </c>
      <c r="H73" s="1248"/>
      <c r="I73" s="1253" t="s">
        <v>559</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558</v>
      </c>
      <c r="J75" s="1233"/>
      <c r="K75" s="1221">
        <v>0.3</v>
      </c>
      <c r="L75" s="1221">
        <v>-0.4</v>
      </c>
      <c r="M75" s="1221">
        <v>-1</v>
      </c>
      <c r="N75" s="1221">
        <v>-1.5</v>
      </c>
      <c r="O75" s="1221">
        <v>-1.1000000000000001</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560</v>
      </c>
      <c r="H77" s="1228"/>
      <c r="I77" s="1233" t="s">
        <v>559</v>
      </c>
      <c r="J77" s="1233"/>
      <c r="K77" s="1234">
        <v>58.2</v>
      </c>
      <c r="L77" s="1234">
        <v>50.3</v>
      </c>
      <c r="M77" s="1223">
        <v>45.9</v>
      </c>
      <c r="N77" s="1223">
        <v>33.6</v>
      </c>
      <c r="O77" s="1223">
        <v>35.299999999999997</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558</v>
      </c>
      <c r="J79" s="1225"/>
      <c r="K79" s="1226">
        <v>10.3</v>
      </c>
      <c r="L79" s="1226">
        <v>9.6</v>
      </c>
      <c r="M79" s="1226">
        <v>8.8000000000000007</v>
      </c>
      <c r="N79" s="1226">
        <v>7</v>
      </c>
      <c r="O79" s="1226">
        <v>6.9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s="245" customFormat="1" ht="13.5" hidden="1" customHeight="1" x14ac:dyDescent="0.15"/>
    <row r="162" s="245" customFormat="1" ht="13.5" hidden="1" customHeight="1" x14ac:dyDescent="0.15"/>
    <row r="163" s="245" customFormat="1" ht="13.5" hidden="1" customHeight="1" x14ac:dyDescent="0.15"/>
    <row r="164" s="245" customFormat="1" ht="13.5" hidden="1" customHeight="1" x14ac:dyDescent="0.15"/>
    <row r="165" s="245" customFormat="1" ht="13.5" hidden="1" customHeight="1" x14ac:dyDescent="0.15"/>
    <row r="166" s="245" customFormat="1" ht="13.5" hidden="1" customHeight="1" x14ac:dyDescent="0.15"/>
    <row r="167" s="245" customFormat="1" ht="13.5" hidden="1" customHeight="1" x14ac:dyDescent="0.15"/>
    <row r="168" s="245" customFormat="1" ht="13.5" hidden="1" customHeight="1" x14ac:dyDescent="0.15"/>
    <row r="169" s="245" customFormat="1" ht="13.5" hidden="1" customHeight="1" x14ac:dyDescent="0.15"/>
    <row r="170" s="245" customFormat="1" ht="13.5" hidden="1" customHeight="1" x14ac:dyDescent="0.15"/>
    <row r="171" s="245" customFormat="1" ht="13.5" hidden="1" customHeight="1" x14ac:dyDescent="0.15"/>
    <row r="172" s="245" customFormat="1" ht="13.5" hidden="1" customHeight="1" x14ac:dyDescent="0.15"/>
    <row r="173" s="245" customFormat="1" ht="13.5" hidden="1" customHeight="1" x14ac:dyDescent="0.15"/>
    <row r="174" s="245" customFormat="1" ht="13.5" hidden="1" customHeight="1" x14ac:dyDescent="0.15"/>
    <row r="175" s="245" customFormat="1" ht="13.5" hidden="1" customHeight="1" x14ac:dyDescent="0.15"/>
    <row r="176" s="245" customFormat="1" ht="13.5" hidden="1" customHeight="1" x14ac:dyDescent="0.15"/>
    <row r="177" s="245" customFormat="1" ht="13.5" hidden="1" customHeight="1" x14ac:dyDescent="0.15"/>
    <row r="178" s="245" customFormat="1" ht="13.5" hidden="1" customHeight="1" x14ac:dyDescent="0.15"/>
    <row r="179" s="245" customFormat="1" ht="13.5" hidden="1" customHeight="1" x14ac:dyDescent="0.15"/>
    <row r="180" s="245" customFormat="1" ht="13.5" hidden="1" customHeight="1" x14ac:dyDescent="0.15"/>
    <row r="181" s="245" customFormat="1" ht="13.5" hidden="1" customHeight="1" x14ac:dyDescent="0.15"/>
    <row r="182" s="245" customFormat="1" ht="13.5" hidden="1" customHeight="1" x14ac:dyDescent="0.15"/>
    <row r="183" s="245" customFormat="1" ht="13.5" hidden="1" customHeight="1" x14ac:dyDescent="0.15"/>
    <row r="184" s="245" customFormat="1" ht="13.5" hidden="1" customHeight="1" x14ac:dyDescent="0.15"/>
    <row r="185" s="245" customFormat="1" ht="13.5" hidden="1" customHeight="1" x14ac:dyDescent="0.15"/>
    <row r="186" s="245" customFormat="1" ht="13.5" hidden="1" customHeight="1" x14ac:dyDescent="0.15"/>
    <row r="187" s="245" customFormat="1" ht="13.5" hidden="1" customHeight="1" x14ac:dyDescent="0.15"/>
    <row r="188" s="245" customFormat="1" ht="13.5" hidden="1" customHeight="1" x14ac:dyDescent="0.15"/>
    <row r="189" s="245" customFormat="1" ht="13.5" hidden="1" customHeight="1" x14ac:dyDescent="0.15"/>
    <row r="190" s="245" customFormat="1" ht="13.5" hidden="1" customHeight="1" x14ac:dyDescent="0.15"/>
    <row r="191" s="245" customFormat="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c r="AG59" s="244"/>
      <c r="AH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71512</v>
      </c>
      <c r="E3" s="118"/>
      <c r="F3" s="119">
        <v>50880</v>
      </c>
      <c r="G3" s="120"/>
      <c r="H3" s="121"/>
    </row>
    <row r="4" spans="1:8" x14ac:dyDescent="0.15">
      <c r="A4" s="122"/>
      <c r="B4" s="123"/>
      <c r="C4" s="124"/>
      <c r="D4" s="125">
        <v>35839</v>
      </c>
      <c r="E4" s="126"/>
      <c r="F4" s="127">
        <v>26879</v>
      </c>
      <c r="G4" s="128"/>
      <c r="H4" s="129"/>
    </row>
    <row r="5" spans="1:8" x14ac:dyDescent="0.15">
      <c r="A5" s="110" t="s">
        <v>514</v>
      </c>
      <c r="B5" s="115"/>
      <c r="C5" s="116"/>
      <c r="D5" s="117">
        <v>51124</v>
      </c>
      <c r="E5" s="118"/>
      <c r="F5" s="119">
        <v>63956</v>
      </c>
      <c r="G5" s="120"/>
      <c r="H5" s="121"/>
    </row>
    <row r="6" spans="1:8" x14ac:dyDescent="0.15">
      <c r="A6" s="122"/>
      <c r="B6" s="123"/>
      <c r="C6" s="124"/>
      <c r="D6" s="125">
        <v>9701</v>
      </c>
      <c r="E6" s="126"/>
      <c r="F6" s="127">
        <v>29239</v>
      </c>
      <c r="G6" s="128"/>
      <c r="H6" s="129"/>
    </row>
    <row r="7" spans="1:8" x14ac:dyDescent="0.15">
      <c r="A7" s="110" t="s">
        <v>515</v>
      </c>
      <c r="B7" s="115"/>
      <c r="C7" s="116"/>
      <c r="D7" s="117">
        <v>35529</v>
      </c>
      <c r="E7" s="118"/>
      <c r="F7" s="119">
        <v>66255</v>
      </c>
      <c r="G7" s="120"/>
      <c r="H7" s="121"/>
    </row>
    <row r="8" spans="1:8" x14ac:dyDescent="0.15">
      <c r="A8" s="122"/>
      <c r="B8" s="123"/>
      <c r="C8" s="124"/>
      <c r="D8" s="125">
        <v>11834</v>
      </c>
      <c r="E8" s="126"/>
      <c r="F8" s="127">
        <v>31822</v>
      </c>
      <c r="G8" s="128"/>
      <c r="H8" s="129"/>
    </row>
    <row r="9" spans="1:8" x14ac:dyDescent="0.15">
      <c r="A9" s="110" t="s">
        <v>516</v>
      </c>
      <c r="B9" s="115"/>
      <c r="C9" s="116"/>
      <c r="D9" s="117">
        <v>48305</v>
      </c>
      <c r="E9" s="118"/>
      <c r="F9" s="119">
        <v>47278</v>
      </c>
      <c r="G9" s="120"/>
      <c r="H9" s="121"/>
    </row>
    <row r="10" spans="1:8" x14ac:dyDescent="0.15">
      <c r="A10" s="122"/>
      <c r="B10" s="123"/>
      <c r="C10" s="124"/>
      <c r="D10" s="125">
        <v>18859</v>
      </c>
      <c r="E10" s="126"/>
      <c r="F10" s="127">
        <v>24096</v>
      </c>
      <c r="G10" s="128"/>
      <c r="H10" s="129"/>
    </row>
    <row r="11" spans="1:8" x14ac:dyDescent="0.15">
      <c r="A11" s="110" t="s">
        <v>517</v>
      </c>
      <c r="B11" s="115"/>
      <c r="C11" s="116"/>
      <c r="D11" s="117">
        <v>72104</v>
      </c>
      <c r="E11" s="118"/>
      <c r="F11" s="119">
        <v>44504</v>
      </c>
      <c r="G11" s="120"/>
      <c r="H11" s="121"/>
    </row>
    <row r="12" spans="1:8" x14ac:dyDescent="0.15">
      <c r="A12" s="122"/>
      <c r="B12" s="123"/>
      <c r="C12" s="130"/>
      <c r="D12" s="125">
        <v>20922</v>
      </c>
      <c r="E12" s="126"/>
      <c r="F12" s="127">
        <v>25876</v>
      </c>
      <c r="G12" s="128"/>
      <c r="H12" s="129"/>
    </row>
    <row r="13" spans="1:8" x14ac:dyDescent="0.15">
      <c r="A13" s="110"/>
      <c r="B13" s="115"/>
      <c r="C13" s="131"/>
      <c r="D13" s="132">
        <v>55715</v>
      </c>
      <c r="E13" s="133"/>
      <c r="F13" s="134">
        <v>54575</v>
      </c>
      <c r="G13" s="135"/>
      <c r="H13" s="121"/>
    </row>
    <row r="14" spans="1:8" x14ac:dyDescent="0.15">
      <c r="A14" s="122"/>
      <c r="B14" s="123"/>
      <c r="C14" s="124"/>
      <c r="D14" s="125">
        <v>19431</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4.9400000000000004</v>
      </c>
      <c r="C19" s="136">
        <f>ROUND(VALUE(SUBSTITUTE(実質収支比率等に係る経年分析!G$48,"▲","-")),2)</f>
        <v>6.14</v>
      </c>
      <c r="D19" s="136">
        <f>ROUND(VALUE(SUBSTITUTE(実質収支比率等に係る経年分析!H$48,"▲","-")),2)</f>
        <v>5.26</v>
      </c>
      <c r="E19" s="136">
        <f>ROUND(VALUE(SUBSTITUTE(実質収支比率等に係る経年分析!I$48,"▲","-")),2)</f>
        <v>9.49</v>
      </c>
      <c r="F19" s="136">
        <f>ROUND(VALUE(SUBSTITUTE(実質収支比率等に係る経年分析!J$48,"▲","-")),2)</f>
        <v>3.96</v>
      </c>
    </row>
    <row r="20" spans="1:11" x14ac:dyDescent="0.15">
      <c r="A20" s="136" t="s">
        <v>43</v>
      </c>
      <c r="B20" s="136">
        <f>ROUND(VALUE(SUBSTITUTE(実質収支比率等に係る経年分析!F$47,"▲","-")),2)</f>
        <v>11.55</v>
      </c>
      <c r="C20" s="136">
        <f>ROUND(VALUE(SUBSTITUTE(実質収支比率等に係る経年分析!G$47,"▲","-")),2)</f>
        <v>15.47</v>
      </c>
      <c r="D20" s="136">
        <f>ROUND(VALUE(SUBSTITUTE(実質収支比率等に係る経年分析!H$47,"▲","-")),2)</f>
        <v>14.82</v>
      </c>
      <c r="E20" s="136">
        <f>ROUND(VALUE(SUBSTITUTE(実質収支比率等に係る経年分析!I$47,"▲","-")),2)</f>
        <v>14.09</v>
      </c>
      <c r="F20" s="136">
        <f>ROUND(VALUE(SUBSTITUTE(実質収支比率等に係る経年分析!J$47,"▲","-")),2)</f>
        <v>11.13</v>
      </c>
    </row>
    <row r="21" spans="1:11" x14ac:dyDescent="0.15">
      <c r="A21" s="136" t="s">
        <v>44</v>
      </c>
      <c r="B21" s="136">
        <f>IF(ISNUMBER(VALUE(SUBSTITUTE(実質収支比率等に係る経年分析!F$49,"▲","-"))),ROUND(VALUE(SUBSTITUTE(実質収支比率等に係る経年分析!F$49,"▲","-")),2),NA())</f>
        <v>-0.32</v>
      </c>
      <c r="C21" s="136">
        <f>IF(ISNUMBER(VALUE(SUBSTITUTE(実質収支比率等に係る経年分析!G$49,"▲","-"))),ROUND(VALUE(SUBSTITUTE(実質収支比率等に係る経年分析!G$49,"▲","-")),2),NA())</f>
        <v>5.49</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4.53</v>
      </c>
      <c r="F21" s="136">
        <f>IF(ISNUMBER(VALUE(SUBSTITUTE(実質収支比率等に係る経年分析!J$49,"▲","-"))),ROUND(VALUE(SUBSTITUTE(実質収支比率等に係る経年分析!J$49,"▲","-")),2),NA())</f>
        <v>-4.1500000000000004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卯塚墓園事業特別会計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農村集落家庭排水施設特別会計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1.1299999999999999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1.0900000000000001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4.9400000000000004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3.94</v>
      </c>
    </row>
    <row r="36" spans="1:16" x14ac:dyDescent="0.15">
      <c r="A36" s="137" t="str">
        <f>IF(連結実質赤字比率に係る赤字・黒字の構成分析!C$34="",NA(),連結実質赤字比率に係る赤字・黒字の構成分析!C$34)</f>
        <v>公園西駅周辺土地区画整理事業特別会計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12.52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1205</v>
      </c>
      <c r="E42" s="138"/>
      <c r="F42" s="138"/>
      <c r="G42" s="138">
        <f>'実質公債費比率（分子）の構造'!L$52</f>
        <v>1252</v>
      </c>
      <c r="H42" s="138"/>
      <c r="I42" s="138"/>
      <c r="J42" s="138">
        <f>'実質公債費比率（分子）の構造'!M$52</f>
        <v>1235</v>
      </c>
      <c r="K42" s="138"/>
      <c r="L42" s="138"/>
      <c r="M42" s="138">
        <f>'実質公債費比率（分子）の構造'!N$52</f>
        <v>1325</v>
      </c>
      <c r="N42" s="138"/>
      <c r="O42" s="138"/>
      <c r="P42" s="138">
        <f>'実質公債費比率（分子）の構造'!O$52</f>
        <v>1262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78</v>
      </c>
      <c r="C45" s="138"/>
      <c r="D45" s="138"/>
      <c r="E45" s="138">
        <f>'実質公債費比率（分子）の構造'!L$49</f>
        <v>67</v>
      </c>
      <c r="F45" s="138"/>
      <c r="G45" s="138"/>
      <c r="H45" s="138">
        <f>'実質公債費比率（分子）の構造'!M$49</f>
        <v>75</v>
      </c>
      <c r="I45" s="138"/>
      <c r="J45" s="138"/>
      <c r="K45" s="138">
        <f>'実質公債費比率（分子）の構造'!N$49</f>
        <v>63</v>
      </c>
      <c r="L45" s="138"/>
      <c r="M45" s="138"/>
      <c r="N45" s="138">
        <f>'実質公債費比率（分子）の構造'!O$49</f>
        <v>39</v>
      </c>
      <c r="O45" s="138"/>
      <c r="P45" s="138"/>
    </row>
    <row r="46" spans="1:16" x14ac:dyDescent="0.15">
      <c r="A46" s="138" t="s">
        <v>55</v>
      </c>
      <c r="B46" s="138">
        <f>'実質公債費比率（分子）の構造'!K$48</f>
        <v>404</v>
      </c>
      <c r="C46" s="138"/>
      <c r="D46" s="138"/>
      <c r="E46" s="138">
        <f>'実質公債費比率（分子）の構造'!L$48</f>
        <v>385</v>
      </c>
      <c r="F46" s="138"/>
      <c r="G46" s="138"/>
      <c r="H46" s="138">
        <f>'実質公債費比率（分子）の構造'!M$48</f>
        <v>383</v>
      </c>
      <c r="I46" s="138"/>
      <c r="J46" s="138"/>
      <c r="K46" s="138">
        <f>'実質公債費比率（分子）の構造'!N$48</f>
        <v>494</v>
      </c>
      <c r="L46" s="138"/>
      <c r="M46" s="138"/>
      <c r="N46" s="138">
        <f>'実質公債費比率（分子）の構造'!O$48</f>
        <v>486</v>
      </c>
      <c r="O46" s="138"/>
      <c r="P46" s="138"/>
    </row>
    <row r="47" spans="1:16" x14ac:dyDescent="0.15">
      <c r="A47" s="138" t="s">
        <v>56</v>
      </c>
      <c r="B47" s="138">
        <f>'実質公債費比率（分子）の構造'!K$47</f>
        <v>13</v>
      </c>
      <c r="C47" s="138"/>
      <c r="D47" s="138"/>
      <c r="E47" s="138">
        <f>'実質公債費比率（分子）の構造'!L$47</f>
        <v>10</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683</v>
      </c>
      <c r="C49" s="138"/>
      <c r="D49" s="138"/>
      <c r="E49" s="138">
        <f>'実質公債費比率（分子）の構造'!L$45</f>
        <v>678</v>
      </c>
      <c r="F49" s="138"/>
      <c r="G49" s="138"/>
      <c r="H49" s="138">
        <f>'実質公債費比率（分子）の構造'!M$45</f>
        <v>644</v>
      </c>
      <c r="I49" s="138"/>
      <c r="J49" s="138"/>
      <c r="K49" s="138">
        <f>'実質公債費比率（分子）の構造'!N$45</f>
        <v>573</v>
      </c>
      <c r="L49" s="138"/>
      <c r="M49" s="138"/>
      <c r="N49" s="138">
        <f>'実質公債費比率（分子）の構造'!O$45</f>
        <v>624</v>
      </c>
      <c r="O49" s="138"/>
      <c r="P49" s="138"/>
    </row>
    <row r="50" spans="1:16" x14ac:dyDescent="0.15">
      <c r="A50" s="138" t="s">
        <v>59</v>
      </c>
      <c r="B50" s="138" t="e">
        <f>NA()</f>
        <v>#N/A</v>
      </c>
      <c r="C50" s="138">
        <f>IF(ISNUMBER('実質公債費比率（分子）の構造'!K$53),'実質公債費比率（分子）の構造'!K$53,NA())</f>
        <v>-27</v>
      </c>
      <c r="D50" s="138" t="e">
        <f>NA()</f>
        <v>#N/A</v>
      </c>
      <c r="E50" s="138" t="e">
        <f>NA()</f>
        <v>#N/A</v>
      </c>
      <c r="F50" s="138">
        <f>IF(ISNUMBER('実質公債費比率（分子）の構造'!L$53),'実質公債費比率（分子）の構造'!L$53,NA())</f>
        <v>-112</v>
      </c>
      <c r="G50" s="138" t="e">
        <f>NA()</f>
        <v>#N/A</v>
      </c>
      <c r="H50" s="138" t="e">
        <f>NA()</f>
        <v>#N/A</v>
      </c>
      <c r="I50" s="138">
        <f>IF(ISNUMBER('実質公債費比率（分子）の構造'!M$53),'実質公債費比率（分子）の構造'!M$53,NA())</f>
        <v>-133</v>
      </c>
      <c r="J50" s="138" t="e">
        <f>NA()</f>
        <v>#N/A</v>
      </c>
      <c r="K50" s="138" t="e">
        <f>NA()</f>
        <v>#N/A</v>
      </c>
      <c r="L50" s="138">
        <f>IF(ISNUMBER('実質公債費比率（分子）の構造'!N$53),'実質公債費比率（分子）の構造'!N$53,NA())</f>
        <v>-195</v>
      </c>
      <c r="M50" s="138" t="e">
        <f>NA()</f>
        <v>#N/A</v>
      </c>
      <c r="N50" s="138" t="e">
        <f>NA()</f>
        <v>#N/A</v>
      </c>
      <c r="O50" s="138">
        <f>IF(ISNUMBER('実質公債費比率（分子）の構造'!O$53),'実質公債費比率（分子）の構造'!O$53,NA())</f>
        <v>-113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10054</v>
      </c>
      <c r="E56" s="137"/>
      <c r="F56" s="137"/>
      <c r="G56" s="137">
        <f>'将来負担比率（分子）の構造'!J$52</f>
        <v>9603</v>
      </c>
      <c r="H56" s="137"/>
      <c r="I56" s="137"/>
      <c r="J56" s="137">
        <f>'将来負担比率（分子）の構造'!K$52</f>
        <v>9106</v>
      </c>
      <c r="K56" s="137"/>
      <c r="L56" s="137"/>
      <c r="M56" s="137">
        <f>'将来負担比率（分子）の構造'!L$52</f>
        <v>8734</v>
      </c>
      <c r="N56" s="137"/>
      <c r="O56" s="137"/>
      <c r="P56" s="137">
        <f>'将来負担比率（分子）の構造'!M$52</f>
        <v>8394</v>
      </c>
    </row>
    <row r="57" spans="1:16" x14ac:dyDescent="0.15">
      <c r="A57" s="137" t="s">
        <v>36</v>
      </c>
      <c r="B57" s="137"/>
      <c r="C57" s="137"/>
      <c r="D57" s="137">
        <f>'将来負担比率（分子）の構造'!I$51</f>
        <v>5240</v>
      </c>
      <c r="E57" s="137"/>
      <c r="F57" s="137"/>
      <c r="G57" s="137">
        <f>'将来負担比率（分子）の構造'!J$51</f>
        <v>5700</v>
      </c>
      <c r="H57" s="137"/>
      <c r="I57" s="137"/>
      <c r="J57" s="137">
        <f>'将来負担比率（分子）の構造'!K$51</f>
        <v>6281</v>
      </c>
      <c r="K57" s="137"/>
      <c r="L57" s="137"/>
      <c r="M57" s="137">
        <f>'将来負担比率（分子）の構造'!L$51</f>
        <v>5057</v>
      </c>
      <c r="N57" s="137"/>
      <c r="O57" s="137"/>
      <c r="P57" s="137">
        <f>'将来負担比率（分子）の構造'!M$51</f>
        <v>4627</v>
      </c>
    </row>
    <row r="58" spans="1:16" x14ac:dyDescent="0.15">
      <c r="A58" s="137" t="s">
        <v>35</v>
      </c>
      <c r="B58" s="137"/>
      <c r="C58" s="137"/>
      <c r="D58" s="137">
        <f>'将来負担比率（分子）の構造'!I$50</f>
        <v>6870</v>
      </c>
      <c r="E58" s="137"/>
      <c r="F58" s="137"/>
      <c r="G58" s="137">
        <f>'将来負担比率（分子）の構造'!J$50</f>
        <v>5968</v>
      </c>
      <c r="H58" s="137"/>
      <c r="I58" s="137"/>
      <c r="J58" s="137">
        <f>'将来負担比率（分子）の構造'!K$50</f>
        <v>5704</v>
      </c>
      <c r="K58" s="137"/>
      <c r="L58" s="137"/>
      <c r="M58" s="137">
        <f>'将来負担比率（分子）の構造'!L$50</f>
        <v>5699</v>
      </c>
      <c r="N58" s="137"/>
      <c r="O58" s="137"/>
      <c r="P58" s="137">
        <f>'将来負担比率（分子）の構造'!M$50</f>
        <v>4942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288</v>
      </c>
      <c r="C63" s="137"/>
      <c r="D63" s="137"/>
      <c r="E63" s="137">
        <f>'将来負担比率（分子）の構造'!J$44</f>
        <v>451</v>
      </c>
      <c r="F63" s="137"/>
      <c r="G63" s="137"/>
      <c r="H63" s="137">
        <f>'将来負担比率（分子）の構造'!K$44</f>
        <v>406</v>
      </c>
      <c r="I63" s="137"/>
      <c r="J63" s="137"/>
      <c r="K63" s="137">
        <f>'将来負担比率（分子）の構造'!L$44</f>
        <v>242</v>
      </c>
      <c r="L63" s="137"/>
      <c r="M63" s="137"/>
      <c r="N63" s="137">
        <f>'将来負担比率（分子）の構造'!M$44</f>
        <v>190</v>
      </c>
      <c r="O63" s="137"/>
      <c r="P63" s="137"/>
    </row>
    <row r="64" spans="1:16" x14ac:dyDescent="0.15">
      <c r="A64" s="137" t="s">
        <v>27</v>
      </c>
      <c r="B64" s="137">
        <f>'将来負担比率（分子）の構造'!I$43</f>
        <v>4693</v>
      </c>
      <c r="C64" s="137"/>
      <c r="D64" s="137"/>
      <c r="E64" s="137">
        <f>'将来負担比率（分子）の構造'!J$43</f>
        <v>4454</v>
      </c>
      <c r="F64" s="137"/>
      <c r="G64" s="137"/>
      <c r="H64" s="137">
        <f>'将来負担比率（分子）の構造'!K$43</f>
        <v>4964</v>
      </c>
      <c r="I64" s="137"/>
      <c r="J64" s="137"/>
      <c r="K64" s="137">
        <f>'将来負担比率（分子）の構造'!L$43</f>
        <v>5075</v>
      </c>
      <c r="L64" s="137"/>
      <c r="M64" s="137"/>
      <c r="N64" s="137">
        <f>'将来負担比率（分子）の構造'!M$43</f>
        <v>5321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7949</v>
      </c>
      <c r="C66" s="137"/>
      <c r="D66" s="137"/>
      <c r="E66" s="137">
        <f>'将来負担比率（分子）の構造'!J$41</f>
        <v>7946</v>
      </c>
      <c r="F66" s="137"/>
      <c r="G66" s="137"/>
      <c r="H66" s="137">
        <f>'将来負担比率（分子）の構造'!K$41</f>
        <v>7896</v>
      </c>
      <c r="I66" s="137"/>
      <c r="J66" s="137"/>
      <c r="K66" s="137">
        <f>'将来負担比率（分子）の構造'!L$41</f>
        <v>8202</v>
      </c>
      <c r="L66" s="137"/>
      <c r="M66" s="137"/>
      <c r="N66" s="137">
        <f>'将来負担比率（分子）の構造'!M$41</f>
        <v>8513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10425407</v>
      </c>
      <c r="S5" s="671"/>
      <c r="T5" s="671"/>
      <c r="U5" s="671"/>
      <c r="V5" s="671"/>
      <c r="W5" s="671"/>
      <c r="X5" s="671"/>
      <c r="Y5" s="718"/>
      <c r="Z5" s="731">
        <v>50.4</v>
      </c>
      <c r="AA5" s="731"/>
      <c r="AB5" s="731"/>
      <c r="AC5" s="731"/>
      <c r="AD5" s="732">
        <v>9704328</v>
      </c>
      <c r="AE5" s="732"/>
      <c r="AF5" s="732"/>
      <c r="AG5" s="732"/>
      <c r="AH5" s="732"/>
      <c r="AI5" s="732"/>
      <c r="AJ5" s="732"/>
      <c r="AK5" s="732"/>
      <c r="AL5" s="719">
        <v>87.3</v>
      </c>
      <c r="AM5" s="688"/>
      <c r="AN5" s="688"/>
      <c r="AO5" s="720"/>
      <c r="AP5" s="707" t="s">
        <v>210</v>
      </c>
      <c r="AQ5" s="708"/>
      <c r="AR5" s="708"/>
      <c r="AS5" s="708"/>
      <c r="AT5" s="708"/>
      <c r="AU5" s="708"/>
      <c r="AV5" s="708"/>
      <c r="AW5" s="708"/>
      <c r="AX5" s="708"/>
      <c r="AY5" s="708"/>
      <c r="AZ5" s="708"/>
      <c r="BA5" s="708"/>
      <c r="BB5" s="708"/>
      <c r="BC5" s="708"/>
      <c r="BD5" s="708"/>
      <c r="BE5" s="708"/>
      <c r="BF5" s="709"/>
      <c r="BG5" s="620">
        <v>9704328</v>
      </c>
      <c r="BH5" s="621"/>
      <c r="BI5" s="621"/>
      <c r="BJ5" s="621"/>
      <c r="BK5" s="621"/>
      <c r="BL5" s="621"/>
      <c r="BM5" s="621"/>
      <c r="BN5" s="622"/>
      <c r="BO5" s="673">
        <v>93.1</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122235</v>
      </c>
      <c r="S6" s="621"/>
      <c r="T6" s="621"/>
      <c r="U6" s="621"/>
      <c r="V6" s="621"/>
      <c r="W6" s="621"/>
      <c r="X6" s="621"/>
      <c r="Y6" s="622"/>
      <c r="Z6" s="673">
        <v>0.6</v>
      </c>
      <c r="AA6" s="673"/>
      <c r="AB6" s="673"/>
      <c r="AC6" s="673"/>
      <c r="AD6" s="674">
        <v>122235</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9704328</v>
      </c>
      <c r="BH6" s="621"/>
      <c r="BI6" s="621"/>
      <c r="BJ6" s="621"/>
      <c r="BK6" s="621"/>
      <c r="BL6" s="621"/>
      <c r="BM6" s="621"/>
      <c r="BN6" s="622"/>
      <c r="BO6" s="673">
        <v>93.1</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189738</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189738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12209</v>
      </c>
      <c r="S7" s="621"/>
      <c r="T7" s="621"/>
      <c r="U7" s="621"/>
      <c r="V7" s="621"/>
      <c r="W7" s="621"/>
      <c r="X7" s="621"/>
      <c r="Y7" s="622"/>
      <c r="Z7" s="673">
        <v>0.1</v>
      </c>
      <c r="AA7" s="673"/>
      <c r="AB7" s="673"/>
      <c r="AC7" s="673"/>
      <c r="AD7" s="674">
        <v>12209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5047394</v>
      </c>
      <c r="BH7" s="621"/>
      <c r="BI7" s="621"/>
      <c r="BJ7" s="621"/>
      <c r="BK7" s="621"/>
      <c r="BL7" s="621"/>
      <c r="BM7" s="621"/>
      <c r="BN7" s="622"/>
      <c r="BO7" s="673">
        <v>48.4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3173362</v>
      </c>
      <c r="CS7" s="621"/>
      <c r="CT7" s="621"/>
      <c r="CU7" s="621"/>
      <c r="CV7" s="621"/>
      <c r="CW7" s="621"/>
      <c r="CX7" s="621"/>
      <c r="CY7" s="622"/>
      <c r="CZ7" s="673">
        <v>16.100000000000001</v>
      </c>
      <c r="DA7" s="673"/>
      <c r="DB7" s="673"/>
      <c r="DC7" s="673"/>
      <c r="DD7" s="626">
        <v>196790</v>
      </c>
      <c r="DE7" s="621"/>
      <c r="DF7" s="621"/>
      <c r="DG7" s="621"/>
      <c r="DH7" s="621"/>
      <c r="DI7" s="621"/>
      <c r="DJ7" s="621"/>
      <c r="DK7" s="621"/>
      <c r="DL7" s="621"/>
      <c r="DM7" s="621"/>
      <c r="DN7" s="621"/>
      <c r="DO7" s="621"/>
      <c r="DP7" s="622"/>
      <c r="DQ7" s="626">
        <v>2831243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57624</v>
      </c>
      <c r="S8" s="621"/>
      <c r="T8" s="621"/>
      <c r="U8" s="621"/>
      <c r="V8" s="621"/>
      <c r="W8" s="621"/>
      <c r="X8" s="621"/>
      <c r="Y8" s="622"/>
      <c r="Z8" s="673">
        <v>0.3</v>
      </c>
      <c r="AA8" s="673"/>
      <c r="AB8" s="673"/>
      <c r="AC8" s="673"/>
      <c r="AD8" s="674">
        <v>57624</v>
      </c>
      <c r="AE8" s="674"/>
      <c r="AF8" s="674"/>
      <c r="AG8" s="674"/>
      <c r="AH8" s="674"/>
      <c r="AI8" s="674"/>
      <c r="AJ8" s="674"/>
      <c r="AK8" s="674"/>
      <c r="AL8" s="643">
        <v>0.5</v>
      </c>
      <c r="AM8" s="675"/>
      <c r="AN8" s="675"/>
      <c r="AO8" s="676"/>
      <c r="AP8" s="617" t="s">
        <v>222</v>
      </c>
      <c r="AQ8" s="618"/>
      <c r="AR8" s="618"/>
      <c r="AS8" s="618"/>
      <c r="AT8" s="618"/>
      <c r="AU8" s="618"/>
      <c r="AV8" s="618"/>
      <c r="AW8" s="618"/>
      <c r="AX8" s="618"/>
      <c r="AY8" s="618"/>
      <c r="AZ8" s="618"/>
      <c r="BA8" s="618"/>
      <c r="BB8" s="618"/>
      <c r="BC8" s="618"/>
      <c r="BD8" s="618"/>
      <c r="BE8" s="618"/>
      <c r="BF8" s="619"/>
      <c r="BG8" s="620">
        <v>99485</v>
      </c>
      <c r="BH8" s="621"/>
      <c r="BI8" s="621"/>
      <c r="BJ8" s="621"/>
      <c r="BK8" s="621"/>
      <c r="BL8" s="621"/>
      <c r="BM8" s="621"/>
      <c r="BN8" s="622"/>
      <c r="BO8" s="673">
        <v>1</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6977728</v>
      </c>
      <c r="CS8" s="621"/>
      <c r="CT8" s="621"/>
      <c r="CU8" s="621"/>
      <c r="CV8" s="621"/>
      <c r="CW8" s="621"/>
      <c r="CX8" s="621"/>
      <c r="CY8" s="622"/>
      <c r="CZ8" s="673">
        <v>35.4</v>
      </c>
      <c r="DA8" s="673"/>
      <c r="DB8" s="673"/>
      <c r="DC8" s="673"/>
      <c r="DD8" s="626">
        <v>678442</v>
      </c>
      <c r="DE8" s="621"/>
      <c r="DF8" s="621"/>
      <c r="DG8" s="621"/>
      <c r="DH8" s="621"/>
      <c r="DI8" s="621"/>
      <c r="DJ8" s="621"/>
      <c r="DK8" s="621"/>
      <c r="DL8" s="621"/>
      <c r="DM8" s="621"/>
      <c r="DN8" s="621"/>
      <c r="DO8" s="621"/>
      <c r="DP8" s="622"/>
      <c r="DQ8" s="626">
        <v>3652356</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30158</v>
      </c>
      <c r="S9" s="621"/>
      <c r="T9" s="621"/>
      <c r="U9" s="621"/>
      <c r="V9" s="621"/>
      <c r="W9" s="621"/>
      <c r="X9" s="621"/>
      <c r="Y9" s="622"/>
      <c r="Z9" s="673">
        <v>0.1</v>
      </c>
      <c r="AA9" s="673"/>
      <c r="AB9" s="673"/>
      <c r="AC9" s="673"/>
      <c r="AD9" s="674">
        <v>30158</v>
      </c>
      <c r="AE9" s="674"/>
      <c r="AF9" s="674"/>
      <c r="AG9" s="674"/>
      <c r="AH9" s="674"/>
      <c r="AI9" s="674"/>
      <c r="AJ9" s="674"/>
      <c r="AK9" s="674"/>
      <c r="AL9" s="643">
        <v>0.3</v>
      </c>
      <c r="AM9" s="675"/>
      <c r="AN9" s="675"/>
      <c r="AO9" s="676"/>
      <c r="AP9" s="617" t="s">
        <v>226</v>
      </c>
      <c r="AQ9" s="618"/>
      <c r="AR9" s="618"/>
      <c r="AS9" s="618"/>
      <c r="AT9" s="618"/>
      <c r="AU9" s="618"/>
      <c r="AV9" s="618"/>
      <c r="AW9" s="618"/>
      <c r="AX9" s="618"/>
      <c r="AY9" s="618"/>
      <c r="AZ9" s="618"/>
      <c r="BA9" s="618"/>
      <c r="BB9" s="618"/>
      <c r="BC9" s="618"/>
      <c r="BD9" s="618"/>
      <c r="BE9" s="618"/>
      <c r="BF9" s="619"/>
      <c r="BG9" s="620">
        <v>4443222</v>
      </c>
      <c r="BH9" s="621"/>
      <c r="BI9" s="621"/>
      <c r="BJ9" s="621"/>
      <c r="BK9" s="621"/>
      <c r="BL9" s="621"/>
      <c r="BM9" s="621"/>
      <c r="BN9" s="622"/>
      <c r="BO9" s="673">
        <v>42.6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1128358</v>
      </c>
      <c r="CS9" s="621"/>
      <c r="CT9" s="621"/>
      <c r="CU9" s="621"/>
      <c r="CV9" s="621"/>
      <c r="CW9" s="621"/>
      <c r="CX9" s="621"/>
      <c r="CY9" s="622"/>
      <c r="CZ9" s="673">
        <v>5.7</v>
      </c>
      <c r="DA9" s="673"/>
      <c r="DB9" s="673"/>
      <c r="DC9" s="673"/>
      <c r="DD9" s="626">
        <v>721</v>
      </c>
      <c r="DE9" s="621"/>
      <c r="DF9" s="621"/>
      <c r="DG9" s="621"/>
      <c r="DH9" s="621"/>
      <c r="DI9" s="621"/>
      <c r="DJ9" s="621"/>
      <c r="DK9" s="621"/>
      <c r="DL9" s="621"/>
      <c r="DM9" s="621"/>
      <c r="DN9" s="621"/>
      <c r="DO9" s="621"/>
      <c r="DP9" s="622"/>
      <c r="DQ9" s="626">
        <v>1021422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986417</v>
      </c>
      <c r="S10" s="621"/>
      <c r="T10" s="621"/>
      <c r="U10" s="621"/>
      <c r="V10" s="621"/>
      <c r="W10" s="621"/>
      <c r="X10" s="621"/>
      <c r="Y10" s="622"/>
      <c r="Z10" s="673">
        <v>4.8</v>
      </c>
      <c r="AA10" s="673"/>
      <c r="AB10" s="673"/>
      <c r="AC10" s="673"/>
      <c r="AD10" s="674">
        <v>986417</v>
      </c>
      <c r="AE10" s="674"/>
      <c r="AF10" s="674"/>
      <c r="AG10" s="674"/>
      <c r="AH10" s="674"/>
      <c r="AI10" s="674"/>
      <c r="AJ10" s="674"/>
      <c r="AK10" s="674"/>
      <c r="AL10" s="643">
        <v>8.9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170404</v>
      </c>
      <c r="BH10" s="621"/>
      <c r="BI10" s="621"/>
      <c r="BJ10" s="621"/>
      <c r="BK10" s="621"/>
      <c r="BL10" s="621"/>
      <c r="BM10" s="621"/>
      <c r="BN10" s="622"/>
      <c r="BO10" s="673">
        <v>1.6</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29088</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29088</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334283</v>
      </c>
      <c r="BH11" s="621"/>
      <c r="BI11" s="621"/>
      <c r="BJ11" s="621"/>
      <c r="BK11" s="621"/>
      <c r="BL11" s="621"/>
      <c r="BM11" s="621"/>
      <c r="BN11" s="622"/>
      <c r="BO11" s="673">
        <v>3.2</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156853</v>
      </c>
      <c r="CS11" s="621"/>
      <c r="CT11" s="621"/>
      <c r="CU11" s="621"/>
      <c r="CV11" s="621"/>
      <c r="CW11" s="621"/>
      <c r="CX11" s="621"/>
      <c r="CY11" s="622"/>
      <c r="CZ11" s="673">
        <v>0.8</v>
      </c>
      <c r="DA11" s="673"/>
      <c r="DB11" s="673"/>
      <c r="DC11" s="673"/>
      <c r="DD11" s="626">
        <v>28817</v>
      </c>
      <c r="DE11" s="621"/>
      <c r="DF11" s="621"/>
      <c r="DG11" s="621"/>
      <c r="DH11" s="621"/>
      <c r="DI11" s="621"/>
      <c r="DJ11" s="621"/>
      <c r="DK11" s="621"/>
      <c r="DL11" s="621"/>
      <c r="DM11" s="621"/>
      <c r="DN11" s="621"/>
      <c r="DO11" s="621"/>
      <c r="DP11" s="622"/>
      <c r="DQ11" s="626">
        <v>104839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4281833</v>
      </c>
      <c r="BH12" s="621"/>
      <c r="BI12" s="621"/>
      <c r="BJ12" s="621"/>
      <c r="BK12" s="621"/>
      <c r="BL12" s="621"/>
      <c r="BM12" s="621"/>
      <c r="BN12" s="622"/>
      <c r="BO12" s="673">
        <v>41.1</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108208</v>
      </c>
      <c r="CS12" s="621"/>
      <c r="CT12" s="621"/>
      <c r="CU12" s="621"/>
      <c r="CV12" s="621"/>
      <c r="CW12" s="621"/>
      <c r="CX12" s="621"/>
      <c r="CY12" s="622"/>
      <c r="CZ12" s="673">
        <v>0.5</v>
      </c>
      <c r="DA12" s="673"/>
      <c r="DB12" s="673"/>
      <c r="DC12" s="673"/>
      <c r="DD12" s="626" t="s">
        <v>223</v>
      </c>
      <c r="DE12" s="621"/>
      <c r="DF12" s="621"/>
      <c r="DG12" s="621"/>
      <c r="DH12" s="621"/>
      <c r="DI12" s="621"/>
      <c r="DJ12" s="621"/>
      <c r="DK12" s="621"/>
      <c r="DL12" s="621"/>
      <c r="DM12" s="621"/>
      <c r="DN12" s="621"/>
      <c r="DO12" s="621"/>
      <c r="DP12" s="622"/>
      <c r="DQ12" s="626">
        <v>56621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51737</v>
      </c>
      <c r="S13" s="621"/>
      <c r="T13" s="621"/>
      <c r="U13" s="621"/>
      <c r="V13" s="621"/>
      <c r="W13" s="621"/>
      <c r="X13" s="621"/>
      <c r="Y13" s="622"/>
      <c r="Z13" s="673">
        <v>0.3</v>
      </c>
      <c r="AA13" s="673"/>
      <c r="AB13" s="673"/>
      <c r="AC13" s="673"/>
      <c r="AD13" s="674">
        <v>51737</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4259257</v>
      </c>
      <c r="BH13" s="621"/>
      <c r="BI13" s="621"/>
      <c r="BJ13" s="621"/>
      <c r="BK13" s="621"/>
      <c r="BL13" s="621"/>
      <c r="BM13" s="621"/>
      <c r="BN13" s="622"/>
      <c r="BO13" s="673">
        <v>40.9</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3801929</v>
      </c>
      <c r="CS13" s="621"/>
      <c r="CT13" s="621"/>
      <c r="CU13" s="621"/>
      <c r="CV13" s="621"/>
      <c r="CW13" s="621"/>
      <c r="CX13" s="621"/>
      <c r="CY13" s="622"/>
      <c r="CZ13" s="673">
        <v>19.3</v>
      </c>
      <c r="DA13" s="673"/>
      <c r="DB13" s="673"/>
      <c r="DC13" s="673"/>
      <c r="DD13" s="626">
        <v>2456921</v>
      </c>
      <c r="DE13" s="621"/>
      <c r="DF13" s="621"/>
      <c r="DG13" s="621"/>
      <c r="DH13" s="621"/>
      <c r="DI13" s="621"/>
      <c r="DJ13" s="621"/>
      <c r="DK13" s="621"/>
      <c r="DL13" s="621"/>
      <c r="DM13" s="621"/>
      <c r="DN13" s="621"/>
      <c r="DO13" s="621"/>
      <c r="DP13" s="622"/>
      <c r="DQ13" s="626">
        <v>1667839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65284</v>
      </c>
      <c r="BH14" s="621"/>
      <c r="BI14" s="621"/>
      <c r="BJ14" s="621"/>
      <c r="BK14" s="621"/>
      <c r="BL14" s="621"/>
      <c r="BM14" s="621"/>
      <c r="BN14" s="622"/>
      <c r="BO14" s="673">
        <v>0.6</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703709</v>
      </c>
      <c r="CS14" s="621"/>
      <c r="CT14" s="621"/>
      <c r="CU14" s="621"/>
      <c r="CV14" s="621"/>
      <c r="CW14" s="621"/>
      <c r="CX14" s="621"/>
      <c r="CY14" s="622"/>
      <c r="CZ14" s="673">
        <v>3.6</v>
      </c>
      <c r="DA14" s="673"/>
      <c r="DB14" s="673"/>
      <c r="DC14" s="673"/>
      <c r="DD14" s="626">
        <v>82881</v>
      </c>
      <c r="DE14" s="621"/>
      <c r="DF14" s="621"/>
      <c r="DG14" s="621"/>
      <c r="DH14" s="621"/>
      <c r="DI14" s="621"/>
      <c r="DJ14" s="621"/>
      <c r="DK14" s="621"/>
      <c r="DL14" s="621"/>
      <c r="DM14" s="621"/>
      <c r="DN14" s="621"/>
      <c r="DO14" s="621"/>
      <c r="DP14" s="622"/>
      <c r="DQ14" s="626">
        <v>682957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59397</v>
      </c>
      <c r="S15" s="621"/>
      <c r="T15" s="621"/>
      <c r="U15" s="621"/>
      <c r="V15" s="621"/>
      <c r="W15" s="621"/>
      <c r="X15" s="621"/>
      <c r="Y15" s="622"/>
      <c r="Z15" s="673">
        <v>0.3</v>
      </c>
      <c r="AA15" s="673"/>
      <c r="AB15" s="673"/>
      <c r="AC15" s="673"/>
      <c r="AD15" s="674">
        <v>59397</v>
      </c>
      <c r="AE15" s="674"/>
      <c r="AF15" s="674"/>
      <c r="AG15" s="674"/>
      <c r="AH15" s="674"/>
      <c r="AI15" s="674"/>
      <c r="AJ15" s="674"/>
      <c r="AK15" s="674"/>
      <c r="AL15" s="643">
        <v>0.5</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309817</v>
      </c>
      <c r="BH15" s="621"/>
      <c r="BI15" s="621"/>
      <c r="BJ15" s="621"/>
      <c r="BK15" s="621"/>
      <c r="BL15" s="621"/>
      <c r="BM15" s="621"/>
      <c r="BN15" s="622"/>
      <c r="BO15" s="673">
        <v>3</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2648537</v>
      </c>
      <c r="CS15" s="621"/>
      <c r="CT15" s="621"/>
      <c r="CU15" s="621"/>
      <c r="CV15" s="621"/>
      <c r="CW15" s="621"/>
      <c r="CX15" s="621"/>
      <c r="CY15" s="622"/>
      <c r="CZ15" s="673">
        <v>13.4</v>
      </c>
      <c r="DA15" s="673"/>
      <c r="DB15" s="673"/>
      <c r="DC15" s="673"/>
      <c r="DD15" s="626">
        <v>444607</v>
      </c>
      <c r="DE15" s="621"/>
      <c r="DF15" s="621"/>
      <c r="DG15" s="621"/>
      <c r="DH15" s="621"/>
      <c r="DI15" s="621"/>
      <c r="DJ15" s="621"/>
      <c r="DK15" s="621"/>
      <c r="DL15" s="621"/>
      <c r="DM15" s="621"/>
      <c r="DN15" s="621"/>
      <c r="DO15" s="621"/>
      <c r="DP15" s="622"/>
      <c r="DQ15" s="626">
        <v>1892073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24023</v>
      </c>
      <c r="S16" s="621"/>
      <c r="T16" s="621"/>
      <c r="U16" s="621"/>
      <c r="V16" s="621"/>
      <c r="W16" s="621"/>
      <c r="X16" s="621"/>
      <c r="Y16" s="622"/>
      <c r="Z16" s="673">
        <v>0.1</v>
      </c>
      <c r="AA16" s="673"/>
      <c r="AB16" s="673"/>
      <c r="AC16" s="673"/>
      <c r="AD16" s="674" t="s">
        <v>223</v>
      </c>
      <c r="AE16" s="674"/>
      <c r="AF16" s="674"/>
      <c r="AG16" s="674"/>
      <c r="AH16" s="674"/>
      <c r="AI16" s="674"/>
      <c r="AJ16" s="674"/>
      <c r="AK16" s="674"/>
      <c r="AL16" s="643" t="s">
        <v>223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t="s">
        <v>223</v>
      </c>
      <c r="S17" s="621"/>
      <c r="T17" s="621"/>
      <c r="U17" s="621"/>
      <c r="V17" s="621"/>
      <c r="W17" s="621"/>
      <c r="X17" s="621"/>
      <c r="Y17" s="622"/>
      <c r="Z17" s="673" t="s">
        <v>223</v>
      </c>
      <c r="AA17" s="673"/>
      <c r="AB17" s="673"/>
      <c r="AC17" s="673"/>
      <c r="AD17" s="674" t="s">
        <v>223</v>
      </c>
      <c r="AE17" s="674"/>
      <c r="AF17" s="674"/>
      <c r="AG17" s="674"/>
      <c r="AH17" s="674"/>
      <c r="AI17" s="674"/>
      <c r="AJ17" s="674"/>
      <c r="AK17" s="674"/>
      <c r="AL17" s="643" t="s">
        <v>223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624718</v>
      </c>
      <c r="CS17" s="621"/>
      <c r="CT17" s="621"/>
      <c r="CU17" s="621"/>
      <c r="CV17" s="621"/>
      <c r="CW17" s="621"/>
      <c r="CX17" s="621"/>
      <c r="CY17" s="622"/>
      <c r="CZ17" s="673">
        <v>3.2</v>
      </c>
      <c r="DA17" s="673"/>
      <c r="DB17" s="673"/>
      <c r="DC17" s="673"/>
      <c r="DD17" s="626" t="s">
        <v>223</v>
      </c>
      <c r="DE17" s="621"/>
      <c r="DF17" s="621"/>
      <c r="DG17" s="621"/>
      <c r="DH17" s="621"/>
      <c r="DI17" s="621"/>
      <c r="DJ17" s="621"/>
      <c r="DK17" s="621"/>
      <c r="DL17" s="621"/>
      <c r="DM17" s="621"/>
      <c r="DN17" s="621"/>
      <c r="DO17" s="621"/>
      <c r="DP17" s="622"/>
      <c r="DQ17" s="626">
        <v>576171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24023</v>
      </c>
      <c r="S18" s="621"/>
      <c r="T18" s="621"/>
      <c r="U18" s="621"/>
      <c r="V18" s="621"/>
      <c r="W18" s="621"/>
      <c r="X18" s="621"/>
      <c r="Y18" s="622"/>
      <c r="Z18" s="673">
        <v>0.1</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180954</v>
      </c>
      <c r="CS18" s="621"/>
      <c r="CT18" s="621"/>
      <c r="CU18" s="621"/>
      <c r="CV18" s="621"/>
      <c r="CW18" s="621"/>
      <c r="CX18" s="621"/>
      <c r="CY18" s="622"/>
      <c r="CZ18" s="673">
        <v>0.9</v>
      </c>
      <c r="DA18" s="673"/>
      <c r="DB18" s="673"/>
      <c r="DC18" s="673"/>
      <c r="DD18" s="626">
        <v>180954</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721079</v>
      </c>
      <c r="BH19" s="621"/>
      <c r="BI19" s="621"/>
      <c r="BJ19" s="621"/>
      <c r="BK19" s="621"/>
      <c r="BL19" s="621"/>
      <c r="BM19" s="621"/>
      <c r="BN19" s="622"/>
      <c r="BO19" s="673">
        <v>6.9</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11769207</v>
      </c>
      <c r="S20" s="621"/>
      <c r="T20" s="621"/>
      <c r="U20" s="621"/>
      <c r="V20" s="621"/>
      <c r="W20" s="621"/>
      <c r="X20" s="621"/>
      <c r="Y20" s="622"/>
      <c r="Z20" s="673">
        <v>56.9</v>
      </c>
      <c r="AA20" s="673"/>
      <c r="AB20" s="673"/>
      <c r="AC20" s="673"/>
      <c r="AD20" s="674">
        <v>11024105</v>
      </c>
      <c r="AE20" s="674"/>
      <c r="AF20" s="674"/>
      <c r="AG20" s="674"/>
      <c r="AH20" s="674"/>
      <c r="AI20" s="674"/>
      <c r="AJ20" s="674"/>
      <c r="AK20" s="674"/>
      <c r="AL20" s="643">
        <v>99.2</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721079</v>
      </c>
      <c r="BH20" s="621"/>
      <c r="BI20" s="621"/>
      <c r="BJ20" s="621"/>
      <c r="BK20" s="621"/>
      <c r="BL20" s="621"/>
      <c r="BM20" s="621"/>
      <c r="BN20" s="622"/>
      <c r="BO20" s="673">
        <v>6.9</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19723182</v>
      </c>
      <c r="CS20" s="621"/>
      <c r="CT20" s="621"/>
      <c r="CU20" s="621"/>
      <c r="CV20" s="621"/>
      <c r="CW20" s="621"/>
      <c r="CX20" s="621"/>
      <c r="CY20" s="622"/>
      <c r="CZ20" s="673">
        <v>100</v>
      </c>
      <c r="DA20" s="673"/>
      <c r="DB20" s="673"/>
      <c r="DC20" s="673"/>
      <c r="DD20" s="626">
        <v>4070133</v>
      </c>
      <c r="DE20" s="621"/>
      <c r="DF20" s="621"/>
      <c r="DG20" s="621"/>
      <c r="DH20" s="621"/>
      <c r="DI20" s="621"/>
      <c r="DJ20" s="621"/>
      <c r="DK20" s="621"/>
      <c r="DL20" s="621"/>
      <c r="DM20" s="621"/>
      <c r="DN20" s="621"/>
      <c r="DO20" s="621"/>
      <c r="DP20" s="622"/>
      <c r="DQ20" s="626">
        <v>12704347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9975</v>
      </c>
      <c r="S21" s="621"/>
      <c r="T21" s="621"/>
      <c r="U21" s="621"/>
      <c r="V21" s="621"/>
      <c r="W21" s="621"/>
      <c r="X21" s="621"/>
      <c r="Y21" s="622"/>
      <c r="Z21" s="673">
        <v>0</v>
      </c>
      <c r="AA21" s="673"/>
      <c r="AB21" s="673"/>
      <c r="AC21" s="673"/>
      <c r="AD21" s="674">
        <v>9975</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5161</v>
      </c>
      <c r="S22" s="621"/>
      <c r="T22" s="621"/>
      <c r="U22" s="621"/>
      <c r="V22" s="621"/>
      <c r="W22" s="621"/>
      <c r="X22" s="621"/>
      <c r="Y22" s="622"/>
      <c r="Z22" s="673">
        <v>0</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491479</v>
      </c>
      <c r="S23" s="621"/>
      <c r="T23" s="621"/>
      <c r="U23" s="621"/>
      <c r="V23" s="621"/>
      <c r="W23" s="621"/>
      <c r="X23" s="621"/>
      <c r="Y23" s="622"/>
      <c r="Z23" s="673">
        <v>2.4</v>
      </c>
      <c r="AA23" s="673"/>
      <c r="AB23" s="673"/>
      <c r="AC23" s="673"/>
      <c r="AD23" s="674">
        <v>24967</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721079</v>
      </c>
      <c r="BH23" s="621"/>
      <c r="BI23" s="621"/>
      <c r="BJ23" s="621"/>
      <c r="BK23" s="621"/>
      <c r="BL23" s="621"/>
      <c r="BM23" s="621"/>
      <c r="BN23" s="622"/>
      <c r="BO23" s="673">
        <v>6.9</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81396</v>
      </c>
      <c r="S24" s="621"/>
      <c r="T24" s="621"/>
      <c r="U24" s="621"/>
      <c r="V24" s="621"/>
      <c r="W24" s="621"/>
      <c r="X24" s="621"/>
      <c r="Y24" s="622"/>
      <c r="Z24" s="673">
        <v>0.4</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7925290</v>
      </c>
      <c r="CS24" s="671"/>
      <c r="CT24" s="671"/>
      <c r="CU24" s="671"/>
      <c r="CV24" s="671"/>
      <c r="CW24" s="671"/>
      <c r="CX24" s="671"/>
      <c r="CY24" s="718"/>
      <c r="CZ24" s="722">
        <v>40.200000000000003</v>
      </c>
      <c r="DA24" s="723"/>
      <c r="DB24" s="723"/>
      <c r="DC24" s="724"/>
      <c r="DD24" s="717">
        <v>5301464</v>
      </c>
      <c r="DE24" s="671"/>
      <c r="DF24" s="671"/>
      <c r="DG24" s="671"/>
      <c r="DH24" s="671"/>
      <c r="DI24" s="671"/>
      <c r="DJ24" s="671"/>
      <c r="DK24" s="718"/>
      <c r="DL24" s="717">
        <v>5282396</v>
      </c>
      <c r="DM24" s="671"/>
      <c r="DN24" s="671"/>
      <c r="DO24" s="671"/>
      <c r="DP24" s="671"/>
      <c r="DQ24" s="671"/>
      <c r="DR24" s="671"/>
      <c r="DS24" s="671"/>
      <c r="DT24" s="671"/>
      <c r="DU24" s="671"/>
      <c r="DV24" s="718"/>
      <c r="DW24" s="719">
        <v>47.5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2568338</v>
      </c>
      <c r="S25" s="621"/>
      <c r="T25" s="621"/>
      <c r="U25" s="621"/>
      <c r="V25" s="621"/>
      <c r="W25" s="621"/>
      <c r="X25" s="621"/>
      <c r="Y25" s="622"/>
      <c r="Z25" s="673">
        <v>12.4</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3793916</v>
      </c>
      <c r="CS25" s="639"/>
      <c r="CT25" s="639"/>
      <c r="CU25" s="639"/>
      <c r="CV25" s="639"/>
      <c r="CW25" s="639"/>
      <c r="CX25" s="639"/>
      <c r="CY25" s="640"/>
      <c r="CZ25" s="623">
        <v>19.2</v>
      </c>
      <c r="DA25" s="641"/>
      <c r="DB25" s="641"/>
      <c r="DC25" s="642"/>
      <c r="DD25" s="626">
        <v>3331647</v>
      </c>
      <c r="DE25" s="639"/>
      <c r="DF25" s="639"/>
      <c r="DG25" s="639"/>
      <c r="DH25" s="639"/>
      <c r="DI25" s="639"/>
      <c r="DJ25" s="639"/>
      <c r="DK25" s="640"/>
      <c r="DL25" s="626">
        <v>3312642</v>
      </c>
      <c r="DM25" s="639"/>
      <c r="DN25" s="639"/>
      <c r="DO25" s="639"/>
      <c r="DP25" s="639"/>
      <c r="DQ25" s="639"/>
      <c r="DR25" s="639"/>
      <c r="DS25" s="639"/>
      <c r="DT25" s="639"/>
      <c r="DU25" s="639"/>
      <c r="DV25" s="640"/>
      <c r="DW25" s="643">
        <v>29.8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2497462</v>
      </c>
      <c r="CS26" s="621"/>
      <c r="CT26" s="621"/>
      <c r="CU26" s="621"/>
      <c r="CV26" s="621"/>
      <c r="CW26" s="621"/>
      <c r="CX26" s="621"/>
      <c r="CY26" s="622"/>
      <c r="CZ26" s="623">
        <v>12.7</v>
      </c>
      <c r="DA26" s="641"/>
      <c r="DB26" s="641"/>
      <c r="DC26" s="642"/>
      <c r="DD26" s="626">
        <v>2144573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928676</v>
      </c>
      <c r="S27" s="621"/>
      <c r="T27" s="621"/>
      <c r="U27" s="621"/>
      <c r="V27" s="621"/>
      <c r="W27" s="621"/>
      <c r="X27" s="621"/>
      <c r="Y27" s="622"/>
      <c r="Z27" s="673">
        <v>4.5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10425407</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3506656</v>
      </c>
      <c r="CS27" s="639"/>
      <c r="CT27" s="639"/>
      <c r="CU27" s="639"/>
      <c r="CV27" s="639"/>
      <c r="CW27" s="639"/>
      <c r="CX27" s="639"/>
      <c r="CY27" s="640"/>
      <c r="CZ27" s="623">
        <v>17.8</v>
      </c>
      <c r="DA27" s="641"/>
      <c r="DB27" s="641"/>
      <c r="DC27" s="642"/>
      <c r="DD27" s="626">
        <v>1393646</v>
      </c>
      <c r="DE27" s="639"/>
      <c r="DF27" s="639"/>
      <c r="DG27" s="639"/>
      <c r="DH27" s="639"/>
      <c r="DI27" s="639"/>
      <c r="DJ27" s="639"/>
      <c r="DK27" s="640"/>
      <c r="DL27" s="626">
        <v>1393583</v>
      </c>
      <c r="DM27" s="639"/>
      <c r="DN27" s="639"/>
      <c r="DO27" s="639"/>
      <c r="DP27" s="639"/>
      <c r="DQ27" s="639"/>
      <c r="DR27" s="639"/>
      <c r="DS27" s="639"/>
      <c r="DT27" s="639"/>
      <c r="DU27" s="639"/>
      <c r="DV27" s="640"/>
      <c r="DW27" s="643">
        <v>12.5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141400</v>
      </c>
      <c r="S28" s="621"/>
      <c r="T28" s="621"/>
      <c r="U28" s="621"/>
      <c r="V28" s="621"/>
      <c r="W28" s="621"/>
      <c r="X28" s="621"/>
      <c r="Y28" s="622"/>
      <c r="Z28" s="673">
        <v>0.7</v>
      </c>
      <c r="AA28" s="673"/>
      <c r="AB28" s="673"/>
      <c r="AC28" s="673"/>
      <c r="AD28" s="674">
        <v>603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624718</v>
      </c>
      <c r="CS28" s="621"/>
      <c r="CT28" s="621"/>
      <c r="CU28" s="621"/>
      <c r="CV28" s="621"/>
      <c r="CW28" s="621"/>
      <c r="CX28" s="621"/>
      <c r="CY28" s="622"/>
      <c r="CZ28" s="623">
        <v>3.2</v>
      </c>
      <c r="DA28" s="641"/>
      <c r="DB28" s="641"/>
      <c r="DC28" s="642"/>
      <c r="DD28" s="626">
        <v>576171</v>
      </c>
      <c r="DE28" s="621"/>
      <c r="DF28" s="621"/>
      <c r="DG28" s="621"/>
      <c r="DH28" s="621"/>
      <c r="DI28" s="621"/>
      <c r="DJ28" s="621"/>
      <c r="DK28" s="622"/>
      <c r="DL28" s="626">
        <v>576171</v>
      </c>
      <c r="DM28" s="621"/>
      <c r="DN28" s="621"/>
      <c r="DO28" s="621"/>
      <c r="DP28" s="621"/>
      <c r="DQ28" s="621"/>
      <c r="DR28" s="621"/>
      <c r="DS28" s="621"/>
      <c r="DT28" s="621"/>
      <c r="DU28" s="621"/>
      <c r="DV28" s="622"/>
      <c r="DW28" s="643">
        <v>5.2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4006</v>
      </c>
      <c r="S29" s="621"/>
      <c r="T29" s="621"/>
      <c r="U29" s="621"/>
      <c r="V29" s="621"/>
      <c r="W29" s="621"/>
      <c r="X29" s="621"/>
      <c r="Y29" s="622"/>
      <c r="Z29" s="673">
        <v>0</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624718</v>
      </c>
      <c r="CS29" s="639"/>
      <c r="CT29" s="639"/>
      <c r="CU29" s="639"/>
      <c r="CV29" s="639"/>
      <c r="CW29" s="639"/>
      <c r="CX29" s="639"/>
      <c r="CY29" s="640"/>
      <c r="CZ29" s="623">
        <v>3.2</v>
      </c>
      <c r="DA29" s="641"/>
      <c r="DB29" s="641"/>
      <c r="DC29" s="642"/>
      <c r="DD29" s="626">
        <v>576171</v>
      </c>
      <c r="DE29" s="639"/>
      <c r="DF29" s="639"/>
      <c r="DG29" s="639"/>
      <c r="DH29" s="639"/>
      <c r="DI29" s="639"/>
      <c r="DJ29" s="639"/>
      <c r="DK29" s="640"/>
      <c r="DL29" s="626">
        <v>576171</v>
      </c>
      <c r="DM29" s="639"/>
      <c r="DN29" s="639"/>
      <c r="DO29" s="639"/>
      <c r="DP29" s="639"/>
      <c r="DQ29" s="639"/>
      <c r="DR29" s="639"/>
      <c r="DS29" s="639"/>
      <c r="DT29" s="639"/>
      <c r="DU29" s="639"/>
      <c r="DV29" s="640"/>
      <c r="DW29" s="643">
        <v>5.2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1324381</v>
      </c>
      <c r="S30" s="621"/>
      <c r="T30" s="621"/>
      <c r="U30" s="621"/>
      <c r="V30" s="621"/>
      <c r="W30" s="621"/>
      <c r="X30" s="621"/>
      <c r="Y30" s="622"/>
      <c r="Z30" s="673">
        <v>6.4</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99.4</v>
      </c>
      <c r="BH30" s="687"/>
      <c r="BI30" s="687"/>
      <c r="BJ30" s="687"/>
      <c r="BK30" s="687"/>
      <c r="BL30" s="687"/>
      <c r="BM30" s="688">
        <v>97.3</v>
      </c>
      <c r="BN30" s="687"/>
      <c r="BO30" s="687"/>
      <c r="BP30" s="687"/>
      <c r="BQ30" s="689"/>
      <c r="BR30" s="686">
        <v>99.3</v>
      </c>
      <c r="BS30" s="687"/>
      <c r="BT30" s="687"/>
      <c r="BU30" s="687"/>
      <c r="BV30" s="687"/>
      <c r="BW30" s="687"/>
      <c r="BX30" s="688">
        <v>97</v>
      </c>
      <c r="BY30" s="687"/>
      <c r="BZ30" s="687"/>
      <c r="CA30" s="687"/>
      <c r="CB30" s="689"/>
      <c r="CD30" s="692"/>
      <c r="CE30" s="693"/>
      <c r="CF30" s="657" t="s">
        <v>294</v>
      </c>
      <c r="CG30" s="654"/>
      <c r="CH30" s="654"/>
      <c r="CI30" s="654"/>
      <c r="CJ30" s="654"/>
      <c r="CK30" s="654"/>
      <c r="CL30" s="654"/>
      <c r="CM30" s="654"/>
      <c r="CN30" s="654"/>
      <c r="CO30" s="654"/>
      <c r="CP30" s="654"/>
      <c r="CQ30" s="655"/>
      <c r="CR30" s="620">
        <v>553870</v>
      </c>
      <c r="CS30" s="621"/>
      <c r="CT30" s="621"/>
      <c r="CU30" s="621"/>
      <c r="CV30" s="621"/>
      <c r="CW30" s="621"/>
      <c r="CX30" s="621"/>
      <c r="CY30" s="622"/>
      <c r="CZ30" s="623">
        <v>2.8</v>
      </c>
      <c r="DA30" s="641"/>
      <c r="DB30" s="641"/>
      <c r="DC30" s="642"/>
      <c r="DD30" s="626">
        <v>512775</v>
      </c>
      <c r="DE30" s="621"/>
      <c r="DF30" s="621"/>
      <c r="DG30" s="621"/>
      <c r="DH30" s="621"/>
      <c r="DI30" s="621"/>
      <c r="DJ30" s="621"/>
      <c r="DK30" s="622"/>
      <c r="DL30" s="626">
        <v>512775</v>
      </c>
      <c r="DM30" s="621"/>
      <c r="DN30" s="621"/>
      <c r="DO30" s="621"/>
      <c r="DP30" s="621"/>
      <c r="DQ30" s="621"/>
      <c r="DR30" s="621"/>
      <c r="DS30" s="621"/>
      <c r="DT30" s="621"/>
      <c r="DU30" s="621"/>
      <c r="DV30" s="622"/>
      <c r="DW30" s="643">
        <v>4.5999999999999996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1018117</v>
      </c>
      <c r="S31" s="621"/>
      <c r="T31" s="621"/>
      <c r="U31" s="621"/>
      <c r="V31" s="621"/>
      <c r="W31" s="621"/>
      <c r="X31" s="621"/>
      <c r="Y31" s="622"/>
      <c r="Z31" s="673">
        <v>4.9000000000000004</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99.2</v>
      </c>
      <c r="BH31" s="639"/>
      <c r="BI31" s="639"/>
      <c r="BJ31" s="639"/>
      <c r="BK31" s="639"/>
      <c r="BL31" s="639"/>
      <c r="BM31" s="675">
        <v>96.8</v>
      </c>
      <c r="BN31" s="685"/>
      <c r="BO31" s="685"/>
      <c r="BP31" s="685"/>
      <c r="BQ31" s="649"/>
      <c r="BR31" s="684">
        <v>99.2</v>
      </c>
      <c r="BS31" s="639"/>
      <c r="BT31" s="639"/>
      <c r="BU31" s="639"/>
      <c r="BV31" s="639"/>
      <c r="BW31" s="639"/>
      <c r="BX31" s="675">
        <v>96.6</v>
      </c>
      <c r="BY31" s="685"/>
      <c r="BZ31" s="685"/>
      <c r="CA31" s="685"/>
      <c r="CB31" s="649"/>
      <c r="CD31" s="692"/>
      <c r="CE31" s="693"/>
      <c r="CF31" s="657" t="s">
        <v>298</v>
      </c>
      <c r="CG31" s="654"/>
      <c r="CH31" s="654"/>
      <c r="CI31" s="654"/>
      <c r="CJ31" s="654"/>
      <c r="CK31" s="654"/>
      <c r="CL31" s="654"/>
      <c r="CM31" s="654"/>
      <c r="CN31" s="654"/>
      <c r="CO31" s="654"/>
      <c r="CP31" s="654"/>
      <c r="CQ31" s="655"/>
      <c r="CR31" s="620">
        <v>70848</v>
      </c>
      <c r="CS31" s="639"/>
      <c r="CT31" s="639"/>
      <c r="CU31" s="639"/>
      <c r="CV31" s="639"/>
      <c r="CW31" s="639"/>
      <c r="CX31" s="639"/>
      <c r="CY31" s="640"/>
      <c r="CZ31" s="623">
        <v>0.4</v>
      </c>
      <c r="DA31" s="641"/>
      <c r="DB31" s="641"/>
      <c r="DC31" s="642"/>
      <c r="DD31" s="626">
        <v>63396</v>
      </c>
      <c r="DE31" s="639"/>
      <c r="DF31" s="639"/>
      <c r="DG31" s="639"/>
      <c r="DH31" s="639"/>
      <c r="DI31" s="639"/>
      <c r="DJ31" s="639"/>
      <c r="DK31" s="640"/>
      <c r="DL31" s="626">
        <v>63396</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675044</v>
      </c>
      <c r="S32" s="621"/>
      <c r="T32" s="621"/>
      <c r="U32" s="621"/>
      <c r="V32" s="621"/>
      <c r="W32" s="621"/>
      <c r="X32" s="621"/>
      <c r="Y32" s="622"/>
      <c r="Z32" s="673">
        <v>3.3</v>
      </c>
      <c r="AA32" s="673"/>
      <c r="AB32" s="673"/>
      <c r="AC32" s="673"/>
      <c r="AD32" s="674">
        <v>58629</v>
      </c>
      <c r="AE32" s="674"/>
      <c r="AF32" s="674"/>
      <c r="AG32" s="674"/>
      <c r="AH32" s="674"/>
      <c r="AI32" s="674"/>
      <c r="AJ32" s="674"/>
      <c r="AK32" s="674"/>
      <c r="AL32" s="643">
        <v>0.5</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99.5</v>
      </c>
      <c r="BH32" s="605"/>
      <c r="BI32" s="605"/>
      <c r="BJ32" s="605"/>
      <c r="BK32" s="605"/>
      <c r="BL32" s="605"/>
      <c r="BM32" s="668">
        <v>97.8</v>
      </c>
      <c r="BN32" s="605"/>
      <c r="BO32" s="605"/>
      <c r="BP32" s="605"/>
      <c r="BQ32" s="662"/>
      <c r="BR32" s="683">
        <v>99.3</v>
      </c>
      <c r="BS32" s="605"/>
      <c r="BT32" s="605"/>
      <c r="BU32" s="605"/>
      <c r="BV32" s="605"/>
      <c r="BW32" s="605"/>
      <c r="BX32" s="668">
        <v>97.3</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1672000</v>
      </c>
      <c r="S33" s="621"/>
      <c r="T33" s="621"/>
      <c r="U33" s="621"/>
      <c r="V33" s="621"/>
      <c r="W33" s="621"/>
      <c r="X33" s="621"/>
      <c r="Y33" s="622"/>
      <c r="Z33" s="673">
        <v>8.1</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7727759</v>
      </c>
      <c r="CS33" s="639"/>
      <c r="CT33" s="639"/>
      <c r="CU33" s="639"/>
      <c r="CV33" s="639"/>
      <c r="CW33" s="639"/>
      <c r="CX33" s="639"/>
      <c r="CY33" s="640"/>
      <c r="CZ33" s="623">
        <v>39.200000000000003</v>
      </c>
      <c r="DA33" s="641"/>
      <c r="DB33" s="641"/>
      <c r="DC33" s="642"/>
      <c r="DD33" s="626">
        <v>6681152</v>
      </c>
      <c r="DE33" s="639"/>
      <c r="DF33" s="639"/>
      <c r="DG33" s="639"/>
      <c r="DH33" s="639"/>
      <c r="DI33" s="639"/>
      <c r="DJ33" s="639"/>
      <c r="DK33" s="640"/>
      <c r="DL33" s="626">
        <v>4371897</v>
      </c>
      <c r="DM33" s="639"/>
      <c r="DN33" s="639"/>
      <c r="DO33" s="639"/>
      <c r="DP33" s="639"/>
      <c r="DQ33" s="639"/>
      <c r="DR33" s="639"/>
      <c r="DS33" s="639"/>
      <c r="DT33" s="639"/>
      <c r="DU33" s="639"/>
      <c r="DV33" s="640"/>
      <c r="DW33" s="643">
        <v>39.299999999999997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3394068</v>
      </c>
      <c r="CS34" s="621"/>
      <c r="CT34" s="621"/>
      <c r="CU34" s="621"/>
      <c r="CV34" s="621"/>
      <c r="CW34" s="621"/>
      <c r="CX34" s="621"/>
      <c r="CY34" s="622"/>
      <c r="CZ34" s="623">
        <v>17.2</v>
      </c>
      <c r="DA34" s="641"/>
      <c r="DB34" s="641"/>
      <c r="DC34" s="642"/>
      <c r="DD34" s="626">
        <v>2635263</v>
      </c>
      <c r="DE34" s="621"/>
      <c r="DF34" s="621"/>
      <c r="DG34" s="621"/>
      <c r="DH34" s="621"/>
      <c r="DI34" s="621"/>
      <c r="DJ34" s="621"/>
      <c r="DK34" s="622"/>
      <c r="DL34" s="626">
        <v>2285192</v>
      </c>
      <c r="DM34" s="621"/>
      <c r="DN34" s="621"/>
      <c r="DO34" s="621"/>
      <c r="DP34" s="621"/>
      <c r="DQ34" s="621"/>
      <c r="DR34" s="621"/>
      <c r="DS34" s="621"/>
      <c r="DT34" s="621"/>
      <c r="DU34" s="621"/>
      <c r="DV34" s="622"/>
      <c r="DW34" s="643">
        <v>20.6</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223</v>
      </c>
      <c r="S35" s="621"/>
      <c r="T35" s="621"/>
      <c r="U35" s="621"/>
      <c r="V35" s="621"/>
      <c r="W35" s="621"/>
      <c r="X35" s="621"/>
      <c r="Y35" s="622"/>
      <c r="Z35" s="673" t="s">
        <v>223</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1958896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140254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340012</v>
      </c>
      <c r="CS35" s="639"/>
      <c r="CT35" s="639"/>
      <c r="CU35" s="639"/>
      <c r="CV35" s="639"/>
      <c r="CW35" s="639"/>
      <c r="CX35" s="639"/>
      <c r="CY35" s="640"/>
      <c r="CZ35" s="623">
        <v>1.7</v>
      </c>
      <c r="DA35" s="641"/>
      <c r="DB35" s="641"/>
      <c r="DC35" s="642"/>
      <c r="DD35" s="626">
        <v>333422</v>
      </c>
      <c r="DE35" s="639"/>
      <c r="DF35" s="639"/>
      <c r="DG35" s="639"/>
      <c r="DH35" s="639"/>
      <c r="DI35" s="639"/>
      <c r="DJ35" s="639"/>
      <c r="DK35" s="640"/>
      <c r="DL35" s="626">
        <v>333422</v>
      </c>
      <c r="DM35" s="639"/>
      <c r="DN35" s="639"/>
      <c r="DO35" s="639"/>
      <c r="DP35" s="639"/>
      <c r="DQ35" s="639"/>
      <c r="DR35" s="639"/>
      <c r="DS35" s="639"/>
      <c r="DT35" s="639"/>
      <c r="DU35" s="639"/>
      <c r="DV35" s="640"/>
      <c r="DW35" s="643">
        <v>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20689180</v>
      </c>
      <c r="S36" s="661"/>
      <c r="T36" s="661"/>
      <c r="U36" s="661"/>
      <c r="V36" s="661"/>
      <c r="W36" s="661"/>
      <c r="X36" s="661"/>
      <c r="Y36" s="664"/>
      <c r="Z36" s="665">
        <v>100</v>
      </c>
      <c r="AA36" s="665"/>
      <c r="AB36" s="665"/>
      <c r="AC36" s="665"/>
      <c r="AD36" s="666">
        <v>11118279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646766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-25861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1204027</v>
      </c>
      <c r="CS36" s="621"/>
      <c r="CT36" s="621"/>
      <c r="CU36" s="621"/>
      <c r="CV36" s="621"/>
      <c r="CW36" s="621"/>
      <c r="CX36" s="621"/>
      <c r="CY36" s="622"/>
      <c r="CZ36" s="623">
        <v>6.1</v>
      </c>
      <c r="DA36" s="641"/>
      <c r="DB36" s="641"/>
      <c r="DC36" s="642"/>
      <c r="DD36" s="626">
        <v>1111898</v>
      </c>
      <c r="DE36" s="621"/>
      <c r="DF36" s="621"/>
      <c r="DG36" s="621"/>
      <c r="DH36" s="621"/>
      <c r="DI36" s="621"/>
      <c r="DJ36" s="621"/>
      <c r="DK36" s="622"/>
      <c r="DL36" s="626">
        <v>903129</v>
      </c>
      <c r="DM36" s="621"/>
      <c r="DN36" s="621"/>
      <c r="DO36" s="621"/>
      <c r="DP36" s="621"/>
      <c r="DQ36" s="621"/>
      <c r="DR36" s="621"/>
      <c r="DS36" s="621"/>
      <c r="DT36" s="621"/>
      <c r="DU36" s="621"/>
      <c r="DV36" s="622"/>
      <c r="DW36" s="643">
        <v>8.1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134778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5764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241946</v>
      </c>
      <c r="CS37" s="639"/>
      <c r="CT37" s="639"/>
      <c r="CU37" s="639"/>
      <c r="CV37" s="639"/>
      <c r="CW37" s="639"/>
      <c r="CX37" s="639"/>
      <c r="CY37" s="640"/>
      <c r="CZ37" s="623">
        <v>1.2</v>
      </c>
      <c r="DA37" s="641"/>
      <c r="DB37" s="641"/>
      <c r="DC37" s="642"/>
      <c r="DD37" s="626">
        <v>241946</v>
      </c>
      <c r="DE37" s="639"/>
      <c r="DF37" s="639"/>
      <c r="DG37" s="639"/>
      <c r="DH37" s="639"/>
      <c r="DI37" s="639"/>
      <c r="DJ37" s="639"/>
      <c r="DK37" s="640"/>
      <c r="DL37" s="626">
        <v>166471</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45876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9664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1913020</v>
      </c>
      <c r="CS38" s="621"/>
      <c r="CT38" s="621"/>
      <c r="CU38" s="621"/>
      <c r="CV38" s="621"/>
      <c r="CW38" s="621"/>
      <c r="CX38" s="621"/>
      <c r="CY38" s="622"/>
      <c r="CZ38" s="623">
        <v>9.6999999999999993</v>
      </c>
      <c r="DA38" s="641"/>
      <c r="DB38" s="641"/>
      <c r="DC38" s="642"/>
      <c r="DD38" s="626">
        <v>1780430</v>
      </c>
      <c r="DE38" s="621"/>
      <c r="DF38" s="621"/>
      <c r="DG38" s="621"/>
      <c r="DH38" s="621"/>
      <c r="DI38" s="621"/>
      <c r="DJ38" s="621"/>
      <c r="DK38" s="622"/>
      <c r="DL38" s="626">
        <v>850154</v>
      </c>
      <c r="DM38" s="621"/>
      <c r="DN38" s="621"/>
      <c r="DO38" s="621"/>
      <c r="DP38" s="621"/>
      <c r="DQ38" s="621"/>
      <c r="DR38" s="621"/>
      <c r="DS38" s="621"/>
      <c r="DT38" s="621"/>
      <c r="DU38" s="621"/>
      <c r="DV38" s="622"/>
      <c r="DW38" s="643">
        <v>7.6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409632</v>
      </c>
      <c r="CS39" s="639"/>
      <c r="CT39" s="639"/>
      <c r="CU39" s="639"/>
      <c r="CV39" s="639"/>
      <c r="CW39" s="639"/>
      <c r="CX39" s="639"/>
      <c r="CY39" s="640"/>
      <c r="CZ39" s="623">
        <v>2.1</v>
      </c>
      <c r="DA39" s="641"/>
      <c r="DB39" s="641"/>
      <c r="DC39" s="642"/>
      <c r="DD39" s="626">
        <v>403139</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305757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73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467000</v>
      </c>
      <c r="CS40" s="621"/>
      <c r="CT40" s="621"/>
      <c r="CU40" s="621"/>
      <c r="CV40" s="621"/>
      <c r="CW40" s="621"/>
      <c r="CX40" s="621"/>
      <c r="CY40" s="622"/>
      <c r="CZ40" s="623">
        <v>2.4</v>
      </c>
      <c r="DA40" s="641"/>
      <c r="DB40" s="641"/>
      <c r="DC40" s="642"/>
      <c r="DD40" s="626">
        <v>417000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825719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247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4070133</v>
      </c>
      <c r="CS42" s="621"/>
      <c r="CT42" s="621"/>
      <c r="CU42" s="621"/>
      <c r="CV42" s="621"/>
      <c r="CW42" s="621"/>
      <c r="CX42" s="621"/>
      <c r="CY42" s="622"/>
      <c r="CZ42" s="623">
        <v>20.6</v>
      </c>
      <c r="DA42" s="624"/>
      <c r="DB42" s="624"/>
      <c r="DC42" s="625"/>
      <c r="DD42" s="626">
        <v>721731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46600</v>
      </c>
      <c r="CS43" s="639"/>
      <c r="CT43" s="639"/>
      <c r="CU43" s="639"/>
      <c r="CV43" s="639"/>
      <c r="CW43" s="639"/>
      <c r="CX43" s="639"/>
      <c r="CY43" s="640"/>
      <c r="CZ43" s="623">
        <v>0.2</v>
      </c>
      <c r="DA43" s="641"/>
      <c r="DB43" s="641"/>
      <c r="DC43" s="642"/>
      <c r="DD43" s="626">
        <v>46600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4070133</v>
      </c>
      <c r="CS44" s="621"/>
      <c r="CT44" s="621"/>
      <c r="CU44" s="621"/>
      <c r="CV44" s="621"/>
      <c r="CW44" s="621"/>
      <c r="CX44" s="621"/>
      <c r="CY44" s="622"/>
      <c r="CZ44" s="623">
        <v>20.6</v>
      </c>
      <c r="DA44" s="624"/>
      <c r="DB44" s="624"/>
      <c r="DC44" s="625"/>
      <c r="DD44" s="626">
        <v>721731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2889142</v>
      </c>
      <c r="CS45" s="639"/>
      <c r="CT45" s="639"/>
      <c r="CU45" s="639"/>
      <c r="CV45" s="639"/>
      <c r="CW45" s="639"/>
      <c r="CX45" s="639"/>
      <c r="CY45" s="640"/>
      <c r="CZ45" s="623">
        <v>14.6</v>
      </c>
      <c r="DA45" s="641"/>
      <c r="DB45" s="641"/>
      <c r="DC45" s="642"/>
      <c r="DD45" s="626">
        <v>350949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1180991</v>
      </c>
      <c r="CS46" s="621"/>
      <c r="CT46" s="621"/>
      <c r="CU46" s="621"/>
      <c r="CV46" s="621"/>
      <c r="CW46" s="621"/>
      <c r="CX46" s="621"/>
      <c r="CY46" s="622"/>
      <c r="CZ46" s="623">
        <v>6</v>
      </c>
      <c r="DA46" s="624"/>
      <c r="DB46" s="624"/>
      <c r="DC46" s="625"/>
      <c r="DD46" s="626">
        <v>370782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19723182</v>
      </c>
      <c r="CS49" s="605"/>
      <c r="CT49" s="605"/>
      <c r="CU49" s="605"/>
      <c r="CV49" s="605"/>
      <c r="CW49" s="605"/>
      <c r="CX49" s="605"/>
      <c r="CY49" s="606"/>
      <c r="CZ49" s="607">
        <v>100</v>
      </c>
      <c r="DA49" s="608"/>
      <c r="DB49" s="608"/>
      <c r="DC49" s="609"/>
      <c r="DD49" s="610">
        <v>12704347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19296</v>
      </c>
      <c r="R7" s="1134"/>
      <c r="S7" s="1134"/>
      <c r="T7" s="1134"/>
      <c r="U7" s="1134"/>
      <c r="V7" s="1134">
        <v>18423</v>
      </c>
      <c r="W7" s="1134"/>
      <c r="X7" s="1134"/>
      <c r="Y7" s="1134"/>
      <c r="Z7" s="1134"/>
      <c r="AA7" s="1134">
        <v>873</v>
      </c>
      <c r="AB7" s="1134"/>
      <c r="AC7" s="1134"/>
      <c r="AD7" s="1134"/>
      <c r="AE7" s="1135"/>
      <c r="AF7" s="1136">
        <v>439</v>
      </c>
      <c r="AG7" s="1137"/>
      <c r="AH7" s="1137"/>
      <c r="AI7" s="1137"/>
      <c r="AJ7" s="1138"/>
      <c r="AK7" s="1120">
        <v>1197</v>
      </c>
      <c r="AL7" s="1121"/>
      <c r="AM7" s="1121"/>
      <c r="AN7" s="1121"/>
      <c r="AO7" s="1121"/>
      <c r="AP7" s="1121">
        <v>7137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19</v>
      </c>
      <c r="CN7" s="1118"/>
      <c r="CO7" s="1118"/>
      <c r="CP7" s="1118"/>
      <c r="CQ7" s="1119"/>
      <c r="CR7" s="1117">
        <v>3</v>
      </c>
      <c r="CS7" s="1118"/>
      <c r="CT7" s="1118"/>
      <c r="CU7" s="1118"/>
      <c r="CV7" s="1119"/>
      <c r="CW7" s="1117">
        <v>1</v>
      </c>
      <c r="CX7" s="1118"/>
      <c r="CY7" s="1118"/>
      <c r="CZ7" s="1118"/>
      <c r="DA7" s="1119"/>
      <c r="DB7" s="1117" t="s">
        <v>549</v>
      </c>
      <c r="DC7" s="1118"/>
      <c r="DD7" s="1118"/>
      <c r="DE7" s="1118"/>
      <c r="DF7" s="1119"/>
      <c r="DG7" s="1117" t="s">
        <v>549</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182</v>
      </c>
      <c r="R8" s="1073"/>
      <c r="S8" s="1073"/>
      <c r="T8" s="1073"/>
      <c r="U8" s="1073"/>
      <c r="V8" s="1073">
        <v>182</v>
      </c>
      <c r="W8" s="1073"/>
      <c r="X8" s="1073"/>
      <c r="Y8" s="1073"/>
      <c r="Z8" s="1073"/>
      <c r="AA8" s="1073" t="s">
        <v>538</v>
      </c>
      <c r="AB8" s="1073"/>
      <c r="AC8" s="1073"/>
      <c r="AD8" s="1073"/>
      <c r="AE8" s="1074"/>
      <c r="AF8" s="1048" t="s">
        <v>223</v>
      </c>
      <c r="AG8" s="1049"/>
      <c r="AH8" s="1049"/>
      <c r="AI8" s="1049"/>
      <c r="AJ8" s="1050"/>
      <c r="AK8" s="1115" t="s">
        <v>538</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341</v>
      </c>
      <c r="CI8" s="1019"/>
      <c r="CJ8" s="1019"/>
      <c r="CK8" s="1019"/>
      <c r="CL8" s="1020"/>
      <c r="CM8" s="1018">
        <v>1420</v>
      </c>
      <c r="CN8" s="1019"/>
      <c r="CO8" s="1019"/>
      <c r="CP8" s="1019"/>
      <c r="CQ8" s="1020"/>
      <c r="CR8" s="1018">
        <v>5678</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113</v>
      </c>
      <c r="R9" s="1073"/>
      <c r="S9" s="1073"/>
      <c r="T9" s="1073"/>
      <c r="U9" s="1073"/>
      <c r="V9" s="1073">
        <v>111</v>
      </c>
      <c r="W9" s="1073"/>
      <c r="X9" s="1073"/>
      <c r="Y9" s="1073"/>
      <c r="Z9" s="1073"/>
      <c r="AA9" s="1073">
        <v>2</v>
      </c>
      <c r="AB9" s="1073"/>
      <c r="AC9" s="1073"/>
      <c r="AD9" s="1073"/>
      <c r="AE9" s="1074"/>
      <c r="AF9" s="1048">
        <v>2</v>
      </c>
      <c r="AG9" s="1049"/>
      <c r="AH9" s="1049"/>
      <c r="AI9" s="1049"/>
      <c r="AJ9" s="1050"/>
      <c r="AK9" s="1115" t="s">
        <v>538</v>
      </c>
      <c r="AL9" s="1116"/>
      <c r="AM9" s="1116"/>
      <c r="AN9" s="1116"/>
      <c r="AO9" s="1116"/>
      <c r="AP9" s="1116">
        <v>1376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58</v>
      </c>
      <c r="CI9" s="1019"/>
      <c r="CJ9" s="1019"/>
      <c r="CK9" s="1019"/>
      <c r="CL9" s="1020"/>
      <c r="CM9" s="1018">
        <v>288</v>
      </c>
      <c r="CN9" s="1019"/>
      <c r="CO9" s="1019"/>
      <c r="CP9" s="1019"/>
      <c r="CQ9" s="1020"/>
      <c r="CR9" s="1018">
        <v>60</v>
      </c>
      <c r="CS9" s="1019"/>
      <c r="CT9" s="1019"/>
      <c r="CU9" s="1019"/>
      <c r="CV9" s="1020"/>
      <c r="CW9" s="1018" t="s">
        <v>549</v>
      </c>
      <c r="CX9" s="1019"/>
      <c r="CY9" s="1019"/>
      <c r="CZ9" s="1019"/>
      <c r="DA9" s="1020"/>
      <c r="DB9" s="1018" t="s">
        <v>549</v>
      </c>
      <c r="DC9" s="1019"/>
      <c r="DD9" s="1019"/>
      <c r="DE9" s="1019"/>
      <c r="DF9" s="1020"/>
      <c r="DG9" s="1018" t="s">
        <v>549</v>
      </c>
      <c r="DH9" s="1019"/>
      <c r="DI9" s="1019"/>
      <c r="DJ9" s="1019"/>
      <c r="DK9" s="1020"/>
      <c r="DL9" s="1018" t="s">
        <v>549</v>
      </c>
      <c r="DM9" s="1019"/>
      <c r="DN9" s="1019"/>
      <c r="DO9" s="1019"/>
      <c r="DP9" s="1020"/>
      <c r="DQ9" s="1018" t="s">
        <v>549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19590</v>
      </c>
      <c r="R23" s="1098"/>
      <c r="S23" s="1098"/>
      <c r="T23" s="1098"/>
      <c r="U23" s="1098"/>
      <c r="V23" s="1098">
        <v>18715</v>
      </c>
      <c r="W23" s="1098"/>
      <c r="X23" s="1098"/>
      <c r="Y23" s="1098"/>
      <c r="Z23" s="1098"/>
      <c r="AA23" s="1098">
        <v>875</v>
      </c>
      <c r="AB23" s="1098"/>
      <c r="AC23" s="1098"/>
      <c r="AD23" s="1098"/>
      <c r="AE23" s="1099"/>
      <c r="AF23" s="1100">
        <v>441</v>
      </c>
      <c r="AG23" s="1098"/>
      <c r="AH23" s="1098"/>
      <c r="AI23" s="1098"/>
      <c r="AJ23" s="1101"/>
      <c r="AK23" s="1102"/>
      <c r="AL23" s="1103"/>
      <c r="AM23" s="1103"/>
      <c r="AN23" s="1103"/>
      <c r="AO23" s="1103"/>
      <c r="AP23" s="1098">
        <v>8513</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4313</v>
      </c>
      <c r="R28" s="1083"/>
      <c r="S28" s="1083"/>
      <c r="T28" s="1083"/>
      <c r="U28" s="1083"/>
      <c r="V28" s="1083">
        <v>4173</v>
      </c>
      <c r="W28" s="1083"/>
      <c r="X28" s="1083"/>
      <c r="Y28" s="1083"/>
      <c r="Z28" s="1083"/>
      <c r="AA28" s="1083">
        <v>140</v>
      </c>
      <c r="AB28" s="1083"/>
      <c r="AC28" s="1083"/>
      <c r="AD28" s="1083"/>
      <c r="AE28" s="1084"/>
      <c r="AF28" s="1085">
        <v>140</v>
      </c>
      <c r="AG28" s="1083"/>
      <c r="AH28" s="1083"/>
      <c r="AI28" s="1083"/>
      <c r="AJ28" s="1086"/>
      <c r="AK28" s="1087">
        <v>368</v>
      </c>
      <c r="AL28" s="1075"/>
      <c r="AM28" s="1075"/>
      <c r="AN28" s="1075"/>
      <c r="AO28" s="1075"/>
      <c r="AP28" s="1075" t="s">
        <v>540</v>
      </c>
      <c r="AQ28" s="1075"/>
      <c r="AR28" s="1075"/>
      <c r="AS28" s="1075"/>
      <c r="AT28" s="1075"/>
      <c r="AU28" s="1075" t="s">
        <v>540</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2234</v>
      </c>
      <c r="R29" s="1073"/>
      <c r="S29" s="1073"/>
      <c r="T29" s="1073"/>
      <c r="U29" s="1073"/>
      <c r="V29" s="1073">
        <v>2188</v>
      </c>
      <c r="W29" s="1073"/>
      <c r="X29" s="1073"/>
      <c r="Y29" s="1073"/>
      <c r="Z29" s="1073"/>
      <c r="AA29" s="1073">
        <v>46</v>
      </c>
      <c r="AB29" s="1073"/>
      <c r="AC29" s="1073"/>
      <c r="AD29" s="1073"/>
      <c r="AE29" s="1074"/>
      <c r="AF29" s="1048">
        <v>46</v>
      </c>
      <c r="AG29" s="1049"/>
      <c r="AH29" s="1049"/>
      <c r="AI29" s="1049"/>
      <c r="AJ29" s="1050"/>
      <c r="AK29" s="1009">
        <v>306</v>
      </c>
      <c r="AL29" s="1000"/>
      <c r="AM29" s="1000"/>
      <c r="AN29" s="1000"/>
      <c r="AO29" s="1000"/>
      <c r="AP29" s="1000" t="s">
        <v>540</v>
      </c>
      <c r="AQ29" s="1000"/>
      <c r="AR29" s="1000"/>
      <c r="AS29" s="1000"/>
      <c r="AT29" s="1000"/>
      <c r="AU29" s="1000" t="s">
        <v>541</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805</v>
      </c>
      <c r="R30" s="1073"/>
      <c r="S30" s="1073"/>
      <c r="T30" s="1073"/>
      <c r="U30" s="1073"/>
      <c r="V30" s="1073">
        <v>796</v>
      </c>
      <c r="W30" s="1073"/>
      <c r="X30" s="1073"/>
      <c r="Y30" s="1073"/>
      <c r="Z30" s="1073"/>
      <c r="AA30" s="1073">
        <v>8</v>
      </c>
      <c r="AB30" s="1073"/>
      <c r="AC30" s="1073"/>
      <c r="AD30" s="1073"/>
      <c r="AE30" s="1074"/>
      <c r="AF30" s="1048">
        <v>8</v>
      </c>
      <c r="AG30" s="1049"/>
      <c r="AH30" s="1049"/>
      <c r="AI30" s="1049"/>
      <c r="AJ30" s="1050"/>
      <c r="AK30" s="1009">
        <v>327</v>
      </c>
      <c r="AL30" s="1000"/>
      <c r="AM30" s="1000"/>
      <c r="AN30" s="1000"/>
      <c r="AO30" s="1000"/>
      <c r="AP30" s="1000" t="s">
        <v>540</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1480</v>
      </c>
      <c r="R31" s="1073"/>
      <c r="S31" s="1073"/>
      <c r="T31" s="1073"/>
      <c r="U31" s="1073"/>
      <c r="V31" s="1073">
        <v>1421</v>
      </c>
      <c r="W31" s="1073"/>
      <c r="X31" s="1073"/>
      <c r="Y31" s="1073"/>
      <c r="Z31" s="1073"/>
      <c r="AA31" s="1073">
        <v>59</v>
      </c>
      <c r="AB31" s="1073"/>
      <c r="AC31" s="1073"/>
      <c r="AD31" s="1073"/>
      <c r="AE31" s="1074"/>
      <c r="AF31" s="1048">
        <v>59</v>
      </c>
      <c r="AG31" s="1049"/>
      <c r="AH31" s="1049"/>
      <c r="AI31" s="1049"/>
      <c r="AJ31" s="1050"/>
      <c r="AK31" s="1009">
        <v>614</v>
      </c>
      <c r="AL31" s="1000"/>
      <c r="AM31" s="1000"/>
      <c r="AN31" s="1000"/>
      <c r="AO31" s="1000"/>
      <c r="AP31" s="1000">
        <v>6112</v>
      </c>
      <c r="AQ31" s="1000"/>
      <c r="AR31" s="1000"/>
      <c r="AS31" s="1000"/>
      <c r="AT31" s="1000"/>
      <c r="AU31" s="1000">
        <v>4260</v>
      </c>
      <c r="AV31" s="1000"/>
      <c r="AW31" s="1000"/>
      <c r="AX31" s="1000"/>
      <c r="AY31" s="1000"/>
      <c r="AZ31" s="1071" t="s">
        <v>541</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98</v>
      </c>
      <c r="R32" s="1073"/>
      <c r="S32" s="1073"/>
      <c r="T32" s="1073"/>
      <c r="U32" s="1073"/>
      <c r="V32" s="1073">
        <v>84</v>
      </c>
      <c r="W32" s="1073"/>
      <c r="X32" s="1073"/>
      <c r="Y32" s="1073"/>
      <c r="Z32" s="1073"/>
      <c r="AA32" s="1073">
        <v>14</v>
      </c>
      <c r="AB32" s="1073"/>
      <c r="AC32" s="1073"/>
      <c r="AD32" s="1073"/>
      <c r="AE32" s="1074"/>
      <c r="AF32" s="1048">
        <v>14</v>
      </c>
      <c r="AG32" s="1049"/>
      <c r="AH32" s="1049"/>
      <c r="AI32" s="1049"/>
      <c r="AJ32" s="1050"/>
      <c r="AK32" s="1009">
        <v>33</v>
      </c>
      <c r="AL32" s="1000"/>
      <c r="AM32" s="1000"/>
      <c r="AN32" s="1000"/>
      <c r="AO32" s="1000"/>
      <c r="AP32" s="1000">
        <v>181</v>
      </c>
      <c r="AQ32" s="1000"/>
      <c r="AR32" s="1000"/>
      <c r="AS32" s="1000"/>
      <c r="AT32" s="1000"/>
      <c r="AU32" s="1000">
        <v>142</v>
      </c>
      <c r="AV32" s="1000"/>
      <c r="AW32" s="1000"/>
      <c r="AX32" s="1000"/>
      <c r="AY32" s="1000"/>
      <c r="AZ32" s="1071" t="s">
        <v>541</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2414</v>
      </c>
      <c r="R33" s="1073"/>
      <c r="S33" s="1073"/>
      <c r="T33" s="1073"/>
      <c r="U33" s="1073"/>
      <c r="V33" s="1073">
        <v>2142</v>
      </c>
      <c r="W33" s="1073"/>
      <c r="X33" s="1073"/>
      <c r="Y33" s="1073"/>
      <c r="Z33" s="1073"/>
      <c r="AA33" s="1073">
        <v>272</v>
      </c>
      <c r="AB33" s="1073"/>
      <c r="AC33" s="1073"/>
      <c r="AD33" s="1073"/>
      <c r="AE33" s="1074"/>
      <c r="AF33" s="1048">
        <v>1393</v>
      </c>
      <c r="AG33" s="1049"/>
      <c r="AH33" s="1049"/>
      <c r="AI33" s="1049"/>
      <c r="AJ33" s="1050"/>
      <c r="AK33" s="1009">
        <v>534</v>
      </c>
      <c r="AL33" s="1000"/>
      <c r="AM33" s="1000"/>
      <c r="AN33" s="1000"/>
      <c r="AO33" s="1000"/>
      <c r="AP33" s="1000">
        <v>919</v>
      </c>
      <c r="AQ33" s="1000"/>
      <c r="AR33" s="1000"/>
      <c r="AS33" s="1000"/>
      <c r="AT33" s="1000"/>
      <c r="AU33" s="1000">
        <v>919</v>
      </c>
      <c r="AV33" s="1000"/>
      <c r="AW33" s="1000"/>
      <c r="AX33" s="1000"/>
      <c r="AY33" s="1000"/>
      <c r="AZ33" s="1071" t="s">
        <v>541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1660</v>
      </c>
      <c r="AG63" s="988"/>
      <c r="AH63" s="988"/>
      <c r="AI63" s="988"/>
      <c r="AJ63" s="1059"/>
      <c r="AK63" s="1060"/>
      <c r="AL63" s="992"/>
      <c r="AM63" s="992"/>
      <c r="AN63" s="992"/>
      <c r="AO63" s="992"/>
      <c r="AP63" s="988">
        <v>7212</v>
      </c>
      <c r="AQ63" s="988"/>
      <c r="AR63" s="988"/>
      <c r="AS63" s="988"/>
      <c r="AT63" s="988"/>
      <c r="AU63" s="988">
        <v>5321</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6845</v>
      </c>
      <c r="R68" s="1011"/>
      <c r="S68" s="1011"/>
      <c r="T68" s="1011"/>
      <c r="U68" s="1011"/>
      <c r="V68" s="1011">
        <v>5721</v>
      </c>
      <c r="W68" s="1011"/>
      <c r="X68" s="1011"/>
      <c r="Y68" s="1011"/>
      <c r="Z68" s="1011"/>
      <c r="AA68" s="1011">
        <v>1124</v>
      </c>
      <c r="AB68" s="1011"/>
      <c r="AC68" s="1011"/>
      <c r="AD68" s="1011"/>
      <c r="AE68" s="1011"/>
      <c r="AF68" s="1011">
        <v>4867</v>
      </c>
      <c r="AG68" s="1011"/>
      <c r="AH68" s="1011"/>
      <c r="AI68" s="1011"/>
      <c r="AJ68" s="1011"/>
      <c r="AK68" s="1011" t="s">
        <v>551</v>
      </c>
      <c r="AL68" s="1011"/>
      <c r="AM68" s="1011"/>
      <c r="AN68" s="1011"/>
      <c r="AO68" s="1011"/>
      <c r="AP68" s="1011">
        <v>2787</v>
      </c>
      <c r="AQ68" s="1011"/>
      <c r="AR68" s="1011"/>
      <c r="AS68" s="1011"/>
      <c r="AT68" s="1011"/>
      <c r="AU68" s="1011" t="s">
        <v>550</v>
      </c>
      <c r="AV68" s="1011"/>
      <c r="AW68" s="1011"/>
      <c r="AX68" s="1011"/>
      <c r="AY68" s="1011"/>
      <c r="AZ68" s="1012" t="s">
        <v>553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1294</v>
      </c>
      <c r="R69" s="1000"/>
      <c r="S69" s="1000"/>
      <c r="T69" s="1000"/>
      <c r="U69" s="1000"/>
      <c r="V69" s="1000">
        <v>1256</v>
      </c>
      <c r="W69" s="1000"/>
      <c r="X69" s="1000"/>
      <c r="Y69" s="1000"/>
      <c r="Z69" s="1000"/>
      <c r="AA69" s="1000">
        <v>38</v>
      </c>
      <c r="AB69" s="1000"/>
      <c r="AC69" s="1000"/>
      <c r="AD69" s="1000"/>
      <c r="AE69" s="1000"/>
      <c r="AF69" s="1000">
        <v>38</v>
      </c>
      <c r="AG69" s="1000"/>
      <c r="AH69" s="1000"/>
      <c r="AI69" s="1000"/>
      <c r="AJ69" s="1000"/>
      <c r="AK69" s="1000" t="s">
        <v>552</v>
      </c>
      <c r="AL69" s="1000"/>
      <c r="AM69" s="1000"/>
      <c r="AN69" s="1000"/>
      <c r="AO69" s="1000"/>
      <c r="AP69" s="1000" t="s">
        <v>551</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21324</v>
      </c>
      <c r="R70" s="1000"/>
      <c r="S70" s="1000"/>
      <c r="T70" s="1000"/>
      <c r="U70" s="1000"/>
      <c r="V70" s="1000">
        <v>22700</v>
      </c>
      <c r="W70" s="1000"/>
      <c r="X70" s="1000"/>
      <c r="Y70" s="1000"/>
      <c r="Z70" s="1000"/>
      <c r="AA70" s="1000">
        <v>-1375</v>
      </c>
      <c r="AB70" s="1000"/>
      <c r="AC70" s="1000"/>
      <c r="AD70" s="1000"/>
      <c r="AE70" s="1000"/>
      <c r="AF70" s="1000">
        <v>6920</v>
      </c>
      <c r="AG70" s="1000"/>
      <c r="AH70" s="1000"/>
      <c r="AI70" s="1000"/>
      <c r="AJ70" s="1000"/>
      <c r="AK70" s="1000" t="s">
        <v>550</v>
      </c>
      <c r="AL70" s="1000"/>
      <c r="AM70" s="1000"/>
      <c r="AN70" s="1000"/>
      <c r="AO70" s="1000"/>
      <c r="AP70" s="1000">
        <v>13586</v>
      </c>
      <c r="AQ70" s="1000"/>
      <c r="AR70" s="1000"/>
      <c r="AS70" s="1000"/>
      <c r="AT70" s="1000"/>
      <c r="AU70" s="1000">
        <v>190</v>
      </c>
      <c r="AV70" s="1000"/>
      <c r="AW70" s="1000"/>
      <c r="AX70" s="1000"/>
      <c r="AY70" s="1000"/>
      <c r="AZ70" s="1001" t="s">
        <v>553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73</v>
      </c>
      <c r="R71" s="1000"/>
      <c r="S71" s="1000"/>
      <c r="T71" s="1000"/>
      <c r="U71" s="1000"/>
      <c r="V71" s="1000">
        <v>69</v>
      </c>
      <c r="W71" s="1000"/>
      <c r="X71" s="1000"/>
      <c r="Y71" s="1000"/>
      <c r="Z71" s="1000"/>
      <c r="AA71" s="1000">
        <v>4</v>
      </c>
      <c r="AB71" s="1000"/>
      <c r="AC71" s="1000"/>
      <c r="AD71" s="1000"/>
      <c r="AE71" s="1000"/>
      <c r="AF71" s="1000">
        <v>4</v>
      </c>
      <c r="AG71" s="1000"/>
      <c r="AH71" s="1000"/>
      <c r="AI71" s="1000"/>
      <c r="AJ71" s="1000"/>
      <c r="AK71" s="1000">
        <v>7</v>
      </c>
      <c r="AL71" s="1000"/>
      <c r="AM71" s="1000"/>
      <c r="AN71" s="1000"/>
      <c r="AO71" s="1000"/>
      <c r="AP71" s="1000" t="s">
        <v>550</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557</v>
      </c>
      <c r="C72" s="1004"/>
      <c r="D72" s="1004"/>
      <c r="E72" s="1004"/>
      <c r="F72" s="1004"/>
      <c r="G72" s="1004"/>
      <c r="H72" s="1004"/>
      <c r="I72" s="1004"/>
      <c r="J72" s="1004"/>
      <c r="K72" s="1004"/>
      <c r="L72" s="1004"/>
      <c r="M72" s="1004"/>
      <c r="N72" s="1004"/>
      <c r="O72" s="1004"/>
      <c r="P72" s="1005"/>
      <c r="Q72" s="1006">
        <v>272</v>
      </c>
      <c r="R72" s="1000"/>
      <c r="S72" s="1000"/>
      <c r="T72" s="1000"/>
      <c r="U72" s="1000"/>
      <c r="V72" s="1000">
        <v>235</v>
      </c>
      <c r="W72" s="1000"/>
      <c r="X72" s="1000"/>
      <c r="Y72" s="1000"/>
      <c r="Z72" s="1000"/>
      <c r="AA72" s="1000">
        <v>37</v>
      </c>
      <c r="AB72" s="1000"/>
      <c r="AC72" s="1000"/>
      <c r="AD72" s="1000"/>
      <c r="AE72" s="1000"/>
      <c r="AF72" s="1000">
        <v>37</v>
      </c>
      <c r="AG72" s="1000"/>
      <c r="AH72" s="1000"/>
      <c r="AI72" s="1000"/>
      <c r="AJ72" s="1000"/>
      <c r="AK72" s="1000" t="s">
        <v>550</v>
      </c>
      <c r="AL72" s="1000"/>
      <c r="AM72" s="1000"/>
      <c r="AN72" s="1000"/>
      <c r="AO72" s="1000"/>
      <c r="AP72" s="1000" t="s">
        <v>550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556</v>
      </c>
      <c r="C73" s="1004"/>
      <c r="D73" s="1004"/>
      <c r="E73" s="1004"/>
      <c r="F73" s="1004"/>
      <c r="G73" s="1004"/>
      <c r="H73" s="1004"/>
      <c r="I73" s="1004"/>
      <c r="J73" s="1004"/>
      <c r="K73" s="1004"/>
      <c r="L73" s="1004"/>
      <c r="M73" s="1004"/>
      <c r="N73" s="1004"/>
      <c r="O73" s="1004"/>
      <c r="P73" s="1005"/>
      <c r="Q73" s="1006">
        <v>9154</v>
      </c>
      <c r="R73" s="1000"/>
      <c r="S73" s="1000"/>
      <c r="T73" s="1000"/>
      <c r="U73" s="1000"/>
      <c r="V73" s="1000">
        <v>9003</v>
      </c>
      <c r="W73" s="1000"/>
      <c r="X73" s="1000"/>
      <c r="Y73" s="1000"/>
      <c r="Z73" s="1000"/>
      <c r="AA73" s="1000">
        <v>152</v>
      </c>
      <c r="AB73" s="1000"/>
      <c r="AC73" s="1000"/>
      <c r="AD73" s="1000"/>
      <c r="AE73" s="1000"/>
      <c r="AF73" s="1000">
        <v>152</v>
      </c>
      <c r="AG73" s="1000"/>
      <c r="AH73" s="1000"/>
      <c r="AI73" s="1000"/>
      <c r="AJ73" s="1000"/>
      <c r="AK73" s="1000">
        <v>1080</v>
      </c>
      <c r="AL73" s="1000"/>
      <c r="AM73" s="1000"/>
      <c r="AN73" s="1000"/>
      <c r="AO73" s="1000"/>
      <c r="AP73" s="1000" t="s">
        <v>538</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1549</v>
      </c>
      <c r="R74" s="1000"/>
      <c r="S74" s="1000"/>
      <c r="T74" s="1000"/>
      <c r="U74" s="1000"/>
      <c r="V74" s="1000">
        <v>1445</v>
      </c>
      <c r="W74" s="1000"/>
      <c r="X74" s="1000"/>
      <c r="Y74" s="1000"/>
      <c r="Z74" s="1000"/>
      <c r="AA74" s="1000">
        <v>104</v>
      </c>
      <c r="AB74" s="1000"/>
      <c r="AC74" s="1000"/>
      <c r="AD74" s="1000"/>
      <c r="AE74" s="1000"/>
      <c r="AF74" s="1000">
        <v>104</v>
      </c>
      <c r="AG74" s="1000"/>
      <c r="AH74" s="1000"/>
      <c r="AI74" s="1000"/>
      <c r="AJ74" s="1000"/>
      <c r="AK74" s="1000" t="s">
        <v>549</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795514</v>
      </c>
      <c r="R75" s="1008"/>
      <c r="S75" s="1008"/>
      <c r="T75" s="1008"/>
      <c r="U75" s="1009"/>
      <c r="V75" s="1010">
        <v>763822</v>
      </c>
      <c r="W75" s="1008"/>
      <c r="X75" s="1008"/>
      <c r="Y75" s="1008"/>
      <c r="Z75" s="1009"/>
      <c r="AA75" s="1010">
        <v>31692</v>
      </c>
      <c r="AB75" s="1008"/>
      <c r="AC75" s="1008"/>
      <c r="AD75" s="1008"/>
      <c r="AE75" s="1009"/>
      <c r="AF75" s="1010">
        <v>31692</v>
      </c>
      <c r="AG75" s="1008"/>
      <c r="AH75" s="1008"/>
      <c r="AI75" s="1008"/>
      <c r="AJ75" s="1009"/>
      <c r="AK75" s="1010">
        <v>1</v>
      </c>
      <c r="AL75" s="1008"/>
      <c r="AM75" s="1008"/>
      <c r="AN75" s="1008"/>
      <c r="AO75" s="1009"/>
      <c r="AP75" s="1010" t="s">
        <v>549</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43814</v>
      </c>
      <c r="AG88" s="988"/>
      <c r="AH88" s="988"/>
      <c r="AI88" s="988"/>
      <c r="AJ88" s="988"/>
      <c r="AK88" s="992"/>
      <c r="AL88" s="992"/>
      <c r="AM88" s="992"/>
      <c r="AN88" s="992"/>
      <c r="AO88" s="992"/>
      <c r="AP88" s="988">
        <v>16373</v>
      </c>
      <c r="AQ88" s="988"/>
      <c r="AR88" s="988"/>
      <c r="AS88" s="988"/>
      <c r="AT88" s="988"/>
      <c r="AU88" s="988">
        <v>190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5741</v>
      </c>
      <c r="CS102" s="980"/>
      <c r="CT102" s="980"/>
      <c r="CU102" s="980"/>
      <c r="CV102" s="981"/>
      <c r="CW102" s="979">
        <v>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644173</v>
      </c>
      <c r="AB110" s="916"/>
      <c r="AC110" s="916"/>
      <c r="AD110" s="916"/>
      <c r="AE110" s="917"/>
      <c r="AF110" s="918">
        <v>573462</v>
      </c>
      <c r="AG110" s="916"/>
      <c r="AH110" s="916"/>
      <c r="AI110" s="916"/>
      <c r="AJ110" s="917"/>
      <c r="AK110" s="918">
        <v>624440</v>
      </c>
      <c r="AL110" s="916"/>
      <c r="AM110" s="916"/>
      <c r="AN110" s="916"/>
      <c r="AO110" s="917"/>
      <c r="AP110" s="919">
        <v>6.1</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7895745</v>
      </c>
      <c r="BR110" s="863"/>
      <c r="BS110" s="863"/>
      <c r="BT110" s="863"/>
      <c r="BU110" s="863"/>
      <c r="BV110" s="863">
        <v>8201609</v>
      </c>
      <c r="BW110" s="863"/>
      <c r="BX110" s="863"/>
      <c r="BY110" s="863"/>
      <c r="BZ110" s="863"/>
      <c r="CA110" s="863">
        <v>8512738</v>
      </c>
      <c r="CB110" s="863"/>
      <c r="CC110" s="863"/>
      <c r="CD110" s="863"/>
      <c r="CE110" s="863"/>
      <c r="CF110" s="887">
        <v>83.2</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4963915</v>
      </c>
      <c r="BR112" s="835"/>
      <c r="BS112" s="835"/>
      <c r="BT112" s="835"/>
      <c r="BU112" s="835"/>
      <c r="BV112" s="835">
        <v>5075288</v>
      </c>
      <c r="BW112" s="835"/>
      <c r="BX112" s="835"/>
      <c r="BY112" s="835"/>
      <c r="BZ112" s="835"/>
      <c r="CA112" s="835">
        <v>5320813</v>
      </c>
      <c r="CB112" s="835"/>
      <c r="CC112" s="835"/>
      <c r="CD112" s="835"/>
      <c r="CE112" s="835"/>
      <c r="CF112" s="896">
        <v>52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383217</v>
      </c>
      <c r="AB113" s="944"/>
      <c r="AC113" s="944"/>
      <c r="AD113" s="944"/>
      <c r="AE113" s="945"/>
      <c r="AF113" s="946">
        <v>494346</v>
      </c>
      <c r="AG113" s="944"/>
      <c r="AH113" s="944"/>
      <c r="AI113" s="944"/>
      <c r="AJ113" s="945"/>
      <c r="AK113" s="946">
        <v>485508</v>
      </c>
      <c r="AL113" s="944"/>
      <c r="AM113" s="944"/>
      <c r="AN113" s="944"/>
      <c r="AO113" s="945"/>
      <c r="AP113" s="947">
        <v>4.7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405618</v>
      </c>
      <c r="BR113" s="835"/>
      <c r="BS113" s="835"/>
      <c r="BT113" s="835"/>
      <c r="BU113" s="835"/>
      <c r="BV113" s="835">
        <v>242442</v>
      </c>
      <c r="BW113" s="835"/>
      <c r="BX113" s="835"/>
      <c r="BY113" s="835"/>
      <c r="BZ113" s="835"/>
      <c r="CA113" s="835">
        <v>190205</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74522</v>
      </c>
      <c r="AB114" s="798"/>
      <c r="AC114" s="798"/>
      <c r="AD114" s="798"/>
      <c r="AE114" s="799"/>
      <c r="AF114" s="800">
        <v>63080</v>
      </c>
      <c r="AG114" s="798"/>
      <c r="AH114" s="798"/>
      <c r="AI114" s="798"/>
      <c r="AJ114" s="799"/>
      <c r="AK114" s="800">
        <v>39384</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t="s">
        <v>223</v>
      </c>
      <c r="BR114" s="835"/>
      <c r="BS114" s="835"/>
      <c r="BT114" s="835"/>
      <c r="BU114" s="835"/>
      <c r="BV114" s="835" t="s">
        <v>223</v>
      </c>
      <c r="BW114" s="835"/>
      <c r="BX114" s="835"/>
      <c r="BY114" s="835"/>
      <c r="BZ114" s="835"/>
      <c r="CA114" s="835" t="s">
        <v>223</v>
      </c>
      <c r="CB114" s="835"/>
      <c r="CC114" s="835"/>
      <c r="CD114" s="835"/>
      <c r="CE114" s="835"/>
      <c r="CF114" s="896" t="s">
        <v>223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223</v>
      </c>
      <c r="AB115" s="944"/>
      <c r="AC115" s="944"/>
      <c r="AD115" s="944"/>
      <c r="AE115" s="945"/>
      <c r="AF115" s="946" t="s">
        <v>223</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1101912</v>
      </c>
      <c r="AB117" s="930"/>
      <c r="AC117" s="930"/>
      <c r="AD117" s="930"/>
      <c r="AE117" s="931"/>
      <c r="AF117" s="932">
        <v>1130888</v>
      </c>
      <c r="AG117" s="930"/>
      <c r="AH117" s="930"/>
      <c r="AI117" s="930"/>
      <c r="AJ117" s="931"/>
      <c r="AK117" s="932">
        <v>1149332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13265278</v>
      </c>
      <c r="BR119" s="866"/>
      <c r="BS119" s="866"/>
      <c r="BT119" s="866"/>
      <c r="BU119" s="866"/>
      <c r="BV119" s="866">
        <v>13519339</v>
      </c>
      <c r="BW119" s="866"/>
      <c r="BX119" s="866"/>
      <c r="BY119" s="866"/>
      <c r="BZ119" s="866"/>
      <c r="CA119" s="866">
        <v>14023756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5704276</v>
      </c>
      <c r="BR120" s="863"/>
      <c r="BS120" s="863"/>
      <c r="BT120" s="863"/>
      <c r="BU120" s="863"/>
      <c r="BV120" s="863">
        <v>5698857</v>
      </c>
      <c r="BW120" s="863"/>
      <c r="BX120" s="863"/>
      <c r="BY120" s="863"/>
      <c r="BZ120" s="863"/>
      <c r="CA120" s="863">
        <v>4942457</v>
      </c>
      <c r="CB120" s="863"/>
      <c r="CC120" s="863"/>
      <c r="CD120" s="863"/>
      <c r="CE120" s="863"/>
      <c r="CF120" s="887">
        <v>48.3</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4331729</v>
      </c>
      <c r="DH120" s="863"/>
      <c r="DI120" s="863"/>
      <c r="DJ120" s="863"/>
      <c r="DK120" s="863"/>
      <c r="DL120" s="863">
        <v>4306070</v>
      </c>
      <c r="DM120" s="863"/>
      <c r="DN120" s="863"/>
      <c r="DO120" s="863"/>
      <c r="DP120" s="863"/>
      <c r="DQ120" s="863">
        <v>4260058</v>
      </c>
      <c r="DR120" s="863"/>
      <c r="DS120" s="863"/>
      <c r="DT120" s="863"/>
      <c r="DU120" s="863"/>
      <c r="DV120" s="864">
        <v>41.6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6280521</v>
      </c>
      <c r="BR121" s="835"/>
      <c r="BS121" s="835"/>
      <c r="BT121" s="835"/>
      <c r="BU121" s="835"/>
      <c r="BV121" s="835">
        <v>5057113</v>
      </c>
      <c r="BW121" s="835"/>
      <c r="BX121" s="835"/>
      <c r="BY121" s="835"/>
      <c r="BZ121" s="835"/>
      <c r="CA121" s="835">
        <v>4627033</v>
      </c>
      <c r="CB121" s="835"/>
      <c r="CC121" s="835"/>
      <c r="CD121" s="835"/>
      <c r="CE121" s="835"/>
      <c r="CF121" s="896">
        <v>45.2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504645</v>
      </c>
      <c r="DH121" s="835"/>
      <c r="DI121" s="835"/>
      <c r="DJ121" s="835"/>
      <c r="DK121" s="835"/>
      <c r="DL121" s="835">
        <v>620640</v>
      </c>
      <c r="DM121" s="835"/>
      <c r="DN121" s="835"/>
      <c r="DO121" s="835"/>
      <c r="DP121" s="835"/>
      <c r="DQ121" s="835">
        <v>919000</v>
      </c>
      <c r="DR121" s="835"/>
      <c r="DS121" s="835"/>
      <c r="DT121" s="835"/>
      <c r="DU121" s="835"/>
      <c r="DV121" s="812">
        <v>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9105511</v>
      </c>
      <c r="BR122" s="866"/>
      <c r="BS122" s="866"/>
      <c r="BT122" s="866"/>
      <c r="BU122" s="866"/>
      <c r="BV122" s="866">
        <v>8734036</v>
      </c>
      <c r="BW122" s="866"/>
      <c r="BX122" s="866"/>
      <c r="BY122" s="866"/>
      <c r="BZ122" s="866"/>
      <c r="CA122" s="866">
        <v>8394171</v>
      </c>
      <c r="CB122" s="866"/>
      <c r="CC122" s="866"/>
      <c r="CD122" s="866"/>
      <c r="CE122" s="866"/>
      <c r="CF122" s="867">
        <v>82</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127541</v>
      </c>
      <c r="DH122" s="835"/>
      <c r="DI122" s="835"/>
      <c r="DJ122" s="835"/>
      <c r="DK122" s="835"/>
      <c r="DL122" s="835">
        <v>148578</v>
      </c>
      <c r="DM122" s="835"/>
      <c r="DN122" s="835"/>
      <c r="DO122" s="835"/>
      <c r="DP122" s="835"/>
      <c r="DQ122" s="835">
        <v>141755</v>
      </c>
      <c r="DR122" s="835"/>
      <c r="DS122" s="835"/>
      <c r="DT122" s="835"/>
      <c r="DU122" s="835"/>
      <c r="DV122" s="812">
        <v>1.4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21090308</v>
      </c>
      <c r="BR123" s="854"/>
      <c r="BS123" s="854"/>
      <c r="BT123" s="854"/>
      <c r="BU123" s="854"/>
      <c r="BV123" s="854">
        <v>19490006</v>
      </c>
      <c r="BW123" s="854"/>
      <c r="BX123" s="854"/>
      <c r="BY123" s="854"/>
      <c r="BZ123" s="854"/>
      <c r="CA123" s="854">
        <v>17963661</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303040</v>
      </c>
      <c r="AB128" s="819"/>
      <c r="AC128" s="819"/>
      <c r="AD128" s="819"/>
      <c r="AE128" s="820"/>
      <c r="AF128" s="821">
        <v>368541</v>
      </c>
      <c r="AG128" s="819"/>
      <c r="AH128" s="819"/>
      <c r="AI128" s="819"/>
      <c r="AJ128" s="820"/>
      <c r="AK128" s="821">
        <v>372137</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223</v>
      </c>
      <c r="BG128" s="805"/>
      <c r="BH128" s="805"/>
      <c r="BI128" s="805"/>
      <c r="BJ128" s="805"/>
      <c r="BK128" s="805"/>
      <c r="BL128" s="828"/>
      <c r="BM128" s="804">
        <v>13.16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10231148</v>
      </c>
      <c r="AB129" s="798"/>
      <c r="AC129" s="798"/>
      <c r="AD129" s="798"/>
      <c r="AE129" s="799"/>
      <c r="AF129" s="800">
        <v>10782620</v>
      </c>
      <c r="AG129" s="798"/>
      <c r="AH129" s="798"/>
      <c r="AI129" s="798"/>
      <c r="AJ129" s="799"/>
      <c r="AK129" s="800">
        <v>11124309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223</v>
      </c>
      <c r="BG129" s="788"/>
      <c r="BH129" s="788"/>
      <c r="BI129" s="788"/>
      <c r="BJ129" s="788"/>
      <c r="BK129" s="788"/>
      <c r="BL129" s="789"/>
      <c r="BM129" s="787">
        <v>18.16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932143</v>
      </c>
      <c r="AB130" s="798"/>
      <c r="AC130" s="798"/>
      <c r="AD130" s="798"/>
      <c r="AE130" s="799"/>
      <c r="AF130" s="800">
        <v>866799</v>
      </c>
      <c r="AG130" s="798"/>
      <c r="AH130" s="798"/>
      <c r="AI130" s="798"/>
      <c r="AJ130" s="799"/>
      <c r="AK130" s="800">
        <v>889833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-1.1000000000000001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9299005</v>
      </c>
      <c r="AB131" s="781"/>
      <c r="AC131" s="781"/>
      <c r="AD131" s="781"/>
      <c r="AE131" s="782"/>
      <c r="AF131" s="783">
        <v>9915821</v>
      </c>
      <c r="AG131" s="781"/>
      <c r="AH131" s="781"/>
      <c r="AI131" s="781"/>
      <c r="AJ131" s="782"/>
      <c r="AK131" s="783">
        <v>10234476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-1.4331748399999999</v>
      </c>
      <c r="AB132" s="761"/>
      <c r="AC132" s="761"/>
      <c r="AD132" s="761"/>
      <c r="AE132" s="762"/>
      <c r="AF132" s="763">
        <v>-1.0533873090000001</v>
      </c>
      <c r="AG132" s="761"/>
      <c r="AH132" s="761"/>
      <c r="AI132" s="761"/>
      <c r="AJ132" s="762"/>
      <c r="AK132" s="763">
        <v>-1.1005741769999999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v>
      </c>
      <c r="AB133" s="740"/>
      <c r="AC133" s="740"/>
      <c r="AD133" s="740"/>
      <c r="AE133" s="741"/>
      <c r="AF133" s="739">
        <v>-1.5</v>
      </c>
      <c r="AG133" s="740"/>
      <c r="AH133" s="740"/>
      <c r="AI133" s="740"/>
      <c r="AJ133" s="741"/>
      <c r="AK133" s="739">
        <v>-1.1000000000000001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3793916</v>
      </c>
      <c r="L9" s="266">
        <v>67211</v>
      </c>
      <c r="M9" s="267">
        <v>57713</v>
      </c>
      <c r="N9" s="268">
        <v>16.5</v>
      </c>
    </row>
    <row r="10" spans="1:16" x14ac:dyDescent="0.15">
      <c r="A10" s="250"/>
      <c r="B10" s="246"/>
      <c r="C10" s="246"/>
      <c r="D10" s="246"/>
      <c r="E10" s="246"/>
      <c r="F10" s="246"/>
      <c r="G10" s="1166" t="s">
        <v>477</v>
      </c>
      <c r="H10" s="1167"/>
      <c r="I10" s="1167"/>
      <c r="J10" s="1168"/>
      <c r="K10" s="269">
        <v>262294</v>
      </c>
      <c r="L10" s="270">
        <v>4647</v>
      </c>
      <c r="M10" s="271">
        <v>3737</v>
      </c>
      <c r="N10" s="272">
        <v>24.4</v>
      </c>
    </row>
    <row r="11" spans="1:16" ht="13.5" customHeight="1" x14ac:dyDescent="0.15">
      <c r="A11" s="250"/>
      <c r="B11" s="246"/>
      <c r="C11" s="246"/>
      <c r="D11" s="246"/>
      <c r="E11" s="246"/>
      <c r="F11" s="246"/>
      <c r="G11" s="1166" t="s">
        <v>478</v>
      </c>
      <c r="H11" s="1167"/>
      <c r="I11" s="1167"/>
      <c r="J11" s="1168"/>
      <c r="K11" s="269">
        <v>66009</v>
      </c>
      <c r="L11" s="270">
        <v>1169</v>
      </c>
      <c r="M11" s="271">
        <v>6346</v>
      </c>
      <c r="N11" s="272">
        <v>-81.599999999999994</v>
      </c>
    </row>
    <row r="12" spans="1:16" ht="13.5" customHeight="1" x14ac:dyDescent="0.15">
      <c r="A12" s="250"/>
      <c r="B12" s="246"/>
      <c r="C12" s="246"/>
      <c r="D12" s="246"/>
      <c r="E12" s="246"/>
      <c r="F12" s="246"/>
      <c r="G12" s="1166" t="s">
        <v>479</v>
      </c>
      <c r="H12" s="1167"/>
      <c r="I12" s="1167"/>
      <c r="J12" s="1168"/>
      <c r="K12" s="269" t="s">
        <v>480</v>
      </c>
      <c r="L12" s="270" t="s">
        <v>480</v>
      </c>
      <c r="M12" s="271">
        <v>800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482</v>
      </c>
      <c r="H14" s="1167"/>
      <c r="I14" s="1167"/>
      <c r="J14" s="1168"/>
      <c r="K14" s="269">
        <v>108486</v>
      </c>
      <c r="L14" s="270">
        <v>1922</v>
      </c>
      <c r="M14" s="271">
        <v>2571</v>
      </c>
      <c r="N14" s="272">
        <v>-25.2</v>
      </c>
    </row>
    <row r="15" spans="1:16" ht="13.5" customHeight="1" x14ac:dyDescent="0.15">
      <c r="A15" s="250"/>
      <c r="B15" s="246"/>
      <c r="C15" s="246"/>
      <c r="D15" s="246"/>
      <c r="E15" s="246"/>
      <c r="F15" s="246"/>
      <c r="G15" s="1166" t="s">
        <v>483</v>
      </c>
      <c r="H15" s="1167"/>
      <c r="I15" s="1167"/>
      <c r="J15" s="1168"/>
      <c r="K15" s="269">
        <v>46600</v>
      </c>
      <c r="L15" s="270">
        <v>826</v>
      </c>
      <c r="M15" s="271">
        <v>1342</v>
      </c>
      <c r="N15" s="272">
        <v>-38.5</v>
      </c>
    </row>
    <row r="16" spans="1:16" x14ac:dyDescent="0.15">
      <c r="A16" s="250"/>
      <c r="B16" s="246"/>
      <c r="C16" s="246"/>
      <c r="D16" s="246"/>
      <c r="E16" s="246"/>
      <c r="F16" s="246"/>
      <c r="G16" s="1169" t="s">
        <v>484</v>
      </c>
      <c r="H16" s="1170"/>
      <c r="I16" s="1170"/>
      <c r="J16" s="1171"/>
      <c r="K16" s="270">
        <v>-240960</v>
      </c>
      <c r="L16" s="270">
        <v>-4269</v>
      </c>
      <c r="M16" s="271">
        <v>-4975</v>
      </c>
      <c r="N16" s="272">
        <v>-14.2</v>
      </c>
    </row>
    <row r="17" spans="1:16" x14ac:dyDescent="0.15">
      <c r="A17" s="250"/>
      <c r="B17" s="246"/>
      <c r="C17" s="246"/>
      <c r="D17" s="246"/>
      <c r="E17" s="246"/>
      <c r="F17" s="246"/>
      <c r="G17" s="1169" t="s">
        <v>171</v>
      </c>
      <c r="H17" s="1170"/>
      <c r="I17" s="1170"/>
      <c r="J17" s="1171"/>
      <c r="K17" s="270">
        <v>4036345</v>
      </c>
      <c r="L17" s="270">
        <v>71506</v>
      </c>
      <c r="M17" s="271">
        <v>67535</v>
      </c>
      <c r="N17" s="272">
        <v>5.9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7.69</v>
      </c>
      <c r="L21" s="283">
        <v>6.24</v>
      </c>
      <c r="M21" s="284">
        <v>1.45</v>
      </c>
      <c r="N21" s="251"/>
      <c r="O21" s="285"/>
      <c r="P21" s="281"/>
    </row>
    <row r="22" spans="1:16" s="286" customFormat="1" x14ac:dyDescent="0.15">
      <c r="A22" s="281"/>
      <c r="B22" s="251"/>
      <c r="C22" s="251"/>
      <c r="D22" s="251"/>
      <c r="E22" s="251"/>
      <c r="F22" s="251"/>
      <c r="G22" s="1163" t="s">
        <v>490</v>
      </c>
      <c r="H22" s="1164"/>
      <c r="I22" s="1164"/>
      <c r="J22" s="1165"/>
      <c r="K22" s="287">
        <v>99.2</v>
      </c>
      <c r="L22" s="288">
        <v>98.7</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624440</v>
      </c>
      <c r="L32" s="296">
        <v>11062</v>
      </c>
      <c r="M32" s="297">
        <v>35267</v>
      </c>
      <c r="N32" s="298">
        <v>-68.599999999999994</v>
      </c>
    </row>
    <row r="33" spans="1:16" ht="13.5" customHeight="1" x14ac:dyDescent="0.15">
      <c r="A33" s="250"/>
      <c r="B33" s="246"/>
      <c r="C33" s="246"/>
      <c r="D33" s="246"/>
      <c r="E33" s="246"/>
      <c r="F33" s="246"/>
      <c r="G33" s="1154" t="s">
        <v>495</v>
      </c>
      <c r="H33" s="1155"/>
      <c r="I33" s="1155"/>
      <c r="J33" s="1156"/>
      <c r="K33" s="296" t="s">
        <v>480</v>
      </c>
      <c r="L33" s="296" t="s">
        <v>480</v>
      </c>
      <c r="M33" s="297">
        <v>1</v>
      </c>
      <c r="N33" s="298" t="s">
        <v>480</v>
      </c>
    </row>
    <row r="34" spans="1:16" ht="27" customHeight="1" x14ac:dyDescent="0.15">
      <c r="A34" s="250"/>
      <c r="B34" s="246"/>
      <c r="C34" s="246"/>
      <c r="D34" s="246"/>
      <c r="E34" s="246"/>
      <c r="F34" s="246"/>
      <c r="G34" s="1154" t="s">
        <v>496</v>
      </c>
      <c r="H34" s="1155"/>
      <c r="I34" s="1155"/>
      <c r="J34" s="1156"/>
      <c r="K34" s="296" t="s">
        <v>480</v>
      </c>
      <c r="L34" s="296" t="s">
        <v>480</v>
      </c>
      <c r="M34" s="297">
        <v>49</v>
      </c>
      <c r="N34" s="298" t="s">
        <v>480</v>
      </c>
    </row>
    <row r="35" spans="1:16" ht="27" customHeight="1" x14ac:dyDescent="0.15">
      <c r="A35" s="250"/>
      <c r="B35" s="246"/>
      <c r="C35" s="246"/>
      <c r="D35" s="246"/>
      <c r="E35" s="246"/>
      <c r="F35" s="246"/>
      <c r="G35" s="1154" t="s">
        <v>497</v>
      </c>
      <c r="H35" s="1155"/>
      <c r="I35" s="1155"/>
      <c r="J35" s="1156"/>
      <c r="K35" s="296">
        <v>485508</v>
      </c>
      <c r="L35" s="296">
        <v>8601</v>
      </c>
      <c r="M35" s="297">
        <v>9709</v>
      </c>
      <c r="N35" s="298">
        <v>-11.4</v>
      </c>
    </row>
    <row r="36" spans="1:16" ht="27" customHeight="1" x14ac:dyDescent="0.15">
      <c r="A36" s="250"/>
      <c r="B36" s="246"/>
      <c r="C36" s="246"/>
      <c r="D36" s="246"/>
      <c r="E36" s="246"/>
      <c r="F36" s="246"/>
      <c r="G36" s="1154" t="s">
        <v>498</v>
      </c>
      <c r="H36" s="1155"/>
      <c r="I36" s="1155"/>
      <c r="J36" s="1156"/>
      <c r="K36" s="296">
        <v>39384</v>
      </c>
      <c r="L36" s="296">
        <v>698</v>
      </c>
      <c r="M36" s="297">
        <v>2367</v>
      </c>
      <c r="N36" s="298">
        <v>-70.5</v>
      </c>
    </row>
    <row r="37" spans="1:16" ht="13.5" customHeight="1" x14ac:dyDescent="0.15">
      <c r="A37" s="250"/>
      <c r="B37" s="246"/>
      <c r="C37" s="246"/>
      <c r="D37" s="246"/>
      <c r="E37" s="246"/>
      <c r="F37" s="246"/>
      <c r="G37" s="1154" t="s">
        <v>499</v>
      </c>
      <c r="H37" s="1155"/>
      <c r="I37" s="1155"/>
      <c r="J37" s="1156"/>
      <c r="K37" s="296" t="s">
        <v>480</v>
      </c>
      <c r="L37" s="296" t="s">
        <v>480</v>
      </c>
      <c r="M37" s="297">
        <v>1205</v>
      </c>
      <c r="N37" s="298" t="s">
        <v>480</v>
      </c>
    </row>
    <row r="38" spans="1:16" ht="27" customHeight="1" x14ac:dyDescent="0.15">
      <c r="A38" s="250"/>
      <c r="B38" s="246"/>
      <c r="C38" s="246"/>
      <c r="D38" s="246"/>
      <c r="E38" s="246"/>
      <c r="F38" s="246"/>
      <c r="G38" s="1157" t="s">
        <v>500</v>
      </c>
      <c r="H38" s="1158"/>
      <c r="I38" s="1158"/>
      <c r="J38" s="1159"/>
      <c r="K38" s="299" t="s">
        <v>480</v>
      </c>
      <c r="L38" s="299" t="s">
        <v>480</v>
      </c>
      <c r="M38" s="300">
        <v>3</v>
      </c>
      <c r="N38" s="301" t="s">
        <v>480</v>
      </c>
      <c r="O38" s="295"/>
    </row>
    <row r="39" spans="1:16" x14ac:dyDescent="0.15">
      <c r="A39" s="250"/>
      <c r="B39" s="246"/>
      <c r="C39" s="246"/>
      <c r="D39" s="246"/>
      <c r="E39" s="246"/>
      <c r="F39" s="246"/>
      <c r="G39" s="1157" t="s">
        <v>501</v>
      </c>
      <c r="H39" s="1158"/>
      <c r="I39" s="1158"/>
      <c r="J39" s="1159"/>
      <c r="K39" s="302">
        <v>-372137</v>
      </c>
      <c r="L39" s="302">
        <v>-6593</v>
      </c>
      <c r="M39" s="303">
        <v>-6690</v>
      </c>
      <c r="N39" s="304">
        <v>-1.4</v>
      </c>
      <c r="O39" s="295"/>
    </row>
    <row r="40" spans="1:16" ht="27" customHeight="1" x14ac:dyDescent="0.15">
      <c r="A40" s="250"/>
      <c r="B40" s="246"/>
      <c r="C40" s="246"/>
      <c r="D40" s="246"/>
      <c r="E40" s="246"/>
      <c r="F40" s="246"/>
      <c r="G40" s="1154" t="s">
        <v>502</v>
      </c>
      <c r="H40" s="1155"/>
      <c r="I40" s="1155"/>
      <c r="J40" s="1156"/>
      <c r="K40" s="302">
        <v>-889833</v>
      </c>
      <c r="L40" s="302">
        <v>-15764</v>
      </c>
      <c r="M40" s="303">
        <v>-29386</v>
      </c>
      <c r="N40" s="304">
        <v>-46.4</v>
      </c>
      <c r="O40" s="295"/>
    </row>
    <row r="41" spans="1:16" x14ac:dyDescent="0.15">
      <c r="A41" s="250"/>
      <c r="B41" s="246"/>
      <c r="C41" s="246"/>
      <c r="D41" s="246"/>
      <c r="E41" s="246"/>
      <c r="F41" s="246"/>
      <c r="G41" s="1160" t="s">
        <v>283</v>
      </c>
      <c r="H41" s="1161"/>
      <c r="I41" s="1161"/>
      <c r="J41" s="1162"/>
      <c r="K41" s="296">
        <v>-112638</v>
      </c>
      <c r="L41" s="302">
        <v>-1995</v>
      </c>
      <c r="M41" s="303">
        <v>12524</v>
      </c>
      <c r="N41" s="304">
        <v>-115.9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3704762</v>
      </c>
      <c r="J51" s="322">
        <v>71512</v>
      </c>
      <c r="K51" s="323">
        <v>27.5</v>
      </c>
      <c r="L51" s="324">
        <v>50880</v>
      </c>
      <c r="M51" s="325">
        <v>7</v>
      </c>
      <c r="N51" s="326">
        <v>20.5</v>
      </c>
    </row>
    <row r="52" spans="1:14" x14ac:dyDescent="0.15">
      <c r="A52" s="250"/>
      <c r="B52" s="246"/>
      <c r="C52" s="246"/>
      <c r="D52" s="246"/>
      <c r="E52" s="246"/>
      <c r="F52" s="246"/>
      <c r="G52" s="327"/>
      <c r="H52" s="328" t="s">
        <v>513</v>
      </c>
      <c r="I52" s="329">
        <v>1856690</v>
      </c>
      <c r="J52" s="330">
        <v>35839</v>
      </c>
      <c r="K52" s="331">
        <v>158.30000000000001</v>
      </c>
      <c r="L52" s="332">
        <v>26879</v>
      </c>
      <c r="M52" s="333">
        <v>2.4</v>
      </c>
      <c r="N52" s="334">
        <v>155.9</v>
      </c>
    </row>
    <row r="53" spans="1:14" x14ac:dyDescent="0.15">
      <c r="A53" s="250"/>
      <c r="B53" s="246"/>
      <c r="C53" s="246"/>
      <c r="D53" s="246"/>
      <c r="E53" s="246"/>
      <c r="F53" s="246"/>
      <c r="G53" s="312" t="s">
        <v>514</v>
      </c>
      <c r="H53" s="313"/>
      <c r="I53" s="321">
        <v>2699280</v>
      </c>
      <c r="J53" s="322">
        <v>51124</v>
      </c>
      <c r="K53" s="323">
        <v>-28.5</v>
      </c>
      <c r="L53" s="324">
        <v>63956</v>
      </c>
      <c r="M53" s="325">
        <v>25.7</v>
      </c>
      <c r="N53" s="326">
        <v>-54.2</v>
      </c>
    </row>
    <row r="54" spans="1:14" x14ac:dyDescent="0.15">
      <c r="A54" s="250"/>
      <c r="B54" s="246"/>
      <c r="C54" s="246"/>
      <c r="D54" s="246"/>
      <c r="E54" s="246"/>
      <c r="F54" s="246"/>
      <c r="G54" s="327"/>
      <c r="H54" s="328" t="s">
        <v>513</v>
      </c>
      <c r="I54" s="329">
        <v>512204</v>
      </c>
      <c r="J54" s="330">
        <v>9701</v>
      </c>
      <c r="K54" s="331">
        <v>-72.900000000000006</v>
      </c>
      <c r="L54" s="332">
        <v>29239</v>
      </c>
      <c r="M54" s="333">
        <v>8.8000000000000007</v>
      </c>
      <c r="N54" s="334">
        <v>-81.7</v>
      </c>
    </row>
    <row r="55" spans="1:14" x14ac:dyDescent="0.15">
      <c r="A55" s="250"/>
      <c r="B55" s="246"/>
      <c r="C55" s="246"/>
      <c r="D55" s="246"/>
      <c r="E55" s="246"/>
      <c r="F55" s="246"/>
      <c r="G55" s="312" t="s">
        <v>515</v>
      </c>
      <c r="H55" s="313"/>
      <c r="I55" s="321">
        <v>1935595</v>
      </c>
      <c r="J55" s="322">
        <v>35529</v>
      </c>
      <c r="K55" s="323">
        <v>-30.5</v>
      </c>
      <c r="L55" s="324">
        <v>66255</v>
      </c>
      <c r="M55" s="325">
        <v>3.6</v>
      </c>
      <c r="N55" s="326">
        <v>-34.1</v>
      </c>
    </row>
    <row r="56" spans="1:14" x14ac:dyDescent="0.15">
      <c r="A56" s="250"/>
      <c r="B56" s="246"/>
      <c r="C56" s="246"/>
      <c r="D56" s="246"/>
      <c r="E56" s="246"/>
      <c r="F56" s="246"/>
      <c r="G56" s="327"/>
      <c r="H56" s="328" t="s">
        <v>513</v>
      </c>
      <c r="I56" s="329">
        <v>644735</v>
      </c>
      <c r="J56" s="330">
        <v>11834</v>
      </c>
      <c r="K56" s="331">
        <v>22</v>
      </c>
      <c r="L56" s="332">
        <v>31822</v>
      </c>
      <c r="M56" s="333">
        <v>8.8000000000000007</v>
      </c>
      <c r="N56" s="334">
        <v>13.2</v>
      </c>
    </row>
    <row r="57" spans="1:14" x14ac:dyDescent="0.15">
      <c r="A57" s="250"/>
      <c r="B57" s="246"/>
      <c r="C57" s="246"/>
      <c r="D57" s="246"/>
      <c r="E57" s="246"/>
      <c r="F57" s="246"/>
      <c r="G57" s="312" t="s">
        <v>516</v>
      </c>
      <c r="H57" s="313"/>
      <c r="I57" s="321">
        <v>2683584</v>
      </c>
      <c r="J57" s="322">
        <v>48305</v>
      </c>
      <c r="K57" s="323">
        <v>36</v>
      </c>
      <c r="L57" s="324">
        <v>47278</v>
      </c>
      <c r="M57" s="325">
        <v>-28.6</v>
      </c>
      <c r="N57" s="326">
        <v>64.599999999999994</v>
      </c>
    </row>
    <row r="58" spans="1:14" x14ac:dyDescent="0.15">
      <c r="A58" s="250"/>
      <c r="B58" s="246"/>
      <c r="C58" s="246"/>
      <c r="D58" s="246"/>
      <c r="E58" s="246"/>
      <c r="F58" s="246"/>
      <c r="G58" s="327"/>
      <c r="H58" s="328" t="s">
        <v>513</v>
      </c>
      <c r="I58" s="329">
        <v>1047684</v>
      </c>
      <c r="J58" s="330">
        <v>18859</v>
      </c>
      <c r="K58" s="331">
        <v>59.4</v>
      </c>
      <c r="L58" s="332">
        <v>24096</v>
      </c>
      <c r="M58" s="333">
        <v>-24.3</v>
      </c>
      <c r="N58" s="334">
        <v>83.7</v>
      </c>
    </row>
    <row r="59" spans="1:14" x14ac:dyDescent="0.15">
      <c r="A59" s="250"/>
      <c r="B59" s="246"/>
      <c r="C59" s="246"/>
      <c r="D59" s="246"/>
      <c r="E59" s="246"/>
      <c r="F59" s="246"/>
      <c r="G59" s="312" t="s">
        <v>517</v>
      </c>
      <c r="H59" s="313"/>
      <c r="I59" s="321">
        <v>4070133</v>
      </c>
      <c r="J59" s="322">
        <v>72104</v>
      </c>
      <c r="K59" s="323">
        <v>49.3</v>
      </c>
      <c r="L59" s="324">
        <v>44504</v>
      </c>
      <c r="M59" s="325">
        <v>-5.9</v>
      </c>
      <c r="N59" s="326">
        <v>55.2</v>
      </c>
    </row>
    <row r="60" spans="1:14" x14ac:dyDescent="0.15">
      <c r="A60" s="250"/>
      <c r="B60" s="246"/>
      <c r="C60" s="246"/>
      <c r="D60" s="246"/>
      <c r="E60" s="246"/>
      <c r="F60" s="246"/>
      <c r="G60" s="327"/>
      <c r="H60" s="328" t="s">
        <v>513</v>
      </c>
      <c r="I60" s="335">
        <v>1180991</v>
      </c>
      <c r="J60" s="330">
        <v>20922</v>
      </c>
      <c r="K60" s="331">
        <v>10.9</v>
      </c>
      <c r="L60" s="332">
        <v>25876</v>
      </c>
      <c r="M60" s="333">
        <v>7.4</v>
      </c>
      <c r="N60" s="334">
        <v>3.5</v>
      </c>
    </row>
    <row r="61" spans="1:14" x14ac:dyDescent="0.15">
      <c r="A61" s="250"/>
      <c r="B61" s="246"/>
      <c r="C61" s="246"/>
      <c r="D61" s="246"/>
      <c r="E61" s="246"/>
      <c r="F61" s="246"/>
      <c r="G61" s="312" t="s">
        <v>518</v>
      </c>
      <c r="H61" s="336"/>
      <c r="I61" s="337">
        <v>3018671</v>
      </c>
      <c r="J61" s="338">
        <v>55715</v>
      </c>
      <c r="K61" s="339">
        <v>10.8</v>
      </c>
      <c r="L61" s="340">
        <v>54575</v>
      </c>
      <c r="M61" s="341">
        <v>0.4</v>
      </c>
      <c r="N61" s="326">
        <v>10.4</v>
      </c>
    </row>
    <row r="62" spans="1:14" x14ac:dyDescent="0.15">
      <c r="A62" s="250"/>
      <c r="B62" s="246"/>
      <c r="C62" s="246"/>
      <c r="D62" s="246"/>
      <c r="E62" s="246"/>
      <c r="F62" s="246"/>
      <c r="G62" s="327"/>
      <c r="H62" s="328" t="s">
        <v>513</v>
      </c>
      <c r="I62" s="329">
        <v>1048461</v>
      </c>
      <c r="J62" s="330">
        <v>19431</v>
      </c>
      <c r="K62" s="331">
        <v>35.5</v>
      </c>
      <c r="L62" s="332">
        <v>27582</v>
      </c>
      <c r="M62" s="333">
        <v>0.6</v>
      </c>
      <c r="N62" s="334">
        <v>34.9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11.55</v>
      </c>
      <c r="G47" s="12">
        <v>15.47</v>
      </c>
      <c r="H47" s="12">
        <v>14.82</v>
      </c>
      <c r="I47" s="12">
        <v>14.09</v>
      </c>
      <c r="J47" s="13">
        <v>11.13</v>
      </c>
    </row>
    <row r="48" spans="2:10" ht="57.75" customHeight="1" x14ac:dyDescent="0.15">
      <c r="B48" s="14"/>
      <c r="C48" s="1174" t="s">
        <v>4</v>
      </c>
      <c r="D48" s="1174"/>
      <c r="E48" s="1175"/>
      <c r="F48" s="15">
        <v>4.9400000000000004</v>
      </c>
      <c r="G48" s="16">
        <v>6.14</v>
      </c>
      <c r="H48" s="16">
        <v>5.26</v>
      </c>
      <c r="I48" s="16">
        <v>9.49</v>
      </c>
      <c r="J48" s="17">
        <v>3.96</v>
      </c>
    </row>
    <row r="49" spans="2:10" ht="57.75" customHeight="1" thickBot="1" x14ac:dyDescent="0.2">
      <c r="B49" s="18"/>
      <c r="C49" s="1176" t="s">
        <v>5</v>
      </c>
      <c r="D49" s="1176"/>
      <c r="E49" s="1177"/>
      <c r="F49" s="19" t="s">
        <v>525</v>
      </c>
      <c r="G49" s="20">
        <v>5.49</v>
      </c>
      <c r="H49" s="20" t="s">
        <v>526</v>
      </c>
      <c r="I49" s="20">
        <v>4.53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2018-10-29T04:08:59Z</cp:lastPrinted>
  <dcterms:created xsi:type="dcterms:W3CDTF">2018-01-24T05:17:45Z</dcterms:created>
  <dcterms:modified xsi:type="dcterms:W3CDTF">2018-10-30T07:37:13Z</dcterms:modified>
</cp:coreProperties>
</file>