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2.xml" ContentType="application/vnd.openxmlformats-officedocument.spreadsheetml.comment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_{80A378AF-527A-430B-93B9-7DE0A382D405}" xr6:coauthVersionLast="47" xr6:coauthVersionMax="47" xr10:uidLastSave="{00000000-0000-0000-0000-000000000000}"/>
  <bookViews>
    <workbookView xWindow="-108" yWindow="-108" windowWidth="23256" windowHeight="12576" tabRatio="883" activeTab="2" xr2:uid="{00000000-000D-0000-FFFF-FFFF00000000}"/>
  </bookViews>
  <sheets>
    <sheet name="目次" sheetId="25" r:id="rId1"/>
    <sheet name="目次(印刷用)" sheetId="26" r:id="rId2"/>
    <sheet name="1.申請" sheetId="1" r:id="rId3"/>
    <sheet name="2.計画" sheetId="10" r:id="rId4"/>
    <sheet name="3.収支" sheetId="12" r:id="rId5"/>
    <sheet name="4.役員" sheetId="14" r:id="rId6"/>
    <sheet name="5.申立" sheetId="24" r:id="rId7"/>
    <sheet name="6.事前" sheetId="9" r:id="rId8"/>
    <sheet name="7.会員名簿" sheetId="28" r:id="rId9"/>
    <sheet name="1.実績" sheetId="7" r:id="rId10"/>
    <sheet name="2.事業実績" sheetId="19" r:id="rId11"/>
    <sheet name="3.収支精算" sheetId="21" r:id="rId12"/>
    <sheet name="4.請求書" sheetId="8" r:id="rId13"/>
    <sheet name="1.変更" sheetId="3" r:id="rId14"/>
    <sheet name="2.変更計画" sheetId="15" r:id="rId15"/>
    <sheet name="3.変更収支" sheetId="17" r:id="rId16"/>
  </sheets>
  <definedNames>
    <definedName name="_xlnm.Print_Area" localSheetId="9">'1.実績'!$A$2:$I$33</definedName>
    <definedName name="_xlnm.Print_Area" localSheetId="2">'1.申請'!$A$2:$K$39</definedName>
    <definedName name="_xlnm.Print_Area" localSheetId="13">'1.変更'!$A$2:$I$40</definedName>
    <definedName name="_xlnm.Print_Area" localSheetId="3">'2.計画'!$A$2:$D$15</definedName>
    <definedName name="_xlnm.Print_Area" localSheetId="10">'2.事業実績'!$A$2:$D$14</definedName>
    <definedName name="_xlnm.Print_Area" localSheetId="14">'2.変更計画'!$A$2:$G$16</definedName>
    <definedName name="_xlnm.Print_Area" localSheetId="4">'3.収支'!$A$2:$Q$58</definedName>
    <definedName name="_xlnm.Print_Area" localSheetId="11">'3.収支精算'!$A$2:$Q$58</definedName>
    <definedName name="_xlnm.Print_Area" localSheetId="15">'3.変更収支'!$A$2:$P$58</definedName>
    <definedName name="_xlnm.Print_Area" localSheetId="12">'4.請求書'!$A$2:$I$31</definedName>
    <definedName name="_xlnm.Print_Area" localSheetId="5">'4.役員'!$A$2:$J$31</definedName>
    <definedName name="_xlnm.Print_Area" localSheetId="6">'5.申立'!$A$2:$E$18</definedName>
    <definedName name="_xlnm.Print_Area" localSheetId="7">'6.事前'!$A$2:$J$38</definedName>
    <definedName name="_xlnm.Print_Area" localSheetId="8">'7.会員名簿'!$A$2:$E$29</definedName>
    <definedName name="Z_64822155_D3A3_4CF4_B118_55E3090E4ACD_.wvu.PrintArea" localSheetId="9">'1.実績'!$A$2:$I$33</definedName>
    <definedName name="Z_64822155_D3A3_4CF4_B118_55E3090E4ACD_.wvu.PrintArea" localSheetId="2">'1.申請'!$A$2:$K$39</definedName>
    <definedName name="Z_64822155_D3A3_4CF4_B118_55E3090E4ACD_.wvu.PrintArea" localSheetId="13">'1.変更'!$A$2:$I$40</definedName>
    <definedName name="Z_64822155_D3A3_4CF4_B118_55E3090E4ACD_.wvu.PrintArea" localSheetId="3">'2.計画'!$A$2:$D$15</definedName>
    <definedName name="Z_64822155_D3A3_4CF4_B118_55E3090E4ACD_.wvu.PrintArea" localSheetId="10">'2.事業実績'!$A$2:$D$14</definedName>
    <definedName name="Z_64822155_D3A3_4CF4_B118_55E3090E4ACD_.wvu.PrintArea" localSheetId="14">'2.変更計画'!$A$2:$G$16</definedName>
    <definedName name="Z_64822155_D3A3_4CF4_B118_55E3090E4ACD_.wvu.PrintArea" localSheetId="4">'3.収支'!$A$2:$Q$58</definedName>
    <definedName name="Z_64822155_D3A3_4CF4_B118_55E3090E4ACD_.wvu.PrintArea" localSheetId="11">'3.収支精算'!$A$2:$Q$58</definedName>
    <definedName name="Z_64822155_D3A3_4CF4_B118_55E3090E4ACD_.wvu.PrintArea" localSheetId="15">'3.変更収支'!$A$2:$P$58</definedName>
    <definedName name="Z_64822155_D3A3_4CF4_B118_55E3090E4ACD_.wvu.PrintArea" localSheetId="12">'4.請求書'!$A$2:$I$31</definedName>
    <definedName name="Z_64822155_D3A3_4CF4_B118_55E3090E4ACD_.wvu.PrintArea" localSheetId="5">'4.役員'!$A$2:$J$31</definedName>
    <definedName name="Z_64822155_D3A3_4CF4_B118_55E3090E4ACD_.wvu.PrintArea" localSheetId="6">'5.申立'!$A$2:$E$18</definedName>
    <definedName name="Z_64822155_D3A3_4CF4_B118_55E3090E4ACD_.wvu.PrintArea" localSheetId="7">'6.事前'!$A$2:$J$38</definedName>
    <definedName name="Z_64822155_D3A3_4CF4_B118_55E3090E4ACD_.wvu.PrintArea" localSheetId="8">'7.会員名簿'!$A$2:$E$29</definedName>
  </definedNames>
  <calcPr calcId="191029"/>
  <customWorkbookViews>
    <customWorkbookView name="管理者" guid="{64822155-D3A3-4CF4-B118-55E3090E4ACD}" maximized="1" xWindow="-8" yWindow="-8" windowWidth="1382" windowHeight="744" tabRatio="929" activeSheetId="1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7" l="1"/>
  <c r="E52" i="17"/>
  <c r="E51" i="17"/>
  <c r="E50" i="17"/>
  <c r="E49" i="17"/>
  <c r="U8" i="21"/>
  <c r="T8" i="21"/>
  <c r="U7" i="21"/>
  <c r="U6" i="21"/>
  <c r="U5" i="21"/>
  <c r="U4" i="21"/>
  <c r="T6" i="21"/>
  <c r="T5" i="21"/>
  <c r="T4" i="21"/>
  <c r="U3" i="21"/>
  <c r="T3" i="21"/>
  <c r="A53" i="17" l="1"/>
  <c r="A52" i="17"/>
  <c r="A51" i="17"/>
  <c r="A50" i="17"/>
  <c r="A49" i="17"/>
  <c r="E6" i="17"/>
  <c r="D25" i="12"/>
  <c r="D16" i="12"/>
  <c r="D43" i="21"/>
  <c r="D34" i="21"/>
  <c r="D25" i="21"/>
  <c r="D16" i="21"/>
  <c r="D44" i="21" s="1"/>
  <c r="D45" i="21" s="1"/>
  <c r="D54" i="12"/>
  <c r="D43" i="12"/>
  <c r="D34" i="12"/>
  <c r="B7"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F49" i="17"/>
  <c r="F50" i="17"/>
  <c r="F51" i="17"/>
  <c r="F52" i="17"/>
  <c r="F53" i="17"/>
  <c r="F7" i="17"/>
  <c r="F8" i="17"/>
  <c r="F9" i="17"/>
  <c r="F10" i="17"/>
  <c r="F11" i="17"/>
  <c r="F13" i="17"/>
  <c r="F14" i="17"/>
  <c r="F17" i="17"/>
  <c r="F18" i="17"/>
  <c r="F19" i="17"/>
  <c r="F20" i="17"/>
  <c r="F21" i="17"/>
  <c r="F22" i="17"/>
  <c r="F23" i="17"/>
  <c r="F26" i="17"/>
  <c r="F27" i="17"/>
  <c r="F28" i="17"/>
  <c r="F29" i="17"/>
  <c r="F31" i="17"/>
  <c r="F32" i="17"/>
  <c r="F35" i="17"/>
  <c r="F36" i="17"/>
  <c r="F37" i="17"/>
  <c r="F38" i="17"/>
  <c r="F39" i="17"/>
  <c r="F40" i="17"/>
  <c r="F41" i="17"/>
  <c r="F42" i="17"/>
  <c r="F6" i="17"/>
  <c r="D44" i="12" l="1"/>
  <c r="D45" i="12" s="1"/>
  <c r="J17" i="21" l="1"/>
  <c r="J16" i="17" l="1"/>
  <c r="J15" i="17"/>
  <c r="G24" i="1" l="1"/>
  <c r="V3" i="21" l="1"/>
  <c r="V4" i="21"/>
  <c r="K34" i="17" l="1"/>
  <c r="K33" i="17"/>
  <c r="K32" i="17"/>
  <c r="K31" i="17"/>
  <c r="K26" i="17"/>
  <c r="K21" i="17"/>
  <c r="K16" i="17"/>
  <c r="K15" i="17"/>
  <c r="K9" i="17"/>
  <c r="K8" i="17"/>
  <c r="K7" i="17"/>
  <c r="B21" i="9" l="1"/>
  <c r="D37" i="17" l="1"/>
  <c r="B37" i="17"/>
  <c r="D28" i="17"/>
  <c r="B28" i="17"/>
  <c r="D8" i="17"/>
  <c r="D9" i="17"/>
  <c r="D10" i="17"/>
  <c r="D19" i="17"/>
  <c r="B19" i="17"/>
  <c r="B9" i="17"/>
  <c r="B8" i="17"/>
  <c r="G4" i="9" l="1"/>
  <c r="F24" i="7"/>
  <c r="D7" i="24" l="1"/>
  <c r="H26" i="17" l="1"/>
  <c r="B23" i="9" l="1"/>
  <c r="F29" i="3" l="1"/>
  <c r="F25" i="3" l="1"/>
  <c r="D5" i="19" l="1"/>
  <c r="B5" i="19"/>
  <c r="J34" i="17" l="1"/>
  <c r="J33" i="17"/>
  <c r="J32" i="17"/>
  <c r="J31" i="17"/>
  <c r="H16" i="21"/>
  <c r="H16" i="17" s="1"/>
  <c r="H14" i="21"/>
  <c r="H14" i="17" s="1"/>
  <c r="H15" i="21"/>
  <c r="D53" i="17" l="1"/>
  <c r="D50" i="17"/>
  <c r="D51" i="17"/>
  <c r="D52" i="17"/>
  <c r="D14" i="17"/>
  <c r="D6" i="17"/>
  <c r="D7" i="17"/>
  <c r="D11" i="17"/>
  <c r="D22" i="17"/>
  <c r="D23" i="17"/>
  <c r="D17" i="17"/>
  <c r="D18" i="17"/>
  <c r="D20" i="17"/>
  <c r="D31" i="17"/>
  <c r="D32" i="17"/>
  <c r="D26" i="17"/>
  <c r="D27" i="17"/>
  <c r="D29" i="17"/>
  <c r="D40" i="17"/>
  <c r="D41" i="17"/>
  <c r="D35" i="17"/>
  <c r="D36" i="17"/>
  <c r="D38" i="17"/>
  <c r="B16" i="17"/>
  <c r="B22" i="17"/>
  <c r="B23" i="17"/>
  <c r="B24" i="17"/>
  <c r="B17" i="17"/>
  <c r="B18" i="17"/>
  <c r="B20" i="17"/>
  <c r="B21" i="17"/>
  <c r="B25" i="17"/>
  <c r="B31" i="17"/>
  <c r="B32" i="17"/>
  <c r="B33" i="17"/>
  <c r="B26" i="17"/>
  <c r="B27" i="17"/>
  <c r="B29" i="17"/>
  <c r="B30" i="17"/>
  <c r="B34" i="17"/>
  <c r="B40" i="17"/>
  <c r="B41" i="17"/>
  <c r="B42" i="17"/>
  <c r="B35" i="17"/>
  <c r="B36" i="17"/>
  <c r="B38" i="17"/>
  <c r="B39" i="17"/>
  <c r="B43" i="17"/>
  <c r="B14" i="17"/>
  <c r="B15" i="17"/>
  <c r="B6" i="17"/>
  <c r="B10" i="17"/>
  <c r="B11" i="17"/>
  <c r="B12" i="17"/>
  <c r="E16" i="15"/>
  <c r="E14" i="15"/>
  <c r="E9" i="15"/>
  <c r="D54" i="21"/>
  <c r="D39" i="17"/>
  <c r="D42" i="17"/>
  <c r="D30" i="17"/>
  <c r="B8" i="19"/>
  <c r="D30" i="7"/>
  <c r="E38" i="9"/>
  <c r="E37" i="9"/>
  <c r="E36" i="9"/>
  <c r="E35" i="9"/>
  <c r="B25" i="9"/>
  <c r="B17" i="9"/>
  <c r="J35" i="12"/>
  <c r="J27" i="12"/>
  <c r="J22" i="12"/>
  <c r="F54" i="17"/>
  <c r="D54" i="17" l="1"/>
  <c r="V8" i="21"/>
  <c r="D21" i="17"/>
  <c r="D25" i="17"/>
  <c r="D34" i="17"/>
  <c r="D12" i="17"/>
  <c r="D24" i="17"/>
  <c r="D43" i="17"/>
  <c r="D33" i="17"/>
  <c r="D15" i="17"/>
  <c r="F30" i="17"/>
  <c r="F33" i="17"/>
  <c r="F24" i="17"/>
  <c r="F12" i="17"/>
  <c r="F15" i="17"/>
  <c r="F25" i="17" l="1"/>
  <c r="D56" i="21"/>
  <c r="S3" i="12"/>
  <c r="F34" i="17"/>
  <c r="D45" i="17"/>
  <c r="D16" i="17"/>
  <c r="F43" i="17"/>
  <c r="B4" i="28"/>
  <c r="F16" i="17" l="1"/>
  <c r="D58" i="12"/>
  <c r="D44" i="17"/>
  <c r="D58" i="21"/>
  <c r="D58" i="17" s="1"/>
  <c r="Q6" i="21"/>
  <c r="P6" i="17" s="1"/>
  <c r="B24" i="7"/>
  <c r="J39" i="21"/>
  <c r="R59" i="21"/>
  <c r="K59" i="12"/>
  <c r="D56" i="12" l="1"/>
  <c r="T7" i="21" s="1"/>
  <c r="F58" i="17"/>
  <c r="Q6" i="12"/>
  <c r="J38" i="17"/>
  <c r="E11" i="15"/>
  <c r="B19" i="9"/>
  <c r="J39" i="12" l="1"/>
  <c r="J42" i="12" s="1"/>
  <c r="K42" i="17" s="1"/>
  <c r="J35" i="21"/>
  <c r="Q8" i="12" l="1"/>
  <c r="Q10" i="12" s="1"/>
  <c r="Q12" i="12" s="1"/>
  <c r="J14" i="12" s="1"/>
  <c r="J35" i="17"/>
  <c r="Q8" i="21"/>
  <c r="P8" i="17" s="1"/>
  <c r="J42" i="21"/>
  <c r="J17" i="12" l="1"/>
  <c r="K17" i="17" s="1"/>
  <c r="K14" i="17"/>
  <c r="E24" i="1"/>
  <c r="H24" i="1" s="1"/>
  <c r="Q10" i="21"/>
  <c r="J42" i="17"/>
  <c r="F56" i="17"/>
  <c r="J6" i="12" l="1"/>
  <c r="J10" i="12" s="1"/>
  <c r="K10" i="17" s="1"/>
  <c r="T9" i="21"/>
  <c r="P10" i="17"/>
  <c r="Q12" i="21"/>
  <c r="D56" i="17"/>
  <c r="K6" i="17" l="1"/>
  <c r="Q14" i="21"/>
  <c r="S24" i="21" s="1"/>
  <c r="J21" i="21" s="1"/>
  <c r="P12" i="17"/>
  <c r="D6" i="15"/>
  <c r="M5" i="19"/>
  <c r="L9" i="19"/>
  <c r="B6" i="15"/>
  <c r="B4" i="19"/>
  <c r="L4" i="19" s="1"/>
  <c r="B6" i="19"/>
  <c r="L6" i="19" s="1"/>
  <c r="J14" i="17" l="1"/>
  <c r="J17" i="17" s="1"/>
  <c r="P14" i="17"/>
  <c r="D24" i="7"/>
  <c r="G24" i="7" s="1"/>
  <c r="U9" i="21" s="1"/>
  <c r="L5" i="19"/>
  <c r="B5" i="15"/>
  <c r="E6" i="15"/>
  <c r="B7" i="15"/>
  <c r="G6" i="15"/>
  <c r="H15" i="17" l="1"/>
  <c r="B11" i="19"/>
  <c r="G10" i="9"/>
  <c r="L11" i="19" l="1"/>
  <c r="J26" i="17"/>
  <c r="J7" i="17"/>
  <c r="J8" i="17"/>
  <c r="J9" i="17"/>
  <c r="D49" i="17"/>
  <c r="D13" i="17"/>
  <c r="B13" i="17"/>
  <c r="E5" i="15" l="1"/>
  <c r="B21" i="7"/>
  <c r="B21" i="3" s="1"/>
  <c r="B19" i="7"/>
  <c r="B19" i="3" s="1"/>
  <c r="K27" i="17"/>
  <c r="J27" i="21"/>
  <c r="D13" i="24"/>
  <c r="D11" i="24"/>
  <c r="J27" i="17" l="1"/>
  <c r="V5" i="21"/>
  <c r="V6" i="21"/>
  <c r="F44" i="17" l="1"/>
  <c r="F45" i="17"/>
  <c r="F18" i="8"/>
  <c r="F19" i="8"/>
  <c r="F17" i="8"/>
  <c r="B7" i="19"/>
  <c r="D31" i="7"/>
  <c r="D38" i="3" s="1"/>
  <c r="D32" i="7"/>
  <c r="D39" i="3" s="1"/>
  <c r="D33" i="7"/>
  <c r="D40" i="3" s="1"/>
  <c r="D37" i="3"/>
  <c r="G10" i="7"/>
  <c r="G10" i="3" s="1"/>
  <c r="G9" i="7"/>
  <c r="G9" i="3" s="1"/>
  <c r="G8" i="7"/>
  <c r="G8" i="3" s="1"/>
  <c r="G9" i="9"/>
  <c r="G8" i="9"/>
  <c r="L8" i="19" l="1"/>
  <c r="B8" i="15"/>
  <c r="L7" i="19"/>
  <c r="K22" i="17"/>
  <c r="K35" i="17" l="1"/>
  <c r="B4" i="14"/>
  <c r="B13" i="19" l="1"/>
  <c r="E10" i="15"/>
  <c r="L13" i="19" l="1"/>
  <c r="D12" i="24"/>
  <c r="E15" i="15" l="1"/>
  <c r="E13" i="15"/>
  <c r="E12" i="15"/>
  <c r="E8" i="15"/>
  <c r="E7" i="15"/>
  <c r="B24" i="1" l="1"/>
  <c r="B29" i="3" s="1"/>
  <c r="K38" i="17" l="1"/>
  <c r="D61" i="21" l="1"/>
  <c r="D62" i="21" s="1"/>
  <c r="D29" i="3" l="1"/>
  <c r="G29" i="3"/>
  <c r="B25" i="3" l="1"/>
  <c r="V7" i="21" l="1"/>
  <c r="T10" i="21" s="1"/>
  <c r="D59" i="17" l="1"/>
  <c r="D60" i="17" l="1"/>
  <c r="D61" i="17"/>
  <c r="K14" i="26"/>
  <c r="A1" i="21" l="1"/>
  <c r="K14" i="25"/>
  <c r="D62" i="17"/>
  <c r="D6" i="8"/>
  <c r="D25" i="3" l="1"/>
  <c r="J22" i="21"/>
  <c r="J6" i="21" s="1"/>
  <c r="J6" i="17" l="1"/>
  <c r="J10" i="21"/>
  <c r="J10" i="17" s="1"/>
  <c r="G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000-000001000000}">
      <text>
        <r>
          <rPr>
            <b/>
            <sz val="9"/>
            <color indexed="81"/>
            <rFont val="MS P ゴシック"/>
            <family val="3"/>
            <charset val="128"/>
          </rPr>
          <t>様式名を押すとそのシートに飛びます。</t>
        </r>
      </text>
    </comment>
    <comment ref="K14" authorId="0" shapeId="0" xr:uid="{00000000-0006-0000-0000-000002000000}">
      <text>
        <r>
          <rPr>
            <b/>
            <sz val="9"/>
            <color indexed="81"/>
            <rFont val="MS P ゴシック"/>
            <family val="3"/>
            <charset val="128"/>
          </rPr>
          <t>変更要否
表示セル</t>
        </r>
      </text>
    </comment>
    <comment ref="B17" authorId="0" shapeId="0" xr:uid="{00000000-0006-0000-0000-000003000000}">
      <text>
        <r>
          <rPr>
            <b/>
            <sz val="9"/>
            <color indexed="81"/>
            <rFont val="MS P ゴシック"/>
            <family val="3"/>
            <charset val="128"/>
          </rPr>
          <t>交付決定前に事業を開始する場合は提出してください。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900-000001000000}">
      <text>
        <r>
          <rPr>
            <b/>
            <sz val="9"/>
            <color indexed="81"/>
            <rFont val="MS P ゴシック"/>
            <family val="3"/>
            <charset val="128"/>
          </rPr>
          <t>実績報告日が事業完了予定日より前になる場合は、「2.事業実績」シートの事業完了日を実績報告日以前に修正してください。</t>
        </r>
      </text>
    </comment>
    <comment ref="B14" authorId="0" shapeId="0" xr:uid="{00000000-0006-0000-0900-000002000000}">
      <text>
        <r>
          <rPr>
            <b/>
            <sz val="9"/>
            <color indexed="81"/>
            <rFont val="MS P ゴシック"/>
            <family val="3"/>
            <charset val="128"/>
          </rPr>
          <t>変更承認申請した場合は変更交付決定通知の文書番号を、変更承認申請していない場合は交付決定通知の文書番号を入力してください。わからない場合は県担当者にご確認ください。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A00-000001000000}">
      <text>
        <r>
          <rPr>
            <b/>
            <sz val="9"/>
            <color indexed="81"/>
            <rFont val="MS P ゴシック"/>
            <family val="3"/>
            <charset val="128"/>
          </rPr>
          <t>事業名～事業内容については申請時の事業計画書から内容を引用する数式が入っております。申請時から変更があった場合は、現在セルに入っている内容を削除して変更後の内容を入力してください。なお、内容により変更承認申請が必要になる場合がありますので、県担当者にご確認ください。</t>
        </r>
      </text>
    </comment>
    <comment ref="B9" authorId="0" shapeId="0" xr:uid="{00000000-0006-0000-0A00-000002000000}">
      <text>
        <r>
          <rPr>
            <b/>
            <sz val="9"/>
            <color indexed="81"/>
            <rFont val="MS P ゴシック"/>
            <family val="3"/>
            <charset val="128"/>
          </rPr>
          <t>選択してください。</t>
        </r>
      </text>
    </comment>
    <comment ref="B10" authorId="0" shapeId="0" xr:uid="{00000000-0006-0000-0A00-000003000000}">
      <text>
        <r>
          <rPr>
            <b/>
            <sz val="9"/>
            <color indexed="81"/>
            <rFont val="MS P ゴシック"/>
            <family val="3"/>
            <charset val="128"/>
          </rPr>
          <t>「その他（下記のとおり）」を選択した場合は入力してください。
※罫線はありませんが、入力用のセルがあります。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B00-000001000000}">
      <text>
        <r>
          <rPr>
            <b/>
            <sz val="9"/>
            <color indexed="81"/>
            <rFont val="MS P ゴシック"/>
            <family val="3"/>
            <charset val="128"/>
          </rPr>
          <t>変更が必要な場合は印刷範囲外のこのセルに表示されます。</t>
        </r>
      </text>
    </comment>
    <comment ref="J7" authorId="0" shapeId="0" xr:uid="{00000000-0006-0000-0B00-000002000000}">
      <text>
        <r>
          <rPr>
            <b/>
            <sz val="9"/>
            <color indexed="81"/>
            <rFont val="MS P ゴシック"/>
            <family val="3"/>
            <charset val="128"/>
          </rPr>
          <t>事業の実施に必要な経費を賄うために会員から別途徴求したものは、自己資金に計上できます。</t>
        </r>
      </text>
    </comment>
    <comment ref="J15" authorId="0" shapeId="0" xr:uid="{00000000-0006-0000-0B00-000003000000}">
      <text>
        <r>
          <rPr>
            <b/>
            <sz val="9"/>
            <color indexed="81"/>
            <rFont val="MS P ゴシック"/>
            <family val="3"/>
            <charset val="128"/>
          </rPr>
          <t>実績報告時点で入金された補助金のみ入力してください。未入金の補助金については借入金に計上します。ほとんどの場合は全額借入金になると思われます。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00000000-0006-0000-0C00-000001000000}">
      <text>
        <r>
          <rPr>
            <b/>
            <sz val="9"/>
            <color indexed="81"/>
            <rFont val="MS P ゴシック"/>
            <family val="3"/>
            <charset val="128"/>
          </rPr>
          <t>金融機関の種別を選択してください。</t>
        </r>
      </text>
    </comment>
    <comment ref="H28" authorId="0" shapeId="0" xr:uid="{00000000-0006-0000-0C00-000002000000}">
      <text>
        <r>
          <rPr>
            <b/>
            <sz val="9"/>
            <color indexed="81"/>
            <rFont val="MS P ゴシック"/>
            <family val="3"/>
            <charset val="128"/>
          </rPr>
          <t>○選択してください。
○本店営業部の場合は右のセルに「本店」と入力し、「営業部」を選択してください。
○該当するものがない場合はこのセルを空欄にし、左のセルに全て入力してください。</t>
        </r>
      </text>
    </comment>
    <comment ref="F29" authorId="0" shapeId="0" xr:uid="{00000000-0006-0000-0C00-000003000000}">
      <text>
        <r>
          <rPr>
            <b/>
            <sz val="9"/>
            <color indexed="81"/>
            <rFont val="MS P ゴシック"/>
            <family val="3"/>
            <charset val="128"/>
          </rPr>
          <t>選択して
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D00-000001000000}">
      <text>
        <r>
          <rPr>
            <b/>
            <sz val="9"/>
            <color indexed="81"/>
            <rFont val="MS P ゴシック"/>
            <family val="3"/>
            <charset val="128"/>
          </rPr>
          <t>当初事業完了日以前の日付を入力してください。</t>
        </r>
      </text>
    </comment>
    <comment ref="B14" authorId="0" shapeId="0" xr:uid="{00000000-0006-0000-0D00-000002000000}">
      <text>
        <r>
          <rPr>
            <b/>
            <sz val="9"/>
            <color indexed="81"/>
            <rFont val="MS P ゴシック"/>
            <family val="3"/>
            <charset val="128"/>
          </rPr>
          <t>交付決定通知の文書番号を入力してください。わからない場合は県担当者にご確認ください。</t>
        </r>
      </text>
    </comment>
    <comment ref="B31" authorId="0" shapeId="0" xr:uid="{00000000-0006-0000-0D00-000003000000}">
      <text>
        <r>
          <rPr>
            <b/>
            <sz val="9"/>
            <color indexed="81"/>
            <rFont val="MS P ゴシック"/>
            <family val="3"/>
            <charset val="128"/>
          </rPr>
          <t>例：
○予定していた出演者がキャンセルとなり謝金が減少したため。
○収支が確定する日が予定より遅くなる見込みであるため。</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E00-000001000000}">
      <text>
        <r>
          <rPr>
            <b/>
            <sz val="9"/>
            <color indexed="81"/>
            <rFont val="MS P ゴシック"/>
            <family val="3"/>
            <charset val="128"/>
          </rPr>
          <t>初期状態では変更後のセルには「変更なし」と入力されています。変更のある項目については「変更なし」を削除し、変更後の内容を入力してください。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00000000-0006-0000-0F00-000001000000}">
      <text>
        <r>
          <rPr>
            <b/>
            <sz val="9"/>
            <color indexed="81"/>
            <rFont val="MS P ゴシック"/>
            <family val="3"/>
            <charset val="128"/>
          </rPr>
          <t>このシートは入力不要です</t>
        </r>
      </text>
    </comment>
    <comment ref="C4" authorId="0" shapeId="0" xr:uid="{00000000-0006-0000-0F00-000002000000}">
      <text>
        <r>
          <rPr>
            <b/>
            <sz val="9"/>
            <color indexed="81"/>
            <rFont val="MS P ゴシック"/>
            <family val="3"/>
            <charset val="128"/>
          </rPr>
          <t>このシートは入力不要です。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100-000001000000}">
      <text>
        <r>
          <rPr>
            <b/>
            <sz val="9"/>
            <color indexed="81"/>
            <rFont val="MS P ゴシック"/>
            <family val="3"/>
            <charset val="128"/>
          </rPr>
          <t>様式名を押すとそのシートに飛びます。</t>
        </r>
      </text>
    </comment>
    <comment ref="K14" authorId="0" shapeId="0" xr:uid="{00000000-0006-0000-0100-000002000000}">
      <text>
        <r>
          <rPr>
            <b/>
            <sz val="9"/>
            <color indexed="81"/>
            <rFont val="MS P ゴシック"/>
            <family val="3"/>
            <charset val="128"/>
          </rPr>
          <t>変更要否
表示セル</t>
        </r>
      </text>
    </comment>
    <comment ref="B17" authorId="0" shapeId="0" xr:uid="{00000000-0006-0000-0100-000003000000}">
      <text>
        <r>
          <rPr>
            <b/>
            <sz val="9"/>
            <color indexed="81"/>
            <rFont val="MS P ゴシック"/>
            <family val="3"/>
            <charset val="128"/>
          </rPr>
          <t>交付決定前に事業を開始する場合は提出してください。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00000000-0006-0000-0200-000001000000}">
      <text>
        <r>
          <rPr>
            <b/>
            <sz val="9"/>
            <color indexed="81"/>
            <rFont val="MS P ゴシック"/>
            <family val="3"/>
            <charset val="128"/>
          </rPr>
          <t>「目次に戻る」は印刷
範囲外に表示されます。</t>
        </r>
      </text>
    </comment>
    <comment ref="H4" authorId="0" shapeId="0" xr:uid="{00000000-0006-0000-0200-000002000000}">
      <text>
        <r>
          <rPr>
            <b/>
            <sz val="9"/>
            <color indexed="81"/>
            <rFont val="MS P ゴシック"/>
            <family val="3"/>
            <charset val="128"/>
          </rPr>
          <t>事業開始日以前の日付を入力してください。</t>
        </r>
      </text>
    </comment>
    <comment ref="H8" authorId="0" shapeId="0" xr:uid="{00000000-0006-0000-0200-000003000000}">
      <text>
        <r>
          <rPr>
            <b/>
            <sz val="9"/>
            <color indexed="81"/>
            <rFont val="MS P ゴシック"/>
            <family val="3"/>
            <charset val="128"/>
          </rPr>
          <t>○定款と相違ないかご確認ください。
○こちらに記載の「所在地・団体名・代表者職・氏名」様あてに県からの書類を送付します。
○異なるあて先への送付を希望する場合は事前にお知らせください。</t>
        </r>
      </text>
    </comment>
    <comment ref="H10" authorId="0" shapeId="0" xr:uid="{00000000-0006-0000-0200-000004000000}">
      <text>
        <r>
          <rPr>
            <b/>
            <sz val="9"/>
            <color indexed="81"/>
            <rFont val="MS P ゴシック"/>
            <family val="3"/>
            <charset val="128"/>
          </rPr>
          <t>代表者職について「理事長」と「代表理事」が混在する誤りがよく見られます。定款を確認し、定款の表記に合わせて統一してください。</t>
        </r>
      </text>
    </comment>
    <comment ref="B21" authorId="0" shapeId="0" xr:uid="{00000000-0006-0000-0200-000005000000}">
      <text>
        <r>
          <rPr>
            <b/>
            <sz val="9"/>
            <color indexed="81"/>
            <rFont val="MS P ゴシック"/>
            <family val="3"/>
            <charset val="128"/>
          </rPr>
          <t>選択してください。</t>
        </r>
      </text>
    </comment>
    <comment ref="D26" authorId="0" shapeId="0" xr:uid="{00000000-0006-0000-0200-000006000000}">
      <text>
        <r>
          <rPr>
            <b/>
            <sz val="9"/>
            <color indexed="81"/>
            <rFont val="MS P ゴシック"/>
            <family val="3"/>
            <charset val="128"/>
          </rPr>
          <t>例：昭和56年4月1日</t>
        </r>
      </text>
    </comment>
    <comment ref="D27" authorId="0" shapeId="0" xr:uid="{00000000-0006-0000-0200-000007000000}">
      <text>
        <r>
          <rPr>
            <b/>
            <sz val="9"/>
            <color indexed="81"/>
            <rFont val="MS P ゴシック"/>
            <family val="3"/>
            <charset val="128"/>
          </rPr>
          <t>例：40</t>
        </r>
      </text>
    </comment>
    <comment ref="D31" authorId="0" shapeId="0" xr:uid="{00000000-0006-0000-0200-000008000000}">
      <text>
        <r>
          <rPr>
            <b/>
            <sz val="9"/>
            <color indexed="81"/>
            <rFont val="MS P ゴシック"/>
            <family val="3"/>
            <charset val="128"/>
          </rPr>
          <t>申請書提出時に、申請日時点の会員名簿も提出してください。
※会員名簿を再度確認し、チェックをお願いします。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300-000001000000}">
      <text>
        <r>
          <rPr>
            <b/>
            <sz val="9"/>
            <color indexed="81"/>
            <rFont val="MS P ゴシック"/>
            <family val="3"/>
            <charset val="128"/>
          </rPr>
          <t>申請日以後の日付を入力してください。</t>
        </r>
        <r>
          <rPr>
            <sz val="9"/>
            <color indexed="81"/>
            <rFont val="MS P ゴシック"/>
            <family val="3"/>
            <charset val="128"/>
          </rPr>
          <t xml:space="preserve">
</t>
        </r>
      </text>
    </comment>
    <comment ref="B6" authorId="0" shapeId="0" xr:uid="{00000000-0006-0000-0300-000002000000}">
      <text>
        <r>
          <rPr>
            <b/>
            <sz val="9"/>
            <color indexed="81"/>
            <rFont val="MS P ゴシック"/>
            <family val="3"/>
            <charset val="128"/>
          </rPr>
          <t>＜事業実施日の例＞
○イルミネーション等数週間の場合：「xx年12月1日～xx年1月31日」
※点灯式等の日のみではなくイルミネーション等の実施期間を入力してください。
○夏まつりなど1～2日間の場合：「xx年8月1日」「xx年8月1日、2日」
○機関誌、ワンコイン市等複数回の場合：
「毎月1日　・偶数月の1日　・4、7、10、1月の5日」
「①春まつり4月1日、②夏まつり8月1日、③秋まつり10月1日、④冬まつり1月1日」</t>
        </r>
      </text>
    </comment>
    <comment ref="B9" authorId="0" shapeId="0" xr:uid="{00000000-0006-0000-0300-000003000000}">
      <text>
        <r>
          <rPr>
            <b/>
            <sz val="9"/>
            <color indexed="81"/>
            <rFont val="MS P ゴシック"/>
            <family val="3"/>
            <charset val="128"/>
          </rPr>
          <t>選択してください。</t>
        </r>
      </text>
    </comment>
    <comment ref="B10" authorId="0" shapeId="0" xr:uid="{00000000-0006-0000-0300-000004000000}">
      <text>
        <r>
          <rPr>
            <b/>
            <sz val="9"/>
            <color indexed="81"/>
            <rFont val="MS P ゴシック"/>
            <family val="3"/>
            <charset val="128"/>
          </rPr>
          <t>「その他（下記のとおり）」を選択した場合は入力してください。
※罫線はありませんが、入力用のセルがあります。</t>
        </r>
      </text>
    </comment>
    <comment ref="B11" authorId="0" shapeId="0" xr:uid="{00000000-0006-0000-0300-000005000000}">
      <text>
        <r>
          <rPr>
            <b/>
            <sz val="9"/>
            <color indexed="81"/>
            <rFont val="MS P ゴシック"/>
            <family val="3"/>
            <charset val="128"/>
          </rPr>
          <t>選択してください。</t>
        </r>
      </text>
    </comment>
    <comment ref="B12" authorId="0" shapeId="0" xr:uid="{00000000-0006-0000-0300-000006000000}">
      <text>
        <r>
          <rPr>
            <b/>
            <sz val="9"/>
            <color indexed="81"/>
            <rFont val="MS P ゴシック"/>
            <family val="3"/>
            <charset val="128"/>
          </rPr>
          <t>選択してください。</t>
        </r>
      </text>
    </comment>
    <comment ref="B14" authorId="0" shapeId="0" xr:uid="{00000000-0006-0000-0300-000007000000}">
      <text>
        <r>
          <rPr>
            <b/>
            <sz val="9"/>
            <color indexed="81"/>
            <rFont val="MS P ゴシック"/>
            <family val="3"/>
            <charset val="128"/>
          </rPr>
          <t>補助金申請が初めてでも、事業として継続実施している場合は記載してください。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400-000001000000}">
      <text>
        <r>
          <rPr>
            <b/>
            <sz val="9"/>
            <color indexed="81"/>
            <rFont val="MS P ゴシック"/>
            <family val="3"/>
            <charset val="128"/>
          </rPr>
          <t>会費の額は収支の他の全ての額を入力すると自動で計算されるため入力不要です。</t>
        </r>
      </text>
    </comment>
    <comment ref="J7" authorId="0" shapeId="0" xr:uid="{00000000-0006-0000-0400-000002000000}">
      <text>
        <r>
          <rPr>
            <b/>
            <sz val="9"/>
            <color indexed="81"/>
            <rFont val="MS P ゴシック"/>
            <family val="3"/>
            <charset val="128"/>
          </rPr>
          <t>事業の実施に必要な経費を賄うために会員から別途徴求したものは、自己資金に計上できます。</t>
        </r>
      </text>
    </comment>
    <comment ref="B10" authorId="0" shapeId="0" xr:uid="{00000000-0006-0000-0400-000003000000}">
      <text>
        <r>
          <rPr>
            <b/>
            <sz val="9"/>
            <color indexed="81"/>
            <rFont val="MS P ゴシック"/>
            <family val="3"/>
            <charset val="128"/>
          </rPr>
          <t>入力欄が不足する場合は、種類ごとにいくつかの支払いをまとめたうえで内訳を名称欄に記載するなどして、行を増やす等の操作はなるべくしないようご対応願います。
例：会場設営費（○○社、△△企画）、出演者（××音楽隊　他３）など
※もし行を増やす場合は、同シートの合計欄や収支精算シート、変更収支シートなどへの影響に十分ご注意ください。</t>
        </r>
      </text>
    </comment>
    <comment ref="J14" authorId="0" shapeId="0" xr:uid="{00000000-0006-0000-0400-000005000000}">
      <text>
        <r>
          <rPr>
            <b/>
            <sz val="9"/>
            <color indexed="81"/>
            <rFont val="MS P ゴシック"/>
            <family val="3"/>
            <charset val="128"/>
          </rPr>
          <t>県補助金の額は収支の他の全ての額を入力すると自動で計算されるため入力不要です。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500-000001000000}">
      <text>
        <r>
          <rPr>
            <b/>
            <sz val="9"/>
            <color indexed="81"/>
            <rFont val="MS P ゴシック"/>
            <family val="3"/>
            <charset val="128"/>
          </rPr>
          <t>○半角ｶﾀｶﾅで入力してください。
○姓と名の間は半角1字空けてください。</t>
        </r>
      </text>
    </comment>
    <comment ref="B6" authorId="0" shapeId="0" xr:uid="{00000000-0006-0000-0500-000002000000}">
      <text>
        <r>
          <rPr>
            <b/>
            <sz val="9"/>
            <color indexed="81"/>
            <rFont val="MS P ゴシック"/>
            <family val="3"/>
            <charset val="128"/>
          </rPr>
          <t>○漢字で入力してください。
○姓と名の間は全角1字空けてください。</t>
        </r>
      </text>
    </comment>
    <comment ref="C6" authorId="0" shapeId="0" xr:uid="{00000000-0006-0000-0500-000003000000}">
      <text>
        <r>
          <rPr>
            <b/>
            <sz val="9"/>
            <color indexed="81"/>
            <rFont val="MS P ゴシック"/>
            <family val="3"/>
            <charset val="128"/>
          </rPr>
          <t>選択してください。
大正:T､昭和:S､平成:H</t>
        </r>
      </text>
    </comment>
    <comment ref="G6" authorId="0" shapeId="0" xr:uid="{00000000-0006-0000-0500-000004000000}">
      <text>
        <r>
          <rPr>
            <b/>
            <sz val="9"/>
            <color indexed="81"/>
            <rFont val="MS P ゴシック"/>
            <family val="3"/>
            <charset val="128"/>
          </rPr>
          <t>選択してください。
男性:M、女性:F</t>
        </r>
      </text>
    </comment>
    <comment ref="H6" authorId="0" shapeId="0" xr:uid="{00000000-0006-0000-0500-000005000000}">
      <text>
        <r>
          <rPr>
            <b/>
            <sz val="9"/>
            <color indexed="81"/>
            <rFont val="MS P ゴシック"/>
            <family val="3"/>
            <charset val="128"/>
          </rPr>
          <t>市町村名から入力してください。
店舗ではなく、自宅住所を入力すること。
例:名古屋市中区･･･
　 知多市緑町･･･</t>
        </r>
      </text>
    </comment>
    <comment ref="I7" authorId="0" shapeId="0" xr:uid="{00000000-0006-0000-0500-000006000000}">
      <text>
        <r>
          <rPr>
            <b/>
            <sz val="9"/>
            <color indexed="81"/>
            <rFont val="MS P ゴシック"/>
            <family val="3"/>
            <charset val="128"/>
          </rPr>
          <t>以下､役職のみご記入ください(団体名は不要)。
例:副理事長、理事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600-000001000000}">
      <text>
        <r>
          <rPr>
            <b/>
            <sz val="9"/>
            <color indexed="81"/>
            <rFont val="MS P ゴシック"/>
            <family val="3"/>
            <charset val="128"/>
          </rPr>
          <t xml:space="preserve">
　このシートは入力不要です。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700-000001000000}">
      <text>
        <r>
          <rPr>
            <b/>
            <sz val="9"/>
            <color indexed="81"/>
            <rFont val="MS P ゴシック"/>
            <family val="3"/>
            <charset val="128"/>
          </rPr>
          <t>○このシートは入力不要です。
○交付決定前に事業を開始する場合は提出してください。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800-000001000000}">
      <text>
        <r>
          <rPr>
            <b/>
            <sz val="9"/>
            <color indexed="81"/>
            <rFont val="MS P ゴシック"/>
            <family val="3"/>
            <charset val="128"/>
          </rPr>
          <t>会員名簿に原本証明をして提出してください。
既存の名簿があればそちらを提出していただいて構いません。</t>
        </r>
      </text>
    </comment>
    <comment ref="E2" authorId="0" shapeId="0" xr:uid="{00000000-0006-0000-0800-000002000000}">
      <text>
        <r>
          <rPr>
            <sz val="18"/>
            <color indexed="10"/>
            <rFont val="MS P ゴシック"/>
            <family val="3"/>
            <charset val="128"/>
          </rPr>
          <t xml:space="preserve">任意様式
</t>
        </r>
      </text>
    </comment>
    <comment ref="D6" authorId="0" shapeId="0" xr:uid="{00000000-0006-0000-0800-000003000000}">
      <text>
        <r>
          <rPr>
            <b/>
            <sz val="9"/>
            <color indexed="81"/>
            <rFont val="MS P ゴシック"/>
            <family val="3"/>
            <charset val="128"/>
          </rPr>
          <t>市町村名から入力してください。</t>
        </r>
        <r>
          <rPr>
            <b/>
            <sz val="9"/>
            <color indexed="81"/>
            <rFont val="MS P ゴシック"/>
            <family val="3"/>
            <charset val="128"/>
          </rPr>
          <t xml:space="preserve">
例:名古屋市中区･･･
　 知多市緑町･･･</t>
        </r>
      </text>
    </comment>
  </commentList>
</comments>
</file>

<file path=xl/sharedStrings.xml><?xml version="1.0" encoding="utf-8"?>
<sst xmlns="http://schemas.openxmlformats.org/spreadsheetml/2006/main" count="471" uniqueCount="246">
  <si>
    <t>様式第1号(第3条第1項関係)</t>
    <rPh sb="0" eb="2">
      <t>ヨウシキ</t>
    </rPh>
    <rPh sb="2" eb="3">
      <t>ダイ</t>
    </rPh>
    <rPh sb="4" eb="5">
      <t>ゴウ</t>
    </rPh>
    <rPh sb="6" eb="7">
      <t>ダイ</t>
    </rPh>
    <rPh sb="8" eb="9">
      <t>ジョウ</t>
    </rPh>
    <rPh sb="9" eb="10">
      <t>ダイ</t>
    </rPh>
    <rPh sb="11" eb="12">
      <t>コウ</t>
    </rPh>
    <rPh sb="12" eb="14">
      <t>カンケイ</t>
    </rPh>
    <phoneticPr fontId="2"/>
  </si>
  <si>
    <t>愛知県知事殿</t>
    <rPh sb="0" eb="3">
      <t>アイチケン</t>
    </rPh>
    <rPh sb="3" eb="5">
      <t>チジ</t>
    </rPh>
    <rPh sb="5" eb="6">
      <t>トノ</t>
    </rPh>
    <phoneticPr fontId="2"/>
  </si>
  <si>
    <t>所在地</t>
    <rPh sb="0" eb="3">
      <t>ショザイチ</t>
    </rPh>
    <phoneticPr fontId="2"/>
  </si>
  <si>
    <t>団体名</t>
    <rPh sb="0" eb="2">
      <t>ダンタイ</t>
    </rPh>
    <rPh sb="2" eb="3">
      <t>ナ</t>
    </rPh>
    <phoneticPr fontId="2"/>
  </si>
  <si>
    <t>代表者職・氏名</t>
    <rPh sb="0" eb="3">
      <t>ダイヒョウシャ</t>
    </rPh>
    <rPh sb="3" eb="4">
      <t>ショク</t>
    </rPh>
    <rPh sb="5" eb="7">
      <t>シメイ</t>
    </rPh>
    <phoneticPr fontId="2"/>
  </si>
  <si>
    <t>記</t>
    <rPh sb="0" eb="1">
      <t>キ</t>
    </rPh>
    <phoneticPr fontId="2"/>
  </si>
  <si>
    <t>１　補助事業区分</t>
    <rPh sb="2" eb="4">
      <t>ホジョ</t>
    </rPh>
    <rPh sb="4" eb="6">
      <t>ジギョウ</t>
    </rPh>
    <rPh sb="6" eb="8">
      <t>クブン</t>
    </rPh>
    <phoneticPr fontId="2"/>
  </si>
  <si>
    <t>２　補助対象事業</t>
    <rPh sb="2" eb="4">
      <t>ホジョ</t>
    </rPh>
    <rPh sb="4" eb="6">
      <t>タイショウ</t>
    </rPh>
    <rPh sb="6" eb="8">
      <t>ジギョウ</t>
    </rPh>
    <phoneticPr fontId="2"/>
  </si>
  <si>
    <t>補助対象経費</t>
    <rPh sb="0" eb="2">
      <t>ホジョ</t>
    </rPh>
    <rPh sb="2" eb="4">
      <t>タイショウ</t>
    </rPh>
    <rPh sb="4" eb="6">
      <t>ケイヒ</t>
    </rPh>
    <phoneticPr fontId="2"/>
  </si>
  <si>
    <t>４　団体の概要</t>
    <rPh sb="2" eb="4">
      <t>ダンタイ</t>
    </rPh>
    <rPh sb="5" eb="7">
      <t>ガイヨウ</t>
    </rPh>
    <phoneticPr fontId="2"/>
  </si>
  <si>
    <t>設立年月日</t>
    <rPh sb="0" eb="2">
      <t>セツリツ</t>
    </rPh>
    <rPh sb="2" eb="5">
      <t>ネンガッピ</t>
    </rPh>
    <phoneticPr fontId="2"/>
  </si>
  <si>
    <t>５　添付書類</t>
    <rPh sb="2" eb="4">
      <t>テンプ</t>
    </rPh>
    <rPh sb="4" eb="6">
      <t>ショルイ</t>
    </rPh>
    <phoneticPr fontId="2"/>
  </si>
  <si>
    <t>連絡先(担当者)</t>
    <rPh sb="0" eb="3">
      <t>レンラクサキ</t>
    </rPh>
    <rPh sb="4" eb="7">
      <t>タントウシャ</t>
    </rPh>
    <phoneticPr fontId="2"/>
  </si>
  <si>
    <t>担当者氏名</t>
    <rPh sb="0" eb="3">
      <t>タントウシャ</t>
    </rPh>
    <rPh sb="3" eb="5">
      <t>シメイ</t>
    </rPh>
    <phoneticPr fontId="2"/>
  </si>
  <si>
    <t>連絡先電話番号</t>
    <rPh sb="0" eb="2">
      <t>レンラク</t>
    </rPh>
    <rPh sb="2" eb="3">
      <t>サキ</t>
    </rPh>
    <rPh sb="3" eb="5">
      <t>デンワ</t>
    </rPh>
    <rPh sb="5" eb="7">
      <t>バンゴウ</t>
    </rPh>
    <phoneticPr fontId="2"/>
  </si>
  <si>
    <t>ファクシミリ番号</t>
    <rPh sb="6" eb="8">
      <t>バンゴウ</t>
    </rPh>
    <phoneticPr fontId="2"/>
  </si>
  <si>
    <t>メールアドレス</t>
    <phoneticPr fontId="2"/>
  </si>
  <si>
    <t>様式第2号(第3条第1項関係)</t>
    <rPh sb="0" eb="2">
      <t>ヨウシキ</t>
    </rPh>
    <rPh sb="2" eb="3">
      <t>ダイ</t>
    </rPh>
    <rPh sb="4" eb="5">
      <t>ゴウ</t>
    </rPh>
    <rPh sb="6" eb="7">
      <t>ダイ</t>
    </rPh>
    <rPh sb="8" eb="9">
      <t>ジョウ</t>
    </rPh>
    <rPh sb="9" eb="10">
      <t>ダイ</t>
    </rPh>
    <rPh sb="11" eb="12">
      <t>コウ</t>
    </rPh>
    <rPh sb="12" eb="14">
      <t>カンケイ</t>
    </rPh>
    <phoneticPr fontId="2"/>
  </si>
  <si>
    <t>申立書</t>
    <rPh sb="0" eb="3">
      <t>モウシタテショ</t>
    </rPh>
    <phoneticPr fontId="2"/>
  </si>
  <si>
    <t>愛知県知事殿</t>
    <rPh sb="0" eb="2">
      <t>アイチ</t>
    </rPh>
    <rPh sb="2" eb="5">
      <t>ケンチジ</t>
    </rPh>
    <rPh sb="5" eb="6">
      <t>トノ</t>
    </rPh>
    <phoneticPr fontId="2"/>
  </si>
  <si>
    <t>住所</t>
    <rPh sb="0" eb="2">
      <t>ジュウショ</t>
    </rPh>
    <phoneticPr fontId="2"/>
  </si>
  <si>
    <t>【変更後】</t>
    <rPh sb="1" eb="3">
      <t>ヘンコウ</t>
    </rPh>
    <rPh sb="3" eb="4">
      <t>ゴ</t>
    </rPh>
    <phoneticPr fontId="2"/>
  </si>
  <si>
    <t>【変更前】</t>
    <rPh sb="1" eb="3">
      <t>ヘンコウ</t>
    </rPh>
    <rPh sb="3" eb="4">
      <t>マエ</t>
    </rPh>
    <phoneticPr fontId="2"/>
  </si>
  <si>
    <t>４　変更理由</t>
    <rPh sb="2" eb="4">
      <t>ヘンコウ</t>
    </rPh>
    <rPh sb="4" eb="6">
      <t>リユウ</t>
    </rPh>
    <phoneticPr fontId="2"/>
  </si>
  <si>
    <t>団体名</t>
    <rPh sb="0" eb="2">
      <t>ダンタイ</t>
    </rPh>
    <rPh sb="2" eb="3">
      <t>メイ</t>
    </rPh>
    <phoneticPr fontId="2"/>
  </si>
  <si>
    <t>４　添付書類</t>
    <rPh sb="2" eb="4">
      <t>テンプ</t>
    </rPh>
    <rPh sb="4" eb="6">
      <t>ショルイ</t>
    </rPh>
    <phoneticPr fontId="2"/>
  </si>
  <si>
    <t>請求書</t>
    <rPh sb="0" eb="2">
      <t>セイキュウ</t>
    </rPh>
    <rPh sb="2" eb="3">
      <t>ショ</t>
    </rPh>
    <phoneticPr fontId="2"/>
  </si>
  <si>
    <t>上記の金額を交付してください。</t>
    <rPh sb="0" eb="2">
      <t>ジョウキ</t>
    </rPh>
    <rPh sb="3" eb="5">
      <t>キンガク</t>
    </rPh>
    <rPh sb="6" eb="8">
      <t>コウフ</t>
    </rPh>
    <phoneticPr fontId="2"/>
  </si>
  <si>
    <t>※補助金振込口座</t>
    <rPh sb="1" eb="4">
      <t>ホジョキン</t>
    </rPh>
    <rPh sb="4" eb="6">
      <t>フリコミ</t>
    </rPh>
    <rPh sb="6" eb="8">
      <t>コウザ</t>
    </rPh>
    <phoneticPr fontId="2"/>
  </si>
  <si>
    <t>口座番号</t>
    <rPh sb="0" eb="2">
      <t>コウザ</t>
    </rPh>
    <rPh sb="2" eb="4">
      <t>バンゴウ</t>
    </rPh>
    <phoneticPr fontId="2"/>
  </si>
  <si>
    <t>事業事前着手届</t>
    <rPh sb="0" eb="2">
      <t>ジギョウ</t>
    </rPh>
    <rPh sb="2" eb="4">
      <t>ジゼン</t>
    </rPh>
    <rPh sb="4" eb="6">
      <t>チャクシュ</t>
    </rPh>
    <rPh sb="5" eb="6">
      <t>ケッチャク</t>
    </rPh>
    <rPh sb="6" eb="7">
      <t>トド</t>
    </rPh>
    <phoneticPr fontId="2"/>
  </si>
  <si>
    <t>補助対象事業</t>
    <rPh sb="0" eb="2">
      <t>ホジョ</t>
    </rPh>
    <rPh sb="2" eb="4">
      <t>タイショウ</t>
    </rPh>
    <rPh sb="4" eb="6">
      <t>ジギョウ</t>
    </rPh>
    <phoneticPr fontId="2"/>
  </si>
  <si>
    <t>事業名</t>
    <rPh sb="0" eb="2">
      <t>ジギョウ</t>
    </rPh>
    <rPh sb="2" eb="3">
      <t>メイ</t>
    </rPh>
    <phoneticPr fontId="2"/>
  </si>
  <si>
    <t>事業実施期間</t>
    <rPh sb="0" eb="2">
      <t>ジギョウ</t>
    </rPh>
    <rPh sb="2" eb="4">
      <t>ジッシ</t>
    </rPh>
    <rPh sb="4" eb="6">
      <t>キカン</t>
    </rPh>
    <phoneticPr fontId="2"/>
  </si>
  <si>
    <t>事業実施日</t>
    <rPh sb="0" eb="2">
      <t>ジギョウ</t>
    </rPh>
    <rPh sb="2" eb="5">
      <t>ジッシビ</t>
    </rPh>
    <phoneticPr fontId="2"/>
  </si>
  <si>
    <t>事業内容</t>
    <rPh sb="0" eb="2">
      <t>ジギョウ</t>
    </rPh>
    <rPh sb="2" eb="4">
      <t>ナイヨウ</t>
    </rPh>
    <phoneticPr fontId="2"/>
  </si>
  <si>
    <t>別紙①-1事業計画書</t>
    <rPh sb="0" eb="2">
      <t>ベッシ</t>
    </rPh>
    <rPh sb="5" eb="7">
      <t>ジギョウ</t>
    </rPh>
    <rPh sb="7" eb="10">
      <t>ケイカクショ</t>
    </rPh>
    <phoneticPr fontId="2"/>
  </si>
  <si>
    <t>事業名</t>
    <rPh sb="0" eb="2">
      <t>ジギョウ</t>
    </rPh>
    <rPh sb="2" eb="3">
      <t>ナ</t>
    </rPh>
    <phoneticPr fontId="2"/>
  </si>
  <si>
    <t>事業実施日</t>
    <rPh sb="0" eb="2">
      <t>ジギョウ</t>
    </rPh>
    <rPh sb="2" eb="4">
      <t>ジッシ</t>
    </rPh>
    <rPh sb="4" eb="5">
      <t>ヒ</t>
    </rPh>
    <phoneticPr fontId="2"/>
  </si>
  <si>
    <t>事業実施場所</t>
    <rPh sb="0" eb="2">
      <t>ジギョウ</t>
    </rPh>
    <rPh sb="2" eb="4">
      <t>ジッシ</t>
    </rPh>
    <rPh sb="4" eb="6">
      <t>バショ</t>
    </rPh>
    <phoneticPr fontId="2"/>
  </si>
  <si>
    <t>事業効果</t>
    <rPh sb="0" eb="2">
      <t>ジギョウ</t>
    </rPh>
    <rPh sb="2" eb="4">
      <t>コウカ</t>
    </rPh>
    <phoneticPr fontId="2"/>
  </si>
  <si>
    <t>備考</t>
    <rPh sb="0" eb="2">
      <t>ビコウ</t>
    </rPh>
    <phoneticPr fontId="2"/>
  </si>
  <si>
    <t>別紙①-2収支予算書（収入の部）</t>
    <rPh sb="0" eb="2">
      <t>ベッシ</t>
    </rPh>
    <rPh sb="5" eb="7">
      <t>シュウシ</t>
    </rPh>
    <rPh sb="7" eb="10">
      <t>ヨサンショ</t>
    </rPh>
    <rPh sb="11" eb="13">
      <t>シュウニュウ</t>
    </rPh>
    <rPh sb="14" eb="15">
      <t>ブ</t>
    </rPh>
    <phoneticPr fontId="2"/>
  </si>
  <si>
    <t>名称</t>
    <rPh sb="0" eb="2">
      <t>メイショウ</t>
    </rPh>
    <phoneticPr fontId="2"/>
  </si>
  <si>
    <t>会費</t>
    <rPh sb="0" eb="2">
      <t>カイヒ</t>
    </rPh>
    <phoneticPr fontId="2"/>
  </si>
  <si>
    <t>負担金</t>
    <rPh sb="0" eb="3">
      <t>フタンキン</t>
    </rPh>
    <phoneticPr fontId="2"/>
  </si>
  <si>
    <t>積立金</t>
    <rPh sb="0" eb="3">
      <t>ツミタテキン</t>
    </rPh>
    <phoneticPr fontId="2"/>
  </si>
  <si>
    <t>その他</t>
    <rPh sb="2" eb="3">
      <t>ホカ</t>
    </rPh>
    <phoneticPr fontId="2"/>
  </si>
  <si>
    <t>小計①</t>
    <rPh sb="0" eb="2">
      <t>ショウケイ</t>
    </rPh>
    <phoneticPr fontId="2"/>
  </si>
  <si>
    <t>補助金</t>
    <rPh sb="0" eb="3">
      <t>ホジョキン</t>
    </rPh>
    <phoneticPr fontId="2"/>
  </si>
  <si>
    <t>小計②</t>
    <rPh sb="0" eb="2">
      <t>ショウケイ</t>
    </rPh>
    <phoneticPr fontId="2"/>
  </si>
  <si>
    <t>借入金</t>
    <rPh sb="0" eb="2">
      <t>カリイレ</t>
    </rPh>
    <rPh sb="2" eb="3">
      <t>キン</t>
    </rPh>
    <phoneticPr fontId="2"/>
  </si>
  <si>
    <t>小計③</t>
    <rPh sb="0" eb="2">
      <t>ショウケイ</t>
    </rPh>
    <phoneticPr fontId="2"/>
  </si>
  <si>
    <t>出店料収入</t>
    <rPh sb="0" eb="3">
      <t>シュッテンリョウ</t>
    </rPh>
    <rPh sb="3" eb="5">
      <t>シュウニュウ</t>
    </rPh>
    <phoneticPr fontId="2"/>
  </si>
  <si>
    <t>広告料収入</t>
    <rPh sb="0" eb="3">
      <t>コウコクリョウ</t>
    </rPh>
    <rPh sb="3" eb="5">
      <t>シュウニュウ</t>
    </rPh>
    <phoneticPr fontId="2"/>
  </si>
  <si>
    <t>小計④</t>
    <rPh sb="0" eb="2">
      <t>ショウケイ</t>
    </rPh>
    <phoneticPr fontId="2"/>
  </si>
  <si>
    <t>別紙①-2収支予算書（支出の部）　※税込額で積算</t>
    <rPh sb="0" eb="2">
      <t>ベッシ</t>
    </rPh>
    <rPh sb="5" eb="7">
      <t>シュウシ</t>
    </rPh>
    <rPh sb="7" eb="10">
      <t>ヨサンショ</t>
    </rPh>
    <rPh sb="11" eb="13">
      <t>シシュツ</t>
    </rPh>
    <rPh sb="14" eb="15">
      <t>ブ</t>
    </rPh>
    <rPh sb="18" eb="20">
      <t>ゼイコミ</t>
    </rPh>
    <rPh sb="20" eb="21">
      <t>ガク</t>
    </rPh>
    <rPh sb="22" eb="24">
      <t>セキサン</t>
    </rPh>
    <phoneticPr fontId="2"/>
  </si>
  <si>
    <t>補助の対象となる経費</t>
    <rPh sb="0" eb="2">
      <t>ホジョ</t>
    </rPh>
    <rPh sb="3" eb="5">
      <t>タイショウ</t>
    </rPh>
    <rPh sb="8" eb="10">
      <t>ケイヒ</t>
    </rPh>
    <phoneticPr fontId="2"/>
  </si>
  <si>
    <t>会場費</t>
    <rPh sb="0" eb="2">
      <t>カイジョウ</t>
    </rPh>
    <rPh sb="2" eb="3">
      <t>ヒ</t>
    </rPh>
    <phoneticPr fontId="2"/>
  </si>
  <si>
    <t>広告費</t>
    <rPh sb="0" eb="3">
      <t>コウコクヒ</t>
    </rPh>
    <phoneticPr fontId="2"/>
  </si>
  <si>
    <t>うち消費税②</t>
    <rPh sb="2" eb="5">
      <t>ショウヒゼイ</t>
    </rPh>
    <phoneticPr fontId="2"/>
  </si>
  <si>
    <t>※消費税は補助対象とならない経費</t>
    <rPh sb="1" eb="4">
      <t>ショウヒゼイ</t>
    </rPh>
    <rPh sb="5" eb="7">
      <t>ホジョ</t>
    </rPh>
    <rPh sb="7" eb="9">
      <t>タイショウ</t>
    </rPh>
    <rPh sb="14" eb="16">
      <t>ケイヒ</t>
    </rPh>
    <phoneticPr fontId="2"/>
  </si>
  <si>
    <t>補助の対象とならない経費</t>
    <rPh sb="0" eb="2">
      <t>ホジョ</t>
    </rPh>
    <rPh sb="3" eb="5">
      <t>タイショウ</t>
    </rPh>
    <rPh sb="10" eb="12">
      <t>ケイヒ</t>
    </rPh>
    <phoneticPr fontId="2"/>
  </si>
  <si>
    <t>別紙①-3役員名簿</t>
    <rPh sb="0" eb="2">
      <t>ベッシ</t>
    </rPh>
    <rPh sb="5" eb="7">
      <t>ヤクイン</t>
    </rPh>
    <rPh sb="7" eb="9">
      <t>メイボ</t>
    </rPh>
    <phoneticPr fontId="2"/>
  </si>
  <si>
    <t>役職</t>
    <rPh sb="0" eb="2">
      <t>ヤクショク</t>
    </rPh>
    <phoneticPr fontId="2"/>
  </si>
  <si>
    <t>氏　名</t>
    <rPh sb="0" eb="1">
      <t>シ</t>
    </rPh>
    <rPh sb="2" eb="3">
      <t>メイ</t>
    </rPh>
    <phoneticPr fontId="2"/>
  </si>
  <si>
    <t>性別</t>
    <rPh sb="0" eb="1">
      <t>セイ</t>
    </rPh>
    <rPh sb="1" eb="2">
      <t>ベツ</t>
    </rPh>
    <phoneticPr fontId="2"/>
  </si>
  <si>
    <t>商号・屋号</t>
    <rPh sb="0" eb="2">
      <t>ショウゴウ</t>
    </rPh>
    <rPh sb="3" eb="5">
      <t>ヤゴウ</t>
    </rPh>
    <phoneticPr fontId="2"/>
  </si>
  <si>
    <t>別紙③-1変更事業計画書</t>
    <rPh sb="0" eb="2">
      <t>ベッシ</t>
    </rPh>
    <rPh sb="5" eb="7">
      <t>ヘンコウ</t>
    </rPh>
    <rPh sb="7" eb="9">
      <t>ジギョウ</t>
    </rPh>
    <rPh sb="9" eb="12">
      <t>ケイカクショ</t>
    </rPh>
    <phoneticPr fontId="2"/>
  </si>
  <si>
    <t>変更後</t>
    <rPh sb="0" eb="2">
      <t>ヘンコウ</t>
    </rPh>
    <rPh sb="2" eb="3">
      <t>ウシ</t>
    </rPh>
    <phoneticPr fontId="2"/>
  </si>
  <si>
    <t>変更前</t>
    <rPh sb="0" eb="2">
      <t>ヘンコウ</t>
    </rPh>
    <rPh sb="2" eb="3">
      <t>マエ</t>
    </rPh>
    <phoneticPr fontId="2"/>
  </si>
  <si>
    <t>別紙⑦-1事業実績書</t>
    <rPh sb="0" eb="2">
      <t>ベッシ</t>
    </rPh>
    <rPh sb="5" eb="7">
      <t>ジギョウ</t>
    </rPh>
    <rPh sb="7" eb="9">
      <t>ジッセキ</t>
    </rPh>
    <rPh sb="9" eb="10">
      <t>ショ</t>
    </rPh>
    <phoneticPr fontId="2"/>
  </si>
  <si>
    <t>別紙⑦-2収支精算書（収入の部）</t>
    <rPh sb="0" eb="2">
      <t>ベッシ</t>
    </rPh>
    <rPh sb="5" eb="7">
      <t>シュウシ</t>
    </rPh>
    <rPh sb="7" eb="10">
      <t>セイサンショ</t>
    </rPh>
    <rPh sb="11" eb="13">
      <t>シュウニュウ</t>
    </rPh>
    <rPh sb="14" eb="15">
      <t>ブ</t>
    </rPh>
    <phoneticPr fontId="2"/>
  </si>
  <si>
    <t>別紙⑦-2収支精算書（支出の部）　※税込額で積算</t>
    <rPh sb="0" eb="2">
      <t>ベッシ</t>
    </rPh>
    <rPh sb="5" eb="7">
      <t>シュウシ</t>
    </rPh>
    <rPh sb="7" eb="9">
      <t>セイサン</t>
    </rPh>
    <rPh sb="9" eb="10">
      <t>ショ</t>
    </rPh>
    <rPh sb="11" eb="13">
      <t>シシュツ</t>
    </rPh>
    <rPh sb="14" eb="15">
      <t>ブ</t>
    </rPh>
    <rPh sb="18" eb="20">
      <t>ゼイコミ</t>
    </rPh>
    <rPh sb="20" eb="21">
      <t>ガク</t>
    </rPh>
    <rPh sb="22" eb="24">
      <t>セキサン</t>
    </rPh>
    <phoneticPr fontId="2"/>
  </si>
  <si>
    <t>事業効果の測定
方法</t>
    <rPh sb="0" eb="2">
      <t>ジギョウ</t>
    </rPh>
    <rPh sb="2" eb="4">
      <t>コウカ</t>
    </rPh>
    <rPh sb="5" eb="7">
      <t>ソクテイ</t>
    </rPh>
    <rPh sb="8" eb="10">
      <t>ホウホウ</t>
    </rPh>
    <phoneticPr fontId="2"/>
  </si>
  <si>
    <t>謝  金</t>
    <rPh sb="0" eb="1">
      <t>シャ</t>
    </rPh>
    <rPh sb="3" eb="4">
      <t>キン</t>
    </rPh>
    <phoneticPr fontId="2"/>
  </si>
  <si>
    <t>地域商業活動活性化事業</t>
    <rPh sb="0" eb="2">
      <t>チイキ</t>
    </rPh>
    <rPh sb="2" eb="4">
      <t>ショウギョウ</t>
    </rPh>
    <rPh sb="4" eb="6">
      <t>カツドウ</t>
    </rPh>
    <rPh sb="6" eb="9">
      <t>カッセイカ</t>
    </rPh>
    <rPh sb="9" eb="11">
      <t>ジギョウ</t>
    </rPh>
    <phoneticPr fontId="2"/>
  </si>
  <si>
    <t>①</t>
    <phoneticPr fontId="2"/>
  </si>
  <si>
    <t>②</t>
    <phoneticPr fontId="2"/>
  </si>
  <si>
    <t>定款、規約又は会則（提出済の場合は不要）</t>
    <rPh sb="0" eb="2">
      <t>テイカン</t>
    </rPh>
    <rPh sb="3" eb="5">
      <t>キヤク</t>
    </rPh>
    <rPh sb="5" eb="6">
      <t>マタ</t>
    </rPh>
    <rPh sb="7" eb="9">
      <t>カイソク</t>
    </rPh>
    <rPh sb="10" eb="12">
      <t>テイシュツ</t>
    </rPh>
    <rPh sb="12" eb="13">
      <t>ズ</t>
    </rPh>
    <rPh sb="14" eb="16">
      <t>バアイ</t>
    </rPh>
    <rPh sb="17" eb="19">
      <t>フヨウ</t>
    </rPh>
    <phoneticPr fontId="2"/>
  </si>
  <si>
    <t>事業の実施を議決した総会又は理事会の議事録の写し（事業計画案と予算案）</t>
    <rPh sb="0" eb="2">
      <t>ジギョウ</t>
    </rPh>
    <rPh sb="3" eb="5">
      <t>ジッシ</t>
    </rPh>
    <rPh sb="6" eb="8">
      <t>ギケツ</t>
    </rPh>
    <rPh sb="10" eb="12">
      <t>ソウカイ</t>
    </rPh>
    <rPh sb="12" eb="13">
      <t>マタ</t>
    </rPh>
    <rPh sb="14" eb="17">
      <t>リジカイ</t>
    </rPh>
    <rPh sb="18" eb="21">
      <t>ギジロク</t>
    </rPh>
    <rPh sb="22" eb="23">
      <t>ウツ</t>
    </rPh>
    <rPh sb="25" eb="27">
      <t>ジギョウ</t>
    </rPh>
    <rPh sb="27" eb="29">
      <t>ケイカク</t>
    </rPh>
    <rPh sb="29" eb="30">
      <t>アン</t>
    </rPh>
    <rPh sb="31" eb="33">
      <t>ヨサン</t>
    </rPh>
    <rPh sb="33" eb="34">
      <t>アン</t>
    </rPh>
    <phoneticPr fontId="2"/>
  </si>
  <si>
    <t>補助の対象となる経費　</t>
    <rPh sb="0" eb="2">
      <t>ホジョ</t>
    </rPh>
    <rPh sb="3" eb="5">
      <t>タイショウ</t>
    </rPh>
    <rPh sb="8" eb="10">
      <t>ケイヒ</t>
    </rPh>
    <phoneticPr fontId="2"/>
  </si>
  <si>
    <t>補助事業の実施状況が分かる書類</t>
    <rPh sb="0" eb="2">
      <t>ホジョ</t>
    </rPh>
    <rPh sb="2" eb="4">
      <t>ジギョウ</t>
    </rPh>
    <rPh sb="5" eb="7">
      <t>ジッシ</t>
    </rPh>
    <rPh sb="7" eb="9">
      <t>ジョウキョウ</t>
    </rPh>
    <rPh sb="10" eb="11">
      <t>ワ</t>
    </rPh>
    <rPh sb="13" eb="15">
      <t>ショルイ</t>
    </rPh>
    <phoneticPr fontId="2"/>
  </si>
  <si>
    <t>別会計から繰入</t>
    <rPh sb="0" eb="1">
      <t>ベツ</t>
    </rPh>
    <rPh sb="1" eb="3">
      <t>カイケイ</t>
    </rPh>
    <rPh sb="5" eb="7">
      <t>クリイレ</t>
    </rPh>
    <phoneticPr fontId="2"/>
  </si>
  <si>
    <t>預金種別</t>
    <rPh sb="0" eb="2">
      <t>ヨキン</t>
    </rPh>
    <rPh sb="2" eb="4">
      <t>シュベツ</t>
    </rPh>
    <phoneticPr fontId="2"/>
  </si>
  <si>
    <t>別紙③-2変更収支予算書（収入の部）</t>
    <rPh sb="0" eb="2">
      <t>ベッシ</t>
    </rPh>
    <rPh sb="5" eb="7">
      <t>ヘンコウ</t>
    </rPh>
    <rPh sb="7" eb="9">
      <t>シュウシ</t>
    </rPh>
    <rPh sb="9" eb="12">
      <t>ヨサンショ</t>
    </rPh>
    <rPh sb="13" eb="15">
      <t>シュウニュウ</t>
    </rPh>
    <rPh sb="16" eb="17">
      <t>ブ</t>
    </rPh>
    <phoneticPr fontId="2"/>
  </si>
  <si>
    <t>別紙③-2変更収支予算書（支出の部）※税込額で積算</t>
    <rPh sb="0" eb="2">
      <t>ベッシ</t>
    </rPh>
    <rPh sb="5" eb="7">
      <t>ヘンコウ</t>
    </rPh>
    <rPh sb="7" eb="9">
      <t>シュウシ</t>
    </rPh>
    <rPh sb="9" eb="12">
      <t>ヨサンショ</t>
    </rPh>
    <rPh sb="13" eb="15">
      <t>シシュツ</t>
    </rPh>
    <rPh sb="16" eb="17">
      <t>ブ</t>
    </rPh>
    <rPh sb="19" eb="21">
      <t>ゼイコミ</t>
    </rPh>
    <rPh sb="21" eb="22">
      <t>ガク</t>
    </rPh>
    <rPh sb="23" eb="25">
      <t>セキサン</t>
    </rPh>
    <phoneticPr fontId="2"/>
  </si>
  <si>
    <t>小計⑤</t>
    <rPh sb="0" eb="2">
      <t>ショウケイ</t>
    </rPh>
    <phoneticPr fontId="2"/>
  </si>
  <si>
    <t>ﾌﾘ ｶﾞﾅ</t>
    <phoneticPr fontId="2"/>
  </si>
  <si>
    <t>（科目）</t>
    <rPh sb="1" eb="3">
      <t>カモク</t>
    </rPh>
    <phoneticPr fontId="2"/>
  </si>
  <si>
    <t>和暦</t>
    <rPh sb="0" eb="2">
      <t>ワレキ</t>
    </rPh>
    <phoneticPr fontId="2"/>
  </si>
  <si>
    <t>年</t>
    <rPh sb="0" eb="1">
      <t>ネン</t>
    </rPh>
    <phoneticPr fontId="2"/>
  </si>
  <si>
    <t>月</t>
    <rPh sb="0" eb="1">
      <t>ツキ</t>
    </rPh>
    <phoneticPr fontId="2"/>
  </si>
  <si>
    <t>日</t>
    <rPh sb="0" eb="1">
      <t>ヒ</t>
    </rPh>
    <phoneticPr fontId="2"/>
  </si>
  <si>
    <t>団体名:</t>
    <rPh sb="0" eb="2">
      <t>ダンタイ</t>
    </rPh>
    <rPh sb="2" eb="3">
      <t>メイ</t>
    </rPh>
    <phoneticPr fontId="2"/>
  </si>
  <si>
    <t>申請</t>
    <rPh sb="0" eb="2">
      <t>シンセイ</t>
    </rPh>
    <phoneticPr fontId="2"/>
  </si>
  <si>
    <t>寄付金・協力金</t>
    <rPh sb="0" eb="3">
      <t>キフキン</t>
    </rPh>
    <rPh sb="4" eb="7">
      <t>キョウリョクキン</t>
    </rPh>
    <phoneticPr fontId="2"/>
  </si>
  <si>
    <t>自己資金</t>
    <rPh sb="0" eb="2">
      <t>ジコ</t>
    </rPh>
    <rPh sb="2" eb="4">
      <t>シキン</t>
    </rPh>
    <phoneticPr fontId="2"/>
  </si>
  <si>
    <t>事業実施による収入</t>
    <rPh sb="0" eb="2">
      <t>ジギョウ</t>
    </rPh>
    <rPh sb="2" eb="4">
      <t>ジッシ</t>
    </rPh>
    <rPh sb="7" eb="9">
      <t>シュウニュウ</t>
    </rPh>
    <phoneticPr fontId="2"/>
  </si>
  <si>
    <t>団体出店の模擬店等売上</t>
    <rPh sb="0" eb="2">
      <t>ダンタイ</t>
    </rPh>
    <rPh sb="2" eb="4">
      <t>シュッテン</t>
    </rPh>
    <rPh sb="5" eb="8">
      <t>モギテン</t>
    </rPh>
    <rPh sb="8" eb="9">
      <t>トウ</t>
    </rPh>
    <rPh sb="9" eb="11">
      <t>ウリアゲ</t>
    </rPh>
    <phoneticPr fontId="2"/>
  </si>
  <si>
    <t>名　　　　　　称</t>
    <rPh sb="0" eb="1">
      <t>メイ</t>
    </rPh>
    <rPh sb="7" eb="8">
      <t>ショウ</t>
    </rPh>
    <phoneticPr fontId="2"/>
  </si>
  <si>
    <t>広　告　料　収　入</t>
    <rPh sb="0" eb="1">
      <t>ヒロシ</t>
    </rPh>
    <rPh sb="2" eb="3">
      <t>コク</t>
    </rPh>
    <rPh sb="4" eb="5">
      <t>リョウ</t>
    </rPh>
    <rPh sb="6" eb="7">
      <t>オサム</t>
    </rPh>
    <rPh sb="8" eb="9">
      <t>ニュウ</t>
    </rPh>
    <phoneticPr fontId="2"/>
  </si>
  <si>
    <t>出　店　料　収　入</t>
    <rPh sb="0" eb="1">
      <t>デ</t>
    </rPh>
    <rPh sb="2" eb="3">
      <t>ミセ</t>
    </rPh>
    <rPh sb="4" eb="5">
      <t>リョウ</t>
    </rPh>
    <rPh sb="6" eb="7">
      <t>オサム</t>
    </rPh>
    <rPh sb="8" eb="9">
      <t>ニュウ</t>
    </rPh>
    <phoneticPr fontId="2"/>
  </si>
  <si>
    <t>名称</t>
    <rPh sb="0" eb="1">
      <t>メイ</t>
    </rPh>
    <rPh sb="1" eb="2">
      <t>ショウ</t>
    </rPh>
    <phoneticPr fontId="2"/>
  </si>
  <si>
    <t>会費</t>
    <rPh sb="0" eb="1">
      <t>カイ</t>
    </rPh>
    <rPh sb="1" eb="2">
      <t>ヒ</t>
    </rPh>
    <phoneticPr fontId="2"/>
  </si>
  <si>
    <t>負担金</t>
    <rPh sb="0" eb="1">
      <t>フ</t>
    </rPh>
    <rPh sb="1" eb="2">
      <t>タン</t>
    </rPh>
    <rPh sb="2" eb="3">
      <t>キン</t>
    </rPh>
    <phoneticPr fontId="2"/>
  </si>
  <si>
    <t>積立金</t>
    <rPh sb="0" eb="1">
      <t>セキ</t>
    </rPh>
    <rPh sb="1" eb="2">
      <t>タテ</t>
    </rPh>
    <rPh sb="2" eb="3">
      <t>キン</t>
    </rPh>
    <phoneticPr fontId="2"/>
  </si>
  <si>
    <t>謝　金</t>
    <rPh sb="0" eb="1">
      <t>シャ</t>
    </rPh>
    <rPh sb="2" eb="3">
      <t>キン</t>
    </rPh>
    <phoneticPr fontId="2"/>
  </si>
  <si>
    <t>代表者職・氏名</t>
    <phoneticPr fontId="2"/>
  </si>
  <si>
    <t xml:space="preserve">
</t>
    <phoneticPr fontId="2"/>
  </si>
  <si>
    <t>事業計画書</t>
    <rPh sb="0" eb="2">
      <t>ジギョウ</t>
    </rPh>
    <rPh sb="2" eb="5">
      <t>ケイカクショ</t>
    </rPh>
    <phoneticPr fontId="2"/>
  </si>
  <si>
    <t>役員名簿</t>
    <rPh sb="0" eb="2">
      <t>ヤクイン</t>
    </rPh>
    <rPh sb="2" eb="4">
      <t>メイボ</t>
    </rPh>
    <phoneticPr fontId="2"/>
  </si>
  <si>
    <t>実績報告</t>
    <rPh sb="0" eb="2">
      <t>ジッセキ</t>
    </rPh>
    <rPh sb="2" eb="4">
      <t>ホウコク</t>
    </rPh>
    <phoneticPr fontId="2"/>
  </si>
  <si>
    <t>実績報告書</t>
    <rPh sb="0" eb="2">
      <t>ジッセキ</t>
    </rPh>
    <rPh sb="2" eb="5">
      <t>ホウコクショ</t>
    </rPh>
    <phoneticPr fontId="2"/>
  </si>
  <si>
    <t>事業実績書</t>
    <rPh sb="0" eb="2">
      <t>ジギョウ</t>
    </rPh>
    <rPh sb="2" eb="4">
      <t>ジッセキ</t>
    </rPh>
    <rPh sb="4" eb="5">
      <t>ショ</t>
    </rPh>
    <phoneticPr fontId="2"/>
  </si>
  <si>
    <t>請求書</t>
    <rPh sb="0" eb="3">
      <t>セイキュウショ</t>
    </rPh>
    <phoneticPr fontId="2"/>
  </si>
  <si>
    <t>交付申請書</t>
    <rPh sb="0" eb="2">
      <t>コウフ</t>
    </rPh>
    <rPh sb="2" eb="5">
      <t>シンセイショ</t>
    </rPh>
    <phoneticPr fontId="2"/>
  </si>
  <si>
    <t>変更承認申請書</t>
    <rPh sb="0" eb="2">
      <t>ヘンコウ</t>
    </rPh>
    <rPh sb="2" eb="4">
      <t>ショウニン</t>
    </rPh>
    <rPh sb="4" eb="7">
      <t>シンセイショ</t>
    </rPh>
    <phoneticPr fontId="2"/>
  </si>
  <si>
    <t>目次</t>
    <rPh sb="0" eb="2">
      <t>モクジ</t>
    </rPh>
    <phoneticPr fontId="2"/>
  </si>
  <si>
    <t>申立書（入力不要）</t>
    <rPh sb="0" eb="3">
      <t>モウシタテショ</t>
    </rPh>
    <rPh sb="4" eb="6">
      <t>ニュウリョク</t>
    </rPh>
    <rPh sb="6" eb="8">
      <t>フヨウ</t>
    </rPh>
    <phoneticPr fontId="2"/>
  </si>
  <si>
    <t>収支予算書</t>
    <rPh sb="0" eb="2">
      <t>シュウシ</t>
    </rPh>
    <rPh sb="2" eb="5">
      <t>ヨサンショ</t>
    </rPh>
    <phoneticPr fontId="2"/>
  </si>
  <si>
    <t>収支精算書</t>
    <rPh sb="0" eb="2">
      <t>シュウシ</t>
    </rPh>
    <rPh sb="2" eb="4">
      <t>セイサン</t>
    </rPh>
    <rPh sb="4" eb="5">
      <t>ショ</t>
    </rPh>
    <phoneticPr fontId="2"/>
  </si>
  <si>
    <t>事業事前着手届（入力不要）</t>
    <rPh sb="0" eb="2">
      <t>ジギョウ</t>
    </rPh>
    <rPh sb="2" eb="4">
      <t>ジゼン</t>
    </rPh>
    <rPh sb="4" eb="6">
      <t>チャクシュ</t>
    </rPh>
    <rPh sb="6" eb="7">
      <t>トドケ</t>
    </rPh>
    <rPh sb="8" eb="10">
      <t>ニュウリョク</t>
    </rPh>
    <rPh sb="10" eb="12">
      <t>フヨウ</t>
    </rPh>
    <phoneticPr fontId="2"/>
  </si>
  <si>
    <t>変更収支予算書（入力不要）</t>
    <rPh sb="0" eb="2">
      <t>ヘンコウ</t>
    </rPh>
    <rPh sb="2" eb="4">
      <t>シュウシ</t>
    </rPh>
    <rPh sb="4" eb="7">
      <t>ヨサンショ</t>
    </rPh>
    <rPh sb="8" eb="10">
      <t>ニュウリョク</t>
    </rPh>
    <rPh sb="10" eb="12">
      <t>フヨウ</t>
    </rPh>
    <phoneticPr fontId="2"/>
  </si>
  <si>
    <t>変更計画書（経費変更のみの場合は入力不要）</t>
    <rPh sb="0" eb="2">
      <t>ヘンコウ</t>
    </rPh>
    <rPh sb="2" eb="5">
      <t>ケイカクショ</t>
    </rPh>
    <rPh sb="6" eb="8">
      <t>ケイヒ</t>
    </rPh>
    <rPh sb="8" eb="10">
      <t>ヘンコウ</t>
    </rPh>
    <rPh sb="13" eb="15">
      <t>バアイ</t>
    </rPh>
    <rPh sb="16" eb="18">
      <t>ニュウリョク</t>
    </rPh>
    <rPh sb="18" eb="20">
      <t>フヨウ</t>
    </rPh>
    <phoneticPr fontId="2"/>
  </si>
  <si>
    <t>昨年度からの改善（変更）点</t>
    <rPh sb="0" eb="3">
      <t>サクネンド</t>
    </rPh>
    <rPh sb="6" eb="8">
      <t>カイゼン</t>
    </rPh>
    <rPh sb="9" eb="10">
      <t>ヘン</t>
    </rPh>
    <rPh sb="10" eb="11">
      <t>フケル</t>
    </rPh>
    <rPh sb="12" eb="13">
      <t>テン</t>
    </rPh>
    <phoneticPr fontId="2"/>
  </si>
  <si>
    <t>連絡先（担当者）</t>
    <rPh sb="0" eb="3">
      <t>レンラクサキ</t>
    </rPh>
    <rPh sb="4" eb="7">
      <t>タントウシャ</t>
    </rPh>
    <phoneticPr fontId="2"/>
  </si>
  <si>
    <t>県（地域商業活動活性化事業）</t>
    <rPh sb="0" eb="1">
      <t>ケン</t>
    </rPh>
    <phoneticPr fontId="2"/>
  </si>
  <si>
    <t>その他（　　　　　　　　　）</t>
    <rPh sb="2" eb="3">
      <t>ホカ</t>
    </rPh>
    <phoneticPr fontId="2"/>
  </si>
  <si>
    <t>広告費</t>
    <rPh sb="0" eb="3">
      <t>コウコクヒ</t>
    </rPh>
    <phoneticPr fontId="2"/>
  </si>
  <si>
    <t>会場費</t>
    <rPh sb="0" eb="3">
      <t>カイジョウヒ</t>
    </rPh>
    <phoneticPr fontId="2"/>
  </si>
  <si>
    <t>その他</t>
    <rPh sb="2" eb="3">
      <t>ホカ</t>
    </rPh>
    <phoneticPr fontId="2"/>
  </si>
  <si>
    <t>事業費</t>
    <rPh sb="0" eb="3">
      <t>ジギョウヒ</t>
    </rPh>
    <phoneticPr fontId="2"/>
  </si>
  <si>
    <t>謝　金</t>
    <rPh sb="0" eb="1">
      <t>シャ</t>
    </rPh>
    <rPh sb="2" eb="3">
      <t>キン</t>
    </rPh>
    <phoneticPr fontId="2"/>
  </si>
  <si>
    <t>判　定</t>
    <rPh sb="0" eb="1">
      <t>ハン</t>
    </rPh>
    <rPh sb="2" eb="3">
      <t>サダム</t>
    </rPh>
    <phoneticPr fontId="2"/>
  </si>
  <si>
    <t>申　請</t>
    <rPh sb="0" eb="1">
      <t>サル</t>
    </rPh>
    <rPh sb="2" eb="3">
      <t>ショウ</t>
    </rPh>
    <phoneticPr fontId="2"/>
  </si>
  <si>
    <t>実　績</t>
    <rPh sb="0" eb="1">
      <t>ジツ</t>
    </rPh>
    <rPh sb="2" eb="3">
      <t>セキ</t>
    </rPh>
    <phoneticPr fontId="2"/>
  </si>
  <si>
    <t>割　合</t>
    <rPh sb="0" eb="1">
      <t>ワリ</t>
    </rPh>
    <rPh sb="2" eb="3">
      <t>ゴウ</t>
    </rPh>
    <phoneticPr fontId="2"/>
  </si>
  <si>
    <t>県補助金額</t>
    <rPh sb="0" eb="1">
      <t>ケン</t>
    </rPh>
    <rPh sb="1" eb="4">
      <t>ホジョキン</t>
    </rPh>
    <rPh sb="4" eb="5">
      <t>ガク</t>
    </rPh>
    <phoneticPr fontId="2"/>
  </si>
  <si>
    <t>変更承認</t>
    <rPh sb="0" eb="2">
      <t>ヘンコウ</t>
    </rPh>
    <rPh sb="2" eb="4">
      <t>ショウニン</t>
    </rPh>
    <phoneticPr fontId="2"/>
  </si>
  <si>
    <t>（必要な場合のみ、水色のシート全3ページ）</t>
    <rPh sb="9" eb="11">
      <t>ミズイロ</t>
    </rPh>
    <rPh sb="15" eb="16">
      <t>ゼン</t>
    </rPh>
    <phoneticPr fontId="2"/>
  </si>
  <si>
    <t>～</t>
    <phoneticPr fontId="2"/>
  </si>
  <si>
    <t>～</t>
    <phoneticPr fontId="2"/>
  </si>
  <si>
    <t>目次に戻る</t>
    <rPh sb="0" eb="2">
      <t>モクジ</t>
    </rPh>
    <rPh sb="3" eb="4">
      <t>モド</t>
    </rPh>
    <phoneticPr fontId="2"/>
  </si>
  <si>
    <t>（科目計）</t>
    <rPh sb="1" eb="3">
      <t>カモク</t>
    </rPh>
    <rPh sb="3" eb="4">
      <t>ケイ</t>
    </rPh>
    <phoneticPr fontId="2"/>
  </si>
  <si>
    <t>―</t>
    <phoneticPr fontId="2"/>
  </si>
  <si>
    <t>補助金額</t>
    <rPh sb="0" eb="3">
      <t>ホジョキン</t>
    </rPh>
    <rPh sb="3" eb="4">
      <t>ガク</t>
    </rPh>
    <phoneticPr fontId="2"/>
  </si>
  <si>
    <t>変更なし</t>
    <rPh sb="0" eb="2">
      <t>ヘンコウ</t>
    </rPh>
    <phoneticPr fontId="2"/>
  </si>
  <si>
    <t>事業実施により団体をPRし、集客数や売上高の増加を図る。,地域住民等との交流を深め、リピーターの創出を図る。,情報共有を促進し、組織強化を図る。,事業実施により団体全体の技術の向上を図る。,その他（下記のとおり）,　,</t>
  </si>
  <si>
    <t>変更なし</t>
    <rPh sb="0" eb="2">
      <t>ヘンコウ</t>
    </rPh>
    <phoneticPr fontId="2"/>
  </si>
  <si>
    <t>金融機関名</t>
    <rPh sb="0" eb="2">
      <t>キンユウ</t>
    </rPh>
    <rPh sb="2" eb="4">
      <t>キカン</t>
    </rPh>
    <rPh sb="4" eb="5">
      <t>メイ</t>
    </rPh>
    <phoneticPr fontId="2"/>
  </si>
  <si>
    <t>支店名</t>
    <rPh sb="0" eb="3">
      <t>シテンメイ</t>
    </rPh>
    <phoneticPr fontId="2"/>
  </si>
  <si>
    <t>１．入力について</t>
    <rPh sb="2" eb="4">
      <t>ニュウリョク</t>
    </rPh>
    <phoneticPr fontId="2"/>
  </si>
  <si>
    <t>(オレンジ色のシート全4ページ)</t>
    <rPh sb="10" eb="11">
      <t>ゼン</t>
    </rPh>
    <phoneticPr fontId="2"/>
  </si>
  <si>
    <t>２．印刷について</t>
    <rPh sb="2" eb="4">
      <t>インサツ</t>
    </rPh>
    <phoneticPr fontId="2"/>
  </si>
  <si>
    <t>○各様式にはコメントが表示されていますが、印刷時には記載されません。</t>
    <rPh sb="1" eb="2">
      <t>カク</t>
    </rPh>
    <rPh sb="2" eb="4">
      <t>ヨウシキ</t>
    </rPh>
    <rPh sb="11" eb="13">
      <t>ヒョウジ</t>
    </rPh>
    <rPh sb="21" eb="23">
      <t>インサツ</t>
    </rPh>
    <rPh sb="23" eb="24">
      <t>ジ</t>
    </rPh>
    <rPh sb="26" eb="28">
      <t>キサイ</t>
    </rPh>
    <phoneticPr fontId="2"/>
  </si>
  <si>
    <t>○未入力セルは黄色に着色されていまずが、印刷時には反映されません。</t>
    <rPh sb="1" eb="4">
      <t>ミニュウリョク</t>
    </rPh>
    <rPh sb="7" eb="9">
      <t>キイロ</t>
    </rPh>
    <rPh sb="10" eb="12">
      <t>チャクショク</t>
    </rPh>
    <rPh sb="20" eb="22">
      <t>インサツ</t>
    </rPh>
    <rPh sb="22" eb="23">
      <t>ジ</t>
    </rPh>
    <rPh sb="25" eb="27">
      <t>ハンエイ</t>
    </rPh>
    <phoneticPr fontId="2"/>
  </si>
  <si>
    <t>　　年　　月　　日</t>
    <rPh sb="2" eb="3">
      <t>ネン</t>
    </rPh>
    <rPh sb="5" eb="6">
      <t>ツキ</t>
    </rPh>
    <rPh sb="8" eb="9">
      <t>ニチ</t>
    </rPh>
    <phoneticPr fontId="2"/>
  </si>
  <si>
    <t>会員数</t>
    <rPh sb="0" eb="3">
      <t>カイインスウ</t>
    </rPh>
    <phoneticPr fontId="2"/>
  </si>
  <si>
    <t>③</t>
    <phoneticPr fontId="2"/>
  </si>
  <si>
    <t xml:space="preserve"> 　年　 月　 日</t>
    <phoneticPr fontId="2"/>
  </si>
  <si>
    <t>補助対象経費</t>
    <rPh sb="0" eb="2">
      <t>ホジョ</t>
    </rPh>
    <rPh sb="2" eb="4">
      <t>タイショウ</t>
    </rPh>
    <rPh sb="4" eb="6">
      <t>ケイヒ</t>
    </rPh>
    <phoneticPr fontId="2"/>
  </si>
  <si>
    <t>項目</t>
    <rPh sb="0" eb="2">
      <t>コウモク</t>
    </rPh>
    <phoneticPr fontId="2"/>
  </si>
  <si>
    <t>補助対象経費（(ア)と上限額を比較し、低い方の額）</t>
    <phoneticPr fontId="2"/>
  </si>
  <si>
    <t>補助対象経費(ア)（(X)と(Y)を比較し、低い方の額）
※同額の場合(X)の額となる。</t>
    <phoneticPr fontId="2"/>
  </si>
  <si>
    <t>別紙①－2収支予算書（補助対象経費）</t>
    <rPh sb="0" eb="2">
      <t>ベッシ</t>
    </rPh>
    <rPh sb="5" eb="7">
      <t>シュウシ</t>
    </rPh>
    <rPh sb="7" eb="10">
      <t>ヨサンショ</t>
    </rPh>
    <rPh sb="11" eb="13">
      <t>ホジョ</t>
    </rPh>
    <rPh sb="13" eb="15">
      <t>タイショウ</t>
    </rPh>
    <rPh sb="15" eb="17">
      <t>ケイヒ</t>
    </rPh>
    <phoneticPr fontId="2"/>
  </si>
  <si>
    <t>代表者</t>
    <rPh sb="0" eb="3">
      <t>ダイヒョウシャ</t>
    </rPh>
    <phoneticPr fontId="2"/>
  </si>
  <si>
    <t>その他</t>
    <rPh sb="2" eb="3">
      <t>タ</t>
    </rPh>
    <phoneticPr fontId="2"/>
  </si>
  <si>
    <t>事業費合計
⑥（①+②+③+④+⑤）</t>
    <rPh sb="0" eb="3">
      <t>ジギョウヒ</t>
    </rPh>
    <rPh sb="3" eb="5">
      <t>ゴウケイ</t>
    </rPh>
    <phoneticPr fontId="2"/>
  </si>
  <si>
    <t>(Y)（事業費合計から事業実施による収入を除いた額）
＜収入の部　⑥-⑤＞</t>
    <phoneticPr fontId="2"/>
  </si>
  <si>
    <t>(X)（事業費合計から補助の対象とならない額を除いた額）
＜支出の部　①-②＞</t>
    <phoneticPr fontId="2"/>
  </si>
  <si>
    <t>借入金</t>
    <phoneticPr fontId="2"/>
  </si>
  <si>
    <t>事業費合計
⑥（①+②+③+④+⑤）</t>
    <phoneticPr fontId="2"/>
  </si>
  <si>
    <t>(Y)(事業費合計から事業実施による収入を除いた額）
&lt;収入の部　⑥-⑤&gt;</t>
    <rPh sb="28" eb="30">
      <t>シュウニュウ</t>
    </rPh>
    <rPh sb="31" eb="32">
      <t>ブ</t>
    </rPh>
    <phoneticPr fontId="2"/>
  </si>
  <si>
    <t>別紙⑦－2収支精算書（補助対象経費）</t>
    <rPh sb="0" eb="2">
      <t>ベッシ</t>
    </rPh>
    <rPh sb="5" eb="7">
      <t>シュウシ</t>
    </rPh>
    <rPh sb="7" eb="10">
      <t>セイサンショ</t>
    </rPh>
    <rPh sb="11" eb="13">
      <t>ホジョ</t>
    </rPh>
    <rPh sb="13" eb="15">
      <t>タイショウ</t>
    </rPh>
    <rPh sb="15" eb="17">
      <t>ケイヒ</t>
    </rPh>
    <phoneticPr fontId="2"/>
  </si>
  <si>
    <t>(Y)（事業費合計から事業実施による収入を除いた額）
＜収入の部　⑥-⑤＞</t>
    <rPh sb="28" eb="30">
      <t>シュウニュウ</t>
    </rPh>
    <rPh sb="31" eb="32">
      <t>ブ</t>
    </rPh>
    <phoneticPr fontId="2"/>
  </si>
  <si>
    <t>(X)（事業費合計から補助の対象とならない額を除いた額）
＜支出の部　①-②＞</t>
    <phoneticPr fontId="2"/>
  </si>
  <si>
    <t>(Y)（事業費合計から事業実施による収入を除いた額）
＜収入の部　⑥-⑤＞</t>
    <phoneticPr fontId="2"/>
  </si>
  <si>
    <t>補助対象経費(ア)（(X)と(Y)を比較し、低い方の額）
※同額の場合(X)の額となる。</t>
    <phoneticPr fontId="2"/>
  </si>
  <si>
    <t>補助対象経費(イ)
（(ア)と交付決定時の補助対象経費を比較し、低い方の額）</t>
    <phoneticPr fontId="2"/>
  </si>
  <si>
    <t>補助対象経費（(イ)と上限額を比較し、低い方の額）</t>
    <phoneticPr fontId="2"/>
  </si>
  <si>
    <t>項目</t>
    <rPh sb="0" eb="2">
      <t>コウモク</t>
    </rPh>
    <phoneticPr fontId="2"/>
  </si>
  <si>
    <t>別紙③-2変更収支予算書（補助対象経費）</t>
    <rPh sb="13" eb="15">
      <t>ホジョ</t>
    </rPh>
    <rPh sb="15" eb="17">
      <t>タイショウ</t>
    </rPh>
    <rPh sb="17" eb="19">
      <t>ケイヒ</t>
    </rPh>
    <phoneticPr fontId="2"/>
  </si>
  <si>
    <t>№</t>
    <phoneticPr fontId="2"/>
  </si>
  <si>
    <t>市（　　　　　　　　　　　）</t>
    <rPh sb="0" eb="1">
      <t>シ</t>
    </rPh>
    <phoneticPr fontId="2"/>
  </si>
  <si>
    <t>会員名簿</t>
    <rPh sb="0" eb="2">
      <t>カイイン</t>
    </rPh>
    <rPh sb="2" eb="4">
      <t>メイボ</t>
    </rPh>
    <phoneticPr fontId="2"/>
  </si>
  <si>
    <t>補助対象経費(イ)
((ア)と交付決定時の補助対象経費を比較し、低い方の額)</t>
    <phoneticPr fontId="2"/>
  </si>
  <si>
    <t>補助対象経費（(イ)と上限額を比較し、低い方の額）</t>
    <phoneticPr fontId="2"/>
  </si>
  <si>
    <t>寄付金・協力金</t>
    <phoneticPr fontId="2"/>
  </si>
  <si>
    <t>様式第9号(第16条関係)</t>
    <rPh sb="0" eb="2">
      <t>ヨウシキ</t>
    </rPh>
    <rPh sb="2" eb="3">
      <t>ダイ</t>
    </rPh>
    <rPh sb="4" eb="5">
      <t>ゴウ</t>
    </rPh>
    <rPh sb="6" eb="7">
      <t>ダイ</t>
    </rPh>
    <rPh sb="9" eb="10">
      <t>ジョウ</t>
    </rPh>
    <rPh sb="10" eb="12">
      <t>カンケイ</t>
    </rPh>
    <phoneticPr fontId="2"/>
  </si>
  <si>
    <t>様式第7号(第10条関係)</t>
    <rPh sb="0" eb="2">
      <t>ヨウシキ</t>
    </rPh>
    <rPh sb="2" eb="3">
      <t>ダイ</t>
    </rPh>
    <rPh sb="4" eb="5">
      <t>ゴウ</t>
    </rPh>
    <rPh sb="6" eb="7">
      <t>ダイ</t>
    </rPh>
    <rPh sb="9" eb="10">
      <t>ジョウ</t>
    </rPh>
    <rPh sb="10" eb="12">
      <t>カンケイ</t>
    </rPh>
    <phoneticPr fontId="2"/>
  </si>
  <si>
    <t>様式第8号(第11条関係)</t>
    <rPh sb="0" eb="2">
      <t>ヨウシキ</t>
    </rPh>
    <rPh sb="2" eb="3">
      <t>ダイ</t>
    </rPh>
    <rPh sb="4" eb="5">
      <t>ゴウ</t>
    </rPh>
    <rPh sb="6" eb="7">
      <t>ダイ</t>
    </rPh>
    <rPh sb="9" eb="10">
      <t>ジョウ</t>
    </rPh>
    <rPh sb="10" eb="12">
      <t>カンケイ</t>
    </rPh>
    <phoneticPr fontId="2"/>
  </si>
  <si>
    <t>　</t>
  </si>
  <si>
    <t>様式第3号(第7条第1項関係)</t>
    <rPh sb="0" eb="2">
      <t>ヨウシキ</t>
    </rPh>
    <rPh sb="2" eb="3">
      <t>ダイ</t>
    </rPh>
    <rPh sb="4" eb="5">
      <t>ゴウ</t>
    </rPh>
    <rPh sb="6" eb="7">
      <t>ダイ</t>
    </rPh>
    <rPh sb="8" eb="9">
      <t>ジョウ</t>
    </rPh>
    <rPh sb="9" eb="10">
      <t>ダイ</t>
    </rPh>
    <rPh sb="11" eb="12">
      <t>コウ</t>
    </rPh>
    <rPh sb="12" eb="14">
      <t>カンケイ</t>
    </rPh>
    <phoneticPr fontId="2"/>
  </si>
  <si>
    <t>（緑色のシート全7ページ）</t>
    <rPh sb="1" eb="3">
      <t>ミドリイロ</t>
    </rPh>
    <rPh sb="7" eb="8">
      <t>ゼン</t>
    </rPh>
    <phoneticPr fontId="2"/>
  </si>
  <si>
    <t>会員名簿</t>
    <rPh sb="0" eb="2">
      <t>カイイン</t>
    </rPh>
    <rPh sb="2" eb="4">
      <t>メイボ</t>
    </rPh>
    <phoneticPr fontId="2"/>
  </si>
  <si>
    <t>３　補助金申請額</t>
    <rPh sb="2" eb="5">
      <t>ホジョキン</t>
    </rPh>
    <rPh sb="5" eb="7">
      <t>シンセイ</t>
    </rPh>
    <rPh sb="7" eb="8">
      <t>ガク</t>
    </rPh>
    <phoneticPr fontId="2"/>
  </si>
  <si>
    <t>補助率（％）</t>
    <rPh sb="0" eb="3">
      <t>ホジョリツ</t>
    </rPh>
    <phoneticPr fontId="2"/>
  </si>
  <si>
    <t>３　補助金実績額</t>
    <rPh sb="2" eb="5">
      <t>ホジョキン</t>
    </rPh>
    <rPh sb="5" eb="7">
      <t>ジッセキ</t>
    </rPh>
    <rPh sb="7" eb="8">
      <t>ガク</t>
    </rPh>
    <phoneticPr fontId="2"/>
  </si>
  <si>
    <t>　　　年　　月　　日付け　　　第　　　号で交付決定のあった事業が完了したので、商業振興事業費補助金交付要綱第10条の規定により、下記のとおり報告します。</t>
    <rPh sb="3" eb="4">
      <t>ネン</t>
    </rPh>
    <rPh sb="6" eb="7">
      <t>ガツ</t>
    </rPh>
    <rPh sb="9" eb="10">
      <t>ニチ</t>
    </rPh>
    <rPh sb="10" eb="11">
      <t>ツ</t>
    </rPh>
    <rPh sb="15" eb="16">
      <t>ダイ</t>
    </rPh>
    <rPh sb="19" eb="20">
      <t>ゴウ</t>
    </rPh>
    <phoneticPr fontId="2"/>
  </si>
  <si>
    <t>　　　年　　月　　日付け　　　第　　　号で交付決定のありました事業内容を、下記のとおり変更したいので、商業振興事業費補助金交付要綱第7条により申請します。</t>
    <rPh sb="3" eb="4">
      <t>ネン</t>
    </rPh>
    <rPh sb="6" eb="7">
      <t>ガツ</t>
    </rPh>
    <rPh sb="9" eb="10">
      <t>ニチ</t>
    </rPh>
    <rPh sb="15" eb="16">
      <t>ダイ</t>
    </rPh>
    <rPh sb="19" eb="20">
      <t>ゴウ</t>
    </rPh>
    <rPh sb="20" eb="21">
      <t>ショウゴウ</t>
    </rPh>
    <rPh sb="21" eb="23">
      <t>コウフ</t>
    </rPh>
    <rPh sb="23" eb="25">
      <t>ケッテイ</t>
    </rPh>
    <phoneticPr fontId="2"/>
  </si>
  <si>
    <t>会員数については、添付の会員名簿と相違ありません。（確認後にチェック）</t>
    <rPh sb="0" eb="3">
      <t>カイインスウ</t>
    </rPh>
    <rPh sb="9" eb="11">
      <t>テンプ</t>
    </rPh>
    <rPh sb="12" eb="14">
      <t>カイイン</t>
    </rPh>
    <rPh sb="14" eb="16">
      <t>メイボ</t>
    </rPh>
    <rPh sb="17" eb="19">
      <t>ソウイ</t>
    </rPh>
    <phoneticPr fontId="2"/>
  </si>
  <si>
    <t>事業費（円）</t>
    <rPh sb="0" eb="3">
      <t>ジギョウヒ</t>
    </rPh>
    <phoneticPr fontId="2"/>
  </si>
  <si>
    <t>補助対象経費（円）</t>
    <rPh sb="0" eb="2">
      <t>ホジョ</t>
    </rPh>
    <rPh sb="2" eb="4">
      <t>タイショウ</t>
    </rPh>
    <rPh sb="4" eb="6">
      <t>ケイヒ</t>
    </rPh>
    <phoneticPr fontId="2"/>
  </si>
  <si>
    <t>補助金交付申請額（円）</t>
    <rPh sb="0" eb="3">
      <t>ホジョキン</t>
    </rPh>
    <rPh sb="3" eb="5">
      <t>コウフ</t>
    </rPh>
    <rPh sb="5" eb="7">
      <t>シンセイ</t>
    </rPh>
    <rPh sb="7" eb="8">
      <t>ガク</t>
    </rPh>
    <phoneticPr fontId="2"/>
  </si>
  <si>
    <t>申請日時点の会員名簿（会員数５１以上の場合は不要）</t>
    <rPh sb="0" eb="2">
      <t>シンセイ</t>
    </rPh>
    <rPh sb="2" eb="3">
      <t>ビ</t>
    </rPh>
    <rPh sb="3" eb="5">
      <t>ジテン</t>
    </rPh>
    <rPh sb="6" eb="8">
      <t>カイイン</t>
    </rPh>
    <rPh sb="8" eb="10">
      <t>メイボ</t>
    </rPh>
    <rPh sb="11" eb="14">
      <t>カイインスウ</t>
    </rPh>
    <rPh sb="16" eb="18">
      <t>イジョウ</t>
    </rPh>
    <rPh sb="19" eb="21">
      <t>バアイ</t>
    </rPh>
    <rPh sb="22" eb="24">
      <t>フヨウ</t>
    </rPh>
    <phoneticPr fontId="2"/>
  </si>
  <si>
    <t>金額（円）</t>
    <rPh sb="0" eb="1">
      <t>キン</t>
    </rPh>
    <phoneticPr fontId="2"/>
  </si>
  <si>
    <t>金額（円）</t>
    <rPh sb="0" eb="1">
      <t>キン</t>
    </rPh>
    <rPh sb="1" eb="2">
      <t>ガク</t>
    </rPh>
    <rPh sb="3" eb="4">
      <t>エン</t>
    </rPh>
    <phoneticPr fontId="2"/>
  </si>
  <si>
    <t>金額（円）</t>
    <phoneticPr fontId="2"/>
  </si>
  <si>
    <t>商号・屋号
法人名</t>
    <rPh sb="0" eb="1">
      <t>ショウ</t>
    </rPh>
    <rPh sb="1" eb="2">
      <t>ゴウ</t>
    </rPh>
    <rPh sb="3" eb="5">
      <t>ヤゴウ</t>
    </rPh>
    <rPh sb="6" eb="8">
      <t>ホウジン</t>
    </rPh>
    <rPh sb="8" eb="9">
      <t>メイ</t>
    </rPh>
    <phoneticPr fontId="2"/>
  </si>
  <si>
    <t>事業費（円）</t>
    <rPh sb="0" eb="3">
      <t>ジギョウヒ</t>
    </rPh>
    <rPh sb="4" eb="5">
      <t>エン</t>
    </rPh>
    <phoneticPr fontId="2"/>
  </si>
  <si>
    <t>補助金交付決定額（円）</t>
    <rPh sb="0" eb="3">
      <t>ホジョキン</t>
    </rPh>
    <rPh sb="3" eb="5">
      <t>コウフ</t>
    </rPh>
    <rPh sb="5" eb="7">
      <t>ケッテイ</t>
    </rPh>
    <rPh sb="7" eb="8">
      <t>ガク</t>
    </rPh>
    <phoneticPr fontId="2"/>
  </si>
  <si>
    <t>金額(円)</t>
    <rPh sb="0" eb="1">
      <t>キン</t>
    </rPh>
    <rPh sb="1" eb="2">
      <t>ガク</t>
    </rPh>
    <rPh sb="3" eb="4">
      <t>エン</t>
    </rPh>
    <phoneticPr fontId="2"/>
  </si>
  <si>
    <t>金額(円)</t>
    <rPh sb="0" eb="2">
      <t>キンガク</t>
    </rPh>
    <rPh sb="3" eb="4">
      <t>エン</t>
    </rPh>
    <phoneticPr fontId="2"/>
  </si>
  <si>
    <t>金額（円）</t>
    <rPh sb="1" eb="2">
      <t>ガク</t>
    </rPh>
    <rPh sb="3" eb="4">
      <t>エン</t>
    </rPh>
    <phoneticPr fontId="2"/>
  </si>
  <si>
    <t>賑わい創出・商機能強化事業</t>
  </si>
  <si>
    <t>地域課題に対
応した取組</t>
    <rPh sb="0" eb="2">
      <t>チイキ</t>
    </rPh>
    <rPh sb="2" eb="3">
      <t>カ</t>
    </rPh>
    <rPh sb="3" eb="4">
      <t>ダイ</t>
    </rPh>
    <rPh sb="5" eb="6">
      <t>タイ</t>
    </rPh>
    <rPh sb="7" eb="8">
      <t>コタエル</t>
    </rPh>
    <rPh sb="10" eb="12">
      <t>トリク</t>
    </rPh>
    <phoneticPr fontId="2"/>
  </si>
  <si>
    <t>地域課題に対
応した取組の概要</t>
    <rPh sb="0" eb="2">
      <t>チイキ</t>
    </rPh>
    <rPh sb="2" eb="3">
      <t>カ</t>
    </rPh>
    <rPh sb="3" eb="4">
      <t>ダイ</t>
    </rPh>
    <rPh sb="5" eb="6">
      <t>タイ</t>
    </rPh>
    <rPh sb="7" eb="8">
      <t>コタエル</t>
    </rPh>
    <rPh sb="10" eb="12">
      <t>トリク</t>
    </rPh>
    <rPh sb="13" eb="15">
      <t>ガイヨウ</t>
    </rPh>
    <phoneticPr fontId="2"/>
  </si>
  <si>
    <t>地域課題に対応
した取組</t>
    <rPh sb="0" eb="2">
      <t>チイキ</t>
    </rPh>
    <rPh sb="2" eb="3">
      <t>カ</t>
    </rPh>
    <rPh sb="3" eb="4">
      <t>ダイ</t>
    </rPh>
    <rPh sb="5" eb="6">
      <t>タイ</t>
    </rPh>
    <rPh sb="6" eb="7">
      <t>コタエル</t>
    </rPh>
    <rPh sb="10" eb="12">
      <t>トリク</t>
    </rPh>
    <phoneticPr fontId="2"/>
  </si>
  <si>
    <t>地域課題に対応
した取組の内容</t>
    <rPh sb="0" eb="2">
      <t>チイキ</t>
    </rPh>
    <rPh sb="2" eb="3">
      <t>カ</t>
    </rPh>
    <rPh sb="3" eb="4">
      <t>ダイ</t>
    </rPh>
    <rPh sb="5" eb="6">
      <t>タイ</t>
    </rPh>
    <rPh sb="6" eb="7">
      <t>コタエル</t>
    </rPh>
    <rPh sb="10" eb="12">
      <t>トリク</t>
    </rPh>
    <rPh sb="13" eb="15">
      <t>ナイヨウ</t>
    </rPh>
    <phoneticPr fontId="2"/>
  </si>
  <si>
    <t>地域課題に対応
した取組の概要</t>
    <rPh sb="0" eb="2">
      <t>チイキ</t>
    </rPh>
    <rPh sb="2" eb="3">
      <t>カ</t>
    </rPh>
    <rPh sb="3" eb="4">
      <t>ダイ</t>
    </rPh>
    <rPh sb="5" eb="6">
      <t>タイ</t>
    </rPh>
    <rPh sb="6" eb="7">
      <t>コタエル</t>
    </rPh>
    <rPh sb="10" eb="12">
      <t>トリク</t>
    </rPh>
    <rPh sb="13" eb="14">
      <t>ガイ</t>
    </rPh>
    <rPh sb="14" eb="15">
      <t>ヨウ</t>
    </rPh>
    <phoneticPr fontId="2"/>
  </si>
  <si>
    <t>対象外経費</t>
    <rPh sb="0" eb="3">
      <t>タイショウガイ</t>
    </rPh>
    <rPh sb="3" eb="5">
      <t>ケイヒ</t>
    </rPh>
    <phoneticPr fontId="2"/>
  </si>
  <si>
    <t>金額(円)
&lt;変更後&gt;</t>
    <rPh sb="0" eb="1">
      <t>カネ</t>
    </rPh>
    <rPh sb="1" eb="2">
      <t>ガク</t>
    </rPh>
    <rPh sb="3" eb="4">
      <t>エン</t>
    </rPh>
    <rPh sb="7" eb="9">
      <t>ヘンコウ</t>
    </rPh>
    <rPh sb="9" eb="10">
      <t>ゴ</t>
    </rPh>
    <phoneticPr fontId="2"/>
  </si>
  <si>
    <t>金額(円)
&lt;変更前&gt;</t>
    <rPh sb="0" eb="1">
      <t>カネ</t>
    </rPh>
    <rPh sb="1" eb="2">
      <t>ガク</t>
    </rPh>
    <rPh sb="3" eb="4">
      <t>エン</t>
    </rPh>
    <rPh sb="7" eb="9">
      <t>ヘンコウ</t>
    </rPh>
    <rPh sb="9" eb="10">
      <t>マエ</t>
    </rPh>
    <phoneticPr fontId="2"/>
  </si>
  <si>
    <t>名　　称
&lt;変更後&gt;</t>
    <rPh sb="0" eb="1">
      <t>メイ</t>
    </rPh>
    <rPh sb="3" eb="4">
      <t>ショウ</t>
    </rPh>
    <phoneticPr fontId="2"/>
  </si>
  <si>
    <t>名　　称
&lt;変更後&gt;</t>
    <rPh sb="0" eb="1">
      <t>メイ</t>
    </rPh>
    <rPh sb="3" eb="4">
      <t>ショウ</t>
    </rPh>
    <rPh sb="6" eb="8">
      <t>ヘンコウ</t>
    </rPh>
    <rPh sb="8" eb="9">
      <t>ゴ</t>
    </rPh>
    <phoneticPr fontId="2"/>
  </si>
  <si>
    <t>金額(円)
&lt;変更後&gt;</t>
    <rPh sb="0" eb="2">
      <t>キンガク</t>
    </rPh>
    <rPh sb="3" eb="4">
      <t>エン</t>
    </rPh>
    <rPh sb="7" eb="9">
      <t>ヘンコウ</t>
    </rPh>
    <rPh sb="9" eb="10">
      <t>ゴ</t>
    </rPh>
    <phoneticPr fontId="2"/>
  </si>
  <si>
    <t>金額(円)
&lt;変更前&gt;</t>
    <rPh sb="0" eb="2">
      <t>キンガク</t>
    </rPh>
    <rPh sb="3" eb="4">
      <t>エン</t>
    </rPh>
    <rPh sb="7" eb="9">
      <t>ヘンコウ</t>
    </rPh>
    <rPh sb="9" eb="10">
      <t>マエ</t>
    </rPh>
    <phoneticPr fontId="2"/>
  </si>
  <si>
    <t>名　　称</t>
    <rPh sb="0" eb="1">
      <t>メイ</t>
    </rPh>
    <rPh sb="3" eb="4">
      <t>ショウ</t>
    </rPh>
    <phoneticPr fontId="2"/>
  </si>
  <si>
    <t>事業費合計①+③</t>
    <rPh sb="0" eb="3">
      <t>ジギョウヒ</t>
    </rPh>
    <rPh sb="3" eb="5">
      <t>ゴウケイ</t>
    </rPh>
    <phoneticPr fontId="2"/>
  </si>
  <si>
    <r>
      <rPr>
        <sz val="12"/>
        <rFont val="ＭＳ 明朝"/>
        <family val="1"/>
        <charset val="128"/>
      </rPr>
      <t>(X)（事業費合計から補助の対象とならない額を除いた額）</t>
    </r>
    <r>
      <rPr>
        <sz val="11"/>
        <rFont val="ＭＳ 明朝"/>
        <family val="1"/>
        <charset val="128"/>
      </rPr>
      <t>＜支出の部　①-②＞</t>
    </r>
    <rPh sb="29" eb="31">
      <t>シシュツ</t>
    </rPh>
    <rPh sb="32" eb="33">
      <t>ブ</t>
    </rPh>
    <phoneticPr fontId="2"/>
  </si>
  <si>
    <t>名　　称
&lt;変更前&gt;</t>
    <rPh sb="8" eb="9">
      <t>マエ</t>
    </rPh>
    <phoneticPr fontId="2"/>
  </si>
  <si>
    <t>うち消費税②</t>
    <phoneticPr fontId="2"/>
  </si>
  <si>
    <t>小計①</t>
    <phoneticPr fontId="2"/>
  </si>
  <si>
    <t>小計③</t>
    <phoneticPr fontId="2"/>
  </si>
  <si>
    <t>事業費合計①+③</t>
    <phoneticPr fontId="2"/>
  </si>
  <si>
    <t>(X)</t>
    <phoneticPr fontId="2"/>
  </si>
  <si>
    <t>(X)(事業費合計から補助の対象とならない額を除いた額)　&lt;支出の部　①-②&gt;</t>
    <rPh sb="30" eb="32">
      <t>シシュツ</t>
    </rPh>
    <rPh sb="33" eb="34">
      <t>ブ</t>
    </rPh>
    <phoneticPr fontId="2"/>
  </si>
  <si>
    <t>(X)（事業費合計から補助の対象とならない額を除いた額）　＜支出の部　①-②＞</t>
    <rPh sb="30" eb="32">
      <t>シシュツ</t>
    </rPh>
    <rPh sb="33" eb="34">
      <t>ブ</t>
    </rPh>
    <phoneticPr fontId="2"/>
  </si>
  <si>
    <t>令和６年度商業振興事業費補助金交付申請書</t>
    <rPh sb="0" eb="2">
      <t>レイワ</t>
    </rPh>
    <rPh sb="3" eb="4">
      <t>ネン</t>
    </rPh>
    <rPh sb="4" eb="5">
      <t>ド</t>
    </rPh>
    <rPh sb="5" eb="15">
      <t>ホ</t>
    </rPh>
    <rPh sb="15" eb="17">
      <t>コウフ</t>
    </rPh>
    <rPh sb="17" eb="19">
      <t>シンセイ</t>
    </rPh>
    <rPh sb="19" eb="20">
      <t>ショ</t>
    </rPh>
    <phoneticPr fontId="2"/>
  </si>
  <si>
    <t>　令和６年度において下記事業を実施したいので、商業振興事業費補助金交付要綱第3条により申請します。</t>
    <rPh sb="1" eb="3">
      <t>レイワ</t>
    </rPh>
    <rPh sb="4" eb="6">
      <t>ネンド</t>
    </rPh>
    <rPh sb="10" eb="12">
      <t>カキ</t>
    </rPh>
    <rPh sb="12" eb="14">
      <t>ジギョウ</t>
    </rPh>
    <rPh sb="15" eb="17">
      <t>ジッシ</t>
    </rPh>
    <rPh sb="23" eb="33">
      <t>ホ</t>
    </rPh>
    <rPh sb="33" eb="35">
      <t>コウフ</t>
    </rPh>
    <rPh sb="35" eb="37">
      <t>ヨウコウ</t>
    </rPh>
    <rPh sb="37" eb="38">
      <t>ダイ</t>
    </rPh>
    <rPh sb="39" eb="40">
      <t>ジョウ</t>
    </rPh>
    <rPh sb="43" eb="45">
      <t>シンセイ</t>
    </rPh>
    <phoneticPr fontId="2"/>
  </si>
  <si>
    <t>　令和６年度商業振興事業費補助金(地域商業活動活性化事業)を申請するにあたり、当団体が、暴力団又は暴力団若しくは暴力団員と密接な関係を有する団体ではないことを申し立てます。
　なお、後日、このことについて事実と相違することが判明した場合は、愛知県が行う一切の措置について、異議の申立てを行いません。</t>
    <rPh sb="6" eb="16">
      <t>ホ</t>
    </rPh>
    <rPh sb="17" eb="28">
      <t>チ</t>
    </rPh>
    <rPh sb="30" eb="32">
      <t>シンセイ</t>
    </rPh>
    <rPh sb="39" eb="40">
      <t>トウ</t>
    </rPh>
    <rPh sb="40" eb="42">
      <t>ダンタイ</t>
    </rPh>
    <rPh sb="44" eb="47">
      <t>ボウリョクダン</t>
    </rPh>
    <rPh sb="47" eb="48">
      <t>マタ</t>
    </rPh>
    <rPh sb="49" eb="51">
      <t>ボウリョク</t>
    </rPh>
    <rPh sb="51" eb="52">
      <t>ダン</t>
    </rPh>
    <rPh sb="52" eb="53">
      <t>モ</t>
    </rPh>
    <rPh sb="56" eb="58">
      <t>ボウリョク</t>
    </rPh>
    <rPh sb="58" eb="60">
      <t>ダンイン</t>
    </rPh>
    <rPh sb="61" eb="63">
      <t>ミッセツ</t>
    </rPh>
    <rPh sb="64" eb="66">
      <t>カンケイ</t>
    </rPh>
    <rPh sb="67" eb="68">
      <t>ユウ</t>
    </rPh>
    <rPh sb="70" eb="72">
      <t>ダンタイ</t>
    </rPh>
    <rPh sb="79" eb="80">
      <t>モウ</t>
    </rPh>
    <rPh sb="81" eb="82">
      <t>タ</t>
    </rPh>
    <phoneticPr fontId="2"/>
  </si>
  <si>
    <t>　令和６年度商業振興事業費補助金(地域商業活動活性化事業)の申請に当たり、下記事業を補助金の交付決定前に実施したいので、商業振興事業費補助金交付要綱第16条により届け出ます。
　なお、交付決定前に着手する事業に関して、交付決定がされなかった場合や補助金額が減額された場合でも、異議の申し立てを行いません。</t>
    <rPh sb="4" eb="6">
      <t>ネンド</t>
    </rPh>
    <rPh sb="6" eb="8">
      <t>ショウギョウ</t>
    </rPh>
    <rPh sb="8" eb="10">
      <t>シンコウ</t>
    </rPh>
    <rPh sb="10" eb="12">
      <t>ジギョウ</t>
    </rPh>
    <rPh sb="12" eb="13">
      <t>ヒ</t>
    </rPh>
    <rPh sb="13" eb="16">
      <t>ホジョキン</t>
    </rPh>
    <rPh sb="17" eb="19">
      <t>チイキ</t>
    </rPh>
    <rPh sb="19" eb="21">
      <t>ショウギョウ</t>
    </rPh>
    <rPh sb="21" eb="23">
      <t>カツドウ</t>
    </rPh>
    <rPh sb="23" eb="26">
      <t>カッセイカ</t>
    </rPh>
    <rPh sb="26" eb="28">
      <t>ジギョウ</t>
    </rPh>
    <rPh sb="30" eb="32">
      <t>シンセイ</t>
    </rPh>
    <rPh sb="33" eb="34">
      <t>ア</t>
    </rPh>
    <rPh sb="37" eb="39">
      <t>カキ</t>
    </rPh>
    <rPh sb="39" eb="41">
      <t>ジギョウ</t>
    </rPh>
    <rPh sb="42" eb="45">
      <t>ホジョキン</t>
    </rPh>
    <rPh sb="46" eb="48">
      <t>コウフ</t>
    </rPh>
    <rPh sb="48" eb="50">
      <t>ケッテイ</t>
    </rPh>
    <rPh sb="50" eb="51">
      <t>マエ</t>
    </rPh>
    <rPh sb="52" eb="54">
      <t>ジッシ</t>
    </rPh>
    <rPh sb="60" eb="70">
      <t>ホ</t>
    </rPh>
    <rPh sb="70" eb="72">
      <t>コウフ</t>
    </rPh>
    <rPh sb="72" eb="74">
      <t>ヨウコウ</t>
    </rPh>
    <rPh sb="74" eb="75">
      <t>ダイ</t>
    </rPh>
    <rPh sb="77" eb="78">
      <t>ジョウ</t>
    </rPh>
    <rPh sb="81" eb="82">
      <t>トド</t>
    </rPh>
    <rPh sb="83" eb="84">
      <t>デ</t>
    </rPh>
    <rPh sb="109" eb="111">
      <t>コウフ</t>
    </rPh>
    <rPh sb="111" eb="113">
      <t>ケッテイ</t>
    </rPh>
    <rPh sb="120" eb="122">
      <t>バアイ</t>
    </rPh>
    <rPh sb="123" eb="125">
      <t>ホジョ</t>
    </rPh>
    <rPh sb="125" eb="127">
      <t>キンガク</t>
    </rPh>
    <rPh sb="128" eb="130">
      <t>ゲンガク</t>
    </rPh>
    <rPh sb="133" eb="135">
      <t>バアイ</t>
    </rPh>
    <phoneticPr fontId="2"/>
  </si>
  <si>
    <t>令和６年度商業振興事業費補助金実績報告書</t>
    <rPh sb="3" eb="5">
      <t>ネンド</t>
    </rPh>
    <rPh sb="5" eb="15">
      <t>ホ</t>
    </rPh>
    <rPh sb="15" eb="17">
      <t>ジッセキ</t>
    </rPh>
    <rPh sb="17" eb="19">
      <t>ホウコク</t>
    </rPh>
    <rPh sb="19" eb="20">
      <t>ショ</t>
    </rPh>
    <phoneticPr fontId="2"/>
  </si>
  <si>
    <t>ただし、令和６年度商業振興事業費補助金(地域商業活動活性化事業)</t>
    <rPh sb="7" eb="9">
      <t>ネンド</t>
    </rPh>
    <rPh sb="9" eb="19">
      <t>ホ</t>
    </rPh>
    <rPh sb="20" eb="31">
      <t>チ</t>
    </rPh>
    <phoneticPr fontId="2"/>
  </si>
  <si>
    <t>令和６年度商業振興事業費補助金変更承認申請書</t>
    <rPh sb="3" eb="4">
      <t>ネン</t>
    </rPh>
    <rPh sb="4" eb="5">
      <t>ド</t>
    </rPh>
    <rPh sb="5" eb="15">
      <t>ホ</t>
    </rPh>
    <rPh sb="15" eb="17">
      <t>ヘンコウ</t>
    </rPh>
    <rPh sb="17" eb="19">
      <t>ショウニン</t>
    </rPh>
    <rPh sb="19" eb="21">
      <t>シンセイ</t>
    </rPh>
    <rPh sb="21" eb="2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</si>
</sst>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411]ggge&quot;年&quot;m&quot;月&quot;d&quot;日&quot;;@"/>
    <numFmt numFmtId="178" formatCode="&quot;金&quot;#,##0&quot;円&quot;&quot;也&quot;;&quot;¥&quot;\-#,##0"/>
    <numFmt numFmtId="179" formatCode=";;;"/>
  </numFmts>
  <fonts count="25">
    <font>
      <sz val="12"/>
      <color theme="1"/>
      <name val="ＭＳ 明朝"/>
      <family val="1"/>
      <charset val="128"/>
    </font>
    <font>
      <sz val="12"/>
      <color theme="1"/>
      <name val="ＭＳ 明朝"/>
      <family val="1"/>
      <charset val="128"/>
    </font>
    <font>
      <sz val="6"/>
      <name val="ＭＳ 明朝"/>
      <family val="1"/>
      <charset val="128"/>
    </font>
    <font>
      <b/>
      <sz val="12"/>
      <color theme="1"/>
      <name val="ＭＳ 明朝"/>
      <family val="1"/>
      <charset val="128"/>
    </font>
    <font>
      <sz val="16"/>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2"/>
      <name val="ＭＳ 明朝"/>
      <family val="1"/>
      <charset val="128"/>
    </font>
    <font>
      <b/>
      <sz val="9"/>
      <color indexed="81"/>
      <name val="MS P ゴシック"/>
      <family val="3"/>
      <charset val="128"/>
    </font>
    <font>
      <b/>
      <sz val="14"/>
      <color rgb="FFFF0000"/>
      <name val="HG丸ｺﾞｼｯｸM-PRO"/>
      <family val="3"/>
      <charset val="128"/>
    </font>
    <font>
      <u/>
      <sz val="12"/>
      <color theme="10"/>
      <name val="ＭＳ 明朝"/>
      <family val="1"/>
      <charset val="128"/>
    </font>
    <font>
      <sz val="12"/>
      <color theme="1"/>
      <name val="ＭＳ ゴシック"/>
      <family val="3"/>
      <charset val="128"/>
    </font>
    <font>
      <u/>
      <sz val="12"/>
      <color theme="10"/>
      <name val="ＭＳ ゴシック"/>
      <family val="3"/>
      <charset val="128"/>
    </font>
    <font>
      <sz val="12"/>
      <color theme="0" tint="-0.499984740745262"/>
      <name val="ＭＳ ゴシック"/>
      <family val="3"/>
      <charset val="128"/>
    </font>
    <font>
      <b/>
      <sz val="14"/>
      <color rgb="FFFF0000"/>
      <name val="ＭＳ ゴシック"/>
      <family val="3"/>
      <charset val="128"/>
    </font>
    <font>
      <b/>
      <sz val="16"/>
      <color rgb="FFFF0000"/>
      <name val="ＭＳ ゴシック"/>
      <family val="3"/>
      <charset val="128"/>
    </font>
    <font>
      <b/>
      <u/>
      <sz val="12"/>
      <color theme="10"/>
      <name val="ＭＳ ゴシック"/>
      <family val="3"/>
      <charset val="128"/>
    </font>
    <font>
      <sz val="20"/>
      <color theme="1"/>
      <name val="ＭＳ ゴシック"/>
      <family val="3"/>
      <charset val="128"/>
    </font>
    <font>
      <b/>
      <sz val="16"/>
      <color theme="1"/>
      <name val="ＭＳ ゴシック"/>
      <family val="3"/>
      <charset val="128"/>
    </font>
    <font>
      <sz val="16"/>
      <color theme="1"/>
      <name val="ＭＳ ゴシック"/>
      <family val="3"/>
      <charset val="128"/>
    </font>
    <font>
      <sz val="18"/>
      <color indexed="10"/>
      <name val="MS P ゴシック"/>
      <family val="3"/>
      <charset val="128"/>
    </font>
    <font>
      <sz val="9"/>
      <color indexed="81"/>
      <name val="MS P ゴシック"/>
      <family val="3"/>
      <charset val="128"/>
    </font>
    <font>
      <b/>
      <sz val="14"/>
      <name val="ＭＳ 明朝"/>
      <family val="1"/>
      <charset val="128"/>
    </font>
    <font>
      <sz val="1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right/>
      <top/>
      <bottom style="double">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diagonal/>
    </border>
    <border>
      <left/>
      <right/>
      <top style="thin">
        <color indexed="64"/>
      </top>
      <bottom style="dotted">
        <color indexed="64"/>
      </bottom>
      <diagonal/>
    </border>
    <border>
      <left/>
      <right/>
      <top style="dotted">
        <color indexed="64"/>
      </top>
      <bottom style="double">
        <color indexed="64"/>
      </bottom>
      <diagonal/>
    </border>
    <border>
      <left/>
      <right style="thin">
        <color indexed="64"/>
      </right>
      <top style="double">
        <color indexed="64"/>
      </top>
      <bottom style="thin">
        <color indexed="64"/>
      </bottom>
      <diagonal/>
    </border>
    <border>
      <left style="dotted">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90">
    <xf numFmtId="0" fontId="0" fillId="0" borderId="0" xfId="0">
      <alignment vertical="center"/>
    </xf>
    <xf numFmtId="0" fontId="0" fillId="0" borderId="0" xfId="0" applyFill="1">
      <alignment vertical="center"/>
    </xf>
    <xf numFmtId="38" fontId="1" fillId="0" borderId="0" xfId="1" applyFont="1" applyFill="1">
      <alignment vertical="center"/>
    </xf>
    <xf numFmtId="0" fontId="0" fillId="0" borderId="0" xfId="0" applyFont="1">
      <alignment vertical="center"/>
    </xf>
    <xf numFmtId="0" fontId="0" fillId="0" borderId="0" xfId="0" applyFont="1" applyAlignment="1">
      <alignment horizontal="left" vertical="center" indent="1"/>
    </xf>
    <xf numFmtId="0" fontId="0" fillId="0" borderId="0" xfId="0" applyFont="1" applyBorder="1">
      <alignment vertical="center"/>
    </xf>
    <xf numFmtId="0" fontId="0" fillId="0" borderId="0" xfId="0" applyFont="1" applyAlignment="1">
      <alignment horizontal="center" vertical="center"/>
    </xf>
    <xf numFmtId="0" fontId="5" fillId="0" borderId="1" xfId="0" applyFont="1" applyFill="1" applyBorder="1" applyAlignment="1">
      <alignment horizontal="center" vertical="center"/>
    </xf>
    <xf numFmtId="0" fontId="5" fillId="0" borderId="0" xfId="0" applyFont="1" applyFill="1">
      <alignment vertical="center"/>
    </xf>
    <xf numFmtId="0" fontId="5" fillId="0" borderId="0" xfId="0" applyFont="1">
      <alignment vertical="center"/>
    </xf>
    <xf numFmtId="0" fontId="5" fillId="0" borderId="1" xfId="0" applyFont="1" applyFill="1" applyBorder="1" applyAlignment="1">
      <alignment horizontal="left" vertical="center" wrapText="1" indent="1"/>
    </xf>
    <xf numFmtId="0" fontId="5" fillId="0" borderId="0" xfId="0" applyFont="1" applyAlignment="1">
      <alignment vertical="center"/>
    </xf>
    <xf numFmtId="0" fontId="5" fillId="0" borderId="1" xfId="0" applyFont="1" applyBorder="1" applyAlignment="1">
      <alignment horizontal="left" vertical="center" wrapText="1" indent="1" shrinkToFit="1"/>
    </xf>
    <xf numFmtId="0" fontId="5" fillId="0" borderId="0" xfId="0" applyFont="1" applyAlignment="1">
      <alignment horizontal="center" vertical="center"/>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0" fillId="0" borderId="0" xfId="0" applyAlignment="1">
      <alignment vertical="center"/>
    </xf>
    <xf numFmtId="0" fontId="0" fillId="2" borderId="0" xfId="0" applyFont="1" applyFill="1">
      <alignment vertical="center"/>
    </xf>
    <xf numFmtId="0" fontId="0" fillId="2" borderId="0" xfId="0" applyFont="1" applyFill="1" applyAlignment="1">
      <alignment horizontal="left" vertical="center"/>
    </xf>
    <xf numFmtId="0" fontId="0" fillId="2" borderId="0" xfId="0" applyFont="1" applyFill="1" applyAlignment="1">
      <alignment vertical="center"/>
    </xf>
    <xf numFmtId="0" fontId="8" fillId="0" borderId="0" xfId="0" applyFont="1" applyFill="1">
      <alignment vertical="center"/>
    </xf>
    <xf numFmtId="176" fontId="5" fillId="0" borderId="0" xfId="1" applyNumberFormat="1" applyFont="1" applyFill="1" applyAlignment="1" applyProtection="1">
      <alignment horizontal="center" vertical="center"/>
      <protection locked="0"/>
    </xf>
    <xf numFmtId="176" fontId="5" fillId="0" borderId="0" xfId="1" applyNumberFormat="1" applyFont="1" applyFill="1" applyAlignment="1" applyProtection="1">
      <alignment horizontal="right" vertical="center"/>
      <protection locked="0"/>
    </xf>
    <xf numFmtId="176" fontId="5" fillId="0" borderId="0" xfId="1" applyNumberFormat="1" applyFont="1" applyFill="1" applyBorder="1" applyAlignment="1" applyProtection="1">
      <alignment horizontal="center" vertical="center"/>
      <protection locked="0"/>
    </xf>
    <xf numFmtId="176" fontId="5" fillId="0" borderId="0" xfId="1" applyNumberFormat="1" applyFont="1" applyFill="1" applyBorder="1" applyAlignment="1" applyProtection="1">
      <alignment horizontal="right" vertical="center"/>
      <protection locked="0"/>
    </xf>
    <xf numFmtId="176" fontId="5" fillId="0" borderId="0" xfId="0" applyNumberFormat="1" applyFont="1" applyFill="1" applyAlignment="1" applyProtection="1">
      <alignment horizontal="right" vertical="center"/>
      <protection locked="0"/>
    </xf>
    <xf numFmtId="176" fontId="5" fillId="0" borderId="0" xfId="0" applyNumberFormat="1" applyFont="1" applyFill="1" applyAlignment="1" applyProtection="1">
      <alignment vertical="center"/>
      <protection locked="0"/>
    </xf>
    <xf numFmtId="0" fontId="0" fillId="0" borderId="0" xfId="0" applyFont="1" applyFill="1" applyProtection="1">
      <alignment vertical="center"/>
      <protection locked="0"/>
    </xf>
    <xf numFmtId="0" fontId="0" fillId="0" borderId="0" xfId="0" applyFill="1" applyProtection="1">
      <alignment vertical="center"/>
      <protection locked="0"/>
    </xf>
    <xf numFmtId="38" fontId="0" fillId="0" borderId="0" xfId="1" applyFont="1" applyFill="1" applyProtection="1">
      <alignment vertical="center"/>
      <protection locked="0"/>
    </xf>
    <xf numFmtId="38" fontId="1" fillId="0" borderId="0" xfId="1" applyFont="1" applyFill="1" applyProtection="1">
      <alignment vertical="center"/>
      <protection locked="0"/>
    </xf>
    <xf numFmtId="0" fontId="0" fillId="0" borderId="0" xfId="0" applyFont="1" applyFill="1" applyBorder="1" applyProtection="1">
      <alignment vertical="center"/>
      <protection locked="0"/>
    </xf>
    <xf numFmtId="0" fontId="0" fillId="0" borderId="0" xfId="0" applyFont="1" applyFill="1" applyBorder="1" applyAlignment="1" applyProtection="1">
      <alignment vertical="center"/>
      <protection locked="0"/>
    </xf>
    <xf numFmtId="0" fontId="0" fillId="0" borderId="0" xfId="0" applyFill="1" applyBorder="1" applyProtection="1">
      <alignment vertical="center"/>
      <protection locked="0"/>
    </xf>
    <xf numFmtId="0" fontId="0" fillId="0" borderId="0" xfId="0" applyFont="1" applyProtection="1">
      <alignment vertical="center"/>
      <protection locked="0"/>
    </xf>
    <xf numFmtId="0" fontId="0" fillId="0" borderId="0" xfId="0" applyProtection="1">
      <alignment vertical="center"/>
      <protection locked="0"/>
    </xf>
    <xf numFmtId="38" fontId="0" fillId="0" borderId="0" xfId="1" applyFont="1" applyProtection="1">
      <alignment vertical="center"/>
      <protection locked="0"/>
    </xf>
    <xf numFmtId="38" fontId="1" fillId="0" borderId="0" xfId="1" applyFont="1" applyProtection="1">
      <alignment vertical="center"/>
      <protection locked="0"/>
    </xf>
    <xf numFmtId="0" fontId="5" fillId="0" borderId="0" xfId="0" applyFont="1" applyAlignment="1" applyProtection="1">
      <alignment horizontal="left" vertical="center"/>
      <protection locked="0"/>
    </xf>
    <xf numFmtId="0" fontId="6" fillId="0" borderId="0" xfId="0" applyFont="1" applyProtection="1">
      <alignment vertical="center"/>
      <protection locked="0"/>
    </xf>
    <xf numFmtId="0" fontId="5" fillId="0" borderId="1"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indent="1"/>
      <protection locked="0"/>
    </xf>
    <xf numFmtId="0" fontId="5" fillId="0" borderId="5" xfId="0" applyFont="1" applyBorder="1" applyAlignment="1" applyProtection="1">
      <alignment horizontal="distributed" vertical="center" indent="1"/>
      <protection locked="0"/>
    </xf>
    <xf numFmtId="0" fontId="5" fillId="0" borderId="1" xfId="0" applyFont="1" applyFill="1" applyBorder="1" applyAlignment="1" applyProtection="1">
      <alignment horizontal="left" vertical="center" wrapText="1" indent="1"/>
      <protection locked="0"/>
    </xf>
    <xf numFmtId="0" fontId="5" fillId="0" borderId="1" xfId="0" applyFont="1" applyBorder="1" applyAlignment="1" applyProtection="1">
      <alignment horizontal="left" vertical="center" wrapText="1" indent="1" shrinkToFit="1"/>
      <protection locked="0"/>
    </xf>
    <xf numFmtId="0" fontId="5" fillId="0" borderId="0" xfId="0" applyFont="1" applyAlignment="1" applyProtection="1">
      <alignment horizontal="distributed" vertical="center"/>
      <protection locked="0"/>
    </xf>
    <xf numFmtId="176" fontId="6" fillId="0" borderId="0" xfId="1" applyNumberFormat="1" applyFont="1" applyFill="1" applyAlignment="1" applyProtection="1">
      <alignment horizontal="right" vertical="center"/>
      <protection locked="0"/>
    </xf>
    <xf numFmtId="176" fontId="5" fillId="0" borderId="0" xfId="0" applyNumberFormat="1" applyFont="1" applyFill="1" applyBorder="1" applyAlignment="1" applyProtection="1">
      <alignment horizontal="left" vertical="center" indent="1"/>
      <protection locked="0"/>
    </xf>
    <xf numFmtId="176" fontId="5" fillId="0" borderId="0" xfId="0" applyNumberFormat="1" applyFont="1" applyFill="1" applyProtection="1">
      <alignment vertical="center"/>
      <protection locked="0"/>
    </xf>
    <xf numFmtId="176" fontId="5" fillId="0" borderId="0" xfId="1" applyNumberFormat="1" applyFont="1" applyFill="1" applyAlignment="1" applyProtection="1">
      <alignment horizontal="right" vertical="center"/>
    </xf>
    <xf numFmtId="176" fontId="5" fillId="0" borderId="0" xfId="1" applyNumberFormat="1" applyFont="1" applyFill="1" applyBorder="1" applyAlignment="1" applyProtection="1">
      <alignment horizontal="right" vertical="center"/>
    </xf>
    <xf numFmtId="176" fontId="5" fillId="0" borderId="0" xfId="1" applyNumberFormat="1" applyFont="1" applyFill="1" applyBorder="1" applyAlignment="1" applyProtection="1">
      <alignment vertical="center" shrinkToFit="1"/>
      <protection locked="0"/>
    </xf>
    <xf numFmtId="176" fontId="5" fillId="0" borderId="0" xfId="1" applyNumberFormat="1" applyFont="1" applyFill="1" applyBorder="1" applyProtection="1">
      <alignment vertical="center"/>
      <protection locked="0"/>
    </xf>
    <xf numFmtId="176" fontId="5" fillId="0" borderId="0" xfId="0" applyNumberFormat="1" applyFont="1" applyFill="1" applyAlignment="1" applyProtection="1">
      <alignment horizontal="center" vertical="center"/>
      <protection locked="0"/>
    </xf>
    <xf numFmtId="176" fontId="5" fillId="0" borderId="0" xfId="1" applyNumberFormat="1" applyFont="1" applyFill="1" applyBorder="1" applyAlignment="1" applyProtection="1">
      <alignment horizontal="right" vertical="center" shrinkToFit="1"/>
      <protection locked="0"/>
    </xf>
    <xf numFmtId="176" fontId="5" fillId="0" borderId="0" xfId="1" applyNumberFormat="1" applyFont="1" applyFill="1" applyBorder="1" applyAlignment="1" applyProtection="1">
      <alignment horizontal="center" vertical="center" shrinkToFit="1"/>
      <protection locked="0"/>
    </xf>
    <xf numFmtId="176" fontId="5" fillId="0" borderId="0" xfId="0" applyNumberFormat="1" applyFont="1" applyFill="1" applyAlignment="1" applyProtection="1">
      <alignment vertical="center" shrinkToFit="1"/>
      <protection locked="0"/>
    </xf>
    <xf numFmtId="176" fontId="5" fillId="0" borderId="0" xfId="1" applyNumberFormat="1" applyFont="1" applyFill="1" applyAlignment="1" applyProtection="1">
      <alignment vertical="center" shrinkToFit="1"/>
      <protection locked="0"/>
    </xf>
    <xf numFmtId="176" fontId="5" fillId="0" borderId="0" xfId="1" applyNumberFormat="1" applyFont="1" applyFill="1" applyProtection="1">
      <alignment vertical="center"/>
      <protection locked="0"/>
    </xf>
    <xf numFmtId="176" fontId="5" fillId="0" borderId="0" xfId="0" applyNumberFormat="1" applyFont="1" applyFill="1" applyAlignment="1" applyProtection="1">
      <alignment horizontal="right" vertical="center" shrinkToFit="1"/>
      <protection locked="0"/>
    </xf>
    <xf numFmtId="176" fontId="5" fillId="0" borderId="0" xfId="1" applyNumberFormat="1" applyFont="1" applyFill="1" applyAlignment="1" applyProtection="1">
      <alignment horizontal="right" vertical="center" shrinkToFit="1"/>
      <protection locked="0"/>
    </xf>
    <xf numFmtId="176" fontId="5" fillId="0" borderId="0" xfId="1" applyNumberFormat="1" applyFont="1" applyFill="1" applyProtection="1">
      <alignment vertical="center"/>
    </xf>
    <xf numFmtId="0" fontId="0" fillId="0" borderId="0" xfId="0" applyFont="1" applyAlignment="1" applyProtection="1">
      <alignment horizontal="left" vertical="center" wrapText="1"/>
      <protection locked="0"/>
    </xf>
    <xf numFmtId="0" fontId="0" fillId="0" borderId="0" xfId="0" applyFont="1" applyAlignment="1" applyProtection="1">
      <alignment horizontal="center" vertical="center" wrapText="1"/>
      <protection locked="0"/>
    </xf>
    <xf numFmtId="0" fontId="4" fillId="0" borderId="2" xfId="0" applyFont="1" applyFill="1" applyBorder="1" applyAlignment="1" applyProtection="1">
      <alignment horizontal="right" vertical="center"/>
      <protection locked="0"/>
    </xf>
    <xf numFmtId="38" fontId="4" fillId="0" borderId="4" xfId="1"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38" fontId="4" fillId="0" borderId="0" xfId="1" applyFont="1" applyFill="1" applyBorder="1" applyAlignment="1" applyProtection="1">
      <alignment horizontal="center" vertical="center"/>
      <protection locked="0"/>
    </xf>
    <xf numFmtId="38" fontId="4" fillId="0" borderId="0" xfId="1" applyFont="1" applyFill="1" applyBorder="1" applyAlignment="1" applyProtection="1">
      <alignment vertical="center"/>
      <protection locked="0"/>
    </xf>
    <xf numFmtId="0" fontId="0" fillId="0" borderId="0" xfId="0" applyFont="1" applyFill="1" applyAlignment="1" applyProtection="1">
      <alignment vertical="center" wrapText="1"/>
      <protection locked="0"/>
    </xf>
    <xf numFmtId="0" fontId="8" fillId="0" borderId="0" xfId="0" applyFont="1" applyFill="1" applyProtection="1">
      <alignment vertical="center"/>
      <protection locked="0"/>
    </xf>
    <xf numFmtId="176" fontId="8" fillId="0" borderId="21" xfId="0"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center" vertical="center"/>
      <protection locked="0"/>
    </xf>
    <xf numFmtId="176" fontId="0" fillId="2" borderId="0" xfId="0" applyNumberFormat="1" applyFont="1" applyFill="1">
      <alignment vertical="center"/>
    </xf>
    <xf numFmtId="176" fontId="5" fillId="0" borderId="0" xfId="1" applyNumberFormat="1" applyFont="1" applyFill="1" applyBorder="1" applyAlignment="1" applyProtection="1">
      <alignment vertical="center" wrapText="1" shrinkToFit="1"/>
    </xf>
    <xf numFmtId="0" fontId="10" fillId="0" borderId="0" xfId="0" applyFont="1" applyFill="1" applyBorder="1" applyAlignment="1">
      <alignment vertical="center"/>
    </xf>
    <xf numFmtId="176" fontId="1" fillId="0" borderId="0" xfId="1" applyNumberFormat="1" applyFont="1" applyFill="1" applyBorder="1" applyAlignment="1" applyProtection="1">
      <alignment vertical="center" wrapText="1" shrinkToFit="1"/>
      <protection locked="0"/>
    </xf>
    <xf numFmtId="0" fontId="0" fillId="0" borderId="0" xfId="0" applyFont="1" applyAlignment="1" applyProtection="1">
      <alignment vertical="center" wrapText="1"/>
      <protection locked="0"/>
    </xf>
    <xf numFmtId="0" fontId="0" fillId="0" borderId="0" xfId="0" applyFill="1" applyAlignment="1" applyProtection="1">
      <alignment horizontal="left" vertical="center"/>
      <protection locked="0"/>
    </xf>
    <xf numFmtId="0" fontId="0" fillId="0" borderId="0" xfId="0" applyFont="1" applyFill="1" applyBorder="1" applyAlignment="1" applyProtection="1">
      <alignment horizontal="distributed" vertical="center"/>
      <protection locked="0"/>
    </xf>
    <xf numFmtId="0" fontId="0" fillId="0" borderId="0" xfId="0" applyAlignment="1" applyProtection="1">
      <alignment vertical="center" wrapText="1"/>
      <protection locked="0"/>
    </xf>
    <xf numFmtId="176" fontId="0" fillId="0" borderId="0" xfId="0" applyNumberFormat="1" applyFill="1" applyBorder="1" applyAlignment="1" applyProtection="1">
      <alignment vertical="center"/>
    </xf>
    <xf numFmtId="0" fontId="0" fillId="0" borderId="0" xfId="0" applyFont="1" applyFill="1" applyBorder="1" applyAlignment="1" applyProtection="1">
      <alignment vertical="center" shrinkToFit="1"/>
      <protection locked="0"/>
    </xf>
    <xf numFmtId="0" fontId="0" fillId="0" borderId="0" xfId="0" applyFont="1" applyFill="1" applyBorder="1" applyAlignment="1" applyProtection="1">
      <alignment horizontal="left" vertical="center" shrinkToFit="1"/>
      <protection locked="0"/>
    </xf>
    <xf numFmtId="0" fontId="0" fillId="0" borderId="0" xfId="0" applyFont="1" applyFill="1">
      <alignment vertical="center"/>
    </xf>
    <xf numFmtId="0" fontId="12" fillId="0" borderId="0" xfId="0" applyFont="1">
      <alignment vertical="center"/>
    </xf>
    <xf numFmtId="0" fontId="12" fillId="4"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Alignment="1">
      <alignment vertical="center"/>
    </xf>
    <xf numFmtId="0" fontId="5" fillId="0" borderId="1" xfId="0" applyFont="1" applyFill="1" applyBorder="1">
      <alignment vertical="center"/>
    </xf>
    <xf numFmtId="9" fontId="5" fillId="0" borderId="1" xfId="3" applyFont="1" applyFill="1" applyBorder="1">
      <alignment vertical="center"/>
    </xf>
    <xf numFmtId="0" fontId="5" fillId="0" borderId="0" xfId="0" applyFont="1" applyFill="1" applyAlignment="1">
      <alignment horizontal="right" vertical="center"/>
    </xf>
    <xf numFmtId="0" fontId="10" fillId="0" borderId="16" xfId="0" applyFont="1" applyFill="1" applyBorder="1" applyAlignment="1">
      <alignment vertical="center"/>
    </xf>
    <xf numFmtId="0" fontId="5" fillId="0" borderId="0" xfId="0" applyFont="1" applyFill="1" applyBorder="1">
      <alignment vertical="center"/>
    </xf>
    <xf numFmtId="0" fontId="16" fillId="0" borderId="0" xfId="0" applyFont="1" applyAlignment="1">
      <alignment vertical="center"/>
    </xf>
    <xf numFmtId="0" fontId="5" fillId="0" borderId="3" xfId="0" applyFont="1" applyFill="1" applyBorder="1" applyAlignment="1" applyProtection="1">
      <alignment horizontal="center" vertical="center" shrinkToFit="1"/>
      <protection locked="0"/>
    </xf>
    <xf numFmtId="176" fontId="5" fillId="0" borderId="3" xfId="0" applyNumberFormat="1" applyFont="1" applyFill="1" applyBorder="1" applyAlignment="1">
      <alignment horizontal="center" vertical="center" shrinkToFit="1"/>
    </xf>
    <xf numFmtId="58" fontId="0" fillId="2" borderId="0" xfId="0" applyNumberFormat="1" applyFont="1" applyFill="1">
      <alignment vertical="center"/>
    </xf>
    <xf numFmtId="0" fontId="17" fillId="0" borderId="0" xfId="2" applyFont="1">
      <alignment vertical="center"/>
    </xf>
    <xf numFmtId="0" fontId="17" fillId="0" borderId="0" xfId="2" applyFont="1" applyAlignment="1">
      <alignment horizontal="right" vertical="center"/>
    </xf>
    <xf numFmtId="0" fontId="5" fillId="0" borderId="7" xfId="0" applyFont="1" applyFill="1" applyBorder="1" applyAlignment="1">
      <alignment horizontal="center" vertical="center"/>
    </xf>
    <xf numFmtId="38" fontId="5" fillId="0" borderId="1" xfId="1" applyFont="1" applyFill="1" applyBorder="1">
      <alignment vertical="center"/>
    </xf>
    <xf numFmtId="0" fontId="0" fillId="0" borderId="0" xfId="0" applyFont="1" applyAlignment="1">
      <alignment horizontal="left" vertical="center"/>
    </xf>
    <xf numFmtId="176" fontId="0" fillId="0" borderId="0" xfId="0" applyNumberFormat="1" applyFont="1" applyAlignment="1">
      <alignment horizontal="left" vertical="center"/>
    </xf>
    <xf numFmtId="0" fontId="0" fillId="0" borderId="0" xfId="0" applyFont="1" applyFill="1" applyBorder="1">
      <alignment vertical="center"/>
    </xf>
    <xf numFmtId="0" fontId="17" fillId="0" borderId="0" xfId="2" applyFont="1" applyAlignment="1">
      <alignment horizontal="right" vertical="center"/>
    </xf>
    <xf numFmtId="0" fontId="18" fillId="0" borderId="0" xfId="0" applyFont="1">
      <alignment vertical="center"/>
    </xf>
    <xf numFmtId="0" fontId="12" fillId="4" borderId="0" xfId="0" applyFont="1" applyFill="1">
      <alignment vertical="center"/>
    </xf>
    <xf numFmtId="0" fontId="12" fillId="4" borderId="56" xfId="0" applyFont="1" applyFill="1" applyBorder="1" applyAlignment="1">
      <alignment horizontal="center" vertical="center"/>
    </xf>
    <xf numFmtId="0" fontId="13" fillId="4" borderId="0" xfId="2" applyFont="1" applyFill="1" applyAlignment="1">
      <alignment vertical="center"/>
    </xf>
    <xf numFmtId="0" fontId="12" fillId="0" borderId="0" xfId="0" applyFont="1" applyFill="1">
      <alignment vertical="center"/>
    </xf>
    <xf numFmtId="0" fontId="13" fillId="0" borderId="0" xfId="2" applyFont="1" applyFill="1" applyAlignment="1">
      <alignment vertical="center"/>
    </xf>
    <xf numFmtId="0" fontId="12" fillId="3" borderId="0" xfId="0" applyFont="1" applyFill="1">
      <alignment vertical="center"/>
    </xf>
    <xf numFmtId="0" fontId="12" fillId="6" borderId="0" xfId="0" applyFont="1" applyFill="1" applyAlignment="1">
      <alignment vertical="center"/>
    </xf>
    <xf numFmtId="0" fontId="12" fillId="6" borderId="0" xfId="0" applyFont="1" applyFill="1">
      <alignment vertical="center"/>
    </xf>
    <xf numFmtId="0" fontId="19" fillId="0" borderId="0" xfId="0" applyFont="1">
      <alignment vertical="center"/>
    </xf>
    <xf numFmtId="0" fontId="12" fillId="5" borderId="1" xfId="0" applyFont="1" applyFill="1" applyBorder="1">
      <alignment vertical="center"/>
    </xf>
    <xf numFmtId="0" fontId="18" fillId="0" borderId="0" xfId="0" applyFont="1" applyAlignment="1">
      <alignment vertical="top"/>
    </xf>
    <xf numFmtId="0" fontId="20" fillId="0" borderId="0" xfId="0" applyFont="1">
      <alignment vertical="center"/>
    </xf>
    <xf numFmtId="0" fontId="12" fillId="6" borderId="56" xfId="0" applyFont="1" applyFill="1" applyBorder="1" applyAlignment="1">
      <alignment horizontal="center" vertical="center"/>
    </xf>
    <xf numFmtId="0" fontId="12" fillId="3" borderId="56" xfId="0" applyFont="1" applyFill="1" applyBorder="1" applyAlignment="1">
      <alignment horizontal="center" vertical="center"/>
    </xf>
    <xf numFmtId="0" fontId="12" fillId="0" borderId="21" xfId="0" applyFont="1" applyFill="1" applyBorder="1" applyAlignment="1">
      <alignment vertical="center"/>
    </xf>
    <xf numFmtId="0" fontId="12" fillId="0" borderId="6" xfId="0" applyFont="1" applyFill="1" applyBorder="1" applyAlignment="1">
      <alignment vertical="center"/>
    </xf>
    <xf numFmtId="0" fontId="12" fillId="0" borderId="16"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24" xfId="0" applyFont="1" applyFill="1" applyBorder="1">
      <alignment vertical="center"/>
    </xf>
    <xf numFmtId="0" fontId="12" fillId="0" borderId="56" xfId="0" applyFont="1" applyFill="1" applyBorder="1" applyAlignment="1">
      <alignment horizontal="center" vertical="center"/>
    </xf>
    <xf numFmtId="0" fontId="12" fillId="0" borderId="12" xfId="0" applyFont="1" applyFill="1" applyBorder="1">
      <alignment vertical="center"/>
    </xf>
    <xf numFmtId="0" fontId="12" fillId="0" borderId="25" xfId="0" applyFont="1" applyFill="1" applyBorder="1">
      <alignment vertical="center"/>
    </xf>
    <xf numFmtId="0" fontId="12" fillId="0" borderId="21" xfId="0" applyFont="1" applyFill="1" applyBorder="1">
      <alignment vertical="center"/>
    </xf>
    <xf numFmtId="0" fontId="12" fillId="0" borderId="6" xfId="0" applyFont="1" applyFill="1" applyBorder="1">
      <alignment vertical="center"/>
    </xf>
    <xf numFmtId="176" fontId="5" fillId="0" borderId="21" xfId="1" applyNumberFormat="1" applyFont="1" applyFill="1" applyBorder="1" applyAlignment="1" applyProtection="1">
      <alignment vertical="center" wrapText="1" shrinkToFit="1"/>
    </xf>
    <xf numFmtId="0" fontId="0" fillId="0" borderId="0" xfId="0" applyFont="1" applyFill="1" applyBorder="1" applyAlignment="1" applyProtection="1">
      <alignment horizontal="distributed" vertical="center"/>
      <protection locked="0"/>
    </xf>
    <xf numFmtId="0" fontId="0" fillId="0" borderId="0" xfId="0" applyFont="1" applyFill="1" applyBorder="1" applyAlignment="1" applyProtection="1">
      <alignment horizontal="center" vertical="center"/>
      <protection locked="0"/>
    </xf>
    <xf numFmtId="0" fontId="17" fillId="0" borderId="0" xfId="2" applyFont="1" applyFill="1">
      <alignment vertical="center"/>
    </xf>
    <xf numFmtId="0" fontId="17" fillId="0" borderId="0" xfId="2" applyFont="1" applyFill="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xf>
    <xf numFmtId="176" fontId="6" fillId="0" borderId="12" xfId="0" applyNumberFormat="1" applyFont="1" applyFill="1" applyBorder="1" applyAlignment="1">
      <alignment horizontal="right" vertical="center"/>
    </xf>
    <xf numFmtId="0" fontId="3" fillId="0" borderId="0" xfId="0" applyFont="1" applyFill="1">
      <alignment vertical="center"/>
    </xf>
    <xf numFmtId="0" fontId="5" fillId="0" borderId="1" xfId="0" applyFont="1" applyFill="1" applyBorder="1" applyAlignment="1">
      <alignment horizontal="center" vertical="center" shrinkToFit="1"/>
    </xf>
    <xf numFmtId="0" fontId="0" fillId="0" borderId="0" xfId="0" applyFill="1" applyAlignment="1">
      <alignment horizontal="center" vertical="center"/>
    </xf>
    <xf numFmtId="0" fontId="5" fillId="0" borderId="1" xfId="0" applyFont="1" applyFill="1" applyBorder="1" applyAlignment="1">
      <alignment horizontal="left" vertical="center" shrinkToFit="1"/>
    </xf>
    <xf numFmtId="57"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176" fontId="6" fillId="0" borderId="12" xfId="0" applyNumberFormat="1" applyFont="1" applyFill="1" applyBorder="1" applyAlignment="1">
      <alignment horizontal="left" vertical="center" shrinkToFit="1"/>
    </xf>
    <xf numFmtId="176" fontId="6" fillId="0" borderId="12" xfId="0" applyNumberFormat="1" applyFont="1" applyFill="1" applyBorder="1" applyAlignment="1">
      <alignment horizontal="left" vertical="center"/>
    </xf>
    <xf numFmtId="0" fontId="0" fillId="0" borderId="1" xfId="0" applyFill="1" applyBorder="1" applyAlignment="1">
      <alignment horizontal="center" vertical="center"/>
    </xf>
    <xf numFmtId="0" fontId="5" fillId="0" borderId="0" xfId="0" applyFont="1" applyFill="1" applyAlignment="1">
      <alignment vertical="center" shrinkToFit="1"/>
    </xf>
    <xf numFmtId="0" fontId="5" fillId="0" borderId="1"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0" fillId="0" borderId="0" xfId="0" applyFill="1" applyBorder="1">
      <alignment vertical="center"/>
    </xf>
    <xf numFmtId="0" fontId="3" fillId="0" borderId="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vertical="center"/>
    </xf>
    <xf numFmtId="176" fontId="6" fillId="0" borderId="0" xfId="0" applyNumberFormat="1" applyFont="1" applyFill="1" applyBorder="1" applyProtection="1">
      <alignment vertical="center"/>
    </xf>
    <xf numFmtId="176" fontId="6" fillId="0" borderId="0" xfId="1" applyNumberFormat="1" applyFont="1" applyFill="1" applyBorder="1" applyAlignment="1" applyProtection="1">
      <alignment vertical="center" wrapText="1" shrinkToFit="1"/>
    </xf>
    <xf numFmtId="178" fontId="0" fillId="0" borderId="0" xfId="0" applyNumberFormat="1" applyFill="1">
      <alignment vertical="center"/>
    </xf>
    <xf numFmtId="0" fontId="13" fillId="0" borderId="0" xfId="2" applyFont="1" applyFill="1" applyBorder="1" applyAlignment="1">
      <alignment vertical="center"/>
    </xf>
    <xf numFmtId="0" fontId="13" fillId="0" borderId="15" xfId="2" applyFont="1" applyFill="1" applyBorder="1" applyAlignment="1">
      <alignment vertical="center"/>
    </xf>
    <xf numFmtId="0" fontId="12" fillId="0" borderId="15" xfId="0" applyFont="1" applyBorder="1">
      <alignment vertical="center"/>
    </xf>
    <xf numFmtId="0" fontId="12" fillId="0" borderId="16" xfId="0" applyFont="1" applyBorder="1">
      <alignment vertical="center"/>
    </xf>
    <xf numFmtId="0" fontId="12" fillId="0" borderId="21" xfId="0" applyFont="1" applyBorder="1">
      <alignment vertical="center"/>
    </xf>
    <xf numFmtId="0" fontId="0" fillId="0" borderId="0" xfId="0" applyFont="1" applyFill="1" applyBorder="1" applyAlignment="1" applyProtection="1">
      <alignment horizontal="center" vertical="center"/>
      <protection locked="0"/>
    </xf>
    <xf numFmtId="0" fontId="0" fillId="0" borderId="0" xfId="0" applyFill="1" applyAlignment="1" applyProtection="1">
      <alignment horizontal="left" vertical="center" shrinkToFit="1"/>
      <protection locked="0"/>
    </xf>
    <xf numFmtId="0" fontId="0" fillId="0" borderId="1" xfId="0" applyFill="1" applyBorder="1" applyAlignment="1">
      <alignment vertical="center" shrinkToFit="1"/>
    </xf>
    <xf numFmtId="0" fontId="5" fillId="0" borderId="3" xfId="0" applyFont="1" applyFill="1" applyBorder="1" applyAlignment="1">
      <alignment horizontal="distributed" vertical="center" shrinkToFit="1"/>
    </xf>
    <xf numFmtId="0" fontId="17" fillId="0" borderId="0" xfId="2" applyFont="1" applyFill="1" applyBorder="1" applyAlignment="1">
      <alignment vertical="center"/>
    </xf>
    <xf numFmtId="0" fontId="17" fillId="0" borderId="0" xfId="2" applyFont="1" applyFill="1" applyBorder="1" applyAlignment="1">
      <alignment horizontal="right" vertical="center"/>
    </xf>
    <xf numFmtId="0" fontId="17" fillId="0" borderId="0" xfId="2" applyFont="1" applyBorder="1" applyAlignment="1">
      <alignment horizontal="right" vertical="center"/>
    </xf>
    <xf numFmtId="177" fontId="5" fillId="0" borderId="2" xfId="0" applyNumberFormat="1" applyFont="1" applyFill="1" applyBorder="1" applyAlignment="1">
      <alignment horizontal="left" vertical="center" shrinkToFit="1"/>
    </xf>
    <xf numFmtId="177" fontId="5" fillId="0" borderId="4" xfId="0" applyNumberFormat="1" applyFont="1" applyFill="1" applyBorder="1" applyAlignment="1" applyProtection="1">
      <alignment horizontal="left" vertical="center" shrinkToFit="1"/>
      <protection locked="0"/>
    </xf>
    <xf numFmtId="0" fontId="8" fillId="0" borderId="0" xfId="0" applyFont="1" applyFill="1" applyBorder="1" applyAlignment="1" applyProtection="1">
      <alignment horizontal="distributed" vertical="center"/>
      <protection locked="0"/>
    </xf>
    <xf numFmtId="0" fontId="8" fillId="0" borderId="0" xfId="0" applyFont="1" applyFill="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38" fontId="8" fillId="0" borderId="0" xfId="1" applyFont="1" applyFill="1" applyProtection="1">
      <alignment vertical="center"/>
      <protection locked="0"/>
    </xf>
    <xf numFmtId="38" fontId="8" fillId="0" borderId="1" xfId="1" applyFont="1" applyFill="1" applyBorder="1" applyAlignment="1" applyProtection="1">
      <alignment horizontal="center" vertical="center"/>
    </xf>
    <xf numFmtId="38" fontId="8" fillId="0" borderId="0" xfId="1" applyFont="1" applyFill="1" applyBorder="1" applyAlignment="1" applyProtection="1">
      <alignment vertical="center"/>
      <protection locked="0"/>
    </xf>
    <xf numFmtId="58" fontId="8" fillId="0" borderId="0" xfId="0" applyNumberFormat="1" applyFont="1" applyFill="1" applyBorder="1" applyAlignment="1" applyProtection="1">
      <alignment vertical="center"/>
      <protection locked="0"/>
    </xf>
    <xf numFmtId="0" fontId="8" fillId="0" borderId="0" xfId="0" applyFont="1" applyFill="1" applyBorder="1" applyProtection="1">
      <alignment vertical="center"/>
      <protection locked="0"/>
    </xf>
    <xf numFmtId="0" fontId="8" fillId="0" borderId="0" xfId="0" applyFont="1" applyFill="1" applyAlignment="1" applyProtection="1">
      <alignment horizontal="right" vertical="center"/>
      <protection locked="0"/>
    </xf>
    <xf numFmtId="176" fontId="7" fillId="0" borderId="0" xfId="1" applyNumberFormat="1" applyFont="1" applyFill="1" applyBorder="1" applyAlignment="1" applyProtection="1">
      <alignment horizontal="right" vertical="center"/>
      <protection locked="0"/>
    </xf>
    <xf numFmtId="176" fontId="7" fillId="0" borderId="0" xfId="0" applyNumberFormat="1" applyFont="1" applyFill="1" applyAlignment="1" applyProtection="1">
      <alignment horizontal="left" vertical="center"/>
      <protection locked="0"/>
    </xf>
    <xf numFmtId="176" fontId="7" fillId="0" borderId="0" xfId="1" applyNumberFormat="1" applyFont="1" applyFill="1" applyAlignment="1" applyProtection="1">
      <alignment horizontal="center" vertical="center"/>
      <protection locked="0"/>
    </xf>
    <xf numFmtId="176" fontId="7" fillId="0" borderId="0" xfId="1" applyNumberFormat="1" applyFont="1" applyFill="1" applyAlignment="1" applyProtection="1">
      <alignment horizontal="right" vertical="center"/>
      <protection locked="0"/>
    </xf>
    <xf numFmtId="176" fontId="23" fillId="0" borderId="0" xfId="0" applyNumberFormat="1" applyFont="1" applyFill="1" applyBorder="1" applyAlignment="1" applyProtection="1">
      <alignment vertical="center"/>
      <protection locked="0"/>
    </xf>
    <xf numFmtId="176" fontId="23" fillId="0" borderId="0" xfId="0" applyNumberFormat="1" applyFont="1" applyFill="1" applyAlignment="1" applyProtection="1">
      <alignment horizontal="left" vertical="center"/>
      <protection locked="0"/>
    </xf>
    <xf numFmtId="176" fontId="7" fillId="0" borderId="1" xfId="0" applyNumberFormat="1" applyFont="1" applyFill="1" applyBorder="1" applyAlignment="1" applyProtection="1">
      <alignment horizontal="center" vertical="center" wrapText="1"/>
      <protection locked="0"/>
    </xf>
    <xf numFmtId="176" fontId="7" fillId="0" borderId="1" xfId="1" applyNumberFormat="1" applyFont="1" applyFill="1" applyBorder="1" applyAlignment="1" applyProtection="1">
      <alignment horizontal="center" vertical="center"/>
      <protection locked="0"/>
    </xf>
    <xf numFmtId="176" fontId="7" fillId="0" borderId="16" xfId="1" applyNumberFormat="1" applyFont="1" applyFill="1" applyBorder="1" applyAlignment="1" applyProtection="1">
      <alignment horizontal="center" vertical="center"/>
      <protection locked="0"/>
    </xf>
    <xf numFmtId="176" fontId="7" fillId="0" borderId="15" xfId="1"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176" fontId="7" fillId="0" borderId="16" xfId="1" applyNumberFormat="1" applyFont="1" applyFill="1" applyBorder="1" applyAlignment="1" applyProtection="1">
      <alignment horizontal="right" vertical="center"/>
      <protection locked="0"/>
    </xf>
    <xf numFmtId="176" fontId="7" fillId="0" borderId="15" xfId="0" applyNumberFormat="1" applyFont="1" applyFill="1" applyBorder="1" applyAlignment="1" applyProtection="1">
      <alignment horizontal="left" vertical="center" shrinkToFit="1"/>
      <protection locked="0"/>
    </xf>
    <xf numFmtId="176" fontId="7" fillId="0" borderId="16" xfId="1" applyNumberFormat="1" applyFont="1" applyFill="1" applyBorder="1" applyAlignment="1" applyProtection="1">
      <alignment horizontal="right" vertical="center"/>
    </xf>
    <xf numFmtId="176" fontId="7" fillId="0" borderId="0" xfId="0"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horizontal="right" vertical="center"/>
      <protection locked="0"/>
    </xf>
    <xf numFmtId="0" fontId="8" fillId="0" borderId="16" xfId="0" applyFont="1" applyFill="1" applyBorder="1">
      <alignment vertical="center"/>
    </xf>
    <xf numFmtId="176" fontId="7" fillId="0" borderId="21"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center" vertical="center"/>
      <protection locked="0"/>
    </xf>
    <xf numFmtId="176" fontId="7" fillId="0" borderId="12" xfId="1" applyNumberFormat="1" applyFont="1" applyFill="1" applyBorder="1" applyAlignment="1" applyProtection="1">
      <alignment horizontal="center" vertical="center"/>
      <protection locked="0"/>
    </xf>
    <xf numFmtId="176" fontId="7" fillId="0" borderId="12" xfId="1" applyNumberFormat="1" applyFont="1" applyFill="1" applyBorder="1" applyAlignment="1" applyProtection="1">
      <alignment horizontal="right" vertical="center"/>
      <protection locked="0"/>
    </xf>
    <xf numFmtId="176" fontId="7" fillId="0" borderId="16" xfId="0" applyNumberFormat="1" applyFont="1" applyFill="1" applyBorder="1" applyAlignment="1" applyProtection="1">
      <alignment horizontal="left" vertical="center" shrinkToFit="1"/>
      <protection locked="0"/>
    </xf>
    <xf numFmtId="176" fontId="7" fillId="0" borderId="0" xfId="1" applyNumberFormat="1" applyFont="1" applyFill="1" applyBorder="1" applyAlignment="1" applyProtection="1">
      <alignment horizontal="right" vertical="center"/>
    </xf>
    <xf numFmtId="0" fontId="8" fillId="0" borderId="0" xfId="0" applyFont="1" applyFill="1" applyBorder="1">
      <alignment vertical="center"/>
    </xf>
    <xf numFmtId="176" fontId="7" fillId="0" borderId="15" xfId="1" applyNumberFormat="1" applyFont="1" applyFill="1" applyBorder="1" applyAlignment="1" applyProtection="1">
      <alignment horizontal="right" vertical="center"/>
      <protection locked="0"/>
    </xf>
    <xf numFmtId="176" fontId="7" fillId="0" borderId="26" xfId="1" applyNumberFormat="1" applyFont="1" applyFill="1" applyBorder="1" applyAlignment="1" applyProtection="1">
      <alignment horizontal="center" vertical="center"/>
      <protection locked="0"/>
    </xf>
    <xf numFmtId="176" fontId="7" fillId="0" borderId="8" xfId="1" applyNumberFormat="1" applyFont="1" applyFill="1" applyBorder="1" applyAlignment="1" applyProtection="1">
      <alignment horizontal="right" vertical="center"/>
      <protection locked="0"/>
    </xf>
    <xf numFmtId="176" fontId="7" fillId="0" borderId="11" xfId="1" applyNumberFormat="1" applyFont="1" applyFill="1" applyBorder="1" applyAlignment="1" applyProtection="1">
      <alignment horizontal="right" vertical="center"/>
      <protection locked="0"/>
    </xf>
    <xf numFmtId="0" fontId="8" fillId="0" borderId="26" xfId="0" applyFont="1" applyFill="1" applyBorder="1">
      <alignment vertical="center"/>
    </xf>
    <xf numFmtId="176" fontId="7" fillId="0" borderId="26" xfId="0"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right" vertical="center"/>
      <protection locked="0"/>
    </xf>
    <xf numFmtId="176" fontId="7" fillId="0" borderId="0" xfId="0" applyNumberFormat="1" applyFont="1" applyFill="1" applyAlignment="1" applyProtection="1">
      <alignment horizontal="right" vertical="center"/>
      <protection locked="0"/>
    </xf>
    <xf numFmtId="176" fontId="7" fillId="0" borderId="0" xfId="0" applyNumberFormat="1" applyFont="1" applyFill="1" applyBorder="1" applyAlignment="1" applyProtection="1">
      <alignment horizontal="right" vertical="center"/>
      <protection locked="0"/>
    </xf>
    <xf numFmtId="176" fontId="8" fillId="0" borderId="12" xfId="1" applyNumberFormat="1" applyFont="1" applyFill="1" applyBorder="1" applyAlignment="1" applyProtection="1">
      <alignment vertical="center" wrapText="1" shrinkToFit="1"/>
      <protection locked="0"/>
    </xf>
    <xf numFmtId="176" fontId="7" fillId="0" borderId="20" xfId="0" applyNumberFormat="1" applyFont="1" applyFill="1" applyBorder="1" applyAlignment="1" applyProtection="1">
      <alignment horizontal="center" vertical="center"/>
      <protection locked="0"/>
    </xf>
    <xf numFmtId="176" fontId="7" fillId="0" borderId="7" xfId="1" applyNumberFormat="1" applyFont="1" applyFill="1" applyBorder="1" applyAlignment="1" applyProtection="1">
      <alignment horizontal="right" vertical="center" shrinkToFit="1"/>
      <protection locked="0"/>
    </xf>
    <xf numFmtId="179"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shrinkToFit="1"/>
      <protection locked="0"/>
    </xf>
    <xf numFmtId="176" fontId="23" fillId="0" borderId="12" xfId="0" applyNumberFormat="1" applyFont="1" applyFill="1" applyBorder="1" applyAlignment="1" applyProtection="1">
      <alignment vertical="center"/>
      <protection locked="0"/>
    </xf>
    <xf numFmtId="176" fontId="23" fillId="0" borderId="0" xfId="1" applyNumberFormat="1" applyFont="1" applyFill="1" applyBorder="1" applyAlignment="1" applyProtection="1">
      <alignment vertical="center"/>
    </xf>
    <xf numFmtId="176" fontId="7" fillId="0" borderId="0" xfId="1" applyNumberFormat="1" applyFont="1" applyFill="1" applyBorder="1" applyAlignment="1" applyProtection="1">
      <alignment vertical="center" wrapText="1" shrinkToFit="1"/>
    </xf>
    <xf numFmtId="176" fontId="7" fillId="0" borderId="0" xfId="0" applyNumberFormat="1" applyFont="1" applyFill="1" applyBorder="1" applyAlignment="1" applyProtection="1">
      <alignment horizontal="left" vertical="center"/>
      <protection locked="0"/>
    </xf>
    <xf numFmtId="176" fontId="7" fillId="0" borderId="0" xfId="1" applyNumberFormat="1" applyFont="1" applyFill="1" applyBorder="1" applyAlignment="1" applyProtection="1">
      <alignment vertical="center"/>
      <protection locked="0"/>
    </xf>
    <xf numFmtId="176" fontId="7" fillId="0" borderId="0" xfId="0" applyNumberFormat="1" applyFont="1" applyFill="1" applyBorder="1" applyAlignment="1" applyProtection="1">
      <alignment vertical="center" shrinkToFit="1"/>
      <protection locked="0"/>
    </xf>
    <xf numFmtId="176" fontId="7" fillId="0" borderId="0" xfId="1" applyNumberFormat="1" applyFont="1" applyFill="1" applyBorder="1" applyAlignment="1" applyProtection="1">
      <alignment vertical="center" shrinkToFit="1"/>
      <protection locked="0"/>
    </xf>
    <xf numFmtId="176" fontId="7" fillId="0" borderId="0" xfId="1" applyNumberFormat="1" applyFont="1" applyFill="1" applyBorder="1" applyProtection="1">
      <alignment vertical="center"/>
      <protection locked="0"/>
    </xf>
    <xf numFmtId="176" fontId="7" fillId="0" borderId="0" xfId="0" applyNumberFormat="1" applyFont="1" applyFill="1" applyBorder="1" applyAlignment="1" applyProtection="1">
      <alignment horizontal="right" vertical="center" shrinkToFit="1"/>
      <protection locked="0"/>
    </xf>
    <xf numFmtId="176" fontId="7" fillId="0" borderId="0" xfId="0" applyNumberFormat="1" applyFont="1" applyFill="1" applyAlignment="1" applyProtection="1">
      <alignment horizontal="center" vertical="center"/>
      <protection locked="0"/>
    </xf>
    <xf numFmtId="0" fontId="8" fillId="0" borderId="0" xfId="0" applyFont="1">
      <alignment vertical="center"/>
    </xf>
    <xf numFmtId="0" fontId="8" fillId="0" borderId="0" xfId="0" applyFont="1" applyAlignment="1">
      <alignment horizontal="left" vertical="center" indent="1"/>
    </xf>
    <xf numFmtId="0" fontId="8" fillId="0" borderId="0" xfId="0" applyFont="1" applyAlignment="1">
      <alignment horizontal="distributed" vertical="center"/>
    </xf>
    <xf numFmtId="0" fontId="8" fillId="0" borderId="0" xfId="0" applyFont="1" applyFill="1" applyAlignment="1">
      <alignment horizontal="distributed" vertical="center"/>
    </xf>
    <xf numFmtId="176" fontId="8" fillId="0" borderId="0" xfId="0" applyNumberFormat="1" applyFont="1" applyAlignment="1">
      <alignment horizontal="left" vertical="center" indent="1" shrinkToFit="1"/>
    </xf>
    <xf numFmtId="0" fontId="8" fillId="0" borderId="0" xfId="0" applyFont="1" applyFill="1" applyAlignment="1">
      <alignment horizontal="left" vertical="center"/>
    </xf>
    <xf numFmtId="0" fontId="7" fillId="0" borderId="1" xfId="0" applyFont="1" applyFill="1" applyBorder="1" applyAlignment="1">
      <alignment horizontal="center" vertical="center" wrapText="1"/>
    </xf>
    <xf numFmtId="38" fontId="8" fillId="0" borderId="1" xfId="1" applyFont="1" applyBorder="1" applyAlignment="1" applyProtection="1">
      <alignment horizontal="center" vertical="center"/>
    </xf>
    <xf numFmtId="177" fontId="5" fillId="0" borderId="4" xfId="0" applyNumberFormat="1" applyFont="1" applyFill="1" applyBorder="1" applyAlignment="1">
      <alignment horizontal="left" vertical="center" shrinkToFit="1"/>
    </xf>
    <xf numFmtId="176" fontId="7" fillId="0" borderId="16" xfId="1" applyNumberFormat="1" applyFont="1" applyFill="1" applyBorder="1" applyProtection="1">
      <alignment vertical="center"/>
      <protection locked="0"/>
    </xf>
    <xf numFmtId="176" fontId="7" fillId="0" borderId="15" xfId="1" applyNumberFormat="1" applyFont="1" applyFill="1" applyBorder="1" applyAlignment="1" applyProtection="1">
      <alignment horizontal="right" vertical="center"/>
    </xf>
    <xf numFmtId="176" fontId="7" fillId="0" borderId="0" xfId="0" applyNumberFormat="1" applyFont="1" applyFill="1" applyBorder="1" applyProtection="1">
      <alignment vertical="center"/>
      <protection locked="0"/>
    </xf>
    <xf numFmtId="176" fontId="23" fillId="0" borderId="0" xfId="0" applyNumberFormat="1" applyFont="1" applyFill="1" applyBorder="1" applyProtection="1">
      <alignment vertical="center"/>
      <protection locked="0"/>
    </xf>
    <xf numFmtId="176" fontId="7" fillId="0" borderId="0" xfId="1" applyNumberFormat="1" applyFont="1" applyFill="1" applyBorder="1" applyAlignment="1" applyProtection="1">
      <alignment vertical="center"/>
    </xf>
    <xf numFmtId="0" fontId="7" fillId="0" borderId="0" xfId="0" applyFont="1" applyFill="1">
      <alignment vertical="center"/>
    </xf>
    <xf numFmtId="0" fontId="7" fillId="0" borderId="0" xfId="0" applyFont="1" applyFill="1" applyBorder="1">
      <alignment vertical="center"/>
    </xf>
    <xf numFmtId="0" fontId="23" fillId="0" borderId="0" xfId="0" applyFont="1" applyFill="1">
      <alignment vertical="center"/>
    </xf>
    <xf numFmtId="176" fontId="23" fillId="0" borderId="16" xfId="1" applyNumberFormat="1" applyFont="1" applyFill="1" applyBorder="1" applyProtection="1">
      <alignment vertical="center"/>
      <protection locked="0"/>
    </xf>
    <xf numFmtId="176" fontId="23" fillId="0" borderId="0" xfId="1" applyNumberFormat="1" applyFont="1" applyFill="1" applyBorder="1" applyProtection="1">
      <alignment vertical="center"/>
      <protection locked="0"/>
    </xf>
    <xf numFmtId="176" fontId="23" fillId="0" borderId="16" xfId="1" applyNumberFormat="1" applyFont="1" applyFill="1" applyBorder="1" applyProtection="1">
      <alignment vertical="center"/>
    </xf>
    <xf numFmtId="176" fontId="7" fillId="0" borderId="16" xfId="0" applyNumberFormat="1" applyFont="1" applyFill="1" applyBorder="1" applyAlignment="1" applyProtection="1">
      <alignment horizontal="center" vertical="center" shrinkToFit="1"/>
      <protection locked="0"/>
    </xf>
    <xf numFmtId="176" fontId="23" fillId="0" borderId="0" xfId="1" applyNumberFormat="1" applyFont="1" applyFill="1" applyBorder="1" applyProtection="1">
      <alignment vertical="center"/>
    </xf>
    <xf numFmtId="176" fontId="8" fillId="0" borderId="0" xfId="1" applyNumberFormat="1" applyFont="1" applyFill="1" applyBorder="1" applyAlignment="1" applyProtection="1">
      <alignment horizontal="center" vertical="center" wrapText="1" shrinkToFit="1"/>
      <protection locked="0"/>
    </xf>
    <xf numFmtId="176" fontId="23" fillId="0" borderId="16" xfId="0" applyNumberFormat="1" applyFont="1" applyFill="1" applyBorder="1" applyAlignment="1" applyProtection="1">
      <alignment horizontal="left" vertical="center"/>
      <protection locked="0"/>
    </xf>
    <xf numFmtId="176" fontId="7" fillId="0" borderId="11" xfId="1" applyNumberFormat="1" applyFont="1" applyFill="1" applyBorder="1" applyAlignment="1" applyProtection="1">
      <alignment horizontal="right" vertical="center" shrinkToFit="1"/>
      <protection locked="0"/>
    </xf>
    <xf numFmtId="176" fontId="7" fillId="0" borderId="0" xfId="0" applyNumberFormat="1" applyFont="1" applyFill="1" applyBorder="1" applyAlignment="1" applyProtection="1">
      <alignment horizontal="left" vertical="center" indent="1"/>
      <protection locked="0"/>
    </xf>
    <xf numFmtId="176" fontId="7" fillId="0" borderId="0" xfId="0" applyNumberFormat="1" applyFont="1" applyFill="1" applyProtection="1">
      <alignment vertical="center"/>
      <protection locked="0"/>
    </xf>
    <xf numFmtId="176" fontId="7" fillId="0" borderId="3" xfId="1" applyNumberFormat="1" applyFont="1" applyFill="1" applyBorder="1" applyProtection="1">
      <alignment vertical="center"/>
      <protection locked="0"/>
    </xf>
    <xf numFmtId="176" fontId="23" fillId="0" borderId="0" xfId="1" applyNumberFormat="1" applyFont="1" applyFill="1" applyBorder="1" applyAlignment="1" applyProtection="1">
      <alignment horizontal="right" vertical="center" wrapText="1" shrinkToFit="1"/>
      <protection locked="0"/>
    </xf>
    <xf numFmtId="38" fontId="8" fillId="0" borderId="0" xfId="1" applyFont="1" applyFill="1" applyBorder="1" applyAlignment="1" applyProtection="1">
      <alignment horizontal="center" vertical="center"/>
    </xf>
    <xf numFmtId="38" fontId="8" fillId="0" borderId="3" xfId="0" applyNumberFormat="1" applyFont="1" applyFill="1" applyBorder="1" applyAlignment="1" applyProtection="1">
      <alignment horizontal="center" vertical="center"/>
    </xf>
    <xf numFmtId="177" fontId="5" fillId="0" borderId="2" xfId="0" applyNumberFormat="1" applyFont="1" applyFill="1" applyBorder="1" applyAlignment="1" applyProtection="1">
      <alignment vertical="center" shrinkToFit="1"/>
      <protection locked="0"/>
    </xf>
    <xf numFmtId="177" fontId="5" fillId="0" borderId="2" xfId="0" applyNumberFormat="1" applyFont="1" applyFill="1" applyBorder="1" applyAlignment="1" applyProtection="1">
      <alignment horizontal="left" vertical="center" shrinkToFit="1"/>
      <protection locked="0"/>
    </xf>
    <xf numFmtId="177" fontId="5" fillId="0" borderId="4" xfId="0" applyNumberFormat="1" applyFont="1" applyBorder="1" applyAlignment="1" applyProtection="1">
      <alignment horizontal="left" vertical="center" shrinkToFit="1"/>
    </xf>
    <xf numFmtId="176" fontId="7" fillId="0" borderId="0" xfId="0" applyNumberFormat="1" applyFont="1" applyFill="1" applyAlignment="1" applyProtection="1">
      <alignment vertical="center"/>
      <protection locked="0"/>
    </xf>
    <xf numFmtId="176" fontId="7" fillId="0" borderId="0" xfId="0" applyNumberFormat="1" applyFont="1" applyFill="1" applyAlignment="1" applyProtection="1">
      <alignment horizontal="left" vertical="center"/>
    </xf>
    <xf numFmtId="176" fontId="23" fillId="0" borderId="0" xfId="1" applyNumberFormat="1" applyFont="1" applyFill="1" applyAlignment="1" applyProtection="1">
      <alignment horizontal="right" vertical="center"/>
      <protection locked="0"/>
    </xf>
    <xf numFmtId="176" fontId="7" fillId="0" borderId="0" xfId="1" applyNumberFormat="1" applyFont="1" applyFill="1" applyAlignment="1" applyProtection="1">
      <alignment horizontal="right" vertical="center"/>
    </xf>
    <xf numFmtId="176" fontId="23" fillId="0" borderId="0" xfId="0" applyNumberFormat="1" applyFont="1" applyFill="1" applyBorder="1" applyAlignment="1" applyProtection="1">
      <alignment horizontal="left" vertical="center"/>
    </xf>
    <xf numFmtId="176" fontId="7" fillId="0" borderId="1" xfId="0" applyNumberFormat="1" applyFont="1" applyFill="1" applyBorder="1" applyAlignment="1" applyProtection="1">
      <alignment vertical="center" wrapText="1"/>
      <protection locked="0"/>
    </xf>
    <xf numFmtId="176" fontId="23" fillId="0" borderId="21" xfId="1" applyNumberFormat="1" applyFont="1" applyFill="1" applyBorder="1" applyAlignment="1" applyProtection="1">
      <alignment horizontal="right" vertical="center"/>
      <protection locked="0"/>
    </xf>
    <xf numFmtId="176" fontId="23" fillId="0" borderId="0" xfId="1" applyNumberFormat="1" applyFont="1" applyFill="1" applyBorder="1" applyAlignment="1" applyProtection="1">
      <alignment horizontal="right" vertical="center"/>
      <protection locked="0"/>
    </xf>
    <xf numFmtId="176" fontId="7" fillId="0" borderId="0" xfId="1" applyNumberFormat="1" applyFont="1" applyFill="1" applyBorder="1" applyAlignment="1" applyProtection="1">
      <alignment horizontal="center" vertical="center" shrinkToFit="1"/>
    </xf>
    <xf numFmtId="176" fontId="7" fillId="0" borderId="0" xfId="1" applyNumberFormat="1" applyFont="1" applyFill="1" applyBorder="1" applyAlignment="1" applyProtection="1">
      <alignment horizontal="center" vertical="center"/>
    </xf>
    <xf numFmtId="176" fontId="7" fillId="0" borderId="0" xfId="1" applyNumberFormat="1" applyFont="1" applyFill="1" applyBorder="1" applyAlignment="1" applyProtection="1">
      <alignment horizontal="center" vertical="center" wrapText="1" shrinkToFit="1"/>
    </xf>
    <xf numFmtId="176" fontId="8" fillId="0" borderId="0" xfId="1" applyNumberFormat="1" applyFont="1" applyFill="1" applyBorder="1" applyAlignment="1" applyProtection="1">
      <alignment vertical="center" wrapText="1" shrinkToFit="1"/>
      <protection locked="0"/>
    </xf>
    <xf numFmtId="176" fontId="8" fillId="0" borderId="0" xfId="1" applyNumberFormat="1" applyFont="1" applyFill="1" applyBorder="1" applyAlignment="1" applyProtection="1">
      <alignment vertical="center"/>
    </xf>
    <xf numFmtId="176" fontId="7" fillId="0" borderId="0" xfId="1" applyNumberFormat="1" applyFont="1" applyFill="1" applyAlignment="1" applyProtection="1">
      <alignment horizontal="left" vertical="center"/>
      <protection locked="0"/>
    </xf>
    <xf numFmtId="176" fontId="7" fillId="0" borderId="0" xfId="1" applyNumberFormat="1" applyFont="1" applyFill="1" applyAlignment="1" applyProtection="1">
      <alignment horizontal="left" vertical="center"/>
    </xf>
    <xf numFmtId="176" fontId="7" fillId="0" borderId="0" xfId="1" applyNumberFormat="1" applyFont="1" applyFill="1" applyBorder="1" applyAlignment="1" applyProtection="1">
      <alignment horizontal="left" vertical="center"/>
    </xf>
    <xf numFmtId="176" fontId="7" fillId="0" borderId="0" xfId="1" applyNumberFormat="1" applyFont="1" applyFill="1" applyBorder="1" applyProtection="1">
      <alignment vertical="center"/>
    </xf>
    <xf numFmtId="0" fontId="8" fillId="0" borderId="0" xfId="0" applyFont="1" applyBorder="1">
      <alignment vertical="center"/>
    </xf>
    <xf numFmtId="176" fontId="7" fillId="0" borderId="0" xfId="0" applyNumberFormat="1" applyFont="1" applyFill="1" applyAlignment="1" applyProtection="1">
      <alignment horizontal="center" vertical="center"/>
    </xf>
    <xf numFmtId="176" fontId="7" fillId="0" borderId="15" xfId="1" applyNumberFormat="1" applyFont="1" applyFill="1" applyBorder="1" applyAlignment="1" applyProtection="1">
      <alignment horizontal="center" vertical="center" shrinkToFit="1"/>
    </xf>
    <xf numFmtId="9" fontId="5" fillId="0" borderId="1" xfId="3" applyFont="1" applyFill="1" applyBorder="1" applyAlignment="1">
      <alignment horizontal="center" vertical="center"/>
    </xf>
    <xf numFmtId="176" fontId="7" fillId="0" borderId="0" xfId="0" applyNumberFormat="1" applyFont="1" applyFill="1" applyAlignment="1" applyProtection="1">
      <alignment horizontal="left" vertical="center"/>
      <protection locked="0"/>
    </xf>
    <xf numFmtId="176" fontId="7"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center" vertical="center" wrapText="1" shrinkToFit="1"/>
    </xf>
    <xf numFmtId="176" fontId="7" fillId="0" borderId="14"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distributed" vertical="center" wrapText="1" indent="2" shrinkToFit="1"/>
      <protection locked="0"/>
    </xf>
    <xf numFmtId="176" fontId="23" fillId="0" borderId="1" xfId="1" applyNumberFormat="1" applyFont="1" applyFill="1" applyBorder="1" applyAlignment="1" applyProtection="1">
      <alignment horizontal="right" vertical="center"/>
    </xf>
    <xf numFmtId="176" fontId="7" fillId="0" borderId="13" xfId="1" applyNumberFormat="1" applyFont="1" applyFill="1" applyBorder="1" applyAlignment="1" applyProtection="1">
      <alignment vertical="center" shrinkToFit="1"/>
      <protection locked="0"/>
    </xf>
    <xf numFmtId="176" fontId="7" fillId="0" borderId="14" xfId="1" applyNumberFormat="1" applyFont="1" applyFill="1" applyBorder="1" applyAlignment="1" applyProtection="1">
      <alignment vertical="center" shrinkToFit="1"/>
    </xf>
    <xf numFmtId="176" fontId="7" fillId="0" borderId="13" xfId="1" applyNumberFormat="1" applyFont="1" applyFill="1" applyBorder="1" applyAlignment="1" applyProtection="1">
      <alignment vertical="center" shrinkToFit="1"/>
    </xf>
    <xf numFmtId="176" fontId="23" fillId="0" borderId="13" xfId="1" applyNumberFormat="1" applyFont="1" applyFill="1" applyBorder="1" applyAlignment="1" applyProtection="1">
      <alignment vertical="center" shrinkToFit="1"/>
      <protection locked="0"/>
    </xf>
    <xf numFmtId="176" fontId="7" fillId="0" borderId="13" xfId="1" applyNumberFormat="1" applyFont="1" applyFill="1" applyBorder="1" applyAlignment="1" applyProtection="1">
      <alignment horizontal="right" vertical="center" shrinkToFit="1"/>
      <protection locked="0"/>
    </xf>
    <xf numFmtId="176" fontId="7" fillId="0" borderId="35" xfId="1" applyNumberFormat="1" applyFont="1" applyFill="1" applyBorder="1" applyAlignment="1" applyProtection="1">
      <alignment vertical="center" shrinkToFit="1"/>
    </xf>
    <xf numFmtId="176" fontId="7" fillId="0" borderId="45" xfId="1" applyNumberFormat="1" applyFont="1" applyFill="1" applyBorder="1" applyAlignment="1" applyProtection="1">
      <alignment vertical="center" shrinkToFit="1"/>
      <protection locked="0"/>
    </xf>
    <xf numFmtId="176" fontId="7" fillId="0" borderId="35" xfId="1" applyNumberFormat="1" applyFont="1" applyFill="1" applyBorder="1" applyAlignment="1" applyProtection="1">
      <alignment horizontal="right" vertical="center" shrinkToFit="1"/>
      <protection locked="0"/>
    </xf>
    <xf numFmtId="176" fontId="23" fillId="0" borderId="7"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xf>
    <xf numFmtId="176" fontId="23" fillId="0" borderId="17" xfId="1" applyNumberFormat="1" applyFont="1" applyFill="1" applyBorder="1" applyAlignment="1" applyProtection="1">
      <alignment vertical="center" shrinkToFit="1"/>
      <protection locked="0"/>
    </xf>
    <xf numFmtId="176" fontId="7" fillId="0" borderId="11" xfId="1" applyNumberFormat="1" applyFont="1" applyFill="1" applyBorder="1" applyAlignment="1" applyProtection="1">
      <alignment vertical="center" shrinkToFit="1"/>
    </xf>
    <xf numFmtId="176" fontId="7" fillId="0" borderId="1" xfId="1" applyNumberFormat="1" applyFont="1" applyFill="1" applyBorder="1" applyAlignment="1" applyProtection="1">
      <alignment vertical="center" shrinkToFit="1"/>
    </xf>
    <xf numFmtId="176" fontId="23" fillId="0" borderId="14" xfId="1" applyNumberFormat="1" applyFont="1" applyFill="1" applyBorder="1" applyAlignment="1" applyProtection="1">
      <alignment vertical="center" shrinkToFit="1"/>
      <protection locked="0"/>
    </xf>
    <xf numFmtId="176" fontId="7" fillId="0" borderId="14" xfId="1" applyNumberFormat="1" applyFont="1" applyFill="1" applyBorder="1" applyAlignment="1" applyProtection="1">
      <alignment vertical="center" shrinkToFit="1"/>
      <protection locked="0"/>
    </xf>
    <xf numFmtId="176" fontId="23" fillId="0" borderId="1" xfId="1" applyNumberFormat="1" applyFont="1" applyFill="1" applyBorder="1" applyAlignment="1" applyProtection="1">
      <alignment vertical="center" shrinkToFit="1"/>
    </xf>
    <xf numFmtId="176" fontId="7" fillId="0" borderId="35" xfId="1" applyNumberFormat="1"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176" fontId="7" fillId="0" borderId="0" xfId="0" applyNumberFormat="1" applyFont="1" applyFill="1" applyAlignment="1" applyProtection="1">
      <alignment horizontal="left" vertical="center"/>
      <protection locked="0"/>
    </xf>
    <xf numFmtId="0" fontId="17" fillId="0" borderId="0" xfId="2" applyFont="1" applyFill="1" applyAlignment="1">
      <alignment horizontal="right" vertical="center"/>
    </xf>
    <xf numFmtId="176" fontId="7" fillId="0" borderId="1" xfId="1" applyNumberFormat="1" applyFont="1" applyFill="1" applyBorder="1" applyAlignment="1" applyProtection="1">
      <alignment horizontal="center" vertical="center"/>
      <protection locked="0"/>
    </xf>
    <xf numFmtId="176" fontId="23" fillId="0" borderId="0" xfId="0" applyNumberFormat="1" applyFont="1" applyFill="1" applyBorder="1" applyAlignment="1" applyProtection="1">
      <alignment horizontal="left" vertical="center"/>
      <protection locked="0"/>
    </xf>
    <xf numFmtId="176" fontId="7" fillId="0" borderId="0" xfId="0" applyNumberFormat="1" applyFont="1" applyAlignment="1" applyProtection="1">
      <alignment vertical="center" shrinkToFit="1"/>
      <protection locked="0"/>
    </xf>
    <xf numFmtId="176" fontId="7" fillId="0" borderId="0" xfId="0" applyNumberFormat="1" applyFont="1" applyFill="1" applyBorder="1" applyAlignment="1" applyProtection="1">
      <alignment horizontal="left" vertical="center" shrinkToFit="1"/>
      <protection locked="0"/>
    </xf>
    <xf numFmtId="0" fontId="17" fillId="0" borderId="0" xfId="2" applyFont="1" applyFill="1" applyAlignment="1">
      <alignment horizontal="right" vertical="center"/>
    </xf>
    <xf numFmtId="176" fontId="7" fillId="0" borderId="2" xfId="1" applyNumberFormat="1" applyFont="1" applyFill="1" applyBorder="1" applyAlignment="1" applyProtection="1">
      <alignment vertical="center" shrinkToFit="1"/>
    </xf>
    <xf numFmtId="176" fontId="7" fillId="0" borderId="1" xfId="0" applyNumberFormat="1" applyFont="1" applyFill="1" applyBorder="1" applyAlignment="1">
      <alignment vertical="center" shrinkToFit="1"/>
    </xf>
    <xf numFmtId="176" fontId="7" fillId="0" borderId="17" xfId="1" applyNumberFormat="1" applyFont="1" applyFill="1" applyBorder="1" applyAlignment="1" applyProtection="1">
      <alignment vertical="center" shrinkToFit="1"/>
    </xf>
    <xf numFmtId="176" fontId="7" fillId="0" borderId="42" xfId="1" applyNumberFormat="1" applyFont="1" applyFill="1" applyBorder="1" applyAlignment="1" applyProtection="1">
      <alignment vertical="center" shrinkToFit="1"/>
    </xf>
    <xf numFmtId="176" fontId="7" fillId="0" borderId="38" xfId="1" applyNumberFormat="1" applyFont="1" applyFill="1" applyBorder="1" applyAlignment="1" applyProtection="1">
      <alignment vertical="center" shrinkToFit="1"/>
    </xf>
    <xf numFmtId="176" fontId="7" fillId="0" borderId="38" xfId="0" applyNumberFormat="1" applyFont="1" applyBorder="1" applyAlignment="1">
      <alignment vertical="center" shrinkToFit="1"/>
    </xf>
    <xf numFmtId="176" fontId="7" fillId="0" borderId="39" xfId="0" applyNumberFormat="1" applyFont="1" applyBorder="1" applyAlignment="1">
      <alignment vertical="center" shrinkToFit="1"/>
    </xf>
    <xf numFmtId="176" fontId="7" fillId="0" borderId="23" xfId="1" applyNumberFormat="1" applyFont="1" applyFill="1" applyBorder="1" applyAlignment="1" applyProtection="1">
      <alignment vertical="center" shrinkToFit="1"/>
    </xf>
    <xf numFmtId="176" fontId="7" fillId="0" borderId="39" xfId="1" applyNumberFormat="1" applyFont="1" applyFill="1" applyBorder="1" applyAlignment="1" applyProtection="1">
      <alignment vertical="center" shrinkToFit="1"/>
    </xf>
    <xf numFmtId="176" fontId="7" fillId="0" borderId="22" xfId="1" applyNumberFormat="1" applyFont="1" applyFill="1" applyBorder="1" applyAlignment="1" applyProtection="1">
      <alignment vertical="center" shrinkToFit="1"/>
      <protection locked="0"/>
    </xf>
    <xf numFmtId="176" fontId="7" fillId="0" borderId="22" xfId="1" applyNumberFormat="1" applyFont="1" applyFill="1" applyBorder="1" applyAlignment="1" applyProtection="1">
      <alignment vertical="center" shrinkToFit="1"/>
    </xf>
    <xf numFmtId="176" fontId="7" fillId="0" borderId="11" xfId="1" applyNumberFormat="1" applyFont="1" applyFill="1" applyBorder="1" applyAlignment="1" applyProtection="1">
      <alignment vertical="center" shrinkToFit="1"/>
      <protection locked="0"/>
    </xf>
    <xf numFmtId="176" fontId="7" fillId="0" borderId="42" xfId="1" applyNumberFormat="1" applyFont="1" applyFill="1" applyBorder="1" applyAlignment="1" applyProtection="1">
      <alignment vertical="center" shrinkToFit="1"/>
      <protection locked="0"/>
    </xf>
    <xf numFmtId="176" fontId="7" fillId="0" borderId="38" xfId="1" applyNumberFormat="1" applyFont="1" applyFill="1" applyBorder="1" applyAlignment="1" applyProtection="1">
      <alignment vertical="center" shrinkToFit="1"/>
      <protection locked="0"/>
    </xf>
    <xf numFmtId="176" fontId="7" fillId="0" borderId="39" xfId="1" applyNumberFormat="1" applyFont="1" applyFill="1" applyBorder="1" applyAlignment="1" applyProtection="1">
      <alignment vertical="center" shrinkToFit="1"/>
      <protection locked="0"/>
    </xf>
    <xf numFmtId="176" fontId="7" fillId="0" borderId="23" xfId="1" applyNumberFormat="1" applyFont="1" applyFill="1" applyBorder="1" applyAlignment="1" applyProtection="1">
      <alignment vertical="center" shrinkToFit="1"/>
      <protection locked="0"/>
    </xf>
    <xf numFmtId="176" fontId="8" fillId="0" borderId="2" xfId="1" applyNumberFormat="1" applyFont="1" applyFill="1" applyBorder="1" applyAlignment="1" applyProtection="1">
      <alignment horizontal="right" vertical="center" shrinkToFit="1"/>
    </xf>
    <xf numFmtId="176" fontId="7" fillId="0" borderId="17"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vertical="center" shrinkToFit="1"/>
      <protection locked="0"/>
    </xf>
    <xf numFmtId="176" fontId="7" fillId="0" borderId="15" xfId="1" applyNumberFormat="1" applyFont="1" applyFill="1" applyBorder="1" applyAlignment="1" applyProtection="1">
      <alignment vertical="center" shrinkToFit="1"/>
      <protection locked="0"/>
    </xf>
    <xf numFmtId="176" fontId="7" fillId="0" borderId="6" xfId="1" applyNumberFormat="1" applyFont="1" applyFill="1" applyBorder="1" applyAlignment="1" applyProtection="1">
      <alignment vertical="center" shrinkToFit="1"/>
    </xf>
    <xf numFmtId="176" fontId="7" fillId="0" borderId="24" xfId="1" applyNumberFormat="1" applyFont="1" applyFill="1" applyBorder="1" applyAlignment="1" applyProtection="1">
      <alignment vertical="center" shrinkToFit="1"/>
      <protection locked="0"/>
    </xf>
    <xf numFmtId="0" fontId="13" fillId="6" borderId="0" xfId="2" applyFont="1" applyFill="1" applyAlignment="1">
      <alignment horizontal="left" vertical="center"/>
    </xf>
    <xf numFmtId="0" fontId="13" fillId="4" borderId="0" xfId="2" applyFont="1" applyFill="1" applyAlignment="1">
      <alignment horizontal="left"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3" fillId="4" borderId="0" xfId="2" applyFont="1" applyFill="1" applyAlignment="1">
      <alignment horizontal="left" vertical="center" wrapText="1"/>
    </xf>
    <xf numFmtId="0" fontId="12" fillId="3" borderId="0" xfId="0" applyFont="1" applyFill="1" applyAlignment="1">
      <alignment horizontal="left" vertical="center" shrinkToFit="1"/>
    </xf>
    <xf numFmtId="0" fontId="13" fillId="3" borderId="0" xfId="2" applyFont="1" applyFill="1" applyAlignment="1">
      <alignment horizontal="left" vertical="center"/>
    </xf>
    <xf numFmtId="0" fontId="12" fillId="0" borderId="21"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3" fillId="0" borderId="0" xfId="2" applyFont="1" applyFill="1" applyBorder="1" applyAlignment="1">
      <alignment horizontal="left" vertical="center"/>
    </xf>
    <xf numFmtId="0" fontId="13" fillId="0" borderId="15" xfId="2" applyFont="1" applyFill="1" applyBorder="1" applyAlignment="1">
      <alignment horizontal="left" vertical="center"/>
    </xf>
    <xf numFmtId="0" fontId="13" fillId="0" borderId="0" xfId="2" applyFont="1" applyFill="1" applyBorder="1" applyAlignment="1">
      <alignment horizontal="left" vertical="center" wrapText="1"/>
    </xf>
    <xf numFmtId="0" fontId="13" fillId="0" borderId="15" xfId="2" applyFont="1" applyFill="1" applyBorder="1" applyAlignment="1">
      <alignment horizontal="left" vertical="center" wrapText="1"/>
    </xf>
    <xf numFmtId="176" fontId="8" fillId="0" borderId="0" xfId="2" applyNumberFormat="1" applyFont="1" applyFill="1" applyBorder="1" applyAlignment="1" applyProtection="1">
      <alignment horizontal="left" vertical="center" shrinkToFit="1"/>
      <protection locked="0"/>
    </xf>
    <xf numFmtId="176" fontId="8" fillId="0" borderId="0" xfId="0" applyNumberFormat="1"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distributed" vertical="center"/>
      <protection locked="0"/>
    </xf>
    <xf numFmtId="0" fontId="8" fillId="0" borderId="0" xfId="0" applyFont="1" applyFill="1" applyBorder="1" applyAlignment="1" applyProtection="1">
      <alignment horizontal="right" vertical="center"/>
      <protection locked="0"/>
    </xf>
    <xf numFmtId="0" fontId="8" fillId="0" borderId="1" xfId="0" applyFont="1" applyFill="1" applyBorder="1" applyAlignment="1" applyProtection="1">
      <alignment horizontal="center" vertical="center"/>
      <protection locked="0"/>
    </xf>
    <xf numFmtId="38" fontId="8" fillId="0" borderId="1" xfId="1" applyFont="1" applyFill="1" applyBorder="1" applyAlignment="1" applyProtection="1">
      <alignment horizontal="center" vertical="center"/>
    </xf>
    <xf numFmtId="0" fontId="17" fillId="0" borderId="0" xfId="2" applyFont="1" applyAlignment="1">
      <alignment horizontal="right" vertical="center"/>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wrapText="1"/>
      <protection locked="0"/>
    </xf>
    <xf numFmtId="0" fontId="8" fillId="0" borderId="0" xfId="0" applyNumberFormat="1" applyFont="1" applyFill="1" applyBorder="1" applyAlignment="1" applyProtection="1">
      <alignment horizontal="left" vertical="center" shrinkToFit="1"/>
      <protection locked="0"/>
    </xf>
    <xf numFmtId="177" fontId="8" fillId="0" borderId="0" xfId="0" applyNumberFormat="1" applyFont="1" applyFill="1" applyAlignment="1" applyProtection="1">
      <alignment horizontal="right" vertical="center" shrinkToFi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0" xfId="0" applyFont="1" applyFill="1" applyAlignment="1" applyProtection="1">
      <alignment vertical="center"/>
      <protection locked="0"/>
    </xf>
    <xf numFmtId="177" fontId="8" fillId="0" borderId="0" xfId="0" applyNumberFormat="1" applyFont="1" applyFill="1" applyBorder="1" applyAlignment="1" applyProtection="1">
      <alignment horizontal="left" vertical="center" indent="1"/>
      <protection locked="0"/>
    </xf>
    <xf numFmtId="0" fontId="8" fillId="0" borderId="0" xfId="0" applyFont="1" applyFill="1" applyBorder="1" applyAlignment="1" applyProtection="1">
      <alignment horizontal="left" vertical="center" indent="1"/>
      <protection locked="0"/>
    </xf>
    <xf numFmtId="38" fontId="8" fillId="0" borderId="2" xfId="1" applyFont="1" applyFill="1" applyBorder="1" applyAlignment="1" applyProtection="1">
      <alignment horizontal="center" vertical="center"/>
    </xf>
    <xf numFmtId="38" fontId="8" fillId="0" borderId="3" xfId="1" applyFont="1" applyFill="1" applyBorder="1" applyAlignment="1" applyProtection="1">
      <alignment horizontal="center" vertical="center"/>
    </xf>
    <xf numFmtId="38" fontId="8" fillId="0" borderId="4" xfId="1" applyFont="1" applyFill="1" applyBorder="1" applyAlignment="1" applyProtection="1">
      <alignment horizontal="center" vertical="center"/>
    </xf>
    <xf numFmtId="0" fontId="5" fillId="0" borderId="1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2"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177" fontId="5" fillId="0" borderId="2" xfId="0" applyNumberFormat="1" applyFont="1" applyFill="1" applyBorder="1" applyAlignment="1">
      <alignment horizontal="left" vertical="center" shrinkToFit="1"/>
    </xf>
    <xf numFmtId="177" fontId="5" fillId="0" borderId="3" xfId="0" applyNumberFormat="1" applyFont="1" applyFill="1" applyBorder="1" applyAlignment="1">
      <alignment horizontal="left" vertical="center" shrinkToFit="1"/>
    </xf>
    <xf numFmtId="177" fontId="5" fillId="0" borderId="4" xfId="0" applyNumberFormat="1" applyFont="1" applyFill="1" applyBorder="1" applyAlignment="1">
      <alignment horizontal="left" vertical="center" shrinkToFit="1"/>
    </xf>
    <xf numFmtId="0" fontId="5" fillId="0" borderId="24" xfId="0" applyFont="1" applyFill="1" applyBorder="1" applyAlignment="1" applyProtection="1">
      <alignment vertical="center" wrapText="1"/>
      <protection locked="0"/>
    </xf>
    <xf numFmtId="0" fontId="5" fillId="0" borderId="12"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176" fontId="7" fillId="0" borderId="14"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shrinkToFit="1"/>
      <protection locked="0"/>
    </xf>
    <xf numFmtId="176" fontId="7" fillId="0" borderId="7" xfId="0" applyNumberFormat="1" applyFont="1" applyFill="1" applyBorder="1" applyAlignment="1" applyProtection="1">
      <alignment horizontal="center" vertical="center" shrinkToFit="1"/>
      <protection locked="0"/>
    </xf>
    <xf numFmtId="176" fontId="7" fillId="0" borderId="13" xfId="0" applyNumberFormat="1" applyFont="1" applyFill="1" applyBorder="1" applyAlignment="1" applyProtection="1">
      <alignment horizontal="center" vertical="center" wrapText="1" shrinkToFit="1"/>
      <protection locked="0"/>
    </xf>
    <xf numFmtId="176" fontId="7" fillId="0" borderId="7" xfId="0" applyNumberFormat="1" applyFont="1" applyFill="1" applyBorder="1" applyAlignment="1" applyProtection="1">
      <alignment horizontal="center" vertical="center" wrapText="1" shrinkToFit="1"/>
      <protection locked="0"/>
    </xf>
    <xf numFmtId="176" fontId="7" fillId="0" borderId="13" xfId="0" applyNumberFormat="1" applyFont="1" applyFill="1" applyBorder="1" applyAlignment="1" applyProtection="1">
      <alignment horizontal="left" vertical="center" shrinkToFit="1"/>
      <protection locked="0"/>
    </xf>
    <xf numFmtId="176" fontId="7" fillId="0" borderId="8" xfId="1" applyNumberFormat="1" applyFont="1" applyFill="1" applyBorder="1" applyAlignment="1" applyProtection="1">
      <alignment horizontal="right" vertical="center" shrinkToFit="1"/>
      <protection locked="0"/>
    </xf>
    <xf numFmtId="176" fontId="7" fillId="0" borderId="60" xfId="1" applyNumberFormat="1" applyFont="1" applyFill="1" applyBorder="1" applyAlignment="1" applyProtection="1">
      <alignment horizontal="right" vertical="center" shrinkToFit="1"/>
      <protection locked="0"/>
    </xf>
    <xf numFmtId="176" fontId="7" fillId="0" borderId="35" xfId="0" applyNumberFormat="1" applyFont="1" applyFill="1" applyBorder="1" applyAlignment="1" applyProtection="1">
      <alignment horizontal="left" vertical="center" shrinkToFit="1"/>
      <protection locked="0"/>
    </xf>
    <xf numFmtId="176" fontId="8" fillId="0" borderId="2" xfId="1" applyNumberFormat="1" applyFont="1" applyFill="1" applyBorder="1" applyAlignment="1" applyProtection="1">
      <alignment horizontal="center" vertical="center" wrapText="1" shrinkToFit="1"/>
      <protection locked="0"/>
    </xf>
    <xf numFmtId="176" fontId="8" fillId="0" borderId="3" xfId="1" applyNumberFormat="1" applyFont="1" applyFill="1" applyBorder="1" applyAlignment="1" applyProtection="1">
      <alignment horizontal="center" vertical="center" wrapText="1" shrinkToFit="1"/>
      <protection locked="0"/>
    </xf>
    <xf numFmtId="176" fontId="8" fillId="0" borderId="4" xfId="1" applyNumberFormat="1" applyFont="1" applyFill="1" applyBorder="1" applyAlignment="1" applyProtection="1">
      <alignment horizontal="center" vertical="center" wrapText="1" shrinkToFit="1"/>
      <protection locked="0"/>
    </xf>
    <xf numFmtId="176" fontId="1" fillId="0" borderId="21" xfId="1" applyNumberFormat="1" applyFont="1" applyFill="1" applyBorder="1" applyAlignment="1" applyProtection="1">
      <alignment horizontal="left" vertical="center" wrapText="1" shrinkToFit="1"/>
      <protection locked="0"/>
    </xf>
    <xf numFmtId="176" fontId="7" fillId="0" borderId="17" xfId="0" applyNumberFormat="1" applyFont="1" applyFill="1" applyBorder="1" applyAlignment="1" applyProtection="1">
      <alignment horizontal="center" vertical="center" shrinkToFit="1"/>
      <protection locked="0"/>
    </xf>
    <xf numFmtId="176" fontId="7" fillId="0" borderId="16" xfId="0" applyNumberFormat="1" applyFont="1" applyFill="1" applyBorder="1" applyAlignment="1" applyProtection="1">
      <alignment horizontal="left" vertical="center" shrinkToFit="1"/>
      <protection locked="0"/>
    </xf>
    <xf numFmtId="176" fontId="7" fillId="0" borderId="15" xfId="0" applyNumberFormat="1" applyFont="1" applyFill="1" applyBorder="1" applyAlignment="1" applyProtection="1">
      <alignment horizontal="left" vertical="center" shrinkToFit="1"/>
      <protection locked="0"/>
    </xf>
    <xf numFmtId="176" fontId="7" fillId="0" borderId="18"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2"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176" fontId="7" fillId="0" borderId="4" xfId="0" applyNumberFormat="1" applyFont="1" applyFill="1" applyBorder="1" applyAlignment="1" applyProtection="1">
      <alignment horizontal="center" vertical="center" shrinkToFit="1"/>
      <protection locked="0"/>
    </xf>
    <xf numFmtId="176" fontId="7" fillId="0" borderId="2" xfId="0" applyNumberFormat="1" applyFont="1" applyBorder="1" applyAlignment="1" applyProtection="1">
      <alignment horizontal="right" vertical="center" shrinkToFit="1"/>
      <protection locked="0"/>
    </xf>
    <xf numFmtId="176" fontId="7" fillId="0" borderId="4" xfId="0" applyNumberFormat="1" applyFont="1" applyBorder="1" applyAlignment="1" applyProtection="1">
      <alignment horizontal="right" vertical="center" shrinkToFit="1"/>
      <protection locked="0"/>
    </xf>
    <xf numFmtId="176" fontId="7" fillId="0" borderId="21" xfId="0" applyNumberFormat="1" applyFont="1" applyBorder="1" applyAlignment="1" applyProtection="1">
      <alignment vertical="center" shrinkToFit="1"/>
      <protection locked="0"/>
    </xf>
    <xf numFmtId="176" fontId="23" fillId="0" borderId="2" xfId="1" applyNumberFormat="1" applyFont="1" applyFill="1" applyBorder="1" applyAlignment="1" applyProtection="1">
      <alignment horizontal="right" vertical="center" wrapText="1" shrinkToFit="1"/>
      <protection locked="0"/>
    </xf>
    <xf numFmtId="176" fontId="23" fillId="0" borderId="4" xfId="1" applyNumberFormat="1" applyFont="1" applyFill="1" applyBorder="1" applyAlignment="1" applyProtection="1">
      <alignment horizontal="right" vertical="center" wrapText="1" shrinkToFit="1"/>
      <protection locked="0"/>
    </xf>
    <xf numFmtId="176" fontId="5" fillId="0" borderId="0"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center" vertical="center"/>
      <protection locked="0"/>
    </xf>
    <xf numFmtId="176" fontId="1" fillId="0" borderId="0" xfId="1" applyNumberFormat="1" applyFont="1" applyFill="1" applyBorder="1" applyAlignment="1" applyProtection="1">
      <alignment horizontal="left" vertical="center" wrapText="1" shrinkToFit="1"/>
      <protection locked="0"/>
    </xf>
    <xf numFmtId="176" fontId="5" fillId="0" borderId="0" xfId="0" applyNumberFormat="1" applyFont="1" applyFill="1" applyBorder="1" applyAlignment="1" applyProtection="1">
      <alignment horizontal="left" vertical="center"/>
      <protection locked="0"/>
    </xf>
    <xf numFmtId="176" fontId="3" fillId="0" borderId="0" xfId="0" applyNumberFormat="1" applyFont="1" applyFill="1" applyBorder="1" applyAlignment="1" applyProtection="1">
      <alignment horizontal="left" vertical="center" wrapText="1"/>
      <protection locked="0"/>
    </xf>
    <xf numFmtId="176" fontId="0" fillId="0" borderId="0" xfId="0" applyNumberFormat="1" applyFont="1" applyFill="1" applyBorder="1" applyAlignment="1" applyProtection="1">
      <alignment horizontal="left" vertical="center" wrapText="1"/>
      <protection locked="0"/>
    </xf>
    <xf numFmtId="0" fontId="17" fillId="0" borderId="0" xfId="2" applyFont="1" applyFill="1" applyAlignment="1">
      <alignment horizontal="right" vertical="center"/>
    </xf>
    <xf numFmtId="176" fontId="7" fillId="0" borderId="7" xfId="0" applyNumberFormat="1" applyFont="1" applyFill="1" applyBorder="1" applyAlignment="1" applyProtection="1">
      <alignment horizontal="right" vertical="center" shrinkToFit="1"/>
      <protection locked="0"/>
    </xf>
    <xf numFmtId="176" fontId="7" fillId="0" borderId="17" xfId="0" applyNumberFormat="1" applyFont="1" applyFill="1" applyBorder="1" applyAlignment="1" applyProtection="1">
      <alignment horizontal="right" vertical="center" shrinkToFit="1"/>
      <protection locked="0"/>
    </xf>
    <xf numFmtId="176" fontId="7" fillId="0" borderId="1" xfId="0" applyNumberFormat="1" applyFont="1" applyFill="1" applyBorder="1" applyAlignment="1" applyProtection="1">
      <alignment horizontal="center" vertical="center" shrinkToFit="1"/>
      <protection locked="0"/>
    </xf>
    <xf numFmtId="176" fontId="7" fillId="0" borderId="2" xfId="0" applyNumberFormat="1" applyFont="1" applyFill="1" applyBorder="1" applyAlignment="1" applyProtection="1">
      <alignment horizontal="distributed" vertical="center" indent="3"/>
      <protection locked="0"/>
    </xf>
    <xf numFmtId="176" fontId="7" fillId="0" borderId="4" xfId="0" applyNumberFormat="1" applyFont="1" applyFill="1" applyBorder="1" applyAlignment="1" applyProtection="1">
      <alignment horizontal="distributed" vertical="center" indent="3"/>
      <protection locked="0"/>
    </xf>
    <xf numFmtId="176" fontId="7" fillId="0" borderId="5" xfId="0" applyNumberFormat="1" applyFont="1" applyFill="1" applyBorder="1" applyAlignment="1" applyProtection="1">
      <alignment horizontal="distributed" vertical="center" indent="3"/>
      <protection locked="0"/>
    </xf>
    <xf numFmtId="176" fontId="7" fillId="0" borderId="6" xfId="0" applyNumberFormat="1" applyFont="1" applyFill="1" applyBorder="1" applyAlignment="1" applyProtection="1">
      <alignment horizontal="distributed" vertical="center" indent="3"/>
      <protection locked="0"/>
    </xf>
    <xf numFmtId="176" fontId="7" fillId="0" borderId="36" xfId="0" applyNumberFormat="1" applyFont="1" applyFill="1" applyBorder="1" applyAlignment="1" applyProtection="1">
      <alignment horizontal="distributed" vertical="center" indent="3"/>
      <protection locked="0"/>
    </xf>
    <xf numFmtId="176" fontId="7" fillId="0" borderId="37" xfId="0" applyNumberFormat="1" applyFont="1" applyFill="1" applyBorder="1" applyAlignment="1" applyProtection="1">
      <alignment horizontal="distributed" vertical="center" indent="3"/>
      <protection locked="0"/>
    </xf>
    <xf numFmtId="176" fontId="7" fillId="0" borderId="0" xfId="0" applyNumberFormat="1" applyFont="1" applyFill="1" applyAlignment="1" applyProtection="1">
      <alignment horizontal="left" vertical="center"/>
      <protection locked="0"/>
    </xf>
    <xf numFmtId="176" fontId="7" fillId="0" borderId="43" xfId="0" applyNumberFormat="1" applyFont="1" applyFill="1" applyBorder="1" applyAlignment="1" applyProtection="1">
      <alignment horizontal="distributed" vertical="center" indent="2"/>
      <protection locked="0"/>
    </xf>
    <xf numFmtId="176" fontId="7" fillId="0" borderId="44" xfId="0" applyNumberFormat="1" applyFont="1" applyFill="1" applyBorder="1" applyAlignment="1" applyProtection="1">
      <alignment horizontal="distributed" vertical="center" indent="2"/>
      <protection locked="0"/>
    </xf>
    <xf numFmtId="176" fontId="7" fillId="0" borderId="9" xfId="0" applyNumberFormat="1" applyFont="1" applyFill="1" applyBorder="1" applyAlignment="1" applyProtection="1">
      <alignment vertical="center"/>
      <protection locked="0"/>
    </xf>
    <xf numFmtId="176" fontId="7" fillId="0" borderId="10" xfId="0" applyNumberFormat="1" applyFont="1" applyFill="1" applyBorder="1" applyAlignment="1" applyProtection="1">
      <alignment vertical="center"/>
      <protection locked="0"/>
    </xf>
    <xf numFmtId="176" fontId="7" fillId="0" borderId="9" xfId="0" applyNumberFormat="1"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protection locked="0"/>
    </xf>
    <xf numFmtId="176" fontId="7" fillId="0" borderId="47" xfId="0" applyNumberFormat="1" applyFont="1" applyFill="1" applyBorder="1" applyAlignment="1" applyProtection="1">
      <alignment horizontal="distributed" vertical="center" indent="2"/>
      <protection locked="0"/>
    </xf>
    <xf numFmtId="176" fontId="7" fillId="0" borderId="48" xfId="0" applyNumberFormat="1" applyFont="1" applyFill="1" applyBorder="1" applyAlignment="1" applyProtection="1">
      <alignment horizontal="distributed" vertical="center" indent="2"/>
      <protection locked="0"/>
    </xf>
    <xf numFmtId="176" fontId="7" fillId="0" borderId="40" xfId="0" applyNumberFormat="1" applyFont="1" applyFill="1" applyBorder="1" applyAlignment="1" applyProtection="1">
      <alignment horizontal="distributed" vertical="center" indent="3"/>
      <protection locked="0"/>
    </xf>
    <xf numFmtId="176" fontId="7" fillId="0" borderId="41" xfId="0" applyNumberFormat="1" applyFont="1" applyFill="1" applyBorder="1" applyAlignment="1" applyProtection="1">
      <alignment horizontal="distributed" vertical="center" indent="3"/>
      <protection locked="0"/>
    </xf>
    <xf numFmtId="176" fontId="7" fillId="0" borderId="14" xfId="1" applyNumberFormat="1" applyFont="1" applyFill="1" applyBorder="1" applyAlignment="1" applyProtection="1">
      <alignment vertical="center" shrinkToFit="1"/>
    </xf>
    <xf numFmtId="176" fontId="7" fillId="0" borderId="7" xfId="1" applyNumberFormat="1" applyFont="1" applyFill="1" applyBorder="1" applyAlignment="1" applyProtection="1">
      <alignment vertical="center" shrinkToFit="1"/>
    </xf>
    <xf numFmtId="176" fontId="8"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vertical="center" shrinkToFit="1"/>
      <protection locked="0"/>
    </xf>
    <xf numFmtId="176" fontId="23" fillId="0" borderId="1" xfId="1" applyNumberFormat="1" applyFont="1" applyFill="1" applyBorder="1" applyAlignment="1" applyProtection="1">
      <alignment horizontal="center" vertical="center" wrapText="1" shrinkToFit="1"/>
      <protection locked="0"/>
    </xf>
    <xf numFmtId="176" fontId="23" fillId="0" borderId="1" xfId="1" applyNumberFormat="1" applyFont="1" applyFill="1" applyBorder="1" applyAlignment="1" applyProtection="1">
      <alignment vertical="center" shrinkToFit="1"/>
    </xf>
    <xf numFmtId="0" fontId="8" fillId="0" borderId="5" xfId="0" applyFont="1" applyFill="1" applyBorder="1" applyAlignment="1">
      <alignment horizontal="left" vertical="center" wrapText="1"/>
    </xf>
    <xf numFmtId="0" fontId="8" fillId="0" borderId="21" xfId="0" applyFont="1" applyFill="1" applyBorder="1" applyAlignment="1">
      <alignment horizontal="left" vertical="center"/>
    </xf>
    <xf numFmtId="0" fontId="8" fillId="0" borderId="6" xfId="0" applyFont="1" applyFill="1" applyBorder="1" applyAlignment="1">
      <alignment horizontal="left" vertical="center"/>
    </xf>
    <xf numFmtId="0" fontId="8" fillId="0" borderId="24" xfId="0" applyFont="1" applyFill="1" applyBorder="1" applyAlignment="1">
      <alignment horizontal="left" vertical="center"/>
    </xf>
    <xf numFmtId="0" fontId="8" fillId="0" borderId="12" xfId="0" applyFont="1" applyFill="1" applyBorder="1" applyAlignment="1">
      <alignment horizontal="left" vertical="center"/>
    </xf>
    <xf numFmtId="0" fontId="8" fillId="0" borderId="25" xfId="0" applyFont="1" applyFill="1" applyBorder="1" applyAlignment="1">
      <alignment horizontal="left" vertical="center"/>
    </xf>
    <xf numFmtId="176" fontId="8" fillId="0" borderId="1" xfId="1" applyNumberFormat="1" applyFont="1" applyFill="1" applyBorder="1" applyAlignment="1" applyProtection="1">
      <alignment horizontal="left" vertical="center" wrapText="1" shrinkToFit="1"/>
      <protection locked="0"/>
    </xf>
    <xf numFmtId="176" fontId="7" fillId="0" borderId="5" xfId="0" applyNumberFormat="1" applyFont="1" applyFill="1" applyBorder="1" applyAlignment="1" applyProtection="1">
      <alignment horizontal="center" vertical="center"/>
      <protection locked="0"/>
    </xf>
    <xf numFmtId="176" fontId="7" fillId="0" borderId="6" xfId="0" applyNumberFormat="1" applyFont="1" applyFill="1" applyBorder="1" applyAlignment="1" applyProtection="1">
      <alignment horizontal="center" vertical="center"/>
      <protection locked="0"/>
    </xf>
    <xf numFmtId="176" fontId="7" fillId="0" borderId="43" xfId="0" applyNumberFormat="1" applyFont="1" applyFill="1" applyBorder="1" applyAlignment="1" applyProtection="1">
      <alignment horizontal="center" vertical="center" shrinkToFit="1"/>
      <protection locked="0"/>
    </xf>
    <xf numFmtId="176" fontId="7" fillId="0" borderId="44"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center" vertical="center" shrinkToFit="1"/>
      <protection locked="0"/>
    </xf>
    <xf numFmtId="176" fontId="7" fillId="0" borderId="19" xfId="0" applyNumberFormat="1" applyFont="1" applyFill="1" applyBorder="1" applyAlignment="1" applyProtection="1">
      <alignment horizontal="center" vertical="center" shrinkToFit="1"/>
      <protection locked="0"/>
    </xf>
    <xf numFmtId="176" fontId="7" fillId="0" borderId="18" xfId="0" applyNumberFormat="1" applyFont="1" applyFill="1" applyBorder="1" applyAlignment="1" applyProtection="1">
      <alignment horizontal="distributed" vertical="center" indent="2"/>
      <protection locked="0"/>
    </xf>
    <xf numFmtId="176" fontId="7" fillId="0" borderId="19" xfId="0" applyNumberFormat="1" applyFont="1" applyFill="1" applyBorder="1" applyAlignment="1" applyProtection="1">
      <alignment horizontal="distributed" vertical="center" indent="2"/>
      <protection locked="0"/>
    </xf>
    <xf numFmtId="176" fontId="7" fillId="0" borderId="2" xfId="0" applyNumberFormat="1" applyFont="1" applyFill="1" applyBorder="1" applyAlignment="1" applyProtection="1">
      <alignment horizontal="center" vertical="center"/>
      <protection locked="0"/>
    </xf>
    <xf numFmtId="176" fontId="7" fillId="0" borderId="4"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6" fontId="7" fillId="0" borderId="14" xfId="0" applyNumberFormat="1" applyFont="1" applyFill="1" applyBorder="1" applyAlignment="1">
      <alignment vertical="center" shrinkToFit="1"/>
    </xf>
    <xf numFmtId="176" fontId="7" fillId="0" borderId="7" xfId="0" applyNumberFormat="1" applyFont="1" applyFill="1" applyBorder="1" applyAlignment="1">
      <alignment vertical="center" shrinkToFit="1"/>
    </xf>
    <xf numFmtId="176" fontId="8" fillId="0" borderId="0" xfId="1" applyNumberFormat="1" applyFont="1" applyFill="1" applyBorder="1" applyAlignment="1" applyProtection="1">
      <alignment horizontal="left" vertical="center" wrapText="1" shrinkToFit="1"/>
      <protection locked="0"/>
    </xf>
    <xf numFmtId="176" fontId="7" fillId="0" borderId="5" xfId="0" applyNumberFormat="1" applyFont="1" applyFill="1" applyBorder="1" applyAlignment="1" applyProtection="1">
      <alignment horizontal="left" vertical="center" shrinkToFit="1"/>
      <protection locked="0"/>
    </xf>
    <xf numFmtId="176" fontId="7" fillId="0" borderId="21" xfId="0" applyNumberFormat="1" applyFont="1" applyFill="1" applyBorder="1" applyAlignment="1" applyProtection="1">
      <alignment horizontal="left" vertical="center" shrinkToFit="1"/>
      <protection locked="0"/>
    </xf>
    <xf numFmtId="176" fontId="7" fillId="0" borderId="6" xfId="0" applyNumberFormat="1" applyFont="1" applyFill="1" applyBorder="1" applyAlignment="1" applyProtection="1">
      <alignment horizontal="left" vertical="center" shrinkToFit="1"/>
      <protection locked="0"/>
    </xf>
    <xf numFmtId="176" fontId="6" fillId="0" borderId="12" xfId="0" applyNumberFormat="1" applyFont="1" applyFill="1" applyBorder="1" applyAlignment="1">
      <alignment horizontal="left" vertical="center"/>
    </xf>
    <xf numFmtId="0" fontId="8" fillId="0" borderId="0" xfId="0" applyFont="1" applyAlignment="1">
      <alignment horizontal="center" vertical="center"/>
    </xf>
    <xf numFmtId="177" fontId="8" fillId="0" borderId="0" xfId="0" applyNumberFormat="1" applyFont="1" applyFill="1" applyAlignment="1">
      <alignment horizontal="right" vertical="center"/>
    </xf>
    <xf numFmtId="0" fontId="8" fillId="0" borderId="0" xfId="0" applyFont="1" applyAlignment="1">
      <alignment horizontal="left" vertical="center" wrapText="1"/>
    </xf>
    <xf numFmtId="176" fontId="8" fillId="0" borderId="0" xfId="0" applyNumberFormat="1" applyFont="1" applyAlignment="1">
      <alignment horizontal="left" vertical="center" indent="1" shrinkToFit="1"/>
    </xf>
    <xf numFmtId="0" fontId="0" fillId="0" borderId="0" xfId="0" applyFont="1" applyFill="1" applyBorder="1" applyAlignment="1" applyProtection="1">
      <alignment horizontal="distributed" vertical="center"/>
      <protection locked="0"/>
    </xf>
    <xf numFmtId="176" fontId="0" fillId="0" borderId="0" xfId="0" applyNumberFormat="1" applyFont="1" applyFill="1" applyBorder="1" applyAlignment="1" applyProtection="1">
      <alignment horizontal="left" vertical="center" indent="1" shrinkToFit="1"/>
      <protection locked="0"/>
    </xf>
    <xf numFmtId="176" fontId="0" fillId="2" borderId="0" xfId="0" applyNumberFormat="1" applyFont="1" applyFill="1" applyAlignment="1">
      <alignment horizontal="left" vertical="top" wrapText="1"/>
    </xf>
    <xf numFmtId="177" fontId="0" fillId="0" borderId="0" xfId="0" applyNumberFormat="1" applyFont="1" applyAlignment="1">
      <alignment horizontal="left" vertical="center"/>
    </xf>
    <xf numFmtId="0" fontId="0" fillId="0" borderId="0" xfId="0" applyFont="1" applyAlignment="1">
      <alignment horizontal="center" vertical="center"/>
    </xf>
    <xf numFmtId="177" fontId="0" fillId="0" borderId="0" xfId="0" applyNumberFormat="1" applyFont="1" applyFill="1" applyAlignment="1">
      <alignment horizontal="right" vertical="center" shrinkToFit="1"/>
    </xf>
    <xf numFmtId="176" fontId="0" fillId="0" borderId="0" xfId="0" applyNumberFormat="1" applyFont="1" applyFill="1" applyBorder="1" applyAlignment="1" applyProtection="1">
      <alignment horizontal="left" vertical="center" shrinkToFit="1"/>
      <protection locked="0"/>
    </xf>
    <xf numFmtId="0" fontId="5" fillId="0" borderId="2" xfId="0" applyFont="1" applyFill="1" applyBorder="1" applyAlignment="1">
      <alignment vertical="center" shrinkToFit="1"/>
    </xf>
    <xf numFmtId="0" fontId="5" fillId="0" borderId="4" xfId="0" applyFont="1" applyFill="1" applyBorder="1" applyAlignment="1">
      <alignment vertical="center"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ont="1" applyFill="1" applyBorder="1" applyAlignment="1" applyProtection="1">
      <alignment horizontal="right" vertical="center"/>
      <protection locked="0"/>
    </xf>
    <xf numFmtId="177" fontId="0" fillId="0" borderId="0" xfId="0" applyNumberFormat="1" applyFont="1" applyFill="1" applyAlignment="1" applyProtection="1">
      <alignment horizontal="right" vertical="center" shrinkToFit="1"/>
      <protection locked="0"/>
    </xf>
    <xf numFmtId="176" fontId="0" fillId="0" borderId="0" xfId="0" applyNumberFormat="1" applyFont="1" applyFill="1" applyBorder="1" applyAlignment="1" applyProtection="1">
      <alignment vertical="center" shrinkToFit="1"/>
      <protection locked="0"/>
    </xf>
    <xf numFmtId="0" fontId="8" fillId="0" borderId="0" xfId="0" applyFont="1" applyAlignment="1" applyProtection="1">
      <alignment horizontal="center" vertical="center"/>
      <protection locked="0"/>
    </xf>
    <xf numFmtId="38" fontId="8" fillId="0" borderId="1" xfId="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0" fontId="0" fillId="0" borderId="0" xfId="0" applyFont="1" applyFill="1" applyAlignment="1" applyProtection="1">
      <alignment horizontal="left" vertical="center" wrapText="1"/>
      <protection locked="0"/>
    </xf>
    <xf numFmtId="0" fontId="0" fillId="0" borderId="0" xfId="0" applyFont="1" applyProtection="1">
      <alignment vertical="center"/>
      <protection locked="0"/>
    </xf>
    <xf numFmtId="176" fontId="5" fillId="0" borderId="2" xfId="0" applyNumberFormat="1" applyFont="1" applyFill="1" applyBorder="1" applyAlignment="1">
      <alignment vertical="center" shrinkToFit="1"/>
    </xf>
    <xf numFmtId="176" fontId="5" fillId="0" borderId="3" xfId="0" applyNumberFormat="1" applyFont="1" applyFill="1" applyBorder="1" applyAlignment="1">
      <alignment vertical="center" shrinkToFit="1"/>
    </xf>
    <xf numFmtId="176" fontId="5" fillId="0" borderId="4" xfId="0" applyNumberFormat="1" applyFont="1" applyFill="1" applyBorder="1" applyAlignment="1">
      <alignment vertical="center" shrinkToFit="1"/>
    </xf>
    <xf numFmtId="176" fontId="5" fillId="0" borderId="2" xfId="0" applyNumberFormat="1" applyFont="1" applyFill="1" applyBorder="1" applyAlignment="1">
      <alignment horizontal="left" vertical="center" wrapText="1" shrinkToFit="1"/>
    </xf>
    <xf numFmtId="176" fontId="5" fillId="0" borderId="3" xfId="0" applyNumberFormat="1" applyFont="1" applyFill="1" applyBorder="1" applyAlignment="1">
      <alignment horizontal="left" vertical="center" wrapText="1" shrinkToFit="1"/>
    </xf>
    <xf numFmtId="176" fontId="5" fillId="0" borderId="4" xfId="0" applyNumberFormat="1" applyFont="1" applyFill="1" applyBorder="1" applyAlignment="1">
      <alignment horizontal="left" vertical="center" wrapText="1" shrinkToFit="1"/>
    </xf>
    <xf numFmtId="176" fontId="5" fillId="0" borderId="2"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0" fontId="5" fillId="0" borderId="14"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176" fontId="5" fillId="0" borderId="5" xfId="0" applyNumberFormat="1" applyFont="1" applyFill="1" applyBorder="1" applyAlignment="1">
      <alignment vertical="center" wrapText="1" shrinkToFit="1"/>
    </xf>
    <xf numFmtId="176" fontId="5" fillId="0" borderId="21" xfId="0" applyNumberFormat="1" applyFont="1" applyFill="1" applyBorder="1" applyAlignment="1">
      <alignment vertical="center" wrapText="1" shrinkToFit="1"/>
    </xf>
    <xf numFmtId="176" fontId="5" fillId="0" borderId="6" xfId="0" applyNumberFormat="1" applyFont="1" applyFill="1" applyBorder="1" applyAlignment="1">
      <alignment vertical="center" wrapText="1" shrinkToFit="1"/>
    </xf>
    <xf numFmtId="176" fontId="5" fillId="0" borderId="24" xfId="0" applyNumberFormat="1" applyFont="1" applyFill="1" applyBorder="1" applyAlignment="1">
      <alignment horizontal="left" vertical="center" wrapText="1" shrinkToFit="1"/>
    </xf>
    <xf numFmtId="176" fontId="5" fillId="0" borderId="12" xfId="0" applyNumberFormat="1" applyFont="1" applyFill="1" applyBorder="1" applyAlignment="1">
      <alignment horizontal="left" vertical="center" wrapText="1" shrinkToFit="1"/>
    </xf>
    <xf numFmtId="176" fontId="5" fillId="0" borderId="25" xfId="0" applyNumberFormat="1" applyFont="1" applyFill="1" applyBorder="1" applyAlignment="1">
      <alignment horizontal="left" vertical="center" wrapText="1" shrinkToFit="1"/>
    </xf>
    <xf numFmtId="0" fontId="17" fillId="0" borderId="61" xfId="2" applyFont="1" applyFill="1" applyBorder="1" applyAlignment="1">
      <alignment horizontal="righ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6" fontId="7" fillId="0" borderId="16" xfId="0" applyNumberFormat="1" applyFont="1" applyFill="1" applyBorder="1" applyAlignment="1" applyProtection="1">
      <alignment vertical="center" shrinkToFit="1"/>
      <protection locked="0"/>
    </xf>
    <xf numFmtId="176" fontId="7" fillId="0" borderId="15" xfId="0" applyNumberFormat="1" applyFont="1" applyFill="1" applyBorder="1" applyAlignment="1" applyProtection="1">
      <alignment vertical="center" shrinkToFit="1"/>
      <protection locked="0"/>
    </xf>
    <xf numFmtId="176" fontId="7" fillId="0" borderId="47" xfId="0" applyNumberFormat="1" applyFont="1" applyFill="1" applyBorder="1" applyAlignment="1" applyProtection="1">
      <alignment horizontal="distributed" vertical="center" indent="3"/>
      <protection locked="0"/>
    </xf>
    <xf numFmtId="176" fontId="7" fillId="0" borderId="48" xfId="0" applyNumberFormat="1" applyFont="1" applyFill="1" applyBorder="1" applyAlignment="1" applyProtection="1">
      <alignment horizontal="distributed" vertical="center" indent="3"/>
      <protection locked="0"/>
    </xf>
    <xf numFmtId="176" fontId="7" fillId="0" borderId="43" xfId="0" applyNumberFormat="1" applyFont="1" applyFill="1" applyBorder="1" applyAlignment="1" applyProtection="1">
      <alignment horizontal="distributed" vertical="center" indent="3"/>
      <protection locked="0"/>
    </xf>
    <xf numFmtId="176" fontId="7" fillId="0" borderId="44" xfId="0" applyNumberFormat="1" applyFont="1" applyFill="1" applyBorder="1" applyAlignment="1" applyProtection="1">
      <alignment horizontal="distributed" vertical="center" indent="3"/>
      <protection locked="0"/>
    </xf>
    <xf numFmtId="0" fontId="10" fillId="0" borderId="32" xfId="0" applyFont="1" applyFill="1" applyBorder="1" applyAlignment="1">
      <alignment horizontal="left" vertical="center"/>
    </xf>
    <xf numFmtId="0" fontId="10" fillId="0" borderId="34" xfId="0" applyFont="1" applyFill="1" applyBorder="1" applyAlignment="1">
      <alignment horizontal="left" vertical="center"/>
    </xf>
    <xf numFmtId="0" fontId="10" fillId="0" borderId="33"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5" xfId="0" applyFont="1" applyFill="1" applyBorder="1" applyAlignment="1">
      <alignment horizontal="left" vertical="center" wrapText="1"/>
    </xf>
    <xf numFmtId="38" fontId="15" fillId="0" borderId="30" xfId="1" applyFont="1" applyFill="1" applyBorder="1" applyAlignment="1">
      <alignment horizontal="center" vertical="center"/>
    </xf>
    <xf numFmtId="38" fontId="15" fillId="0" borderId="31" xfId="1"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176" fontId="7" fillId="0" borderId="62" xfId="0" applyNumberFormat="1" applyFont="1" applyFill="1" applyBorder="1" applyAlignment="1" applyProtection="1">
      <alignment vertical="center" shrinkToFit="1"/>
      <protection locked="0"/>
    </xf>
    <xf numFmtId="176" fontId="7" fillId="0" borderId="63" xfId="0" applyNumberFormat="1" applyFont="1" applyFill="1" applyBorder="1" applyAlignment="1" applyProtection="1">
      <alignment vertical="center" shrinkToFit="1"/>
      <protection locked="0"/>
    </xf>
    <xf numFmtId="176" fontId="7" fillId="0" borderId="5" xfId="0" applyNumberFormat="1" applyFont="1" applyFill="1" applyBorder="1" applyAlignment="1" applyProtection="1">
      <alignment vertical="center" shrinkToFit="1"/>
      <protection locked="0"/>
    </xf>
    <xf numFmtId="176" fontId="7" fillId="0" borderId="6" xfId="0" applyNumberFormat="1" applyFont="1" applyFill="1" applyBorder="1" applyAlignment="1" applyProtection="1">
      <alignment vertical="center" shrinkToFit="1"/>
      <protection locked="0"/>
    </xf>
    <xf numFmtId="176" fontId="8" fillId="0" borderId="5" xfId="1" applyNumberFormat="1" applyFont="1" applyFill="1" applyBorder="1" applyAlignment="1" applyProtection="1">
      <alignment horizontal="left" vertical="center" wrapText="1" shrinkToFit="1"/>
      <protection locked="0"/>
    </xf>
    <xf numFmtId="176" fontId="8" fillId="0" borderId="21" xfId="1" applyNumberFormat="1" applyFont="1" applyFill="1" applyBorder="1" applyAlignment="1" applyProtection="1">
      <alignment horizontal="left" vertical="center" wrapText="1" shrinkToFit="1"/>
      <protection locked="0"/>
    </xf>
    <xf numFmtId="176" fontId="8" fillId="0" borderId="6" xfId="1" applyNumberFormat="1" applyFont="1" applyFill="1" applyBorder="1" applyAlignment="1" applyProtection="1">
      <alignment horizontal="left" vertical="center" wrapText="1" shrinkToFit="1"/>
      <protection locked="0"/>
    </xf>
    <xf numFmtId="176" fontId="8" fillId="0" borderId="24" xfId="1" applyNumberFormat="1" applyFont="1" applyFill="1" applyBorder="1" applyAlignment="1" applyProtection="1">
      <alignment horizontal="left" vertical="center" wrapText="1" shrinkToFit="1"/>
      <protection locked="0"/>
    </xf>
    <xf numFmtId="176" fontId="8" fillId="0" borderId="12" xfId="1" applyNumberFormat="1" applyFont="1" applyFill="1" applyBorder="1" applyAlignment="1" applyProtection="1">
      <alignment horizontal="left" vertical="center" wrapText="1" shrinkToFit="1"/>
      <protection locked="0"/>
    </xf>
    <xf numFmtId="176" fontId="8" fillId="0" borderId="25" xfId="1" applyNumberFormat="1" applyFont="1" applyFill="1" applyBorder="1" applyAlignment="1" applyProtection="1">
      <alignment horizontal="left" vertical="center" wrapText="1" shrinkToFit="1"/>
      <protection locked="0"/>
    </xf>
    <xf numFmtId="176" fontId="7" fillId="0" borderId="64" xfId="0" applyNumberFormat="1" applyFont="1" applyFill="1" applyBorder="1" applyAlignment="1" applyProtection="1">
      <alignment horizontal="right" vertical="center" shrinkToFit="1"/>
      <protection locked="0"/>
    </xf>
    <xf numFmtId="176" fontId="7" fillId="0" borderId="65" xfId="0" applyNumberFormat="1" applyFont="1" applyFill="1" applyBorder="1" applyAlignment="1" applyProtection="1">
      <alignment horizontal="right" vertical="center" shrinkToFit="1"/>
      <protection locked="0"/>
    </xf>
    <xf numFmtId="176" fontId="7" fillId="0" borderId="2" xfId="0" applyNumberFormat="1" applyFont="1" applyFill="1" applyBorder="1" applyAlignment="1" applyProtection="1">
      <alignment horizontal="distributed" vertical="distributed" indent="3"/>
      <protection locked="0"/>
    </xf>
    <xf numFmtId="176" fontId="7" fillId="0" borderId="4" xfId="0" applyNumberFormat="1" applyFont="1" applyFill="1" applyBorder="1" applyAlignment="1" applyProtection="1">
      <alignment horizontal="distributed" vertical="distributed" indent="3"/>
      <protection locked="0"/>
    </xf>
    <xf numFmtId="176" fontId="7" fillId="0" borderId="47" xfId="0" applyNumberFormat="1" applyFont="1" applyFill="1" applyBorder="1" applyAlignment="1" applyProtection="1">
      <alignment horizontal="center" vertical="distributed"/>
      <protection locked="0"/>
    </xf>
    <xf numFmtId="176" fontId="7" fillId="0" borderId="48" xfId="0" applyNumberFormat="1" applyFont="1" applyFill="1" applyBorder="1" applyAlignment="1" applyProtection="1">
      <alignment horizontal="center" vertical="distributed"/>
      <protection locked="0"/>
    </xf>
    <xf numFmtId="176" fontId="7" fillId="0" borderId="43" xfId="0" applyNumberFormat="1" applyFont="1" applyFill="1" applyBorder="1" applyAlignment="1" applyProtection="1">
      <alignment horizontal="center" vertical="distributed"/>
      <protection locked="0"/>
    </xf>
    <xf numFmtId="176" fontId="7" fillId="0" borderId="44" xfId="0" applyNumberFormat="1" applyFont="1" applyFill="1" applyBorder="1" applyAlignment="1" applyProtection="1">
      <alignment horizontal="center" vertical="distributed"/>
      <protection locked="0"/>
    </xf>
    <xf numFmtId="176" fontId="7" fillId="0" borderId="40" xfId="0" applyNumberFormat="1" applyFont="1" applyFill="1" applyBorder="1" applyAlignment="1" applyProtection="1">
      <alignment horizontal="center" vertical="distributed"/>
      <protection locked="0"/>
    </xf>
    <xf numFmtId="176" fontId="7" fillId="0" borderId="41" xfId="0" applyNumberFormat="1" applyFont="1" applyFill="1" applyBorder="1" applyAlignment="1" applyProtection="1">
      <alignment horizontal="center" vertical="distributed"/>
      <protection locked="0"/>
    </xf>
    <xf numFmtId="176" fontId="23" fillId="0" borderId="12" xfId="0" applyNumberFormat="1" applyFont="1" applyFill="1" applyBorder="1" applyAlignment="1" applyProtection="1">
      <alignment horizontal="left" vertical="center"/>
      <protection locked="0"/>
    </xf>
    <xf numFmtId="176" fontId="7" fillId="0" borderId="27" xfId="0" applyNumberFormat="1" applyFont="1" applyFill="1" applyBorder="1" applyAlignment="1" applyProtection="1">
      <alignment horizontal="left" vertical="center" shrinkToFit="1"/>
      <protection locked="0"/>
    </xf>
    <xf numFmtId="176" fontId="7" fillId="0" borderId="19" xfId="0" applyNumberFormat="1" applyFont="1" applyFill="1" applyBorder="1" applyAlignment="1" applyProtection="1">
      <alignment horizontal="left" vertical="center" shrinkToFit="1"/>
      <protection locked="0"/>
    </xf>
    <xf numFmtId="176" fontId="7" fillId="0" borderId="14" xfId="0" applyNumberFormat="1" applyFont="1" applyFill="1" applyBorder="1" applyAlignment="1" applyProtection="1">
      <alignment horizontal="center" vertical="center" wrapText="1" shrinkToFit="1"/>
      <protection locked="0"/>
    </xf>
    <xf numFmtId="176" fontId="7" fillId="0" borderId="40" xfId="0" applyNumberFormat="1" applyFont="1" applyFill="1" applyBorder="1" applyAlignment="1" applyProtection="1">
      <alignment horizontal="right" vertical="center" shrinkToFit="1"/>
      <protection locked="0"/>
    </xf>
    <xf numFmtId="176" fontId="7" fillId="0" borderId="41" xfId="0" applyNumberFormat="1" applyFont="1" applyFill="1" applyBorder="1" applyAlignment="1" applyProtection="1">
      <alignment horizontal="right" vertical="center" shrinkToFit="1"/>
      <protection locked="0"/>
    </xf>
    <xf numFmtId="176" fontId="1" fillId="0" borderId="0" xfId="0" applyNumberFormat="1" applyFont="1" applyFill="1" applyBorder="1" applyAlignment="1" applyProtection="1">
      <alignment horizontal="left" vertical="center" wrapText="1"/>
      <protection locked="0"/>
    </xf>
    <xf numFmtId="176" fontId="7" fillId="0" borderId="9" xfId="0" applyNumberFormat="1" applyFont="1" applyFill="1" applyBorder="1" applyAlignment="1" applyProtection="1">
      <alignment horizontal="distributed" vertical="center" indent="3"/>
      <protection locked="0"/>
    </xf>
    <xf numFmtId="176" fontId="7" fillId="0" borderId="10" xfId="0" applyNumberFormat="1" applyFont="1" applyFill="1" applyBorder="1" applyAlignment="1" applyProtection="1">
      <alignment horizontal="distributed" vertical="center" indent="3"/>
      <protection locked="0"/>
    </xf>
    <xf numFmtId="176" fontId="23" fillId="0" borderId="14" xfId="1" applyNumberFormat="1" applyFont="1" applyFill="1" applyBorder="1" applyAlignment="1" applyProtection="1">
      <alignment horizontal="center" vertical="center" wrapText="1"/>
      <protection locked="0"/>
    </xf>
    <xf numFmtId="176" fontId="23" fillId="0" borderId="7" xfId="1" applyNumberFormat="1" applyFont="1" applyFill="1" applyBorder="1" applyAlignment="1" applyProtection="1">
      <alignment horizontal="center" vertical="center" wrapText="1"/>
      <protection locked="0"/>
    </xf>
    <xf numFmtId="176" fontId="23" fillId="0" borderId="14" xfId="1" applyNumberFormat="1" applyFont="1" applyFill="1" applyBorder="1" applyAlignment="1" applyProtection="1">
      <alignment vertical="center" shrinkToFit="1"/>
      <protection locked="0"/>
    </xf>
    <xf numFmtId="176" fontId="23" fillId="0" borderId="7" xfId="1" applyNumberFormat="1" applyFont="1" applyFill="1" applyBorder="1" applyAlignment="1" applyProtection="1">
      <alignment vertical="center" shrinkToFit="1"/>
      <protection locked="0"/>
    </xf>
    <xf numFmtId="176" fontId="8" fillId="0" borderId="5" xfId="1" applyNumberFormat="1" applyFont="1" applyFill="1" applyBorder="1" applyAlignment="1" applyProtection="1">
      <alignment horizontal="center" vertical="center" wrapText="1" shrinkToFit="1"/>
      <protection locked="0"/>
    </xf>
    <xf numFmtId="176" fontId="8" fillId="0" borderId="6" xfId="1" applyNumberFormat="1" applyFont="1" applyFill="1" applyBorder="1" applyAlignment="1" applyProtection="1">
      <alignment horizontal="center" vertical="center" wrapText="1" shrinkToFit="1"/>
      <protection locked="0"/>
    </xf>
    <xf numFmtId="176" fontId="8" fillId="0" borderId="24" xfId="1" applyNumberFormat="1" applyFont="1" applyFill="1" applyBorder="1" applyAlignment="1" applyProtection="1">
      <alignment horizontal="center" vertical="center" wrapText="1" shrinkToFit="1"/>
      <protection locked="0"/>
    </xf>
    <xf numFmtId="176" fontId="8" fillId="0" borderId="25" xfId="1" applyNumberFormat="1" applyFont="1" applyFill="1" applyBorder="1" applyAlignment="1" applyProtection="1">
      <alignment horizontal="center" vertical="center" wrapText="1" shrinkToFit="1"/>
      <protection locked="0"/>
    </xf>
    <xf numFmtId="176" fontId="7" fillId="0" borderId="14" xfId="1" applyNumberFormat="1" applyFont="1" applyFill="1" applyBorder="1" applyAlignment="1" applyProtection="1">
      <alignment vertical="center" shrinkToFit="1"/>
      <protection locked="0"/>
    </xf>
    <xf numFmtId="176" fontId="7" fillId="0" borderId="7" xfId="1" applyNumberFormat="1" applyFont="1" applyFill="1" applyBorder="1" applyAlignment="1" applyProtection="1">
      <alignment vertical="center" shrinkToFit="1"/>
      <protection locked="0"/>
    </xf>
    <xf numFmtId="176" fontId="7" fillId="0" borderId="0" xfId="1" applyNumberFormat="1" applyFont="1" applyFill="1" applyBorder="1" applyAlignment="1" applyProtection="1">
      <alignment horizontal="left" vertical="center" wrapText="1" shrinkToFit="1"/>
      <protection locked="0"/>
    </xf>
    <xf numFmtId="49" fontId="8" fillId="0" borderId="2"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distributed" vertical="center" indent="1"/>
      <protection locked="0"/>
    </xf>
    <xf numFmtId="176" fontId="8" fillId="0" borderId="4" xfId="0" applyNumberFormat="1" applyFont="1" applyFill="1" applyBorder="1" applyAlignment="1" applyProtection="1">
      <alignment horizontal="distributed" vertical="center" indent="1"/>
      <protection locked="0"/>
    </xf>
    <xf numFmtId="0" fontId="0" fillId="0" borderId="0" xfId="0" applyFont="1" applyFill="1" applyBorder="1" applyAlignment="1" applyProtection="1">
      <alignment horizontal="distributed" vertical="center" indent="1"/>
      <protection locked="0"/>
    </xf>
    <xf numFmtId="176" fontId="0" fillId="0" borderId="0" xfId="0" applyNumberFormat="1"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46" xfId="0" applyFont="1" applyFill="1" applyBorder="1" applyAlignment="1" applyProtection="1">
      <alignment horizontal="center" vertical="center" shrinkToFit="1"/>
      <protection locked="0"/>
    </xf>
    <xf numFmtId="176" fontId="8" fillId="0" borderId="2" xfId="0" applyNumberFormat="1" applyFont="1" applyFill="1" applyBorder="1" applyAlignment="1" applyProtection="1">
      <alignment horizontal="center" vertical="center" shrinkToFit="1"/>
      <protection locked="0"/>
    </xf>
    <xf numFmtId="176" fontId="8" fillId="0" borderId="55"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protection locked="0"/>
    </xf>
    <xf numFmtId="178" fontId="4" fillId="0" borderId="3" xfId="1" applyNumberFormat="1" applyFont="1" applyFill="1" applyBorder="1" applyAlignment="1" applyProtection="1">
      <alignment horizontal="center" vertical="center"/>
    </xf>
    <xf numFmtId="177" fontId="0" fillId="0" borderId="0" xfId="0" applyNumberFormat="1" applyFont="1" applyFill="1" applyAlignment="1" applyProtection="1">
      <alignment horizontal="center" vertical="center" shrinkToFit="1"/>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horizontal="lef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horizontal="left" vertical="top" wrapText="1"/>
      <protection locked="0"/>
    </xf>
    <xf numFmtId="38" fontId="8" fillId="0" borderId="2"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5" fillId="0" borderId="24" xfId="0" applyFont="1" applyFill="1" applyBorder="1" applyAlignment="1" applyProtection="1">
      <alignment vertical="center" wrapText="1" shrinkToFit="1"/>
      <protection locked="0"/>
    </xf>
    <xf numFmtId="0" fontId="5" fillId="0" borderId="12" xfId="0" applyFont="1" applyFill="1" applyBorder="1" applyAlignment="1" applyProtection="1">
      <alignment vertical="center" wrapText="1" shrinkToFit="1"/>
      <protection locked="0"/>
    </xf>
    <xf numFmtId="0" fontId="5" fillId="0" borderId="25" xfId="0" applyFont="1" applyFill="1" applyBorder="1" applyAlignment="1" applyProtection="1">
      <alignment vertical="center" wrapText="1" shrinkToFit="1"/>
      <protection locked="0"/>
    </xf>
    <xf numFmtId="176" fontId="5" fillId="0" borderId="24" xfId="0" applyNumberFormat="1" applyFont="1" applyBorder="1" applyAlignment="1" applyProtection="1">
      <alignment vertical="center" wrapText="1" shrinkToFit="1"/>
    </xf>
    <xf numFmtId="176" fontId="5" fillId="0" borderId="12" xfId="0" applyNumberFormat="1" applyFont="1" applyBorder="1" applyAlignment="1" applyProtection="1">
      <alignment vertical="center" wrapText="1" shrinkToFit="1"/>
    </xf>
    <xf numFmtId="176" fontId="5" fillId="0" borderId="25" xfId="0" applyNumberFormat="1" applyFont="1" applyBorder="1" applyAlignment="1" applyProtection="1">
      <alignment vertical="center" wrapText="1" shrinkToFit="1"/>
    </xf>
    <xf numFmtId="0" fontId="5" fillId="0" borderId="14" xfId="0" applyFont="1" applyBorder="1" applyAlignment="1" applyProtection="1">
      <alignment horizontal="distributed" vertical="center" indent="1"/>
      <protection locked="0"/>
    </xf>
    <xf numFmtId="0" fontId="5" fillId="0" borderId="7" xfId="0" applyFont="1" applyBorder="1" applyAlignment="1" applyProtection="1">
      <alignment horizontal="distributed" vertical="center" inden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76" fontId="5" fillId="0" borderId="2" xfId="0" applyNumberFormat="1" applyFont="1" applyFill="1" applyBorder="1" applyAlignment="1" applyProtection="1">
      <alignment vertical="center" wrapText="1" shrinkToFit="1"/>
      <protection locked="0"/>
    </xf>
    <xf numFmtId="176" fontId="5" fillId="0" borderId="3" xfId="0" applyNumberFormat="1" applyFont="1" applyFill="1" applyBorder="1" applyAlignment="1" applyProtection="1">
      <alignment vertical="center" wrapText="1" shrinkToFit="1"/>
      <protection locked="0"/>
    </xf>
    <xf numFmtId="176" fontId="5" fillId="0" borderId="4" xfId="0" applyNumberFormat="1" applyFont="1" applyFill="1" applyBorder="1" applyAlignment="1" applyProtection="1">
      <alignment vertical="center" wrapText="1" shrinkToFit="1"/>
      <protection locked="0"/>
    </xf>
    <xf numFmtId="0" fontId="5" fillId="0" borderId="5" xfId="0" applyFont="1" applyFill="1" applyBorder="1" applyAlignment="1" applyProtection="1">
      <alignment vertical="center" wrapText="1" shrinkToFit="1"/>
      <protection locked="0"/>
    </xf>
    <xf numFmtId="0" fontId="5" fillId="0" borderId="21" xfId="0" applyFont="1" applyFill="1" applyBorder="1" applyAlignment="1" applyProtection="1">
      <alignment vertical="center" wrapText="1" shrinkToFit="1"/>
      <protection locked="0"/>
    </xf>
    <xf numFmtId="0" fontId="5" fillId="0" borderId="6" xfId="0" applyFont="1" applyFill="1" applyBorder="1" applyAlignment="1" applyProtection="1">
      <alignment vertical="center" wrapText="1" shrinkToFit="1"/>
      <protection locked="0"/>
    </xf>
    <xf numFmtId="176" fontId="5" fillId="0" borderId="2" xfId="0" applyNumberFormat="1" applyFont="1" applyBorder="1" applyAlignment="1" applyProtection="1">
      <alignment vertical="center" wrapText="1" shrinkToFit="1"/>
    </xf>
    <xf numFmtId="176" fontId="5" fillId="0" borderId="3" xfId="0" applyNumberFormat="1" applyFont="1" applyBorder="1" applyAlignment="1" applyProtection="1">
      <alignment vertical="center" wrapText="1" shrinkToFit="1"/>
    </xf>
    <xf numFmtId="176" fontId="5" fillId="0" borderId="4" xfId="0" applyNumberFormat="1" applyFont="1" applyBorder="1" applyAlignment="1" applyProtection="1">
      <alignment vertical="center" wrapText="1" shrinkToFit="1"/>
    </xf>
    <xf numFmtId="176" fontId="5" fillId="0" borderId="5" xfId="0" applyNumberFormat="1" applyFont="1" applyBorder="1" applyAlignment="1" applyProtection="1">
      <alignment vertical="center" wrapText="1" shrinkToFit="1"/>
    </xf>
    <xf numFmtId="176" fontId="5" fillId="0" borderId="21" xfId="0" applyNumberFormat="1" applyFont="1" applyBorder="1" applyAlignment="1" applyProtection="1">
      <alignment vertical="center" wrapText="1" shrinkToFit="1"/>
    </xf>
    <xf numFmtId="176" fontId="5" fillId="0" borderId="6" xfId="0" applyNumberFormat="1" applyFont="1" applyBorder="1" applyAlignment="1" applyProtection="1">
      <alignment vertical="center" wrapText="1" shrinkToFit="1"/>
    </xf>
    <xf numFmtId="176" fontId="5" fillId="0" borderId="2" xfId="0" applyNumberFormat="1" applyFont="1" applyBorder="1" applyAlignment="1" applyProtection="1">
      <alignment vertical="center" shrinkToFit="1"/>
    </xf>
    <xf numFmtId="176" fontId="5" fillId="0" borderId="3" xfId="0" applyNumberFormat="1" applyFont="1" applyBorder="1" applyAlignment="1" applyProtection="1">
      <alignment vertical="center" shrinkToFit="1"/>
    </xf>
    <xf numFmtId="176" fontId="5" fillId="0" borderId="4" xfId="0" applyNumberFormat="1" applyFont="1" applyBorder="1" applyAlignment="1" applyProtection="1">
      <alignment vertical="center" shrinkToFi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77" fontId="5" fillId="0" borderId="2" xfId="0" applyNumberFormat="1" applyFont="1" applyFill="1" applyBorder="1" applyAlignment="1" applyProtection="1">
      <alignment horizontal="left" vertical="center" shrinkToFit="1"/>
      <protection locked="0"/>
    </xf>
    <xf numFmtId="177" fontId="5" fillId="0" borderId="3" xfId="0" applyNumberFormat="1" applyFont="1" applyFill="1" applyBorder="1" applyAlignment="1" applyProtection="1">
      <alignment horizontal="left" vertical="center" shrinkToFit="1"/>
      <protection locked="0"/>
    </xf>
    <xf numFmtId="177" fontId="5" fillId="0" borderId="4" xfId="0" applyNumberFormat="1" applyFont="1" applyFill="1" applyBorder="1" applyAlignment="1" applyProtection="1">
      <alignment horizontal="left" vertical="center" shrinkToFit="1"/>
      <protection locked="0"/>
    </xf>
    <xf numFmtId="177" fontId="5" fillId="0" borderId="2" xfId="0" applyNumberFormat="1" applyFont="1" applyBorder="1" applyAlignment="1" applyProtection="1">
      <alignment horizontal="left" vertical="center" shrinkToFit="1"/>
    </xf>
    <xf numFmtId="177" fontId="5" fillId="0" borderId="3" xfId="0" applyNumberFormat="1" applyFont="1" applyBorder="1" applyAlignment="1" applyProtection="1">
      <alignment horizontal="left" vertical="center" shrinkToFit="1"/>
    </xf>
    <xf numFmtId="177" fontId="5" fillId="0" borderId="4" xfId="0" applyNumberFormat="1" applyFont="1" applyBorder="1" applyAlignment="1" applyProtection="1">
      <alignment horizontal="left" vertical="center" shrinkToFit="1"/>
    </xf>
    <xf numFmtId="176" fontId="5" fillId="0" borderId="2" xfId="0" applyNumberFormat="1" applyFont="1" applyBorder="1" applyAlignment="1" applyProtection="1">
      <alignment vertical="center" wrapText="1"/>
    </xf>
    <xf numFmtId="176" fontId="5" fillId="0" borderId="3" xfId="0" applyNumberFormat="1" applyFont="1" applyBorder="1" applyAlignment="1" applyProtection="1">
      <alignment vertical="center" wrapText="1"/>
    </xf>
    <xf numFmtId="176" fontId="5" fillId="0" borderId="4" xfId="0" applyNumberFormat="1" applyFont="1" applyBorder="1" applyAlignment="1" applyProtection="1">
      <alignment vertical="center" wrapText="1"/>
    </xf>
    <xf numFmtId="176" fontId="0" fillId="0" borderId="0" xfId="0" applyNumberFormat="1" applyFont="1" applyBorder="1" applyAlignment="1" applyProtection="1">
      <alignment horizontal="left" vertical="center" wrapText="1"/>
      <protection locked="0"/>
    </xf>
    <xf numFmtId="176" fontId="3" fillId="0" borderId="0" xfId="0" applyNumberFormat="1" applyFont="1" applyBorder="1" applyAlignment="1" applyProtection="1">
      <alignment horizontal="left" vertical="center" wrapText="1"/>
      <protection locked="0"/>
    </xf>
    <xf numFmtId="176" fontId="7" fillId="0" borderId="5" xfId="0" applyNumberFormat="1" applyFont="1" applyFill="1" applyBorder="1" applyAlignment="1" applyProtection="1">
      <alignment horizontal="distributed" vertical="center" wrapText="1" indent="2" shrinkToFit="1"/>
      <protection locked="0"/>
    </xf>
    <xf numFmtId="176" fontId="7" fillId="0" borderId="21" xfId="0" applyNumberFormat="1" applyFont="1" applyFill="1" applyBorder="1" applyAlignment="1" applyProtection="1">
      <alignment horizontal="distributed" vertical="center" indent="2" shrinkToFit="1"/>
      <protection locked="0"/>
    </xf>
    <xf numFmtId="176" fontId="7" fillId="0" borderId="6" xfId="0" applyNumberFormat="1" applyFont="1" applyFill="1" applyBorder="1" applyAlignment="1" applyProtection="1">
      <alignment horizontal="distributed" vertical="center" indent="2" shrinkToFit="1"/>
      <protection locked="0"/>
    </xf>
    <xf numFmtId="176" fontId="24" fillId="0" borderId="2" xfId="1" applyNumberFormat="1" applyFont="1" applyFill="1" applyBorder="1" applyAlignment="1" applyProtection="1">
      <alignment horizontal="center" vertical="center" wrapText="1" shrinkToFit="1"/>
      <protection locked="0"/>
    </xf>
    <xf numFmtId="176" fontId="24" fillId="0" borderId="3" xfId="1" applyNumberFormat="1" applyFont="1" applyFill="1" applyBorder="1" applyAlignment="1" applyProtection="1">
      <alignment horizontal="center" vertical="center" wrapText="1" shrinkToFit="1"/>
      <protection locked="0"/>
    </xf>
    <xf numFmtId="176" fontId="24" fillId="0" borderId="4" xfId="1" applyNumberFormat="1" applyFont="1" applyFill="1" applyBorder="1" applyAlignment="1" applyProtection="1">
      <alignment horizontal="center" vertical="center" wrapText="1" shrinkToFit="1"/>
      <protection locked="0"/>
    </xf>
    <xf numFmtId="176" fontId="0" fillId="0" borderId="21" xfId="1" applyNumberFormat="1" applyFont="1" applyFill="1" applyBorder="1" applyAlignment="1" applyProtection="1">
      <alignment horizontal="left" vertical="center" wrapText="1" shrinkToFit="1"/>
      <protection locked="0"/>
    </xf>
    <xf numFmtId="176" fontId="23" fillId="0" borderId="2" xfId="1" applyNumberFormat="1" applyFont="1" applyFill="1" applyBorder="1" applyAlignment="1" applyProtection="1">
      <alignment horizontal="right" vertical="center" shrinkToFit="1"/>
      <protection locked="0"/>
    </xf>
    <xf numFmtId="176" fontId="23" fillId="0" borderId="4" xfId="1" applyNumberFormat="1" applyFont="1" applyFill="1" applyBorder="1" applyAlignment="1" applyProtection="1">
      <alignment horizontal="right" vertical="center" shrinkToFit="1"/>
      <protection locked="0"/>
    </xf>
    <xf numFmtId="176" fontId="7" fillId="0" borderId="35" xfId="0" applyNumberFormat="1" applyFont="1" applyFill="1" applyBorder="1" applyAlignment="1" applyProtection="1">
      <alignment horizontal="right" vertical="center" shrinkToFit="1"/>
      <protection locked="0"/>
    </xf>
    <xf numFmtId="176" fontId="7" fillId="0" borderId="13" xfId="0" applyNumberFormat="1" applyFont="1" applyFill="1" applyBorder="1" applyAlignment="1" applyProtection="1">
      <alignment horizontal="right" vertical="center" shrinkToFit="1"/>
      <protection locked="0"/>
    </xf>
    <xf numFmtId="176" fontId="7" fillId="0" borderId="1" xfId="0" applyNumberFormat="1" applyFont="1" applyFill="1" applyBorder="1" applyAlignment="1" applyProtection="1">
      <alignment horizontal="distributed" vertical="center" wrapText="1" indent="2" shrinkToFit="1"/>
      <protection locked="0"/>
    </xf>
    <xf numFmtId="176" fontId="7" fillId="0" borderId="1" xfId="0" applyNumberFormat="1" applyFont="1" applyFill="1" applyBorder="1" applyAlignment="1" applyProtection="1">
      <alignment horizontal="distributed" vertical="center" indent="2" shrinkToFit="1"/>
      <protection locked="0"/>
    </xf>
    <xf numFmtId="176" fontId="7" fillId="0" borderId="2" xfId="0" applyNumberFormat="1" applyFont="1" applyFill="1" applyBorder="1" applyAlignment="1" applyProtection="1">
      <alignment horizontal="distributed" vertical="center" wrapText="1" indent="3"/>
      <protection locked="0"/>
    </xf>
    <xf numFmtId="176" fontId="7" fillId="0" borderId="16" xfId="0" applyNumberFormat="1" applyFont="1" applyFill="1" applyBorder="1" applyAlignment="1" applyProtection="1">
      <alignment horizontal="distributed" vertical="center" indent="3"/>
      <protection locked="0"/>
    </xf>
    <xf numFmtId="176" fontId="7" fillId="0" borderId="15" xfId="0" applyNumberFormat="1" applyFont="1" applyFill="1" applyBorder="1" applyAlignment="1" applyProtection="1">
      <alignment horizontal="distributed" vertical="center" indent="3"/>
      <protection locked="0"/>
    </xf>
    <xf numFmtId="176" fontId="7" fillId="0" borderId="18" xfId="0" applyNumberFormat="1" applyFont="1" applyFill="1" applyBorder="1" applyAlignment="1" applyProtection="1">
      <alignment horizontal="distributed" vertical="center" indent="3"/>
      <protection locked="0"/>
    </xf>
    <xf numFmtId="176" fontId="7" fillId="0" borderId="19" xfId="0" applyNumberFormat="1" applyFont="1" applyFill="1" applyBorder="1" applyAlignment="1" applyProtection="1">
      <alignment horizontal="distributed" vertical="center" indent="3"/>
      <protection locked="0"/>
    </xf>
    <xf numFmtId="176" fontId="7" fillId="0" borderId="58" xfId="0" applyNumberFormat="1" applyFont="1" applyFill="1" applyBorder="1" applyAlignment="1" applyProtection="1">
      <alignment horizontal="distributed" vertical="center" indent="2"/>
      <protection locked="0"/>
    </xf>
    <xf numFmtId="176" fontId="7" fillId="0" borderId="1" xfId="0" applyNumberFormat="1" applyFont="1" applyFill="1" applyBorder="1" applyAlignment="1" applyProtection="1">
      <alignment horizontal="distributed" vertical="center" wrapText="1" indent="3"/>
      <protection locked="0"/>
    </xf>
    <xf numFmtId="176" fontId="7" fillId="0" borderId="1" xfId="0" applyNumberFormat="1" applyFont="1" applyFill="1" applyBorder="1" applyAlignment="1" applyProtection="1">
      <alignment horizontal="distributed" vertical="center" indent="3"/>
      <protection locked="0"/>
    </xf>
    <xf numFmtId="176" fontId="7" fillId="0" borderId="2" xfId="1" applyNumberFormat="1" applyFont="1" applyFill="1" applyBorder="1" applyAlignment="1" applyProtection="1">
      <alignment vertical="center" shrinkToFit="1"/>
    </xf>
    <xf numFmtId="176" fontId="7" fillId="0" borderId="1" xfId="0" applyNumberFormat="1" applyFont="1" applyFill="1" applyBorder="1" applyAlignment="1">
      <alignment vertical="center" shrinkToFit="1"/>
    </xf>
    <xf numFmtId="176" fontId="7" fillId="0" borderId="1" xfId="1" applyNumberFormat="1" applyFont="1" applyFill="1" applyBorder="1" applyAlignment="1" applyProtection="1">
      <alignment horizontal="center" vertical="center" wrapText="1" shrinkToFi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horizontal="center" vertical="center" wrapText="1" shrinkToFit="1"/>
    </xf>
    <xf numFmtId="176" fontId="7" fillId="0" borderId="1" xfId="1" applyNumberFormat="1" applyFont="1" applyFill="1" applyBorder="1" applyAlignment="1" applyProtection="1">
      <alignment horizontal="center" vertical="center" shrinkToFit="1"/>
    </xf>
    <xf numFmtId="176" fontId="7" fillId="0" borderId="34" xfId="0" applyNumberFormat="1" applyFont="1" applyFill="1" applyBorder="1" applyAlignment="1" applyProtection="1">
      <alignment horizontal="distributed" vertical="center" indent="2"/>
      <protection locked="0"/>
    </xf>
    <xf numFmtId="176" fontId="7" fillId="0" borderId="40" xfId="0" applyNumberFormat="1" applyFont="1" applyFill="1" applyBorder="1" applyAlignment="1" applyProtection="1">
      <alignment horizontal="distributed" vertical="center" indent="2"/>
      <protection locked="0"/>
    </xf>
    <xf numFmtId="176" fontId="7" fillId="0" borderId="59" xfId="0" applyNumberFormat="1" applyFont="1" applyFill="1" applyBorder="1" applyAlignment="1" applyProtection="1">
      <alignment horizontal="distributed" vertical="center" indent="2"/>
      <protection locked="0"/>
    </xf>
    <xf numFmtId="176" fontId="7" fillId="0" borderId="24" xfId="0" applyNumberFormat="1" applyFont="1" applyFill="1" applyBorder="1" applyAlignment="1" applyProtection="1">
      <alignment horizontal="right" vertical="center" shrinkToFit="1"/>
      <protection locked="0"/>
    </xf>
    <xf numFmtId="176" fontId="7" fillId="0" borderId="25" xfId="0" applyNumberFormat="1" applyFont="1" applyFill="1" applyBorder="1" applyAlignment="1" applyProtection="1">
      <alignment horizontal="right" vertical="center" shrinkToFit="1"/>
      <protection locked="0"/>
    </xf>
  </cellXfs>
  <cellStyles count="4">
    <cellStyle name="パーセント" xfId="3" builtinId="5"/>
    <cellStyle name="ハイパーリンク" xfId="2" builtinId="8"/>
    <cellStyle name="桁区切り" xfId="1" builtinId="6"/>
    <cellStyle name="標準" xfId="0" builtinId="0"/>
  </cellStyles>
  <dxfs count="70">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colors>
    <mruColors>
      <color rgb="FFFF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070EB7B-63D0-46F6-BAB9-37F7CED25BD1}" type="doc">
      <dgm:prSet loTypeId="urn:microsoft.com/office/officeart/2005/8/layout/chevron1" loCatId="process" qsTypeId="urn:microsoft.com/office/officeart/2005/8/quickstyle/simple1" qsCatId="simple" csTypeId="urn:microsoft.com/office/officeart/2005/8/colors/accent0_3" csCatId="mainScheme" phldr="1"/>
      <dgm:spPr/>
    </dgm:pt>
    <dgm:pt modelId="{45CDDEA4-6CC6-4607-ACBC-2EFB0C1E5FA6}">
      <dgm:prSet phldrT="[テキスト]" custT="1">
        <dgm:style>
          <a:lnRef idx="2">
            <a:schemeClr val="dk1"/>
          </a:lnRef>
          <a:fillRef idx="1">
            <a:schemeClr val="lt1"/>
          </a:fillRef>
          <a:effectRef idx="0">
            <a:schemeClr val="dk1"/>
          </a:effectRef>
          <a:fontRef idx="minor">
            <a:schemeClr val="dk1"/>
          </a:fontRef>
        </dgm:style>
      </dgm:prSet>
      <dgm:spPr/>
      <dgm:t>
        <a:bodyPr/>
        <a:lstStyle/>
        <a:p>
          <a:r>
            <a:rPr kumimoji="1" lang="ja-JP" altLang="en-US" sz="2000"/>
            <a:t>入力の順序</a:t>
          </a:r>
        </a:p>
      </dgm:t>
    </dgm:pt>
    <dgm:pt modelId="{783916F0-4EA3-47FA-82C3-E046EE2B8C61}" type="parTrans" cxnId="{34DEF382-3920-4F6F-9370-32C5572AC3FB}">
      <dgm:prSet/>
      <dgm:spPr/>
      <dgm:t>
        <a:bodyPr/>
        <a:lstStyle/>
        <a:p>
          <a:endParaRPr kumimoji="1" lang="ja-JP" altLang="en-US"/>
        </a:p>
      </dgm:t>
    </dgm:pt>
    <dgm:pt modelId="{EE6D927C-9393-43CF-A20D-BA0493496B7C}" type="sibTrans" cxnId="{34DEF382-3920-4F6F-9370-32C5572AC3FB}">
      <dgm:prSet/>
      <dgm:spPr/>
      <dgm:t>
        <a:bodyPr/>
        <a:lstStyle/>
        <a:p>
          <a:endParaRPr kumimoji="1" lang="ja-JP" altLang="en-US"/>
        </a:p>
      </dgm:t>
    </dgm:pt>
    <dgm:pt modelId="{D11790DF-D284-4E00-8CBA-8A2849276BDF}">
      <dgm:prSet phldrT="[テキスト]" custT="1"/>
      <dgm:spPr/>
      <dgm:t>
        <a:bodyPr/>
        <a:lstStyle/>
        <a:p>
          <a:r>
            <a:rPr kumimoji="1" lang="ja-JP" altLang="en-US" sz="2000"/>
            <a:t>交付申請書</a:t>
          </a:r>
        </a:p>
      </dgm:t>
    </dgm:pt>
    <dgm:pt modelId="{1819ABE5-27B0-4E41-B0C4-6C6AF325547B}" type="parTrans" cxnId="{3548BC5C-6D87-41F4-9EBC-3FB30EDED742}">
      <dgm:prSet/>
      <dgm:spPr/>
      <dgm:t>
        <a:bodyPr/>
        <a:lstStyle/>
        <a:p>
          <a:endParaRPr kumimoji="1" lang="ja-JP" altLang="en-US"/>
        </a:p>
      </dgm:t>
    </dgm:pt>
    <dgm:pt modelId="{C436C679-A7FC-4CBF-91B2-4007ED74B394}" type="sibTrans" cxnId="{3548BC5C-6D87-41F4-9EBC-3FB30EDED742}">
      <dgm:prSet/>
      <dgm:spPr/>
      <dgm:t>
        <a:bodyPr/>
        <a:lstStyle/>
        <a:p>
          <a:endParaRPr kumimoji="1" lang="ja-JP" altLang="en-US"/>
        </a:p>
      </dgm:t>
    </dgm:pt>
    <dgm:pt modelId="{2729C1EB-EE4A-481B-99F2-6A3939DBE4E3}">
      <dgm:prSet phldrT="[テキスト]" custT="1"/>
      <dgm:spPr/>
      <dgm:t>
        <a:bodyPr/>
        <a:lstStyle/>
        <a:p>
          <a:r>
            <a:rPr kumimoji="1" lang="ja-JP" altLang="en-US" sz="1200"/>
            <a:t>（</a:t>
          </a:r>
          <a:r>
            <a:rPr kumimoji="1" lang="en-US" altLang="ja-JP" sz="1200"/>
            <a:t>※</a:t>
          </a:r>
          <a:r>
            <a:rPr kumimoji="1" lang="ja-JP" altLang="en-US" sz="1200"/>
            <a:t>必要な場合のみ）</a:t>
          </a:r>
          <a:endParaRPr kumimoji="1" lang="en-US" altLang="ja-JP" sz="1200"/>
        </a:p>
        <a:p>
          <a:r>
            <a:rPr kumimoji="1" lang="ja-JP" altLang="en-US" sz="1800" b="1"/>
            <a:t>変更承認申請書</a:t>
          </a:r>
        </a:p>
      </dgm:t>
    </dgm:pt>
    <dgm:pt modelId="{1B8E10E3-AB71-4352-BB38-BA2FEA375FFC}" type="parTrans" cxnId="{9342873F-0693-4C9C-9413-192D8AF80600}">
      <dgm:prSet/>
      <dgm:spPr/>
      <dgm:t>
        <a:bodyPr/>
        <a:lstStyle/>
        <a:p>
          <a:endParaRPr kumimoji="1" lang="ja-JP" altLang="en-US"/>
        </a:p>
      </dgm:t>
    </dgm:pt>
    <dgm:pt modelId="{D76872A0-E5F0-44B3-969C-6CFF71FC46DD}" type="sibTrans" cxnId="{9342873F-0693-4C9C-9413-192D8AF80600}">
      <dgm:prSet/>
      <dgm:spPr/>
      <dgm:t>
        <a:bodyPr/>
        <a:lstStyle/>
        <a:p>
          <a:endParaRPr kumimoji="1" lang="ja-JP" altLang="en-US"/>
        </a:p>
      </dgm:t>
    </dgm:pt>
    <dgm:pt modelId="{3318EAF0-8C02-4510-8DBB-B11304C52E1F}">
      <dgm:prSet custT="1"/>
      <dgm:spPr/>
      <dgm:t>
        <a:bodyPr/>
        <a:lstStyle/>
        <a:p>
          <a:r>
            <a:rPr kumimoji="1" lang="ja-JP" altLang="en-US" sz="2000"/>
            <a:t>実績報告書</a:t>
          </a:r>
        </a:p>
      </dgm:t>
    </dgm:pt>
    <dgm:pt modelId="{2407B508-B2A1-4BE2-B2F8-EF21F6973FCE}" type="parTrans" cxnId="{73E5C579-B10E-423E-BE8C-1C699F142A34}">
      <dgm:prSet/>
      <dgm:spPr/>
      <dgm:t>
        <a:bodyPr/>
        <a:lstStyle/>
        <a:p>
          <a:endParaRPr kumimoji="1" lang="ja-JP" altLang="en-US"/>
        </a:p>
      </dgm:t>
    </dgm:pt>
    <dgm:pt modelId="{57309B93-643E-4E39-A60A-F3101BB41F6B}" type="sibTrans" cxnId="{73E5C579-B10E-423E-BE8C-1C699F142A34}">
      <dgm:prSet/>
      <dgm:spPr/>
      <dgm:t>
        <a:bodyPr/>
        <a:lstStyle/>
        <a:p>
          <a:endParaRPr kumimoji="1" lang="ja-JP" altLang="en-US"/>
        </a:p>
      </dgm:t>
    </dgm:pt>
    <dgm:pt modelId="{2F40BCDF-904A-4F85-820F-7308F2B16E71}" type="pres">
      <dgm:prSet presAssocID="{A070EB7B-63D0-46F6-BAB9-37F7CED25BD1}" presName="Name0" presStyleCnt="0">
        <dgm:presLayoutVars>
          <dgm:dir/>
          <dgm:animLvl val="lvl"/>
          <dgm:resizeHandles val="exact"/>
        </dgm:presLayoutVars>
      </dgm:prSet>
      <dgm:spPr/>
    </dgm:pt>
    <dgm:pt modelId="{FDF94982-A225-4EF3-A79A-67B07C3B5202}" type="pres">
      <dgm:prSet presAssocID="{45CDDEA4-6CC6-4607-ACBC-2EFB0C1E5FA6}" presName="parTxOnly" presStyleLbl="node1" presStyleIdx="0" presStyleCnt="4" custScaleY="66844">
        <dgm:presLayoutVars>
          <dgm:chMax val="0"/>
          <dgm:chPref val="0"/>
          <dgm:bulletEnabled val="1"/>
        </dgm:presLayoutVars>
      </dgm:prSet>
      <dgm:spPr/>
    </dgm:pt>
    <dgm:pt modelId="{C85E6C73-46BB-4608-999F-936D47C2E1F6}" type="pres">
      <dgm:prSet presAssocID="{EE6D927C-9393-43CF-A20D-BA0493496B7C}" presName="parTxOnlySpace" presStyleCnt="0"/>
      <dgm:spPr/>
    </dgm:pt>
    <dgm:pt modelId="{B8BE6C2F-441B-4290-8248-0D6BD5C9FC1D}" type="pres">
      <dgm:prSet presAssocID="{D11790DF-D284-4E00-8CBA-8A2849276BDF}" presName="parTxOnly" presStyleLbl="node1" presStyleIdx="1" presStyleCnt="4" custScaleY="66844">
        <dgm:presLayoutVars>
          <dgm:chMax val="0"/>
          <dgm:chPref val="0"/>
          <dgm:bulletEnabled val="1"/>
        </dgm:presLayoutVars>
      </dgm:prSet>
      <dgm:spPr/>
    </dgm:pt>
    <dgm:pt modelId="{7BD21FE4-0222-4C47-97DD-5FDAE193BD3E}" type="pres">
      <dgm:prSet presAssocID="{C436C679-A7FC-4CBF-91B2-4007ED74B394}" presName="parTxOnlySpace" presStyleCnt="0"/>
      <dgm:spPr/>
    </dgm:pt>
    <dgm:pt modelId="{6B5C80A8-BBBE-49C9-ABD4-E5BE4830DAD3}" type="pres">
      <dgm:prSet presAssocID="{3318EAF0-8C02-4510-8DBB-B11304C52E1F}" presName="parTxOnly" presStyleLbl="node1" presStyleIdx="2" presStyleCnt="4" custScaleY="66844">
        <dgm:presLayoutVars>
          <dgm:chMax val="0"/>
          <dgm:chPref val="0"/>
          <dgm:bulletEnabled val="1"/>
        </dgm:presLayoutVars>
      </dgm:prSet>
      <dgm:spPr/>
    </dgm:pt>
    <dgm:pt modelId="{000D9BED-4CCC-477D-9F30-F80B2E4A058D}" type="pres">
      <dgm:prSet presAssocID="{57309B93-643E-4E39-A60A-F3101BB41F6B}" presName="parTxOnlySpace" presStyleCnt="0"/>
      <dgm:spPr/>
    </dgm:pt>
    <dgm:pt modelId="{B83E27AA-8BB4-44B0-9F98-1EAF2F7C6758}" type="pres">
      <dgm:prSet presAssocID="{2729C1EB-EE4A-481B-99F2-6A3939DBE4E3}" presName="parTxOnly" presStyleLbl="node1" presStyleIdx="3" presStyleCnt="4" custScaleY="66844">
        <dgm:presLayoutVars>
          <dgm:chMax val="0"/>
          <dgm:chPref val="0"/>
          <dgm:bulletEnabled val="1"/>
        </dgm:presLayoutVars>
      </dgm:prSet>
      <dgm:spPr/>
    </dgm:pt>
  </dgm:ptLst>
  <dgm:cxnLst>
    <dgm:cxn modelId="{DE4FC600-1C63-4A92-BD0F-43735FB7E517}" type="presOf" srcId="{45CDDEA4-6CC6-4607-ACBC-2EFB0C1E5FA6}" destId="{FDF94982-A225-4EF3-A79A-67B07C3B5202}" srcOrd="0" destOrd="0" presId="urn:microsoft.com/office/officeart/2005/8/layout/chevron1"/>
    <dgm:cxn modelId="{13524B19-6532-4E6F-9206-67A70B8B7D34}" type="presOf" srcId="{A070EB7B-63D0-46F6-BAB9-37F7CED25BD1}" destId="{2F40BCDF-904A-4F85-820F-7308F2B16E71}" srcOrd="0" destOrd="0" presId="urn:microsoft.com/office/officeart/2005/8/layout/chevron1"/>
    <dgm:cxn modelId="{9342873F-0693-4C9C-9413-192D8AF80600}" srcId="{A070EB7B-63D0-46F6-BAB9-37F7CED25BD1}" destId="{2729C1EB-EE4A-481B-99F2-6A3939DBE4E3}" srcOrd="3" destOrd="0" parTransId="{1B8E10E3-AB71-4352-BB38-BA2FEA375FFC}" sibTransId="{D76872A0-E5F0-44B3-969C-6CFF71FC46DD}"/>
    <dgm:cxn modelId="{3548BC5C-6D87-41F4-9EBC-3FB30EDED742}" srcId="{A070EB7B-63D0-46F6-BAB9-37F7CED25BD1}" destId="{D11790DF-D284-4E00-8CBA-8A2849276BDF}" srcOrd="1" destOrd="0" parTransId="{1819ABE5-27B0-4E41-B0C4-6C6AF325547B}" sibTransId="{C436C679-A7FC-4CBF-91B2-4007ED74B394}"/>
    <dgm:cxn modelId="{39AACE67-3CFA-478D-B071-2933F2AC42FF}" type="presOf" srcId="{3318EAF0-8C02-4510-8DBB-B11304C52E1F}" destId="{6B5C80A8-BBBE-49C9-ABD4-E5BE4830DAD3}" srcOrd="0" destOrd="0" presId="urn:microsoft.com/office/officeart/2005/8/layout/chevron1"/>
    <dgm:cxn modelId="{73E5C579-B10E-423E-BE8C-1C699F142A34}" srcId="{A070EB7B-63D0-46F6-BAB9-37F7CED25BD1}" destId="{3318EAF0-8C02-4510-8DBB-B11304C52E1F}" srcOrd="2" destOrd="0" parTransId="{2407B508-B2A1-4BE2-B2F8-EF21F6973FCE}" sibTransId="{57309B93-643E-4E39-A60A-F3101BB41F6B}"/>
    <dgm:cxn modelId="{34DEF382-3920-4F6F-9370-32C5572AC3FB}" srcId="{A070EB7B-63D0-46F6-BAB9-37F7CED25BD1}" destId="{45CDDEA4-6CC6-4607-ACBC-2EFB0C1E5FA6}" srcOrd="0" destOrd="0" parTransId="{783916F0-4EA3-47FA-82C3-E046EE2B8C61}" sibTransId="{EE6D927C-9393-43CF-A20D-BA0493496B7C}"/>
    <dgm:cxn modelId="{C174BAA6-81C4-45B1-BACB-480E5D7DE176}" type="presOf" srcId="{2729C1EB-EE4A-481B-99F2-6A3939DBE4E3}" destId="{B83E27AA-8BB4-44B0-9F98-1EAF2F7C6758}" srcOrd="0" destOrd="0" presId="urn:microsoft.com/office/officeart/2005/8/layout/chevron1"/>
    <dgm:cxn modelId="{D21A4FC7-57F8-4301-AEE8-7ABCC0CE1A41}" type="presOf" srcId="{D11790DF-D284-4E00-8CBA-8A2849276BDF}" destId="{B8BE6C2F-441B-4290-8248-0D6BD5C9FC1D}" srcOrd="0" destOrd="0" presId="urn:microsoft.com/office/officeart/2005/8/layout/chevron1"/>
    <dgm:cxn modelId="{DBC02C86-A839-45DD-ADCD-7EF49CDF81DF}" type="presParOf" srcId="{2F40BCDF-904A-4F85-820F-7308F2B16E71}" destId="{FDF94982-A225-4EF3-A79A-67B07C3B5202}" srcOrd="0" destOrd="0" presId="urn:microsoft.com/office/officeart/2005/8/layout/chevron1"/>
    <dgm:cxn modelId="{29D52BC9-D1A9-4100-A4E7-89382D1EE3A4}" type="presParOf" srcId="{2F40BCDF-904A-4F85-820F-7308F2B16E71}" destId="{C85E6C73-46BB-4608-999F-936D47C2E1F6}" srcOrd="1" destOrd="0" presId="urn:microsoft.com/office/officeart/2005/8/layout/chevron1"/>
    <dgm:cxn modelId="{A0CC5D6A-B191-4D83-8A90-82AAE693F098}" type="presParOf" srcId="{2F40BCDF-904A-4F85-820F-7308F2B16E71}" destId="{B8BE6C2F-441B-4290-8248-0D6BD5C9FC1D}" srcOrd="2" destOrd="0" presId="urn:microsoft.com/office/officeart/2005/8/layout/chevron1"/>
    <dgm:cxn modelId="{E419C759-AE30-4AC2-9607-FB4081113F3E}" type="presParOf" srcId="{2F40BCDF-904A-4F85-820F-7308F2B16E71}" destId="{7BD21FE4-0222-4C47-97DD-5FDAE193BD3E}" srcOrd="3" destOrd="0" presId="urn:microsoft.com/office/officeart/2005/8/layout/chevron1"/>
    <dgm:cxn modelId="{3AB28CE1-B53F-448E-BDAA-2E817F09CFFE}" type="presParOf" srcId="{2F40BCDF-904A-4F85-820F-7308F2B16E71}" destId="{6B5C80A8-BBBE-49C9-ABD4-E5BE4830DAD3}" srcOrd="4" destOrd="0" presId="urn:microsoft.com/office/officeart/2005/8/layout/chevron1"/>
    <dgm:cxn modelId="{0E2A4414-809A-4040-A7D6-561EFC9C5852}" type="presParOf" srcId="{2F40BCDF-904A-4F85-820F-7308F2B16E71}" destId="{000D9BED-4CCC-477D-9F30-F80B2E4A058D}" srcOrd="5" destOrd="0" presId="urn:microsoft.com/office/officeart/2005/8/layout/chevron1"/>
    <dgm:cxn modelId="{5C8E2911-C8B5-4415-A327-95F43DA6A326}" type="presParOf" srcId="{2F40BCDF-904A-4F85-820F-7308F2B16E71}" destId="{B83E27AA-8BB4-44B0-9F98-1EAF2F7C675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070EB7B-63D0-46F6-BAB9-37F7CED25BD1}" type="doc">
      <dgm:prSet loTypeId="urn:microsoft.com/office/officeart/2005/8/layout/chevron1" loCatId="process" qsTypeId="urn:microsoft.com/office/officeart/2005/8/quickstyle/simple1" qsCatId="simple" csTypeId="urn:microsoft.com/office/officeart/2005/8/colors/accent0_3" csCatId="mainScheme" phldr="1"/>
      <dgm:spPr/>
    </dgm:pt>
    <dgm:pt modelId="{45CDDEA4-6CC6-4607-ACBC-2EFB0C1E5FA6}">
      <dgm:prSet phldrT="[テキスト]" custT="1">
        <dgm:style>
          <a:lnRef idx="2">
            <a:schemeClr val="dk1"/>
          </a:lnRef>
          <a:fillRef idx="1">
            <a:schemeClr val="lt1"/>
          </a:fillRef>
          <a:effectRef idx="0">
            <a:schemeClr val="dk1"/>
          </a:effectRef>
          <a:fontRef idx="minor">
            <a:schemeClr val="dk1"/>
          </a:fontRef>
        </dgm:style>
      </dgm:prSet>
      <dgm:spPr>
        <a:ln w="38100"/>
      </dgm:spPr>
      <dgm:t>
        <a:bodyPr/>
        <a:lstStyle/>
        <a:p>
          <a:r>
            <a:rPr kumimoji="1" lang="ja-JP" altLang="en-US" sz="2000"/>
            <a:t>入力の順序</a:t>
          </a:r>
        </a:p>
      </dgm:t>
    </dgm:pt>
    <dgm:pt modelId="{783916F0-4EA3-47FA-82C3-E046EE2B8C61}" type="parTrans" cxnId="{34DEF382-3920-4F6F-9370-32C5572AC3FB}">
      <dgm:prSet/>
      <dgm:spPr/>
      <dgm:t>
        <a:bodyPr/>
        <a:lstStyle/>
        <a:p>
          <a:endParaRPr kumimoji="1" lang="ja-JP" altLang="en-US"/>
        </a:p>
      </dgm:t>
    </dgm:pt>
    <dgm:pt modelId="{EE6D927C-9393-43CF-A20D-BA0493496B7C}" type="sibTrans" cxnId="{34DEF382-3920-4F6F-9370-32C5572AC3FB}">
      <dgm:prSet/>
      <dgm:spPr/>
      <dgm:t>
        <a:bodyPr/>
        <a:lstStyle/>
        <a:p>
          <a:endParaRPr kumimoji="1" lang="ja-JP" altLang="en-US"/>
        </a:p>
      </dgm:t>
    </dgm:pt>
    <dgm:pt modelId="{D11790DF-D284-4E00-8CBA-8A2849276BDF}">
      <dgm:prSet phldrT="[テキスト]" custT="1"/>
      <dgm:spPr>
        <a:solidFill>
          <a:schemeClr val="bg1"/>
        </a:solidFill>
        <a:ln w="19050" cmpd="sng">
          <a:solidFill>
            <a:schemeClr val="tx1"/>
          </a:solidFill>
          <a:prstDash val="solid"/>
        </a:ln>
      </dgm:spPr>
      <dgm:t>
        <a:bodyPr/>
        <a:lstStyle/>
        <a:p>
          <a:r>
            <a:rPr kumimoji="1" lang="ja-JP" altLang="en-US" sz="2000">
              <a:solidFill>
                <a:schemeClr val="tx1"/>
              </a:solidFill>
            </a:rPr>
            <a:t>交付申請書</a:t>
          </a:r>
        </a:p>
      </dgm:t>
    </dgm:pt>
    <dgm:pt modelId="{1819ABE5-27B0-4E41-B0C4-6C6AF325547B}" type="parTrans" cxnId="{3548BC5C-6D87-41F4-9EBC-3FB30EDED742}">
      <dgm:prSet/>
      <dgm:spPr/>
      <dgm:t>
        <a:bodyPr/>
        <a:lstStyle/>
        <a:p>
          <a:endParaRPr kumimoji="1" lang="ja-JP" altLang="en-US"/>
        </a:p>
      </dgm:t>
    </dgm:pt>
    <dgm:pt modelId="{C436C679-A7FC-4CBF-91B2-4007ED74B394}" type="sibTrans" cxnId="{3548BC5C-6D87-41F4-9EBC-3FB30EDED742}">
      <dgm:prSet/>
      <dgm:spPr/>
      <dgm:t>
        <a:bodyPr/>
        <a:lstStyle/>
        <a:p>
          <a:endParaRPr kumimoji="1" lang="ja-JP" altLang="en-US"/>
        </a:p>
      </dgm:t>
    </dgm:pt>
    <dgm:pt modelId="{2729C1EB-EE4A-481B-99F2-6A3939DBE4E3}">
      <dgm:prSet phldrT="[テキスト]" custT="1"/>
      <dgm:spPr>
        <a:solidFill>
          <a:schemeClr val="bg1"/>
        </a:solidFill>
        <a:ln w="19050" cmpd="sng">
          <a:solidFill>
            <a:schemeClr val="tx1"/>
          </a:solidFill>
          <a:prstDash val="solid"/>
        </a:ln>
      </dgm:spPr>
      <dgm:t>
        <a:bodyPr/>
        <a:lstStyle/>
        <a:p>
          <a:r>
            <a:rPr kumimoji="1" lang="ja-JP" altLang="en-US" sz="1200">
              <a:solidFill>
                <a:schemeClr val="tx1"/>
              </a:solidFill>
            </a:rPr>
            <a:t>（</a:t>
          </a:r>
          <a:r>
            <a:rPr kumimoji="1" lang="en-US" altLang="ja-JP" sz="1200">
              <a:solidFill>
                <a:schemeClr val="tx1"/>
              </a:solidFill>
            </a:rPr>
            <a:t>※</a:t>
          </a:r>
          <a:r>
            <a:rPr kumimoji="1" lang="ja-JP" altLang="en-US" sz="1200">
              <a:solidFill>
                <a:schemeClr val="tx1"/>
              </a:solidFill>
            </a:rPr>
            <a:t>必要な場合のみ）</a:t>
          </a:r>
          <a:endParaRPr kumimoji="1" lang="en-US" altLang="ja-JP" sz="1200">
            <a:solidFill>
              <a:schemeClr val="tx1"/>
            </a:solidFill>
          </a:endParaRPr>
        </a:p>
        <a:p>
          <a:r>
            <a:rPr kumimoji="1" lang="ja-JP" altLang="en-US" sz="1800" b="1">
              <a:solidFill>
                <a:schemeClr val="tx1"/>
              </a:solidFill>
            </a:rPr>
            <a:t>変更承認申請書</a:t>
          </a:r>
        </a:p>
      </dgm:t>
    </dgm:pt>
    <dgm:pt modelId="{1B8E10E3-AB71-4352-BB38-BA2FEA375FFC}" type="parTrans" cxnId="{9342873F-0693-4C9C-9413-192D8AF80600}">
      <dgm:prSet/>
      <dgm:spPr/>
      <dgm:t>
        <a:bodyPr/>
        <a:lstStyle/>
        <a:p>
          <a:endParaRPr kumimoji="1" lang="ja-JP" altLang="en-US"/>
        </a:p>
      </dgm:t>
    </dgm:pt>
    <dgm:pt modelId="{D76872A0-E5F0-44B3-969C-6CFF71FC46DD}" type="sibTrans" cxnId="{9342873F-0693-4C9C-9413-192D8AF80600}">
      <dgm:prSet/>
      <dgm:spPr/>
      <dgm:t>
        <a:bodyPr/>
        <a:lstStyle/>
        <a:p>
          <a:endParaRPr kumimoji="1" lang="ja-JP" altLang="en-US"/>
        </a:p>
      </dgm:t>
    </dgm:pt>
    <dgm:pt modelId="{3318EAF0-8C02-4510-8DBB-B11304C52E1F}">
      <dgm:prSet custT="1"/>
      <dgm:spPr>
        <a:solidFill>
          <a:schemeClr val="bg1"/>
        </a:solidFill>
        <a:ln w="19050" cmpd="sng">
          <a:solidFill>
            <a:schemeClr val="tx1"/>
          </a:solidFill>
          <a:prstDash val="solid"/>
        </a:ln>
      </dgm:spPr>
      <dgm:t>
        <a:bodyPr/>
        <a:lstStyle/>
        <a:p>
          <a:r>
            <a:rPr kumimoji="1" lang="ja-JP" altLang="en-US" sz="2000">
              <a:solidFill>
                <a:schemeClr val="tx1"/>
              </a:solidFill>
            </a:rPr>
            <a:t>実績報告書</a:t>
          </a:r>
        </a:p>
      </dgm:t>
    </dgm:pt>
    <dgm:pt modelId="{2407B508-B2A1-4BE2-B2F8-EF21F6973FCE}" type="parTrans" cxnId="{73E5C579-B10E-423E-BE8C-1C699F142A34}">
      <dgm:prSet/>
      <dgm:spPr/>
      <dgm:t>
        <a:bodyPr/>
        <a:lstStyle/>
        <a:p>
          <a:endParaRPr kumimoji="1" lang="ja-JP" altLang="en-US"/>
        </a:p>
      </dgm:t>
    </dgm:pt>
    <dgm:pt modelId="{57309B93-643E-4E39-A60A-F3101BB41F6B}" type="sibTrans" cxnId="{73E5C579-B10E-423E-BE8C-1C699F142A34}">
      <dgm:prSet/>
      <dgm:spPr/>
      <dgm:t>
        <a:bodyPr/>
        <a:lstStyle/>
        <a:p>
          <a:endParaRPr kumimoji="1" lang="ja-JP" altLang="en-US"/>
        </a:p>
      </dgm:t>
    </dgm:pt>
    <dgm:pt modelId="{2F40BCDF-904A-4F85-820F-7308F2B16E71}" type="pres">
      <dgm:prSet presAssocID="{A070EB7B-63D0-46F6-BAB9-37F7CED25BD1}" presName="Name0" presStyleCnt="0">
        <dgm:presLayoutVars>
          <dgm:dir/>
          <dgm:animLvl val="lvl"/>
          <dgm:resizeHandles val="exact"/>
        </dgm:presLayoutVars>
      </dgm:prSet>
      <dgm:spPr/>
    </dgm:pt>
    <dgm:pt modelId="{FDF94982-A225-4EF3-A79A-67B07C3B5202}" type="pres">
      <dgm:prSet presAssocID="{45CDDEA4-6CC6-4607-ACBC-2EFB0C1E5FA6}" presName="parTxOnly" presStyleLbl="node1" presStyleIdx="0" presStyleCnt="4" custScaleY="66844">
        <dgm:presLayoutVars>
          <dgm:chMax val="0"/>
          <dgm:chPref val="0"/>
          <dgm:bulletEnabled val="1"/>
        </dgm:presLayoutVars>
      </dgm:prSet>
      <dgm:spPr/>
    </dgm:pt>
    <dgm:pt modelId="{C85E6C73-46BB-4608-999F-936D47C2E1F6}" type="pres">
      <dgm:prSet presAssocID="{EE6D927C-9393-43CF-A20D-BA0493496B7C}" presName="parTxOnlySpace" presStyleCnt="0"/>
      <dgm:spPr/>
    </dgm:pt>
    <dgm:pt modelId="{B8BE6C2F-441B-4290-8248-0D6BD5C9FC1D}" type="pres">
      <dgm:prSet presAssocID="{D11790DF-D284-4E00-8CBA-8A2849276BDF}" presName="parTxOnly" presStyleLbl="node1" presStyleIdx="1" presStyleCnt="4" custScaleY="66844">
        <dgm:presLayoutVars>
          <dgm:chMax val="0"/>
          <dgm:chPref val="0"/>
          <dgm:bulletEnabled val="1"/>
        </dgm:presLayoutVars>
      </dgm:prSet>
      <dgm:spPr/>
    </dgm:pt>
    <dgm:pt modelId="{7BD21FE4-0222-4C47-97DD-5FDAE193BD3E}" type="pres">
      <dgm:prSet presAssocID="{C436C679-A7FC-4CBF-91B2-4007ED74B394}" presName="parTxOnlySpace" presStyleCnt="0"/>
      <dgm:spPr/>
    </dgm:pt>
    <dgm:pt modelId="{6B5C80A8-BBBE-49C9-ABD4-E5BE4830DAD3}" type="pres">
      <dgm:prSet presAssocID="{3318EAF0-8C02-4510-8DBB-B11304C52E1F}" presName="parTxOnly" presStyleLbl="node1" presStyleIdx="2" presStyleCnt="4" custScaleY="66844">
        <dgm:presLayoutVars>
          <dgm:chMax val="0"/>
          <dgm:chPref val="0"/>
          <dgm:bulletEnabled val="1"/>
        </dgm:presLayoutVars>
      </dgm:prSet>
      <dgm:spPr/>
    </dgm:pt>
    <dgm:pt modelId="{000D9BED-4CCC-477D-9F30-F80B2E4A058D}" type="pres">
      <dgm:prSet presAssocID="{57309B93-643E-4E39-A60A-F3101BB41F6B}" presName="parTxOnlySpace" presStyleCnt="0"/>
      <dgm:spPr/>
    </dgm:pt>
    <dgm:pt modelId="{B83E27AA-8BB4-44B0-9F98-1EAF2F7C6758}" type="pres">
      <dgm:prSet presAssocID="{2729C1EB-EE4A-481B-99F2-6A3939DBE4E3}" presName="parTxOnly" presStyleLbl="node1" presStyleIdx="3" presStyleCnt="4" custScaleY="66844">
        <dgm:presLayoutVars>
          <dgm:chMax val="0"/>
          <dgm:chPref val="0"/>
          <dgm:bulletEnabled val="1"/>
        </dgm:presLayoutVars>
      </dgm:prSet>
      <dgm:spPr/>
    </dgm:pt>
  </dgm:ptLst>
  <dgm:cxnLst>
    <dgm:cxn modelId="{DE4FC600-1C63-4A92-BD0F-43735FB7E517}" type="presOf" srcId="{45CDDEA4-6CC6-4607-ACBC-2EFB0C1E5FA6}" destId="{FDF94982-A225-4EF3-A79A-67B07C3B5202}" srcOrd="0" destOrd="0" presId="urn:microsoft.com/office/officeart/2005/8/layout/chevron1"/>
    <dgm:cxn modelId="{13524B19-6532-4E6F-9206-67A70B8B7D34}" type="presOf" srcId="{A070EB7B-63D0-46F6-BAB9-37F7CED25BD1}" destId="{2F40BCDF-904A-4F85-820F-7308F2B16E71}" srcOrd="0" destOrd="0" presId="urn:microsoft.com/office/officeart/2005/8/layout/chevron1"/>
    <dgm:cxn modelId="{9342873F-0693-4C9C-9413-192D8AF80600}" srcId="{A070EB7B-63D0-46F6-BAB9-37F7CED25BD1}" destId="{2729C1EB-EE4A-481B-99F2-6A3939DBE4E3}" srcOrd="3" destOrd="0" parTransId="{1B8E10E3-AB71-4352-BB38-BA2FEA375FFC}" sibTransId="{D76872A0-E5F0-44B3-969C-6CFF71FC46DD}"/>
    <dgm:cxn modelId="{3548BC5C-6D87-41F4-9EBC-3FB30EDED742}" srcId="{A070EB7B-63D0-46F6-BAB9-37F7CED25BD1}" destId="{D11790DF-D284-4E00-8CBA-8A2849276BDF}" srcOrd="1" destOrd="0" parTransId="{1819ABE5-27B0-4E41-B0C4-6C6AF325547B}" sibTransId="{C436C679-A7FC-4CBF-91B2-4007ED74B394}"/>
    <dgm:cxn modelId="{39AACE67-3CFA-478D-B071-2933F2AC42FF}" type="presOf" srcId="{3318EAF0-8C02-4510-8DBB-B11304C52E1F}" destId="{6B5C80A8-BBBE-49C9-ABD4-E5BE4830DAD3}" srcOrd="0" destOrd="0" presId="urn:microsoft.com/office/officeart/2005/8/layout/chevron1"/>
    <dgm:cxn modelId="{73E5C579-B10E-423E-BE8C-1C699F142A34}" srcId="{A070EB7B-63D0-46F6-BAB9-37F7CED25BD1}" destId="{3318EAF0-8C02-4510-8DBB-B11304C52E1F}" srcOrd="2" destOrd="0" parTransId="{2407B508-B2A1-4BE2-B2F8-EF21F6973FCE}" sibTransId="{57309B93-643E-4E39-A60A-F3101BB41F6B}"/>
    <dgm:cxn modelId="{34DEF382-3920-4F6F-9370-32C5572AC3FB}" srcId="{A070EB7B-63D0-46F6-BAB9-37F7CED25BD1}" destId="{45CDDEA4-6CC6-4607-ACBC-2EFB0C1E5FA6}" srcOrd="0" destOrd="0" parTransId="{783916F0-4EA3-47FA-82C3-E046EE2B8C61}" sibTransId="{EE6D927C-9393-43CF-A20D-BA0493496B7C}"/>
    <dgm:cxn modelId="{C174BAA6-81C4-45B1-BACB-480E5D7DE176}" type="presOf" srcId="{2729C1EB-EE4A-481B-99F2-6A3939DBE4E3}" destId="{B83E27AA-8BB4-44B0-9F98-1EAF2F7C6758}" srcOrd="0" destOrd="0" presId="urn:microsoft.com/office/officeart/2005/8/layout/chevron1"/>
    <dgm:cxn modelId="{D21A4FC7-57F8-4301-AEE8-7ABCC0CE1A41}" type="presOf" srcId="{D11790DF-D284-4E00-8CBA-8A2849276BDF}" destId="{B8BE6C2F-441B-4290-8248-0D6BD5C9FC1D}" srcOrd="0" destOrd="0" presId="urn:microsoft.com/office/officeart/2005/8/layout/chevron1"/>
    <dgm:cxn modelId="{DBC02C86-A839-45DD-ADCD-7EF49CDF81DF}" type="presParOf" srcId="{2F40BCDF-904A-4F85-820F-7308F2B16E71}" destId="{FDF94982-A225-4EF3-A79A-67B07C3B5202}" srcOrd="0" destOrd="0" presId="urn:microsoft.com/office/officeart/2005/8/layout/chevron1"/>
    <dgm:cxn modelId="{29D52BC9-D1A9-4100-A4E7-89382D1EE3A4}" type="presParOf" srcId="{2F40BCDF-904A-4F85-820F-7308F2B16E71}" destId="{C85E6C73-46BB-4608-999F-936D47C2E1F6}" srcOrd="1" destOrd="0" presId="urn:microsoft.com/office/officeart/2005/8/layout/chevron1"/>
    <dgm:cxn modelId="{A0CC5D6A-B191-4D83-8A90-82AAE693F098}" type="presParOf" srcId="{2F40BCDF-904A-4F85-820F-7308F2B16E71}" destId="{B8BE6C2F-441B-4290-8248-0D6BD5C9FC1D}" srcOrd="2" destOrd="0" presId="urn:microsoft.com/office/officeart/2005/8/layout/chevron1"/>
    <dgm:cxn modelId="{E419C759-AE30-4AC2-9607-FB4081113F3E}" type="presParOf" srcId="{2F40BCDF-904A-4F85-820F-7308F2B16E71}" destId="{7BD21FE4-0222-4C47-97DD-5FDAE193BD3E}" srcOrd="3" destOrd="0" presId="urn:microsoft.com/office/officeart/2005/8/layout/chevron1"/>
    <dgm:cxn modelId="{3AB28CE1-B53F-448E-BDAA-2E817F09CFFE}" type="presParOf" srcId="{2F40BCDF-904A-4F85-820F-7308F2B16E71}" destId="{6B5C80A8-BBBE-49C9-ABD4-E5BE4830DAD3}" srcOrd="4" destOrd="0" presId="urn:microsoft.com/office/officeart/2005/8/layout/chevron1"/>
    <dgm:cxn modelId="{0E2A4414-809A-4040-A7D6-561EFC9C5852}" type="presParOf" srcId="{2F40BCDF-904A-4F85-820F-7308F2B16E71}" destId="{000D9BED-4CCC-477D-9F30-F80B2E4A058D}" srcOrd="5" destOrd="0" presId="urn:microsoft.com/office/officeart/2005/8/layout/chevron1"/>
    <dgm:cxn modelId="{5C8E2911-C8B5-4415-A327-95F43DA6A326}" type="presParOf" srcId="{2F40BCDF-904A-4F85-820F-7308F2B16E71}" destId="{B83E27AA-8BB4-44B0-9F98-1EAF2F7C6758}" srcOrd="6"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F94982-A225-4EF3-A79A-67B07C3B5202}">
      <dsp:nvSpPr>
        <dsp:cNvPr id="0" name=""/>
        <dsp:cNvSpPr/>
      </dsp:nvSpPr>
      <dsp:spPr>
        <a:xfrm>
          <a:off x="4625" y="256270"/>
          <a:ext cx="2692817" cy="719994"/>
        </a:xfrm>
        <a:prstGeom prst="chevron">
          <a:avLst/>
        </a:prstGeom>
        <a:solidFill>
          <a:schemeClr val="lt1"/>
        </a:solidFill>
        <a:ln w="25400" cap="flat" cmpd="sng" algn="ctr">
          <a:solidFill>
            <a:schemeClr val="dk1"/>
          </a:solidFill>
          <a:prstDash val="solid"/>
        </a:ln>
        <a:effectLst/>
      </dsp:spPr>
      <dsp:style>
        <a:lnRef idx="2">
          <a:schemeClr val="dk1"/>
        </a:lnRef>
        <a:fillRef idx="1">
          <a:schemeClr val="lt1"/>
        </a:fillRef>
        <a:effectRef idx="0">
          <a:schemeClr val="dk1"/>
        </a:effectRef>
        <a:fontRef idx="minor">
          <a:schemeClr val="dk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入力の順序</a:t>
          </a:r>
        </a:p>
      </dsp:txBody>
      <dsp:txXfrm>
        <a:off x="364622" y="256270"/>
        <a:ext cx="1972823" cy="719994"/>
      </dsp:txXfrm>
    </dsp:sp>
    <dsp:sp modelId="{B8BE6C2F-441B-4290-8248-0D6BD5C9FC1D}">
      <dsp:nvSpPr>
        <dsp:cNvPr id="0" name=""/>
        <dsp:cNvSpPr/>
      </dsp:nvSpPr>
      <dsp:spPr>
        <a:xfrm>
          <a:off x="2428161"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交付申請書</a:t>
          </a:r>
        </a:p>
      </dsp:txBody>
      <dsp:txXfrm>
        <a:off x="2788158" y="256270"/>
        <a:ext cx="1972823" cy="719994"/>
      </dsp:txXfrm>
    </dsp:sp>
    <dsp:sp modelId="{6B5C80A8-BBBE-49C9-ABD4-E5BE4830DAD3}">
      <dsp:nvSpPr>
        <dsp:cNvPr id="0" name=""/>
        <dsp:cNvSpPr/>
      </dsp:nvSpPr>
      <dsp:spPr>
        <a:xfrm>
          <a:off x="4851696"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実績報告書</a:t>
          </a:r>
        </a:p>
      </dsp:txBody>
      <dsp:txXfrm>
        <a:off x="5211693" y="256270"/>
        <a:ext cx="1972823" cy="719994"/>
      </dsp:txXfrm>
    </dsp:sp>
    <dsp:sp modelId="{B83E27AA-8BB4-44B0-9F98-1EAF2F7C6758}">
      <dsp:nvSpPr>
        <dsp:cNvPr id="0" name=""/>
        <dsp:cNvSpPr/>
      </dsp:nvSpPr>
      <dsp:spPr>
        <a:xfrm>
          <a:off x="7275231" y="256270"/>
          <a:ext cx="2692817" cy="719994"/>
        </a:xfrm>
        <a:prstGeom prst="chevron">
          <a:avLst/>
        </a:prstGeom>
        <a:solidFill>
          <a:schemeClr val="dk2">
            <a:hueOff val="0"/>
            <a:satOff val="0"/>
            <a:lumOff val="0"/>
            <a:alphaOff val="0"/>
          </a:schemeClr>
        </a:solidFill>
        <a:ln w="25400" cap="flat" cmpd="sng" algn="ctr">
          <a:solidFill>
            <a:schemeClr val="l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t>（</a:t>
          </a:r>
          <a:r>
            <a:rPr kumimoji="1" lang="en-US" altLang="ja-JP" sz="1200" kern="1200"/>
            <a:t>※</a:t>
          </a:r>
          <a:r>
            <a:rPr kumimoji="1" lang="ja-JP" altLang="en-US" sz="1200" kern="1200"/>
            <a:t>必要な場合のみ）</a:t>
          </a:r>
          <a:endParaRPr kumimoji="1" lang="en-US" altLang="ja-JP" sz="1200" kern="1200"/>
        </a:p>
        <a:p>
          <a:pPr marL="0" lvl="0" indent="0" algn="ctr" defTabSz="533400">
            <a:lnSpc>
              <a:spcPct val="90000"/>
            </a:lnSpc>
            <a:spcBef>
              <a:spcPct val="0"/>
            </a:spcBef>
            <a:spcAft>
              <a:spcPct val="35000"/>
            </a:spcAft>
            <a:buNone/>
          </a:pPr>
          <a:r>
            <a:rPr kumimoji="1" lang="ja-JP" altLang="en-US" sz="1800" b="1" kern="1200"/>
            <a:t>変更承認申請書</a:t>
          </a:r>
        </a:p>
      </dsp:txBody>
      <dsp:txXfrm>
        <a:off x="7635228" y="256270"/>
        <a:ext cx="1972823" cy="71999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F94982-A225-4EF3-A79A-67B07C3B5202}">
      <dsp:nvSpPr>
        <dsp:cNvPr id="0" name=""/>
        <dsp:cNvSpPr/>
      </dsp:nvSpPr>
      <dsp:spPr>
        <a:xfrm>
          <a:off x="4625" y="256270"/>
          <a:ext cx="2692817" cy="719994"/>
        </a:xfrm>
        <a:prstGeom prst="chevron">
          <a:avLst/>
        </a:prstGeom>
        <a:solidFill>
          <a:schemeClr val="lt1"/>
        </a:solidFill>
        <a:ln w="38100" cap="flat" cmpd="sng" algn="ctr">
          <a:solidFill>
            <a:schemeClr val="dk1"/>
          </a:solidFill>
          <a:prstDash val="solid"/>
        </a:ln>
        <a:effectLst/>
      </dsp:spPr>
      <dsp:style>
        <a:lnRef idx="2">
          <a:schemeClr val="dk1"/>
        </a:lnRef>
        <a:fillRef idx="1">
          <a:schemeClr val="lt1"/>
        </a:fillRef>
        <a:effectRef idx="0">
          <a:schemeClr val="dk1"/>
        </a:effectRef>
        <a:fontRef idx="minor">
          <a:schemeClr val="dk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入力の順序</a:t>
          </a:r>
        </a:p>
      </dsp:txBody>
      <dsp:txXfrm>
        <a:off x="364622" y="256270"/>
        <a:ext cx="1972823" cy="719994"/>
      </dsp:txXfrm>
    </dsp:sp>
    <dsp:sp modelId="{B8BE6C2F-441B-4290-8248-0D6BD5C9FC1D}">
      <dsp:nvSpPr>
        <dsp:cNvPr id="0" name=""/>
        <dsp:cNvSpPr/>
      </dsp:nvSpPr>
      <dsp:spPr>
        <a:xfrm>
          <a:off x="2428161"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solidFill>
                <a:schemeClr val="tx1"/>
              </a:solidFill>
            </a:rPr>
            <a:t>交付申請書</a:t>
          </a:r>
        </a:p>
      </dsp:txBody>
      <dsp:txXfrm>
        <a:off x="2788158" y="256270"/>
        <a:ext cx="1972823" cy="719994"/>
      </dsp:txXfrm>
    </dsp:sp>
    <dsp:sp modelId="{6B5C80A8-BBBE-49C9-ABD4-E5BE4830DAD3}">
      <dsp:nvSpPr>
        <dsp:cNvPr id="0" name=""/>
        <dsp:cNvSpPr/>
      </dsp:nvSpPr>
      <dsp:spPr>
        <a:xfrm>
          <a:off x="4851696"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0010" tIns="26670" rIns="26670" bIns="26670"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solidFill>
                <a:schemeClr val="tx1"/>
              </a:solidFill>
            </a:rPr>
            <a:t>実績報告書</a:t>
          </a:r>
        </a:p>
      </dsp:txBody>
      <dsp:txXfrm>
        <a:off x="5211693" y="256270"/>
        <a:ext cx="1972823" cy="719994"/>
      </dsp:txXfrm>
    </dsp:sp>
    <dsp:sp modelId="{B83E27AA-8BB4-44B0-9F98-1EAF2F7C6758}">
      <dsp:nvSpPr>
        <dsp:cNvPr id="0" name=""/>
        <dsp:cNvSpPr/>
      </dsp:nvSpPr>
      <dsp:spPr>
        <a:xfrm>
          <a:off x="7275231" y="256270"/>
          <a:ext cx="2692817" cy="719994"/>
        </a:xfrm>
        <a:prstGeom prst="chevron">
          <a:avLst/>
        </a:prstGeom>
        <a:solidFill>
          <a:schemeClr val="bg1"/>
        </a:solid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kumimoji="1" lang="ja-JP" altLang="en-US" sz="1200" kern="1200">
              <a:solidFill>
                <a:schemeClr val="tx1"/>
              </a:solidFill>
            </a:rPr>
            <a:t>（</a:t>
          </a:r>
          <a:r>
            <a:rPr kumimoji="1" lang="en-US" altLang="ja-JP" sz="1200" kern="1200">
              <a:solidFill>
                <a:schemeClr val="tx1"/>
              </a:solidFill>
            </a:rPr>
            <a:t>※</a:t>
          </a:r>
          <a:r>
            <a:rPr kumimoji="1" lang="ja-JP" altLang="en-US" sz="1200" kern="1200">
              <a:solidFill>
                <a:schemeClr val="tx1"/>
              </a:solidFill>
            </a:rPr>
            <a:t>必要な場合のみ）</a:t>
          </a:r>
          <a:endParaRPr kumimoji="1" lang="en-US" altLang="ja-JP" sz="1200" kern="1200">
            <a:solidFill>
              <a:schemeClr val="tx1"/>
            </a:solidFill>
          </a:endParaRPr>
        </a:p>
        <a:p>
          <a:pPr marL="0" lvl="0" indent="0" algn="ctr" defTabSz="533400">
            <a:lnSpc>
              <a:spcPct val="90000"/>
            </a:lnSpc>
            <a:spcBef>
              <a:spcPct val="0"/>
            </a:spcBef>
            <a:spcAft>
              <a:spcPct val="35000"/>
            </a:spcAft>
            <a:buNone/>
          </a:pPr>
          <a:r>
            <a:rPr kumimoji="1" lang="ja-JP" altLang="en-US" sz="1800" b="1" kern="1200">
              <a:solidFill>
                <a:schemeClr val="tx1"/>
              </a:solidFill>
            </a:rPr>
            <a:t>変更承認申請書</a:t>
          </a:r>
        </a:p>
      </dsp:txBody>
      <dsp:txXfrm>
        <a:off x="7635228" y="256270"/>
        <a:ext cx="1972823" cy="719994"/>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4</xdr:col>
      <xdr:colOff>85725</xdr:colOff>
      <xdr:row>8</xdr:row>
      <xdr:rowOff>114300</xdr:rowOff>
    </xdr:from>
    <xdr:to>
      <xdr:col>4</xdr:col>
      <xdr:colOff>600074</xdr:colOff>
      <xdr:row>10</xdr:row>
      <xdr:rowOff>57150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2828925" y="2486025"/>
          <a:ext cx="514349"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123825</xdr:rowOff>
    </xdr:from>
    <xdr:to>
      <xdr:col>9</xdr:col>
      <xdr:colOff>609599</xdr:colOff>
      <xdr:row>10</xdr:row>
      <xdr:rowOff>66675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267450" y="2495550"/>
          <a:ext cx="514349"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xdr:row>
      <xdr:rowOff>238125</xdr:rowOff>
    </xdr:from>
    <xdr:to>
      <xdr:col>14</xdr:col>
      <xdr:colOff>628649</xdr:colOff>
      <xdr:row>3</xdr:row>
      <xdr:rowOff>1104900</xdr:rowOff>
    </xdr:to>
    <xdr:graphicFrame macro="">
      <xdr:nvGraphicFramePr>
        <xdr:cNvPr id="10" name="図表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228600</xdr:colOff>
      <xdr:row>16</xdr:row>
      <xdr:rowOff>9524</xdr:rowOff>
    </xdr:from>
    <xdr:to>
      <xdr:col>15</xdr:col>
      <xdr:colOff>676276</xdr:colOff>
      <xdr:row>21</xdr:row>
      <xdr:rowOff>504824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57600" y="4638674"/>
          <a:ext cx="7305676" cy="1400175"/>
        </a:xfrm>
        <a:prstGeom prst="rect">
          <a:avLst/>
        </a:prstGeom>
        <a:solidFill>
          <a:schemeClr val="lt1"/>
        </a:solidFill>
        <a:ln w="63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ctr"/>
        <a:lstStyle/>
        <a:p>
          <a:r>
            <a:rPr kumimoji="1" lang="en-US" altLang="ja-JP" sz="1400" b="1"/>
            <a:t>※</a:t>
          </a:r>
          <a:r>
            <a:rPr kumimoji="1" lang="ja-JP" altLang="en-US" sz="1400" b="1"/>
            <a:t>変更の有無に関わらず、 先に実績報告（１．実績報告書、２．事業実績書、３．収支精算書）</a:t>
          </a:r>
          <a:r>
            <a:rPr kumimoji="1" lang="ja-JP" altLang="ja-JP" sz="1400" b="1">
              <a:solidFill>
                <a:schemeClr val="dk1"/>
              </a:solidFill>
              <a:effectLst/>
              <a:latin typeface="+mn-lt"/>
              <a:ea typeface="+mn-ea"/>
              <a:cs typeface="+mn-cs"/>
            </a:rPr>
            <a:t>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作成してください</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変更承認申請書の作成が必要な場合は、メッセージが表示されます。</a:t>
          </a:r>
          <a:endParaRPr kumimoji="1" lang="ja-JP" alt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8</xdr:row>
      <xdr:rowOff>114300</xdr:rowOff>
    </xdr:from>
    <xdr:to>
      <xdr:col>4</xdr:col>
      <xdr:colOff>600074</xdr:colOff>
      <xdr:row>10</xdr:row>
      <xdr:rowOff>57150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828925" y="3295650"/>
          <a:ext cx="514349" cy="304800"/>
        </a:xfrm>
        <a:prstGeom prst="rightArrow">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8</xdr:row>
      <xdr:rowOff>123825</xdr:rowOff>
    </xdr:from>
    <xdr:to>
      <xdr:col>9</xdr:col>
      <xdr:colOff>609599</xdr:colOff>
      <xdr:row>10</xdr:row>
      <xdr:rowOff>66675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6267450" y="3305175"/>
          <a:ext cx="514349" cy="30480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257174</xdr:colOff>
      <xdr:row>2</xdr:row>
      <xdr:rowOff>238125</xdr:rowOff>
    </xdr:from>
    <xdr:to>
      <xdr:col>14</xdr:col>
      <xdr:colOff>628649</xdr:colOff>
      <xdr:row>3</xdr:row>
      <xdr:rowOff>1104900</xdr:rowOff>
    </xdr:to>
    <xdr:graphicFrame macro="">
      <xdr:nvGraphicFramePr>
        <xdr:cNvPr id="4" name="図表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5</xdr:col>
      <xdr:colOff>228600</xdr:colOff>
      <xdr:row>16</xdr:row>
      <xdr:rowOff>9524</xdr:rowOff>
    </xdr:from>
    <xdr:to>
      <xdr:col>15</xdr:col>
      <xdr:colOff>676276</xdr:colOff>
      <xdr:row>21</xdr:row>
      <xdr:rowOff>504824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657600" y="4638674"/>
          <a:ext cx="7305676" cy="1400175"/>
        </a:xfrm>
        <a:prstGeom prst="rect">
          <a:avLst/>
        </a:prstGeom>
        <a:solidFill>
          <a:schemeClr val="lt1"/>
        </a:solidFill>
        <a:ln w="63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ctr"/>
        <a:lstStyle/>
        <a:p>
          <a:r>
            <a:rPr kumimoji="1" lang="en-US" altLang="ja-JP" sz="1400" b="1"/>
            <a:t>※</a:t>
          </a:r>
          <a:r>
            <a:rPr kumimoji="1" lang="ja-JP" altLang="en-US" sz="1400" b="1"/>
            <a:t>変更の有無に関わらず、 先に実績報告（１．実績報告書、２．事業実績書、３．収支精算書）</a:t>
          </a:r>
          <a:r>
            <a:rPr kumimoji="1" lang="ja-JP" altLang="ja-JP" sz="1400" b="1">
              <a:solidFill>
                <a:schemeClr val="dk1"/>
              </a:solidFill>
              <a:effectLst/>
              <a:latin typeface="+mn-lt"/>
              <a:ea typeface="+mn-ea"/>
              <a:cs typeface="+mn-cs"/>
            </a:rPr>
            <a:t>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作成してください</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変更承認申請書の作成が必要な場合は、メッセージが表示されます。</a:t>
          </a:r>
          <a:endParaRPr kumimoji="1" lang="ja-JP" altLang="en-US" sz="1400" b="1"/>
        </a:p>
      </xdr:txBody>
    </xdr:sp>
    <xdr:clientData/>
  </xdr:twoCellAnchor>
  <xdr:twoCellAnchor>
    <xdr:from>
      <xdr:col>6</xdr:col>
      <xdr:colOff>504824</xdr:colOff>
      <xdr:row>3</xdr:row>
      <xdr:rowOff>962025</xdr:rowOff>
    </xdr:from>
    <xdr:to>
      <xdr:col>11</xdr:col>
      <xdr:colOff>428625</xdr:colOff>
      <xdr:row>3</xdr:row>
      <xdr:rowOff>1466850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619624" y="1866900"/>
          <a:ext cx="3352801" cy="5048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ysClr val="windowText" lastClr="000000"/>
              </a:solidFill>
            </a:rPr>
            <a:t>※</a:t>
          </a:r>
          <a:r>
            <a:rPr kumimoji="1" lang="ja-JP" altLang="en-US" sz="1100" b="1">
              <a:solidFill>
                <a:sysClr val="windowText" lastClr="000000"/>
              </a:solidFill>
            </a:rPr>
            <a:t>緑色、オレンジ色、水色はシート見出しの色です。</a:t>
          </a:r>
          <a:endParaRPr kumimoji="1" lang="en-US" altLang="ja-JP" sz="1100" b="1">
            <a:solidFill>
              <a:sysClr val="windowText" lastClr="000000"/>
            </a:solidFill>
          </a:endParaRPr>
        </a:p>
        <a:p>
          <a:r>
            <a:rPr kumimoji="1" lang="en-US" altLang="ja-JP" sz="1100" b="1">
              <a:solidFill>
                <a:sysClr val="windowText" lastClr="000000"/>
              </a:solidFill>
            </a:rPr>
            <a:t>※</a:t>
          </a:r>
          <a:r>
            <a:rPr kumimoji="1" lang="ja-JP" altLang="en-US" sz="1100" b="1">
              <a:solidFill>
                <a:sysClr val="windowText" lastClr="000000"/>
              </a:solidFill>
            </a:rPr>
            <a:t>エクセルファイルではそれぞれ着色されています。</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617220</xdr:colOff>
          <xdr:row>30</xdr:row>
          <xdr:rowOff>137160</xdr:rowOff>
        </xdr:from>
        <xdr:to>
          <xdr:col>9</xdr:col>
          <xdr:colOff>121920</xdr:colOff>
          <xdr:row>32</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Q26"/>
  <sheetViews>
    <sheetView zoomScaleNormal="100" workbookViewId="0">
      <selection activeCell="B1" sqref="B1"/>
    </sheetView>
  </sheetViews>
  <sheetFormatPr defaultColWidth="9" defaultRowHeight="14.4"/>
  <cols>
    <col min="1" max="4" width="9" style="85"/>
    <col min="5" max="5" width="9" style="85" customWidth="1"/>
    <col min="6" max="15" width="9" style="85"/>
    <col min="16" max="16" width="9" style="85" customWidth="1"/>
    <col min="17" max="16384" width="9" style="85"/>
  </cols>
  <sheetData>
    <row r="1" spans="1:17" ht="21" customHeight="1">
      <c r="A1" s="85" t="s">
        <v>118</v>
      </c>
    </row>
    <row r="2" spans="1:17" ht="21" customHeight="1">
      <c r="A2" s="107" t="s">
        <v>152</v>
      </c>
    </row>
    <row r="3" spans="1:17" ht="29.25" customHeight="1"/>
    <row r="4" spans="1:17" ht="121.5" customHeight="1" thickBot="1">
      <c r="A4" s="118"/>
      <c r="B4" s="119"/>
    </row>
    <row r="5" spans="1:17" ht="15" thickBot="1">
      <c r="A5" s="109" t="s">
        <v>95</v>
      </c>
      <c r="B5" s="86" t="s">
        <v>194</v>
      </c>
      <c r="C5" s="86"/>
      <c r="D5" s="86"/>
      <c r="E5" s="87"/>
      <c r="F5" s="121" t="s">
        <v>112</v>
      </c>
      <c r="G5" s="351" t="s">
        <v>153</v>
      </c>
      <c r="H5" s="351"/>
      <c r="I5" s="351"/>
      <c r="J5" s="88"/>
      <c r="K5" s="120" t="s">
        <v>139</v>
      </c>
      <c r="L5" s="114" t="s">
        <v>140</v>
      </c>
      <c r="M5" s="114"/>
      <c r="N5" s="114"/>
      <c r="O5" s="115"/>
      <c r="P5" s="115"/>
    </row>
    <row r="6" spans="1:17">
      <c r="A6" s="108"/>
      <c r="B6" s="108"/>
      <c r="C6" s="108"/>
      <c r="D6" s="108"/>
      <c r="E6" s="111"/>
      <c r="F6" s="113"/>
      <c r="G6" s="113"/>
      <c r="H6" s="113"/>
      <c r="I6" s="113"/>
      <c r="K6" s="115"/>
      <c r="L6" s="115"/>
      <c r="M6" s="115"/>
      <c r="N6" s="115"/>
      <c r="O6" s="115"/>
      <c r="P6" s="115"/>
    </row>
    <row r="7" spans="1:17">
      <c r="A7" s="108">
        <v>1</v>
      </c>
      <c r="B7" s="343" t="s">
        <v>116</v>
      </c>
      <c r="C7" s="343"/>
      <c r="D7" s="343"/>
      <c r="E7" s="111"/>
      <c r="F7" s="113">
        <v>1</v>
      </c>
      <c r="G7" s="352" t="s">
        <v>113</v>
      </c>
      <c r="H7" s="352"/>
      <c r="I7" s="113"/>
      <c r="K7" s="115">
        <v>1</v>
      </c>
      <c r="L7" s="342" t="s">
        <v>117</v>
      </c>
      <c r="M7" s="342"/>
      <c r="N7" s="342"/>
      <c r="O7" s="342"/>
      <c r="P7" s="342"/>
    </row>
    <row r="8" spans="1:17">
      <c r="A8" s="108"/>
      <c r="B8" s="108"/>
      <c r="C8" s="108"/>
      <c r="D8" s="108"/>
      <c r="E8" s="111"/>
      <c r="F8" s="113"/>
      <c r="G8" s="113"/>
      <c r="H8" s="113"/>
      <c r="I8" s="113"/>
      <c r="K8" s="115"/>
      <c r="L8" s="115"/>
      <c r="M8" s="115"/>
      <c r="N8" s="115"/>
      <c r="O8" s="115"/>
      <c r="P8" s="115"/>
    </row>
    <row r="9" spans="1:17">
      <c r="A9" s="108">
        <v>2</v>
      </c>
      <c r="B9" s="343" t="s">
        <v>110</v>
      </c>
      <c r="C9" s="343"/>
      <c r="D9" s="343"/>
      <c r="E9" s="111"/>
      <c r="F9" s="113">
        <v>2</v>
      </c>
      <c r="G9" s="352" t="s">
        <v>114</v>
      </c>
      <c r="H9" s="352"/>
      <c r="I9" s="113"/>
      <c r="K9" s="115">
        <v>2</v>
      </c>
      <c r="L9" s="342" t="s">
        <v>124</v>
      </c>
      <c r="M9" s="342"/>
      <c r="N9" s="342"/>
      <c r="O9" s="342"/>
      <c r="P9" s="342"/>
    </row>
    <row r="10" spans="1:17">
      <c r="A10" s="108"/>
      <c r="B10" s="108"/>
      <c r="C10" s="108"/>
      <c r="D10" s="108"/>
      <c r="E10" s="111"/>
      <c r="F10" s="113"/>
      <c r="G10" s="113"/>
      <c r="H10" s="113"/>
      <c r="I10" s="113"/>
      <c r="K10" s="115"/>
      <c r="L10" s="115"/>
      <c r="M10" s="115"/>
      <c r="N10" s="115"/>
      <c r="O10" s="115"/>
      <c r="P10" s="115"/>
    </row>
    <row r="11" spans="1:17">
      <c r="A11" s="108">
        <v>3</v>
      </c>
      <c r="B11" s="343" t="s">
        <v>120</v>
      </c>
      <c r="C11" s="343"/>
      <c r="D11" s="343"/>
      <c r="E11" s="111"/>
      <c r="F11" s="113">
        <v>3</v>
      </c>
      <c r="G11" s="352" t="s">
        <v>121</v>
      </c>
      <c r="H11" s="352"/>
      <c r="I11" s="113"/>
      <c r="K11" s="115">
        <v>3</v>
      </c>
      <c r="L11" s="342" t="s">
        <v>123</v>
      </c>
      <c r="M11" s="342"/>
      <c r="N11" s="342"/>
      <c r="O11" s="115"/>
      <c r="P11" s="115"/>
    </row>
    <row r="12" spans="1:17">
      <c r="A12" s="108"/>
      <c r="B12" s="108"/>
      <c r="C12" s="108"/>
      <c r="D12" s="108"/>
      <c r="E12" s="111"/>
      <c r="F12" s="113"/>
      <c r="G12" s="113"/>
      <c r="H12" s="113"/>
      <c r="I12" s="113"/>
      <c r="K12" s="115"/>
      <c r="L12" s="115"/>
      <c r="M12" s="115"/>
      <c r="N12" s="115"/>
      <c r="O12" s="115"/>
      <c r="P12" s="115"/>
    </row>
    <row r="13" spans="1:17" ht="14.25" customHeight="1">
      <c r="A13" s="108">
        <v>4</v>
      </c>
      <c r="B13" s="343" t="s">
        <v>111</v>
      </c>
      <c r="C13" s="343"/>
      <c r="D13" s="343"/>
      <c r="E13" s="111"/>
      <c r="F13" s="113">
        <v>4</v>
      </c>
      <c r="G13" s="352" t="s">
        <v>115</v>
      </c>
      <c r="H13" s="352"/>
      <c r="I13" s="113"/>
      <c r="K13" s="111"/>
      <c r="L13" s="111"/>
      <c r="M13" s="111"/>
      <c r="N13" s="111"/>
      <c r="O13" s="111"/>
      <c r="P13" s="111"/>
      <c r="Q13" s="95"/>
    </row>
    <row r="14" spans="1:17" ht="14.25" customHeight="1">
      <c r="A14" s="108"/>
      <c r="B14" s="108"/>
      <c r="C14" s="108"/>
      <c r="D14" s="108"/>
      <c r="E14" s="111"/>
      <c r="F14" s="113"/>
      <c r="G14" s="113"/>
      <c r="H14" s="113"/>
      <c r="I14" s="113"/>
      <c r="K14" s="344" t="str">
        <f>IF(ISERROR('3.収支精算'!T10), "", '3.収支精算'!T10)</f>
        <v/>
      </c>
      <c r="L14" s="345"/>
      <c r="M14" s="345"/>
      <c r="N14" s="345"/>
      <c r="O14" s="345"/>
      <c r="P14" s="346"/>
      <c r="Q14" s="95"/>
    </row>
    <row r="15" spans="1:17">
      <c r="A15" s="108">
        <v>5</v>
      </c>
      <c r="B15" s="343" t="s">
        <v>119</v>
      </c>
      <c r="C15" s="343"/>
      <c r="D15" s="343"/>
      <c r="E15" s="111"/>
      <c r="K15" s="347"/>
      <c r="L15" s="348"/>
      <c r="M15" s="348"/>
      <c r="N15" s="348"/>
      <c r="O15" s="348"/>
      <c r="P15" s="349"/>
    </row>
    <row r="16" spans="1:17">
      <c r="A16" s="108"/>
      <c r="B16" s="108"/>
      <c r="C16" s="108"/>
      <c r="D16" s="108"/>
      <c r="E16" s="111"/>
    </row>
    <row r="17" spans="1:13" ht="14.25" customHeight="1">
      <c r="A17" s="108">
        <v>6</v>
      </c>
      <c r="B17" s="350" t="s">
        <v>122</v>
      </c>
      <c r="C17" s="350"/>
      <c r="D17" s="350"/>
      <c r="E17" s="112"/>
    </row>
    <row r="18" spans="1:13">
      <c r="A18" s="108"/>
      <c r="B18" s="110"/>
      <c r="C18" s="110"/>
      <c r="D18" s="110"/>
      <c r="E18" s="112"/>
    </row>
    <row r="21" spans="1:13">
      <c r="E21" s="89"/>
    </row>
    <row r="22" spans="1:13" ht="51" customHeight="1">
      <c r="E22" s="89"/>
    </row>
    <row r="23" spans="1:13" ht="21" customHeight="1">
      <c r="A23" s="107" t="s">
        <v>154</v>
      </c>
    </row>
    <row r="25" spans="1:13" ht="24.9" customHeight="1">
      <c r="A25" s="116" t="s">
        <v>155</v>
      </c>
    </row>
    <row r="26" spans="1:13" ht="24.9" customHeight="1">
      <c r="A26" s="116" t="s">
        <v>156</v>
      </c>
      <c r="M26" s="117"/>
    </row>
  </sheetData>
  <customSheetViews>
    <customSheetView guid="{64822155-D3A3-4CF4-B118-55E3090E4ACD}" showPageBreaks="1">
      <selection activeCell="G24" sqref="G24"/>
      <pageMargins left="0.70866141732283472" right="0.70866141732283472" top="0.74803149606299213" bottom="0.74803149606299213" header="0.31496062992125984" footer="0.31496062992125984"/>
      <pageSetup paperSize="9" scale="80" orientation="landscape" blackAndWhite="1" errors="blank" r:id="rId1"/>
    </customSheetView>
  </customSheetViews>
  <mergeCells count="15">
    <mergeCell ref="B17:D17"/>
    <mergeCell ref="G5:I5"/>
    <mergeCell ref="G7:H7"/>
    <mergeCell ref="G9:H9"/>
    <mergeCell ref="G11:H11"/>
    <mergeCell ref="G13:H13"/>
    <mergeCell ref="L7:P7"/>
    <mergeCell ref="L9:P9"/>
    <mergeCell ref="L11:N11"/>
    <mergeCell ref="B13:D13"/>
    <mergeCell ref="B15:D15"/>
    <mergeCell ref="B7:D7"/>
    <mergeCell ref="B9:D9"/>
    <mergeCell ref="B11:D11"/>
    <mergeCell ref="K14:P15"/>
  </mergeCells>
  <phoneticPr fontId="2"/>
  <conditionalFormatting sqref="A3">
    <cfRule type="containsText" dxfId="69" priority="3" operator="containsText" text="目次">
      <formula>NOT(ISERROR(SEARCH("目次",A3)))</formula>
    </cfRule>
  </conditionalFormatting>
  <conditionalFormatting sqref="M26">
    <cfRule type="containsText" dxfId="68" priority="1" operator="containsText" text="目次">
      <formula>NOT(ISERROR(SEARCH("目次",M26)))</formula>
    </cfRule>
  </conditionalFormatting>
  <hyperlinks>
    <hyperlink ref="B7" location="'1.申請'!F7" display="交付申請書" xr:uid="{00000000-0004-0000-0000-000000000000}"/>
    <hyperlink ref="B9" location="'2.計画'!B3" display="事業計画書" xr:uid="{00000000-0004-0000-0000-000001000000}"/>
    <hyperlink ref="B11" location="'3.収支'!B5" display="収支予算書（支出の部）（収入の部）" xr:uid="{00000000-0004-0000-0000-000002000000}"/>
    <hyperlink ref="B13" location="'4.役員'!A5" display="役員名簿" xr:uid="{00000000-0004-0000-0000-000003000000}"/>
    <hyperlink ref="B15" location="'5.申立'!A1" display="申立書（入力不要）" xr:uid="{00000000-0004-0000-0000-000004000000}"/>
    <hyperlink ref="B17" location="'6.事前'!A1" display="事業事前着手届（入力不要）" xr:uid="{00000000-0004-0000-0000-000005000000}"/>
    <hyperlink ref="G7" location="'1.実績'!A14" display="実績報告書" xr:uid="{00000000-0004-0000-0000-000006000000}"/>
    <hyperlink ref="G9" location="'2.事業実績'!B8" display="事業実績書" xr:uid="{00000000-0004-0000-0000-000007000000}"/>
    <hyperlink ref="G11" location="'3.収支精算'!B6" display="収支精算書" xr:uid="{00000000-0004-0000-0000-000008000000}"/>
    <hyperlink ref="G13" location="'4.請求書'!D26" display="請求書" xr:uid="{00000000-0004-0000-0000-000009000000}"/>
    <hyperlink ref="L7" location="'1.変更'!A14" display="変更承認申請書" xr:uid="{00000000-0004-0000-0000-00000A000000}"/>
    <hyperlink ref="L9" location="'2.変更計画'!B5" display="変更計画書" xr:uid="{00000000-0004-0000-0000-00000B000000}"/>
    <hyperlink ref="L11" location="'3.変更収支'!A1" display="変更収支予算書（入力不要）" xr:uid="{00000000-0004-0000-0000-00000C000000}"/>
    <hyperlink ref="B7:D7" location="'1.申請'!G7" display="交付申請書" xr:uid="{00000000-0004-0000-0000-00000D000000}"/>
  </hyperlinks>
  <pageMargins left="0.70866141732283472" right="0.70866141732283472" top="0.74803149606299213" bottom="0.74803149606299213" header="0.31496062992125984" footer="0.31496062992125984"/>
  <pageSetup paperSize="9" scale="76" orientation="landscape" blackAndWhite="1" errors="blank"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A1:M42"/>
  <sheetViews>
    <sheetView view="pageBreakPreview" zoomScaleNormal="100" zoomScaleSheetLayoutView="100" workbookViewId="0">
      <selection activeCell="B21" sqref="B21:H21"/>
    </sheetView>
  </sheetViews>
  <sheetFormatPr defaultRowHeight="16.5" customHeight="1"/>
  <cols>
    <col min="1" max="1" width="3.59765625" customWidth="1"/>
    <col min="2" max="2" width="4.09765625" customWidth="1"/>
    <col min="3" max="3" width="18.5" customWidth="1"/>
    <col min="4" max="4" width="5.3984375" customWidth="1"/>
    <col min="5" max="5" width="15.69921875" customWidth="1"/>
    <col min="6" max="6" width="14.09765625" customWidth="1"/>
    <col min="7" max="7" width="10.3984375" customWidth="1"/>
    <col min="8" max="8" width="13.09765625" customWidth="1"/>
    <col min="9" max="9" width="6.8984375" customWidth="1"/>
  </cols>
  <sheetData>
    <row r="1" spans="1:13" s="1" customFormat="1" ht="16.5" customHeight="1">
      <c r="A1" s="99"/>
      <c r="B1" s="28"/>
      <c r="C1" s="28"/>
      <c r="D1" s="28"/>
      <c r="E1" s="28"/>
      <c r="F1" s="28"/>
      <c r="G1" s="28"/>
      <c r="H1" s="366" t="s">
        <v>143</v>
      </c>
      <c r="I1" s="366"/>
      <c r="J1" s="28"/>
    </row>
    <row r="2" spans="1:13" s="35" customFormat="1" ht="16.5" customHeight="1">
      <c r="A2" s="34" t="s">
        <v>190</v>
      </c>
      <c r="B2" s="34"/>
      <c r="C2" s="34"/>
      <c r="D2" s="34"/>
      <c r="E2" s="34"/>
      <c r="F2" s="34"/>
      <c r="G2" s="34"/>
      <c r="H2" s="34"/>
      <c r="I2" s="34"/>
    </row>
    <row r="3" spans="1:13" s="35" customFormat="1" ht="16.5" customHeight="1">
      <c r="A3" s="34"/>
      <c r="B3" s="34"/>
      <c r="C3" s="34"/>
      <c r="D3" s="34"/>
      <c r="E3" s="34"/>
      <c r="F3" s="34"/>
      <c r="G3" s="34"/>
      <c r="H3" s="34"/>
      <c r="I3" s="34"/>
    </row>
    <row r="4" spans="1:13" s="35" customFormat="1" ht="16.5" customHeight="1">
      <c r="A4" s="34"/>
      <c r="B4" s="34"/>
      <c r="C4" s="34"/>
      <c r="D4" s="34"/>
      <c r="E4" s="34"/>
      <c r="F4" s="34"/>
      <c r="G4" s="505" t="s">
        <v>157</v>
      </c>
      <c r="H4" s="505"/>
      <c r="I4" s="505"/>
    </row>
    <row r="5" spans="1:13" s="35" customFormat="1" ht="16.5" customHeight="1">
      <c r="A5" s="34"/>
      <c r="B5" s="34" t="s">
        <v>1</v>
      </c>
      <c r="C5" s="34"/>
      <c r="D5" s="34"/>
      <c r="E5" s="34"/>
      <c r="F5" s="34"/>
      <c r="G5" s="34"/>
      <c r="H5" s="34"/>
      <c r="I5" s="34"/>
    </row>
    <row r="6" spans="1:13" s="35" customFormat="1" ht="16.5" customHeight="1">
      <c r="A6" s="34"/>
      <c r="B6" s="34"/>
      <c r="C6" s="34"/>
      <c r="D6" s="34"/>
      <c r="E6" s="34"/>
      <c r="F6" s="34"/>
      <c r="G6" s="34"/>
      <c r="H6" s="34"/>
      <c r="I6" s="34"/>
    </row>
    <row r="7" spans="1:13" s="35" customFormat="1" ht="16.5" customHeight="1">
      <c r="A7" s="34"/>
      <c r="B7" s="34"/>
      <c r="C7" s="34"/>
      <c r="D7" s="34"/>
      <c r="E7" s="34"/>
      <c r="F7" s="34"/>
      <c r="G7" s="34"/>
      <c r="H7" s="34"/>
      <c r="I7" s="34"/>
    </row>
    <row r="8" spans="1:13" s="1" customFormat="1" ht="16.5" customHeight="1">
      <c r="A8" s="27"/>
      <c r="B8" s="27"/>
      <c r="C8" s="27"/>
      <c r="D8" s="27"/>
      <c r="F8" s="79" t="s">
        <v>2</v>
      </c>
      <c r="G8" s="499">
        <f>'1.申請'!H8</f>
        <v>0</v>
      </c>
      <c r="H8" s="499"/>
      <c r="I8" s="499"/>
    </row>
    <row r="9" spans="1:13" s="1" customFormat="1" ht="16.5" customHeight="1">
      <c r="A9" s="27"/>
      <c r="B9" s="27"/>
      <c r="C9" s="27"/>
      <c r="D9" s="27"/>
      <c r="F9" s="79" t="s">
        <v>3</v>
      </c>
      <c r="G9" s="499">
        <f>'1.申請'!H9</f>
        <v>0</v>
      </c>
      <c r="H9" s="499"/>
      <c r="I9" s="499"/>
    </row>
    <row r="10" spans="1:13" s="1" customFormat="1" ht="16.5" customHeight="1">
      <c r="A10" s="27"/>
      <c r="B10" s="27"/>
      <c r="C10" s="27"/>
      <c r="D10" s="27"/>
      <c r="E10" s="504" t="s">
        <v>4</v>
      </c>
      <c r="F10" s="504"/>
      <c r="G10" s="506">
        <f>'1.申請'!H10</f>
        <v>0</v>
      </c>
      <c r="H10" s="506"/>
      <c r="I10" s="165"/>
    </row>
    <row r="11" spans="1:13" s="35" customFormat="1" ht="16.5" customHeight="1">
      <c r="A11" s="34"/>
      <c r="B11" s="34"/>
      <c r="C11" s="34"/>
      <c r="D11" s="34"/>
      <c r="E11" s="34"/>
      <c r="F11" s="34"/>
      <c r="G11" s="34"/>
      <c r="H11" s="34"/>
      <c r="I11" s="34"/>
    </row>
    <row r="12" spans="1:13" s="35" customFormat="1" ht="16.5" customHeight="1">
      <c r="A12" s="34"/>
      <c r="B12" s="34"/>
      <c r="C12" s="34"/>
      <c r="D12" s="34"/>
      <c r="E12" s="34"/>
      <c r="F12" s="34"/>
      <c r="G12" s="34"/>
      <c r="H12" s="34"/>
      <c r="I12" s="34"/>
    </row>
    <row r="13" spans="1:13" s="35" customFormat="1" ht="16.5" customHeight="1">
      <c r="A13" s="507" t="s">
        <v>243</v>
      </c>
      <c r="B13" s="507"/>
      <c r="C13" s="507"/>
      <c r="D13" s="507"/>
      <c r="E13" s="507"/>
      <c r="F13" s="507"/>
      <c r="G13" s="507"/>
      <c r="H13" s="507"/>
      <c r="I13" s="507"/>
    </row>
    <row r="14" spans="1:13" s="35" customFormat="1" ht="16.5" customHeight="1">
      <c r="A14" s="34"/>
      <c r="B14" s="34"/>
      <c r="C14" s="34"/>
      <c r="D14" s="34"/>
      <c r="E14" s="34"/>
      <c r="F14" s="34"/>
      <c r="G14" s="34"/>
      <c r="H14" s="34"/>
      <c r="I14" s="34"/>
    </row>
    <row r="15" spans="1:13" s="35" customFormat="1" ht="54" customHeight="1">
      <c r="A15" s="510" t="s">
        <v>199</v>
      </c>
      <c r="B15" s="510"/>
      <c r="C15" s="510"/>
      <c r="D15" s="510"/>
      <c r="E15" s="510"/>
      <c r="F15" s="510"/>
      <c r="G15" s="510"/>
      <c r="H15" s="510"/>
      <c r="I15" s="510"/>
      <c r="J15" s="80"/>
      <c r="K15" s="80"/>
      <c r="L15" s="80"/>
      <c r="M15" s="80"/>
    </row>
    <row r="16" spans="1:13" s="35" customFormat="1" ht="16.5" customHeight="1">
      <c r="A16" s="62"/>
      <c r="B16" s="62"/>
      <c r="C16" s="62"/>
      <c r="D16" s="62"/>
      <c r="E16" s="63" t="s">
        <v>5</v>
      </c>
      <c r="F16" s="63"/>
      <c r="G16" s="62"/>
      <c r="H16" s="62"/>
      <c r="I16" s="62"/>
    </row>
    <row r="17" spans="1:10" s="35" customFormat="1" ht="16.5" customHeight="1">
      <c r="A17" s="34"/>
      <c r="B17" s="34"/>
      <c r="C17" s="34"/>
      <c r="D17" s="34"/>
      <c r="E17" s="34"/>
      <c r="F17" s="34"/>
      <c r="G17" s="34"/>
      <c r="H17" s="34"/>
      <c r="I17" s="34"/>
    </row>
    <row r="18" spans="1:10" s="35" customFormat="1" ht="18" customHeight="1">
      <c r="A18" s="34" t="s">
        <v>6</v>
      </c>
      <c r="B18" s="34"/>
      <c r="C18" s="34"/>
      <c r="D18" s="34"/>
      <c r="E18" s="34"/>
      <c r="F18" s="34"/>
      <c r="G18" s="34"/>
      <c r="H18" s="34"/>
      <c r="I18" s="34"/>
    </row>
    <row r="19" spans="1:10" s="35" customFormat="1" ht="18" customHeight="1">
      <c r="A19" s="34"/>
      <c r="B19" s="34" t="str">
        <f>'1.申請'!B19</f>
        <v>地域商業活動活性化事業</v>
      </c>
      <c r="C19" s="34"/>
      <c r="D19" s="34"/>
      <c r="E19" s="34"/>
      <c r="F19" s="34"/>
      <c r="G19" s="34"/>
      <c r="H19" s="34"/>
      <c r="I19" s="34"/>
    </row>
    <row r="20" spans="1:10" s="35" customFormat="1" ht="18" customHeight="1">
      <c r="A20" s="34" t="s">
        <v>7</v>
      </c>
      <c r="B20" s="34"/>
      <c r="C20" s="34"/>
      <c r="D20" s="34"/>
      <c r="E20" s="34"/>
      <c r="F20" s="34"/>
      <c r="G20" s="34"/>
      <c r="H20" s="34"/>
      <c r="I20" s="34"/>
    </row>
    <row r="21" spans="1:10" s="35" customFormat="1" ht="18" customHeight="1">
      <c r="A21" s="34"/>
      <c r="B21" s="511" t="str">
        <f>'1.申請'!B21</f>
        <v>賑わい創出・商機能強化事業</v>
      </c>
      <c r="C21" s="511"/>
      <c r="D21" s="511"/>
      <c r="E21" s="511"/>
      <c r="F21" s="511"/>
      <c r="G21" s="511"/>
      <c r="H21" s="511"/>
      <c r="I21" s="34"/>
    </row>
    <row r="22" spans="1:10" s="35" customFormat="1" ht="16.5" customHeight="1">
      <c r="A22" s="34" t="s">
        <v>198</v>
      </c>
      <c r="B22" s="34"/>
      <c r="C22" s="34"/>
      <c r="D22" s="34"/>
      <c r="E22" s="34"/>
      <c r="F22" s="34"/>
      <c r="G22" s="34"/>
      <c r="H22" s="34"/>
      <c r="I22" s="34"/>
    </row>
    <row r="23" spans="1:10" s="35" customFormat="1" ht="16.5" customHeight="1">
      <c r="A23" s="34"/>
      <c r="B23" s="509" t="s">
        <v>210</v>
      </c>
      <c r="C23" s="509"/>
      <c r="D23" s="509" t="s">
        <v>203</v>
      </c>
      <c r="E23" s="509"/>
      <c r="F23" s="176" t="s">
        <v>197</v>
      </c>
      <c r="G23" s="509" t="s">
        <v>211</v>
      </c>
      <c r="H23" s="509"/>
      <c r="I23" s="34"/>
    </row>
    <row r="24" spans="1:10" s="37" customFormat="1" ht="27.75" customHeight="1">
      <c r="A24" s="36"/>
      <c r="B24" s="508">
        <f>'3.収支精算'!D56</f>
        <v>0</v>
      </c>
      <c r="C24" s="508"/>
      <c r="D24" s="508">
        <f>'3.収支精算'!Q14</f>
        <v>0</v>
      </c>
      <c r="E24" s="508"/>
      <c r="F24" s="240" t="str">
        <f>'1.申請'!G24</f>
        <v>40</v>
      </c>
      <c r="G24" s="508">
        <f>IF('1.申請'!D27&lt;=30,ROUNDDOWN(D24*0.4,-3),IF(AND('1.申請'!D27&gt;=31,'1.申請'!D27&lt;=50),ROUNDDOWN(D24*0.3,-3),ROUNDDOWN(D24*0.2,-3)))</f>
        <v>0</v>
      </c>
      <c r="H24" s="508"/>
      <c r="I24" s="36"/>
    </row>
    <row r="25" spans="1:10" s="35" customFormat="1" ht="16.5" customHeight="1">
      <c r="A25" s="34" t="s">
        <v>25</v>
      </c>
      <c r="B25" s="34"/>
      <c r="C25" s="34"/>
      <c r="D25" s="34"/>
      <c r="E25" s="34"/>
      <c r="F25" s="34"/>
      <c r="G25" s="34"/>
      <c r="H25" s="34"/>
      <c r="I25" s="34"/>
    </row>
    <row r="26" spans="1:10" s="35" customFormat="1" ht="16.5" customHeight="1">
      <c r="A26" s="34"/>
      <c r="B26" s="34" t="s">
        <v>82</v>
      </c>
      <c r="C26" s="34"/>
      <c r="D26" s="34"/>
      <c r="E26" s="34"/>
      <c r="F26" s="34"/>
      <c r="G26" s="34"/>
      <c r="H26" s="34"/>
      <c r="I26" s="34"/>
    </row>
    <row r="27" spans="1:10" s="35" customFormat="1" ht="16.5" customHeight="1">
      <c r="A27" s="34"/>
      <c r="B27" s="34"/>
      <c r="C27" s="34"/>
      <c r="D27" s="34"/>
      <c r="E27" s="77" t="s">
        <v>109</v>
      </c>
      <c r="F27" s="77"/>
      <c r="G27" s="34"/>
      <c r="H27" s="34"/>
      <c r="I27" s="34"/>
    </row>
    <row r="28" spans="1:10" s="35" customFormat="1" ht="16.5" customHeight="1">
      <c r="A28" s="34"/>
      <c r="B28" s="34"/>
      <c r="C28" s="34"/>
      <c r="D28" s="34"/>
      <c r="E28" s="34"/>
      <c r="F28" s="34"/>
      <c r="G28" s="34"/>
      <c r="H28" s="34"/>
      <c r="I28" s="34"/>
    </row>
    <row r="29" spans="1:10" s="1" customFormat="1" ht="16.5" customHeight="1">
      <c r="A29" s="27"/>
      <c r="B29" s="27" t="s">
        <v>12</v>
      </c>
      <c r="C29" s="27"/>
      <c r="D29" s="27"/>
      <c r="E29" s="31"/>
      <c r="F29" s="31"/>
      <c r="G29" s="31"/>
      <c r="H29" s="31"/>
      <c r="I29" s="31"/>
      <c r="J29" s="28"/>
    </row>
    <row r="30" spans="1:10" s="1" customFormat="1" ht="16.5" customHeight="1">
      <c r="A30" s="27"/>
      <c r="B30" s="32"/>
      <c r="C30" s="79" t="s">
        <v>13</v>
      </c>
      <c r="D30" s="499">
        <f>'1.申請'!E35</f>
        <v>0</v>
      </c>
      <c r="E30" s="499"/>
      <c r="F30" s="499"/>
      <c r="G30" s="499"/>
      <c r="H30" s="499"/>
      <c r="I30" s="32"/>
      <c r="J30" s="28"/>
    </row>
    <row r="31" spans="1:10" s="1" customFormat="1" ht="16.5" customHeight="1">
      <c r="A31" s="27"/>
      <c r="B31" s="32"/>
      <c r="C31" s="79" t="s">
        <v>14</v>
      </c>
      <c r="D31" s="499">
        <f>'1.申請'!E36</f>
        <v>0</v>
      </c>
      <c r="E31" s="499"/>
      <c r="F31" s="499"/>
      <c r="G31" s="499"/>
      <c r="H31" s="499"/>
      <c r="I31" s="32"/>
      <c r="J31" s="28"/>
    </row>
    <row r="32" spans="1:10" s="1" customFormat="1" ht="16.5" customHeight="1">
      <c r="A32" s="27"/>
      <c r="B32" s="32"/>
      <c r="C32" s="79" t="s">
        <v>15</v>
      </c>
      <c r="D32" s="499">
        <f>'1.申請'!E37</f>
        <v>0</v>
      </c>
      <c r="E32" s="499"/>
      <c r="F32" s="499"/>
      <c r="G32" s="499"/>
      <c r="H32" s="499"/>
      <c r="I32" s="32"/>
      <c r="J32" s="28"/>
    </row>
    <row r="33" spans="1:10" s="1" customFormat="1" ht="16.5" customHeight="1">
      <c r="A33" s="27"/>
      <c r="B33" s="32"/>
      <c r="C33" s="79" t="s">
        <v>16</v>
      </c>
      <c r="D33" s="499">
        <f>'1.申請'!E38</f>
        <v>0</v>
      </c>
      <c r="E33" s="499"/>
      <c r="F33" s="499"/>
      <c r="G33" s="499"/>
      <c r="H33" s="499"/>
      <c r="I33" s="32"/>
      <c r="J33" s="28"/>
    </row>
    <row r="34" spans="1:10" ht="16.5" customHeight="1">
      <c r="A34" s="3"/>
      <c r="B34" s="3"/>
      <c r="C34" s="3"/>
      <c r="D34" s="3"/>
      <c r="E34" s="3"/>
      <c r="F34" s="3"/>
      <c r="G34" s="3"/>
      <c r="H34" s="3"/>
      <c r="I34" s="3"/>
    </row>
    <row r="35" spans="1:10" ht="16.5" customHeight="1">
      <c r="A35" s="3"/>
      <c r="B35" s="3"/>
      <c r="C35" s="3"/>
      <c r="D35" s="3"/>
      <c r="E35" s="3"/>
      <c r="F35" s="3"/>
      <c r="G35" s="3"/>
      <c r="H35" s="3"/>
      <c r="I35" s="3"/>
    </row>
    <row r="36" spans="1:10" ht="16.5" customHeight="1">
      <c r="A36" s="3"/>
      <c r="B36" s="3"/>
      <c r="C36" s="3"/>
      <c r="D36" s="3"/>
      <c r="E36" s="3"/>
      <c r="F36" s="3"/>
      <c r="G36" s="3"/>
      <c r="H36" s="3"/>
      <c r="I36" s="3"/>
    </row>
    <row r="37" spans="1:10" ht="16.5" customHeight="1">
      <c r="A37" s="3"/>
      <c r="B37" s="3"/>
      <c r="C37" s="3"/>
      <c r="D37" s="3"/>
      <c r="E37" s="3"/>
      <c r="F37" s="3"/>
      <c r="G37" s="3"/>
      <c r="H37" s="3"/>
      <c r="I37" s="3"/>
    </row>
    <row r="38" spans="1:10" ht="16.5" customHeight="1">
      <c r="A38" s="3"/>
      <c r="B38" s="3"/>
      <c r="C38" s="3"/>
      <c r="D38" s="3"/>
      <c r="E38" s="3"/>
      <c r="F38" s="3"/>
      <c r="G38" s="3"/>
      <c r="H38" s="3"/>
      <c r="I38" s="3"/>
    </row>
    <row r="39" spans="1:10" ht="16.5" customHeight="1">
      <c r="A39" s="3"/>
      <c r="B39" s="3"/>
      <c r="C39" s="3"/>
      <c r="D39" s="3"/>
      <c r="E39" s="3"/>
      <c r="F39" s="3"/>
      <c r="G39" s="3"/>
      <c r="H39" s="3"/>
      <c r="I39" s="3"/>
    </row>
    <row r="40" spans="1:10" ht="16.5" customHeight="1">
      <c r="A40" s="3"/>
      <c r="B40" s="3"/>
      <c r="C40" s="3"/>
      <c r="D40" s="3"/>
      <c r="E40" s="3"/>
      <c r="F40" s="3"/>
      <c r="G40" s="3"/>
      <c r="H40" s="3"/>
      <c r="I40" s="3"/>
    </row>
    <row r="41" spans="1:10" ht="16.5" customHeight="1">
      <c r="A41" s="3"/>
      <c r="B41" s="3"/>
      <c r="C41" s="3"/>
      <c r="D41" s="3"/>
      <c r="E41" s="3"/>
      <c r="F41" s="3"/>
      <c r="G41" s="3"/>
      <c r="H41" s="3"/>
      <c r="I41" s="3"/>
    </row>
    <row r="42" spans="1:10" ht="16.5" customHeight="1">
      <c r="A42" s="3"/>
      <c r="B42" s="3"/>
      <c r="C42" s="3"/>
      <c r="D42" s="3"/>
      <c r="E42" s="3"/>
      <c r="F42" s="3"/>
      <c r="G42" s="3"/>
      <c r="H42" s="3"/>
      <c r="I42" s="3"/>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20">
      <selection activeCell="A15" sqref="A15:I15"/>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9">
    <mergeCell ref="D31:H31"/>
    <mergeCell ref="D32:H32"/>
    <mergeCell ref="D33:H33"/>
    <mergeCell ref="A13:I13"/>
    <mergeCell ref="B24:C24"/>
    <mergeCell ref="D24:E24"/>
    <mergeCell ref="G24:H24"/>
    <mergeCell ref="B23:C23"/>
    <mergeCell ref="D23:E23"/>
    <mergeCell ref="G23:H23"/>
    <mergeCell ref="A15:I15"/>
    <mergeCell ref="D30:H30"/>
    <mergeCell ref="B21:H21"/>
    <mergeCell ref="E10:F10"/>
    <mergeCell ref="H1:I1"/>
    <mergeCell ref="G8:I8"/>
    <mergeCell ref="G9:I9"/>
    <mergeCell ref="G4:I4"/>
    <mergeCell ref="G10:H10"/>
  </mergeCells>
  <phoneticPr fontId="2"/>
  <conditionalFormatting sqref="A15:I15">
    <cfRule type="containsText" dxfId="33" priority="2" operator="containsText" text="平成　　年　　月　　日付け30　　第　　　号">
      <formula>NOT(ISERROR(SEARCH("平成　　年　　月　　日付け30　　第　　　号",A15)))</formula>
    </cfRule>
  </conditionalFormatting>
  <hyperlinks>
    <hyperlink ref="H1" location="目次!A1" display="目次に戻る" xr:uid="{00000000-0004-0000-09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extLst>
    <ext xmlns:x14="http://schemas.microsoft.com/office/spreadsheetml/2009/9/main" uri="{CCE6A557-97BC-4b89-ADB6-D9C93CAAB3DF}">
      <x14:dataValidations xmlns:xm="http://schemas.microsoft.com/office/excel/2006/main" count="1">
        <x14:dataValidation type="custom" allowBlank="1" showInputMessage="1" showErrorMessage="1" error="実績報告日が事業完了予定日より前になる場合は、「2.事業実績」シートの事業完了日を実績報告日以前に修正してください。" xr:uid="{00000000-0002-0000-0900-000000000000}">
          <x14:formula1>
            <xm:f>G4&gt;='2.事業実績'!D5</xm:f>
          </x14:formula1>
          <xm:sqref>G4:I4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sheetPr>
  <dimension ref="A1:M13"/>
  <sheetViews>
    <sheetView view="pageBreakPreview" zoomScaleNormal="100" zoomScaleSheetLayoutView="100" workbookViewId="0">
      <selection activeCell="B3" sqref="B3"/>
    </sheetView>
  </sheetViews>
  <sheetFormatPr defaultRowHeight="16.2"/>
  <cols>
    <col min="1" max="1" width="23.09765625" style="8" customWidth="1"/>
    <col min="2" max="2" width="23.3984375" style="8" customWidth="1"/>
    <col min="3" max="3" width="5.09765625" style="8" customWidth="1"/>
    <col min="4" max="4" width="23.3984375" style="8" customWidth="1"/>
    <col min="5" max="5" width="3" style="1" customWidth="1"/>
    <col min="6" max="6" width="9.59765625" style="1" customWidth="1"/>
    <col min="7" max="7" width="12.5" style="1" customWidth="1"/>
    <col min="8" max="9" width="9.59765625" style="1" customWidth="1"/>
    <col min="10" max="10" width="3.09765625" style="1" customWidth="1"/>
    <col min="11" max="11" width="9.59765625" style="1" customWidth="1"/>
    <col min="12" max="258" width="9" style="1"/>
    <col min="259" max="259" width="22.3984375" style="1" customWidth="1"/>
    <col min="260" max="260" width="12.5" style="1" customWidth="1"/>
    <col min="261" max="262" width="9.59765625" style="1" customWidth="1"/>
    <col min="263" max="263" width="12.5" style="1" customWidth="1"/>
    <col min="264" max="265" width="9.59765625" style="1" customWidth="1"/>
    <col min="266" max="266" width="3.09765625" style="1" customWidth="1"/>
    <col min="267" max="267" width="9.59765625" style="1" customWidth="1"/>
    <col min="268" max="514" width="9" style="1"/>
    <col min="515" max="515" width="22.3984375" style="1" customWidth="1"/>
    <col min="516" max="516" width="12.5" style="1" customWidth="1"/>
    <col min="517" max="518" width="9.59765625" style="1" customWidth="1"/>
    <col min="519" max="519" width="12.5" style="1" customWidth="1"/>
    <col min="520" max="521" width="9.59765625" style="1" customWidth="1"/>
    <col min="522" max="522" width="3.09765625" style="1" customWidth="1"/>
    <col min="523" max="523" width="9.59765625" style="1" customWidth="1"/>
    <col min="524" max="770" width="9" style="1"/>
    <col min="771" max="771" width="22.3984375" style="1" customWidth="1"/>
    <col min="772" max="772" width="12.5" style="1" customWidth="1"/>
    <col min="773" max="774" width="9.59765625" style="1" customWidth="1"/>
    <col min="775" max="775" width="12.5" style="1" customWidth="1"/>
    <col min="776" max="777" width="9.59765625" style="1" customWidth="1"/>
    <col min="778" max="778" width="3.09765625" style="1" customWidth="1"/>
    <col min="779" max="779" width="9.59765625" style="1" customWidth="1"/>
    <col min="780" max="1026" width="9" style="1"/>
    <col min="1027" max="1027" width="22.3984375" style="1" customWidth="1"/>
    <col min="1028" max="1028" width="12.5" style="1" customWidth="1"/>
    <col min="1029" max="1030" width="9.59765625" style="1" customWidth="1"/>
    <col min="1031" max="1031" width="12.5" style="1" customWidth="1"/>
    <col min="1032" max="1033" width="9.59765625" style="1" customWidth="1"/>
    <col min="1034" max="1034" width="3.09765625" style="1" customWidth="1"/>
    <col min="1035" max="1035" width="9.59765625" style="1" customWidth="1"/>
    <col min="1036" max="1282" width="9" style="1"/>
    <col min="1283" max="1283" width="22.3984375" style="1" customWidth="1"/>
    <col min="1284" max="1284" width="12.5" style="1" customWidth="1"/>
    <col min="1285" max="1286" width="9.59765625" style="1" customWidth="1"/>
    <col min="1287" max="1287" width="12.5" style="1" customWidth="1"/>
    <col min="1288" max="1289" width="9.59765625" style="1" customWidth="1"/>
    <col min="1290" max="1290" width="3.09765625" style="1" customWidth="1"/>
    <col min="1291" max="1291" width="9.59765625" style="1" customWidth="1"/>
    <col min="1292" max="1538" width="9" style="1"/>
    <col min="1539" max="1539" width="22.3984375" style="1" customWidth="1"/>
    <col min="1540" max="1540" width="12.5" style="1" customWidth="1"/>
    <col min="1541" max="1542" width="9.59765625" style="1" customWidth="1"/>
    <col min="1543" max="1543" width="12.5" style="1" customWidth="1"/>
    <col min="1544" max="1545" width="9.59765625" style="1" customWidth="1"/>
    <col min="1546" max="1546" width="3.09765625" style="1" customWidth="1"/>
    <col min="1547" max="1547" width="9.59765625" style="1" customWidth="1"/>
    <col min="1548" max="1794" width="9" style="1"/>
    <col min="1795" max="1795" width="22.3984375" style="1" customWidth="1"/>
    <col min="1796" max="1796" width="12.5" style="1" customWidth="1"/>
    <col min="1797" max="1798" width="9.59765625" style="1" customWidth="1"/>
    <col min="1799" max="1799" width="12.5" style="1" customWidth="1"/>
    <col min="1800" max="1801" width="9.59765625" style="1" customWidth="1"/>
    <col min="1802" max="1802" width="3.09765625" style="1" customWidth="1"/>
    <col min="1803" max="1803" width="9.59765625" style="1" customWidth="1"/>
    <col min="1804" max="2050" width="9" style="1"/>
    <col min="2051" max="2051" width="22.3984375" style="1" customWidth="1"/>
    <col min="2052" max="2052" width="12.5" style="1" customWidth="1"/>
    <col min="2053" max="2054" width="9.59765625" style="1" customWidth="1"/>
    <col min="2055" max="2055" width="12.5" style="1" customWidth="1"/>
    <col min="2056" max="2057" width="9.59765625" style="1" customWidth="1"/>
    <col min="2058" max="2058" width="3.09765625" style="1" customWidth="1"/>
    <col min="2059" max="2059" width="9.59765625" style="1" customWidth="1"/>
    <col min="2060" max="2306" width="9" style="1"/>
    <col min="2307" max="2307" width="22.3984375" style="1" customWidth="1"/>
    <col min="2308" max="2308" width="12.5" style="1" customWidth="1"/>
    <col min="2309" max="2310" width="9.59765625" style="1" customWidth="1"/>
    <col min="2311" max="2311" width="12.5" style="1" customWidth="1"/>
    <col min="2312" max="2313" width="9.59765625" style="1" customWidth="1"/>
    <col min="2314" max="2314" width="3.09765625" style="1" customWidth="1"/>
    <col min="2315" max="2315" width="9.59765625" style="1" customWidth="1"/>
    <col min="2316" max="2562" width="9" style="1"/>
    <col min="2563" max="2563" width="22.3984375" style="1" customWidth="1"/>
    <col min="2564" max="2564" width="12.5" style="1" customWidth="1"/>
    <col min="2565" max="2566" width="9.59765625" style="1" customWidth="1"/>
    <col min="2567" max="2567" width="12.5" style="1" customWidth="1"/>
    <col min="2568" max="2569" width="9.59765625" style="1" customWidth="1"/>
    <col min="2570" max="2570" width="3.09765625" style="1" customWidth="1"/>
    <col min="2571" max="2571" width="9.59765625" style="1" customWidth="1"/>
    <col min="2572" max="2818" width="9" style="1"/>
    <col min="2819" max="2819" width="22.3984375" style="1" customWidth="1"/>
    <col min="2820" max="2820" width="12.5" style="1" customWidth="1"/>
    <col min="2821" max="2822" width="9.59765625" style="1" customWidth="1"/>
    <col min="2823" max="2823" width="12.5" style="1" customWidth="1"/>
    <col min="2824" max="2825" width="9.59765625" style="1" customWidth="1"/>
    <col min="2826" max="2826" width="3.09765625" style="1" customWidth="1"/>
    <col min="2827" max="2827" width="9.59765625" style="1" customWidth="1"/>
    <col min="2828" max="3074" width="9" style="1"/>
    <col min="3075" max="3075" width="22.3984375" style="1" customWidth="1"/>
    <col min="3076" max="3076" width="12.5" style="1" customWidth="1"/>
    <col min="3077" max="3078" width="9.59765625" style="1" customWidth="1"/>
    <col min="3079" max="3079" width="12.5" style="1" customWidth="1"/>
    <col min="3080" max="3081" width="9.59765625" style="1" customWidth="1"/>
    <col min="3082" max="3082" width="3.09765625" style="1" customWidth="1"/>
    <col min="3083" max="3083" width="9.59765625" style="1" customWidth="1"/>
    <col min="3084" max="3330" width="9" style="1"/>
    <col min="3331" max="3331" width="22.3984375" style="1" customWidth="1"/>
    <col min="3332" max="3332" width="12.5" style="1" customWidth="1"/>
    <col min="3333" max="3334" width="9.59765625" style="1" customWidth="1"/>
    <col min="3335" max="3335" width="12.5" style="1" customWidth="1"/>
    <col min="3336" max="3337" width="9.59765625" style="1" customWidth="1"/>
    <col min="3338" max="3338" width="3.09765625" style="1" customWidth="1"/>
    <col min="3339" max="3339" width="9.59765625" style="1" customWidth="1"/>
    <col min="3340" max="3586" width="9" style="1"/>
    <col min="3587" max="3587" width="22.3984375" style="1" customWidth="1"/>
    <col min="3588" max="3588" width="12.5" style="1" customWidth="1"/>
    <col min="3589" max="3590" width="9.59765625" style="1" customWidth="1"/>
    <col min="3591" max="3591" width="12.5" style="1" customWidth="1"/>
    <col min="3592" max="3593" width="9.59765625" style="1" customWidth="1"/>
    <col min="3594" max="3594" width="3.09765625" style="1" customWidth="1"/>
    <col min="3595" max="3595" width="9.59765625" style="1" customWidth="1"/>
    <col min="3596" max="3842" width="9" style="1"/>
    <col min="3843" max="3843" width="22.3984375" style="1" customWidth="1"/>
    <col min="3844" max="3844" width="12.5" style="1" customWidth="1"/>
    <col min="3845" max="3846" width="9.59765625" style="1" customWidth="1"/>
    <col min="3847" max="3847" width="12.5" style="1" customWidth="1"/>
    <col min="3848" max="3849" width="9.59765625" style="1" customWidth="1"/>
    <col min="3850" max="3850" width="3.09765625" style="1" customWidth="1"/>
    <col min="3851" max="3851" width="9.59765625" style="1" customWidth="1"/>
    <col min="3852" max="4098" width="9" style="1"/>
    <col min="4099" max="4099" width="22.3984375" style="1" customWidth="1"/>
    <col min="4100" max="4100" width="12.5" style="1" customWidth="1"/>
    <col min="4101" max="4102" width="9.59765625" style="1" customWidth="1"/>
    <col min="4103" max="4103" width="12.5" style="1" customWidth="1"/>
    <col min="4104" max="4105" width="9.59765625" style="1" customWidth="1"/>
    <col min="4106" max="4106" width="3.09765625" style="1" customWidth="1"/>
    <col min="4107" max="4107" width="9.59765625" style="1" customWidth="1"/>
    <col min="4108" max="4354" width="9" style="1"/>
    <col min="4355" max="4355" width="22.3984375" style="1" customWidth="1"/>
    <col min="4356" max="4356" width="12.5" style="1" customWidth="1"/>
    <col min="4357" max="4358" width="9.59765625" style="1" customWidth="1"/>
    <col min="4359" max="4359" width="12.5" style="1" customWidth="1"/>
    <col min="4360" max="4361" width="9.59765625" style="1" customWidth="1"/>
    <col min="4362" max="4362" width="3.09765625" style="1" customWidth="1"/>
    <col min="4363" max="4363" width="9.59765625" style="1" customWidth="1"/>
    <col min="4364" max="4610" width="9" style="1"/>
    <col min="4611" max="4611" width="22.3984375" style="1" customWidth="1"/>
    <col min="4612" max="4612" width="12.5" style="1" customWidth="1"/>
    <col min="4613" max="4614" width="9.59765625" style="1" customWidth="1"/>
    <col min="4615" max="4615" width="12.5" style="1" customWidth="1"/>
    <col min="4616" max="4617" width="9.59765625" style="1" customWidth="1"/>
    <col min="4618" max="4618" width="3.09765625" style="1" customWidth="1"/>
    <col min="4619" max="4619" width="9.59765625" style="1" customWidth="1"/>
    <col min="4620" max="4866" width="9" style="1"/>
    <col min="4867" max="4867" width="22.3984375" style="1" customWidth="1"/>
    <col min="4868" max="4868" width="12.5" style="1" customWidth="1"/>
    <col min="4869" max="4870" width="9.59765625" style="1" customWidth="1"/>
    <col min="4871" max="4871" width="12.5" style="1" customWidth="1"/>
    <col min="4872" max="4873" width="9.59765625" style="1" customWidth="1"/>
    <col min="4874" max="4874" width="3.09765625" style="1" customWidth="1"/>
    <col min="4875" max="4875" width="9.59765625" style="1" customWidth="1"/>
    <col min="4876" max="5122" width="9" style="1"/>
    <col min="5123" max="5123" width="22.3984375" style="1" customWidth="1"/>
    <col min="5124" max="5124" width="12.5" style="1" customWidth="1"/>
    <col min="5125" max="5126" width="9.59765625" style="1" customWidth="1"/>
    <col min="5127" max="5127" width="12.5" style="1" customWidth="1"/>
    <col min="5128" max="5129" width="9.59765625" style="1" customWidth="1"/>
    <col min="5130" max="5130" width="3.09765625" style="1" customWidth="1"/>
    <col min="5131" max="5131" width="9.59765625" style="1" customWidth="1"/>
    <col min="5132" max="5378" width="9" style="1"/>
    <col min="5379" max="5379" width="22.3984375" style="1" customWidth="1"/>
    <col min="5380" max="5380" width="12.5" style="1" customWidth="1"/>
    <col min="5381" max="5382" width="9.59765625" style="1" customWidth="1"/>
    <col min="5383" max="5383" width="12.5" style="1" customWidth="1"/>
    <col min="5384" max="5385" width="9.59765625" style="1" customWidth="1"/>
    <col min="5386" max="5386" width="3.09765625" style="1" customWidth="1"/>
    <col min="5387" max="5387" width="9.59765625" style="1" customWidth="1"/>
    <col min="5388" max="5634" width="9" style="1"/>
    <col min="5635" max="5635" width="22.3984375" style="1" customWidth="1"/>
    <col min="5636" max="5636" width="12.5" style="1" customWidth="1"/>
    <col min="5637" max="5638" width="9.59765625" style="1" customWidth="1"/>
    <col min="5639" max="5639" width="12.5" style="1" customWidth="1"/>
    <col min="5640" max="5641" width="9.59765625" style="1" customWidth="1"/>
    <col min="5642" max="5642" width="3.09765625" style="1" customWidth="1"/>
    <col min="5643" max="5643" width="9.59765625" style="1" customWidth="1"/>
    <col min="5644" max="5890" width="9" style="1"/>
    <col min="5891" max="5891" width="22.3984375" style="1" customWidth="1"/>
    <col min="5892" max="5892" width="12.5" style="1" customWidth="1"/>
    <col min="5893" max="5894" width="9.59765625" style="1" customWidth="1"/>
    <col min="5895" max="5895" width="12.5" style="1" customWidth="1"/>
    <col min="5896" max="5897" width="9.59765625" style="1" customWidth="1"/>
    <col min="5898" max="5898" width="3.09765625" style="1" customWidth="1"/>
    <col min="5899" max="5899" width="9.59765625" style="1" customWidth="1"/>
    <col min="5900" max="6146" width="9" style="1"/>
    <col min="6147" max="6147" width="22.3984375" style="1" customWidth="1"/>
    <col min="6148" max="6148" width="12.5" style="1" customWidth="1"/>
    <col min="6149" max="6150" width="9.59765625" style="1" customWidth="1"/>
    <col min="6151" max="6151" width="12.5" style="1" customWidth="1"/>
    <col min="6152" max="6153" width="9.59765625" style="1" customWidth="1"/>
    <col min="6154" max="6154" width="3.09765625" style="1" customWidth="1"/>
    <col min="6155" max="6155" width="9.59765625" style="1" customWidth="1"/>
    <col min="6156" max="6402" width="9" style="1"/>
    <col min="6403" max="6403" width="22.3984375" style="1" customWidth="1"/>
    <col min="6404" max="6404" width="12.5" style="1" customWidth="1"/>
    <col min="6405" max="6406" width="9.59765625" style="1" customWidth="1"/>
    <col min="6407" max="6407" width="12.5" style="1" customWidth="1"/>
    <col min="6408" max="6409" width="9.59765625" style="1" customWidth="1"/>
    <col min="6410" max="6410" width="3.09765625" style="1" customWidth="1"/>
    <col min="6411" max="6411" width="9.59765625" style="1" customWidth="1"/>
    <col min="6412" max="6658" width="9" style="1"/>
    <col min="6659" max="6659" width="22.3984375" style="1" customWidth="1"/>
    <col min="6660" max="6660" width="12.5" style="1" customWidth="1"/>
    <col min="6661" max="6662" width="9.59765625" style="1" customWidth="1"/>
    <col min="6663" max="6663" width="12.5" style="1" customWidth="1"/>
    <col min="6664" max="6665" width="9.59765625" style="1" customWidth="1"/>
    <col min="6666" max="6666" width="3.09765625" style="1" customWidth="1"/>
    <col min="6667" max="6667" width="9.59765625" style="1" customWidth="1"/>
    <col min="6668" max="6914" width="9" style="1"/>
    <col min="6915" max="6915" width="22.3984375" style="1" customWidth="1"/>
    <col min="6916" max="6916" width="12.5" style="1" customWidth="1"/>
    <col min="6917" max="6918" width="9.59765625" style="1" customWidth="1"/>
    <col min="6919" max="6919" width="12.5" style="1" customWidth="1"/>
    <col min="6920" max="6921" width="9.59765625" style="1" customWidth="1"/>
    <col min="6922" max="6922" width="3.09765625" style="1" customWidth="1"/>
    <col min="6923" max="6923" width="9.59765625" style="1" customWidth="1"/>
    <col min="6924" max="7170" width="9" style="1"/>
    <col min="7171" max="7171" width="22.3984375" style="1" customWidth="1"/>
    <col min="7172" max="7172" width="12.5" style="1" customWidth="1"/>
    <col min="7173" max="7174" width="9.59765625" style="1" customWidth="1"/>
    <col min="7175" max="7175" width="12.5" style="1" customWidth="1"/>
    <col min="7176" max="7177" width="9.59765625" style="1" customWidth="1"/>
    <col min="7178" max="7178" width="3.09765625" style="1" customWidth="1"/>
    <col min="7179" max="7179" width="9.59765625" style="1" customWidth="1"/>
    <col min="7180" max="7426" width="9" style="1"/>
    <col min="7427" max="7427" width="22.3984375" style="1" customWidth="1"/>
    <col min="7428" max="7428" width="12.5" style="1" customWidth="1"/>
    <col min="7429" max="7430" width="9.59765625" style="1" customWidth="1"/>
    <col min="7431" max="7431" width="12.5" style="1" customWidth="1"/>
    <col min="7432" max="7433" width="9.59765625" style="1" customWidth="1"/>
    <col min="7434" max="7434" width="3.09765625" style="1" customWidth="1"/>
    <col min="7435" max="7435" width="9.59765625" style="1" customWidth="1"/>
    <col min="7436" max="7682" width="9" style="1"/>
    <col min="7683" max="7683" width="22.3984375" style="1" customWidth="1"/>
    <col min="7684" max="7684" width="12.5" style="1" customWidth="1"/>
    <col min="7685" max="7686" width="9.59765625" style="1" customWidth="1"/>
    <col min="7687" max="7687" width="12.5" style="1" customWidth="1"/>
    <col min="7688" max="7689" width="9.59765625" style="1" customWidth="1"/>
    <col min="7690" max="7690" width="3.09765625" style="1" customWidth="1"/>
    <col min="7691" max="7691" width="9.59765625" style="1" customWidth="1"/>
    <col min="7692" max="7938" width="9" style="1"/>
    <col min="7939" max="7939" width="22.3984375" style="1" customWidth="1"/>
    <col min="7940" max="7940" width="12.5" style="1" customWidth="1"/>
    <col min="7941" max="7942" width="9.59765625" style="1" customWidth="1"/>
    <col min="7943" max="7943" width="12.5" style="1" customWidth="1"/>
    <col min="7944" max="7945" width="9.59765625" style="1" customWidth="1"/>
    <col min="7946" max="7946" width="3.09765625" style="1" customWidth="1"/>
    <col min="7947" max="7947" width="9.59765625" style="1" customWidth="1"/>
    <col min="7948" max="8194" width="9" style="1"/>
    <col min="8195" max="8195" width="22.3984375" style="1" customWidth="1"/>
    <col min="8196" max="8196" width="12.5" style="1" customWidth="1"/>
    <col min="8197" max="8198" width="9.59765625" style="1" customWidth="1"/>
    <col min="8199" max="8199" width="12.5" style="1" customWidth="1"/>
    <col min="8200" max="8201" width="9.59765625" style="1" customWidth="1"/>
    <col min="8202" max="8202" width="3.09765625" style="1" customWidth="1"/>
    <col min="8203" max="8203" width="9.59765625" style="1" customWidth="1"/>
    <col min="8204" max="8450" width="9" style="1"/>
    <col min="8451" max="8451" width="22.3984375" style="1" customWidth="1"/>
    <col min="8452" max="8452" width="12.5" style="1" customWidth="1"/>
    <col min="8453" max="8454" width="9.59765625" style="1" customWidth="1"/>
    <col min="8455" max="8455" width="12.5" style="1" customWidth="1"/>
    <col min="8456" max="8457" width="9.59765625" style="1" customWidth="1"/>
    <col min="8458" max="8458" width="3.09765625" style="1" customWidth="1"/>
    <col min="8459" max="8459" width="9.59765625" style="1" customWidth="1"/>
    <col min="8460" max="8706" width="9" style="1"/>
    <col min="8707" max="8707" width="22.3984375" style="1" customWidth="1"/>
    <col min="8708" max="8708" width="12.5" style="1" customWidth="1"/>
    <col min="8709" max="8710" width="9.59765625" style="1" customWidth="1"/>
    <col min="8711" max="8711" width="12.5" style="1" customWidth="1"/>
    <col min="8712" max="8713" width="9.59765625" style="1" customWidth="1"/>
    <col min="8714" max="8714" width="3.09765625" style="1" customWidth="1"/>
    <col min="8715" max="8715" width="9.59765625" style="1" customWidth="1"/>
    <col min="8716" max="8962" width="9" style="1"/>
    <col min="8963" max="8963" width="22.3984375" style="1" customWidth="1"/>
    <col min="8964" max="8964" width="12.5" style="1" customWidth="1"/>
    <col min="8965" max="8966" width="9.59765625" style="1" customWidth="1"/>
    <col min="8967" max="8967" width="12.5" style="1" customWidth="1"/>
    <col min="8968" max="8969" width="9.59765625" style="1" customWidth="1"/>
    <col min="8970" max="8970" width="3.09765625" style="1" customWidth="1"/>
    <col min="8971" max="8971" width="9.59765625" style="1" customWidth="1"/>
    <col min="8972" max="9218" width="9" style="1"/>
    <col min="9219" max="9219" width="22.3984375" style="1" customWidth="1"/>
    <col min="9220" max="9220" width="12.5" style="1" customWidth="1"/>
    <col min="9221" max="9222" width="9.59765625" style="1" customWidth="1"/>
    <col min="9223" max="9223" width="12.5" style="1" customWidth="1"/>
    <col min="9224" max="9225" width="9.59765625" style="1" customWidth="1"/>
    <col min="9226" max="9226" width="3.09765625" style="1" customWidth="1"/>
    <col min="9227" max="9227" width="9.59765625" style="1" customWidth="1"/>
    <col min="9228" max="9474" width="9" style="1"/>
    <col min="9475" max="9475" width="22.3984375" style="1" customWidth="1"/>
    <col min="9476" max="9476" width="12.5" style="1" customWidth="1"/>
    <col min="9477" max="9478" width="9.59765625" style="1" customWidth="1"/>
    <col min="9479" max="9479" width="12.5" style="1" customWidth="1"/>
    <col min="9480" max="9481" width="9.59765625" style="1" customWidth="1"/>
    <col min="9482" max="9482" width="3.09765625" style="1" customWidth="1"/>
    <col min="9483" max="9483" width="9.59765625" style="1" customWidth="1"/>
    <col min="9484" max="9730" width="9" style="1"/>
    <col min="9731" max="9731" width="22.3984375" style="1" customWidth="1"/>
    <col min="9732" max="9732" width="12.5" style="1" customWidth="1"/>
    <col min="9733" max="9734" width="9.59765625" style="1" customWidth="1"/>
    <col min="9735" max="9735" width="12.5" style="1" customWidth="1"/>
    <col min="9736" max="9737" width="9.59765625" style="1" customWidth="1"/>
    <col min="9738" max="9738" width="3.09765625" style="1" customWidth="1"/>
    <col min="9739" max="9739" width="9.59765625" style="1" customWidth="1"/>
    <col min="9740" max="9986" width="9" style="1"/>
    <col min="9987" max="9987" width="22.3984375" style="1" customWidth="1"/>
    <col min="9988" max="9988" width="12.5" style="1" customWidth="1"/>
    <col min="9989" max="9990" width="9.59765625" style="1" customWidth="1"/>
    <col min="9991" max="9991" width="12.5" style="1" customWidth="1"/>
    <col min="9992" max="9993" width="9.59765625" style="1" customWidth="1"/>
    <col min="9994" max="9994" width="3.09765625" style="1" customWidth="1"/>
    <col min="9995" max="9995" width="9.59765625" style="1" customWidth="1"/>
    <col min="9996" max="10242" width="9" style="1"/>
    <col min="10243" max="10243" width="22.3984375" style="1" customWidth="1"/>
    <col min="10244" max="10244" width="12.5" style="1" customWidth="1"/>
    <col min="10245" max="10246" width="9.59765625" style="1" customWidth="1"/>
    <col min="10247" max="10247" width="12.5" style="1" customWidth="1"/>
    <col min="10248" max="10249" width="9.59765625" style="1" customWidth="1"/>
    <col min="10250" max="10250" width="3.09765625" style="1" customWidth="1"/>
    <col min="10251" max="10251" width="9.59765625" style="1" customWidth="1"/>
    <col min="10252" max="10498" width="9" style="1"/>
    <col min="10499" max="10499" width="22.3984375" style="1" customWidth="1"/>
    <col min="10500" max="10500" width="12.5" style="1" customWidth="1"/>
    <col min="10501" max="10502" width="9.59765625" style="1" customWidth="1"/>
    <col min="10503" max="10503" width="12.5" style="1" customWidth="1"/>
    <col min="10504" max="10505" width="9.59765625" style="1" customWidth="1"/>
    <col min="10506" max="10506" width="3.09765625" style="1" customWidth="1"/>
    <col min="10507" max="10507" width="9.59765625" style="1" customWidth="1"/>
    <col min="10508" max="10754" width="9" style="1"/>
    <col min="10755" max="10755" width="22.3984375" style="1" customWidth="1"/>
    <col min="10756" max="10756" width="12.5" style="1" customWidth="1"/>
    <col min="10757" max="10758" width="9.59765625" style="1" customWidth="1"/>
    <col min="10759" max="10759" width="12.5" style="1" customWidth="1"/>
    <col min="10760" max="10761" width="9.59765625" style="1" customWidth="1"/>
    <col min="10762" max="10762" width="3.09765625" style="1" customWidth="1"/>
    <col min="10763" max="10763" width="9.59765625" style="1" customWidth="1"/>
    <col min="10764" max="11010" width="9" style="1"/>
    <col min="11011" max="11011" width="22.3984375" style="1" customWidth="1"/>
    <col min="11012" max="11012" width="12.5" style="1" customWidth="1"/>
    <col min="11013" max="11014" width="9.59765625" style="1" customWidth="1"/>
    <col min="11015" max="11015" width="12.5" style="1" customWidth="1"/>
    <col min="11016" max="11017" width="9.59765625" style="1" customWidth="1"/>
    <col min="11018" max="11018" width="3.09765625" style="1" customWidth="1"/>
    <col min="11019" max="11019" width="9.59765625" style="1" customWidth="1"/>
    <col min="11020" max="11266" width="9" style="1"/>
    <col min="11267" max="11267" width="22.3984375" style="1" customWidth="1"/>
    <col min="11268" max="11268" width="12.5" style="1" customWidth="1"/>
    <col min="11269" max="11270" width="9.59765625" style="1" customWidth="1"/>
    <col min="11271" max="11271" width="12.5" style="1" customWidth="1"/>
    <col min="11272" max="11273" width="9.59765625" style="1" customWidth="1"/>
    <col min="11274" max="11274" width="3.09765625" style="1" customWidth="1"/>
    <col min="11275" max="11275" width="9.59765625" style="1" customWidth="1"/>
    <col min="11276" max="11522" width="9" style="1"/>
    <col min="11523" max="11523" width="22.3984375" style="1" customWidth="1"/>
    <col min="11524" max="11524" width="12.5" style="1" customWidth="1"/>
    <col min="11525" max="11526" width="9.59765625" style="1" customWidth="1"/>
    <col min="11527" max="11527" width="12.5" style="1" customWidth="1"/>
    <col min="11528" max="11529" width="9.59765625" style="1" customWidth="1"/>
    <col min="11530" max="11530" width="3.09765625" style="1" customWidth="1"/>
    <col min="11531" max="11531" width="9.59765625" style="1" customWidth="1"/>
    <col min="11532" max="11778" width="9" style="1"/>
    <col min="11779" max="11779" width="22.3984375" style="1" customWidth="1"/>
    <col min="11780" max="11780" width="12.5" style="1" customWidth="1"/>
    <col min="11781" max="11782" width="9.59765625" style="1" customWidth="1"/>
    <col min="11783" max="11783" width="12.5" style="1" customWidth="1"/>
    <col min="11784" max="11785" width="9.59765625" style="1" customWidth="1"/>
    <col min="11786" max="11786" width="3.09765625" style="1" customWidth="1"/>
    <col min="11787" max="11787" width="9.59765625" style="1" customWidth="1"/>
    <col min="11788" max="12034" width="9" style="1"/>
    <col min="12035" max="12035" width="22.3984375" style="1" customWidth="1"/>
    <col min="12036" max="12036" width="12.5" style="1" customWidth="1"/>
    <col min="12037" max="12038" width="9.59765625" style="1" customWidth="1"/>
    <col min="12039" max="12039" width="12.5" style="1" customWidth="1"/>
    <col min="12040" max="12041" width="9.59765625" style="1" customWidth="1"/>
    <col min="12042" max="12042" width="3.09765625" style="1" customWidth="1"/>
    <col min="12043" max="12043" width="9.59765625" style="1" customWidth="1"/>
    <col min="12044" max="12290" width="9" style="1"/>
    <col min="12291" max="12291" width="22.3984375" style="1" customWidth="1"/>
    <col min="12292" max="12292" width="12.5" style="1" customWidth="1"/>
    <col min="12293" max="12294" width="9.59765625" style="1" customWidth="1"/>
    <col min="12295" max="12295" width="12.5" style="1" customWidth="1"/>
    <col min="12296" max="12297" width="9.59765625" style="1" customWidth="1"/>
    <col min="12298" max="12298" width="3.09765625" style="1" customWidth="1"/>
    <col min="12299" max="12299" width="9.59765625" style="1" customWidth="1"/>
    <col min="12300" max="12546" width="9" style="1"/>
    <col min="12547" max="12547" width="22.3984375" style="1" customWidth="1"/>
    <col min="12548" max="12548" width="12.5" style="1" customWidth="1"/>
    <col min="12549" max="12550" width="9.59765625" style="1" customWidth="1"/>
    <col min="12551" max="12551" width="12.5" style="1" customWidth="1"/>
    <col min="12552" max="12553" width="9.59765625" style="1" customWidth="1"/>
    <col min="12554" max="12554" width="3.09765625" style="1" customWidth="1"/>
    <col min="12555" max="12555" width="9.59765625" style="1" customWidth="1"/>
    <col min="12556" max="12802" width="9" style="1"/>
    <col min="12803" max="12803" width="22.3984375" style="1" customWidth="1"/>
    <col min="12804" max="12804" width="12.5" style="1" customWidth="1"/>
    <col min="12805" max="12806" width="9.59765625" style="1" customWidth="1"/>
    <col min="12807" max="12807" width="12.5" style="1" customWidth="1"/>
    <col min="12808" max="12809" width="9.59765625" style="1" customWidth="1"/>
    <col min="12810" max="12810" width="3.09765625" style="1" customWidth="1"/>
    <col min="12811" max="12811" width="9.59765625" style="1" customWidth="1"/>
    <col min="12812" max="13058" width="9" style="1"/>
    <col min="13059" max="13059" width="22.3984375" style="1" customWidth="1"/>
    <col min="13060" max="13060" width="12.5" style="1" customWidth="1"/>
    <col min="13061" max="13062" width="9.59765625" style="1" customWidth="1"/>
    <col min="13063" max="13063" width="12.5" style="1" customWidth="1"/>
    <col min="13064" max="13065" width="9.59765625" style="1" customWidth="1"/>
    <col min="13066" max="13066" width="3.09765625" style="1" customWidth="1"/>
    <col min="13067" max="13067" width="9.59765625" style="1" customWidth="1"/>
    <col min="13068" max="13314" width="9" style="1"/>
    <col min="13315" max="13315" width="22.3984375" style="1" customWidth="1"/>
    <col min="13316" max="13316" width="12.5" style="1" customWidth="1"/>
    <col min="13317" max="13318" width="9.59765625" style="1" customWidth="1"/>
    <col min="13319" max="13319" width="12.5" style="1" customWidth="1"/>
    <col min="13320" max="13321" width="9.59765625" style="1" customWidth="1"/>
    <col min="13322" max="13322" width="3.09765625" style="1" customWidth="1"/>
    <col min="13323" max="13323" width="9.59765625" style="1" customWidth="1"/>
    <col min="13324" max="13570" width="9" style="1"/>
    <col min="13571" max="13571" width="22.3984375" style="1" customWidth="1"/>
    <col min="13572" max="13572" width="12.5" style="1" customWidth="1"/>
    <col min="13573" max="13574" width="9.59765625" style="1" customWidth="1"/>
    <col min="13575" max="13575" width="12.5" style="1" customWidth="1"/>
    <col min="13576" max="13577" width="9.59765625" style="1" customWidth="1"/>
    <col min="13578" max="13578" width="3.09765625" style="1" customWidth="1"/>
    <col min="13579" max="13579" width="9.59765625" style="1" customWidth="1"/>
    <col min="13580" max="13826" width="9" style="1"/>
    <col min="13827" max="13827" width="22.3984375" style="1" customWidth="1"/>
    <col min="13828" max="13828" width="12.5" style="1" customWidth="1"/>
    <col min="13829" max="13830" width="9.59765625" style="1" customWidth="1"/>
    <col min="13831" max="13831" width="12.5" style="1" customWidth="1"/>
    <col min="13832" max="13833" width="9.59765625" style="1" customWidth="1"/>
    <col min="13834" max="13834" width="3.09765625" style="1" customWidth="1"/>
    <col min="13835" max="13835" width="9.59765625" style="1" customWidth="1"/>
    <col min="13836" max="14082" width="9" style="1"/>
    <col min="14083" max="14083" width="22.3984375" style="1" customWidth="1"/>
    <col min="14084" max="14084" width="12.5" style="1" customWidth="1"/>
    <col min="14085" max="14086" width="9.59765625" style="1" customWidth="1"/>
    <col min="14087" max="14087" width="12.5" style="1" customWidth="1"/>
    <col min="14088" max="14089" width="9.59765625" style="1" customWidth="1"/>
    <col min="14090" max="14090" width="3.09765625" style="1" customWidth="1"/>
    <col min="14091" max="14091" width="9.59765625" style="1" customWidth="1"/>
    <col min="14092" max="14338" width="9" style="1"/>
    <col min="14339" max="14339" width="22.3984375" style="1" customWidth="1"/>
    <col min="14340" max="14340" width="12.5" style="1" customWidth="1"/>
    <col min="14341" max="14342" width="9.59765625" style="1" customWidth="1"/>
    <col min="14343" max="14343" width="12.5" style="1" customWidth="1"/>
    <col min="14344" max="14345" width="9.59765625" style="1" customWidth="1"/>
    <col min="14346" max="14346" width="3.09765625" style="1" customWidth="1"/>
    <col min="14347" max="14347" width="9.59765625" style="1" customWidth="1"/>
    <col min="14348" max="14594" width="9" style="1"/>
    <col min="14595" max="14595" width="22.3984375" style="1" customWidth="1"/>
    <col min="14596" max="14596" width="12.5" style="1" customWidth="1"/>
    <col min="14597" max="14598" width="9.59765625" style="1" customWidth="1"/>
    <col min="14599" max="14599" width="12.5" style="1" customWidth="1"/>
    <col min="14600" max="14601" width="9.59765625" style="1" customWidth="1"/>
    <col min="14602" max="14602" width="3.09765625" style="1" customWidth="1"/>
    <col min="14603" max="14603" width="9.59765625" style="1" customWidth="1"/>
    <col min="14604" max="14850" width="9" style="1"/>
    <col min="14851" max="14851" width="22.3984375" style="1" customWidth="1"/>
    <col min="14852" max="14852" width="12.5" style="1" customWidth="1"/>
    <col min="14853" max="14854" width="9.59765625" style="1" customWidth="1"/>
    <col min="14855" max="14855" width="12.5" style="1" customWidth="1"/>
    <col min="14856" max="14857" width="9.59765625" style="1" customWidth="1"/>
    <col min="14858" max="14858" width="3.09765625" style="1" customWidth="1"/>
    <col min="14859" max="14859" width="9.59765625" style="1" customWidth="1"/>
    <col min="14860" max="15106" width="9" style="1"/>
    <col min="15107" max="15107" width="22.3984375" style="1" customWidth="1"/>
    <col min="15108" max="15108" width="12.5" style="1" customWidth="1"/>
    <col min="15109" max="15110" width="9.59765625" style="1" customWidth="1"/>
    <col min="15111" max="15111" width="12.5" style="1" customWidth="1"/>
    <col min="15112" max="15113" width="9.59765625" style="1" customWidth="1"/>
    <col min="15114" max="15114" width="3.09765625" style="1" customWidth="1"/>
    <col min="15115" max="15115" width="9.59765625" style="1" customWidth="1"/>
    <col min="15116" max="15362" width="9" style="1"/>
    <col min="15363" max="15363" width="22.3984375" style="1" customWidth="1"/>
    <col min="15364" max="15364" width="12.5" style="1" customWidth="1"/>
    <col min="15365" max="15366" width="9.59765625" style="1" customWidth="1"/>
    <col min="15367" max="15367" width="12.5" style="1" customWidth="1"/>
    <col min="15368" max="15369" width="9.59765625" style="1" customWidth="1"/>
    <col min="15370" max="15370" width="3.09765625" style="1" customWidth="1"/>
    <col min="15371" max="15371" width="9.59765625" style="1" customWidth="1"/>
    <col min="15372" max="15618" width="9" style="1"/>
    <col min="15619" max="15619" width="22.3984375" style="1" customWidth="1"/>
    <col min="15620" max="15620" width="12.5" style="1" customWidth="1"/>
    <col min="15621" max="15622" width="9.59765625" style="1" customWidth="1"/>
    <col min="15623" max="15623" width="12.5" style="1" customWidth="1"/>
    <col min="15624" max="15625" width="9.59765625" style="1" customWidth="1"/>
    <col min="15626" max="15626" width="3.09765625" style="1" customWidth="1"/>
    <col min="15627" max="15627" width="9.59765625" style="1" customWidth="1"/>
    <col min="15628" max="15874" width="9" style="1"/>
    <col min="15875" max="15875" width="22.3984375" style="1" customWidth="1"/>
    <col min="15876" max="15876" width="12.5" style="1" customWidth="1"/>
    <col min="15877" max="15878" width="9.59765625" style="1" customWidth="1"/>
    <col min="15879" max="15879" width="12.5" style="1" customWidth="1"/>
    <col min="15880" max="15881" width="9.59765625" style="1" customWidth="1"/>
    <col min="15882" max="15882" width="3.09765625" style="1" customWidth="1"/>
    <col min="15883" max="15883" width="9.59765625" style="1" customWidth="1"/>
    <col min="15884" max="16130" width="9" style="1"/>
    <col min="16131" max="16131" width="22.3984375" style="1" customWidth="1"/>
    <col min="16132" max="16132" width="12.5" style="1" customWidth="1"/>
    <col min="16133" max="16134" width="9.59765625" style="1" customWidth="1"/>
    <col min="16135" max="16135" width="12.5" style="1" customWidth="1"/>
    <col min="16136" max="16137" width="9.59765625" style="1" customWidth="1"/>
    <col min="16138" max="16138" width="3.09765625" style="1" customWidth="1"/>
    <col min="16139" max="16139" width="9.59765625" style="1" customWidth="1"/>
    <col min="16140" max="16384" width="9" style="1"/>
  </cols>
  <sheetData>
    <row r="1" spans="1:13" ht="17.25" customHeight="1">
      <c r="A1" s="521"/>
      <c r="B1" s="521"/>
      <c r="D1" s="137" t="s">
        <v>143</v>
      </c>
    </row>
    <row r="2" spans="1:13">
      <c r="A2" s="8" t="s">
        <v>71</v>
      </c>
    </row>
    <row r="3" spans="1:13" ht="27" customHeight="1"/>
    <row r="4" spans="1:13" ht="30" customHeight="1">
      <c r="A4" s="151" t="s">
        <v>37</v>
      </c>
      <c r="B4" s="512">
        <f>'2.計画'!B4</f>
        <v>0</v>
      </c>
      <c r="C4" s="513"/>
      <c r="D4" s="514"/>
      <c r="L4" s="1" t="str">
        <f>IF('2.計画'!B4=B4,"○","×")</f>
        <v>○</v>
      </c>
    </row>
    <row r="5" spans="1:13" ht="30" customHeight="1">
      <c r="A5" s="151" t="s">
        <v>33</v>
      </c>
      <c r="B5" s="171">
        <f>'2.計画'!B5</f>
        <v>0</v>
      </c>
      <c r="C5" s="97" t="s">
        <v>141</v>
      </c>
      <c r="D5" s="241">
        <f>'2.計画'!D5</f>
        <v>0</v>
      </c>
      <c r="L5" s="1" t="str">
        <f>IF('2.計画'!B5=B5,"○","×")</f>
        <v>○</v>
      </c>
      <c r="M5" s="1" t="str">
        <f>IF('2.計画'!D5=D5,"○","×")</f>
        <v>○</v>
      </c>
    </row>
    <row r="6" spans="1:13" ht="30" customHeight="1">
      <c r="A6" s="152" t="s">
        <v>38</v>
      </c>
      <c r="B6" s="397">
        <f>'2.計画'!B6</f>
        <v>0</v>
      </c>
      <c r="C6" s="398"/>
      <c r="D6" s="399"/>
      <c r="L6" s="1" t="str">
        <f>IF('2.計画'!B6=B6,"○","×")</f>
        <v>○</v>
      </c>
    </row>
    <row r="7" spans="1:13" ht="30" customHeight="1">
      <c r="A7" s="151" t="s">
        <v>39</v>
      </c>
      <c r="B7" s="512">
        <f>'2.計画'!B7</f>
        <v>0</v>
      </c>
      <c r="C7" s="513"/>
      <c r="D7" s="514"/>
      <c r="L7" s="1" t="str">
        <f>IF('2.計画'!B7=B7,"○","×")</f>
        <v>○</v>
      </c>
    </row>
    <row r="8" spans="1:13" ht="206.25" customHeight="1">
      <c r="A8" s="151" t="s">
        <v>35</v>
      </c>
      <c r="B8" s="515">
        <f>'2.計画'!B8</f>
        <v>0</v>
      </c>
      <c r="C8" s="516"/>
      <c r="D8" s="517"/>
      <c r="G8" s="1" t="s">
        <v>148</v>
      </c>
      <c r="L8" s="1" t="str">
        <f>IF('2.計画'!B8=B8,"○","×")</f>
        <v>○</v>
      </c>
    </row>
    <row r="9" spans="1:13" ht="40.5" customHeight="1">
      <c r="A9" s="522" t="s">
        <v>40</v>
      </c>
      <c r="B9" s="524" t="s">
        <v>192</v>
      </c>
      <c r="C9" s="525"/>
      <c r="D9" s="526"/>
      <c r="L9" s="1" t="str">
        <f>IF('2.計画'!B9=B9,"○","×")</f>
        <v>×</v>
      </c>
    </row>
    <row r="10" spans="1:13" ht="63.75" customHeight="1">
      <c r="A10" s="523"/>
      <c r="B10" s="527"/>
      <c r="C10" s="528"/>
      <c r="D10" s="529"/>
    </row>
    <row r="11" spans="1:13" ht="44.25" customHeight="1">
      <c r="A11" s="10" t="s">
        <v>218</v>
      </c>
      <c r="B11" s="512">
        <f>'2.計画'!B12</f>
        <v>0</v>
      </c>
      <c r="C11" s="513"/>
      <c r="D11" s="514"/>
      <c r="L11" s="1" t="str">
        <f>IF('2.計画'!B12=B11,"○","×")</f>
        <v>○</v>
      </c>
    </row>
    <row r="12" spans="1:13" ht="60.75" customHeight="1">
      <c r="A12" s="10" t="s">
        <v>219</v>
      </c>
      <c r="B12" s="515"/>
      <c r="C12" s="516"/>
      <c r="D12" s="517"/>
    </row>
    <row r="13" spans="1:13" ht="58.5" customHeight="1">
      <c r="A13" s="151" t="s">
        <v>41</v>
      </c>
      <c r="B13" s="518">
        <f>'2.変更計画'!D16</f>
        <v>0</v>
      </c>
      <c r="C13" s="519"/>
      <c r="D13" s="520"/>
      <c r="L13" s="1" t="str">
        <f>IF('2.計画'!B15=B13,"○","×")</f>
        <v>○</v>
      </c>
    </row>
  </sheetData>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1">
    <mergeCell ref="B11:D11"/>
    <mergeCell ref="B12:D12"/>
    <mergeCell ref="B13:D13"/>
    <mergeCell ref="A1:B1"/>
    <mergeCell ref="A9:A10"/>
    <mergeCell ref="B4:D4"/>
    <mergeCell ref="B6:D6"/>
    <mergeCell ref="B7:D7"/>
    <mergeCell ref="B8:D8"/>
    <mergeCell ref="B9:D9"/>
    <mergeCell ref="B10:D10"/>
  </mergeCells>
  <phoneticPr fontId="2"/>
  <conditionalFormatting sqref="B4:D4">
    <cfRule type="containsBlanks" dxfId="32" priority="3">
      <formula>LEN(TRIM(B4))=0</formula>
    </cfRule>
  </conditionalFormatting>
  <conditionalFormatting sqref="B6:D12">
    <cfRule type="containsBlanks" dxfId="31" priority="1">
      <formula>LEN(TRIM(B6))=0</formula>
    </cfRule>
  </conditionalFormatting>
  <conditionalFormatting sqref="B5:D5">
    <cfRule type="containsBlanks" dxfId="30" priority="2">
      <formula>LEN(TRIM(B5))=0</formula>
    </cfRule>
  </conditionalFormatting>
  <dataValidations count="1">
    <dataValidation type="list" allowBlank="1" showInputMessage="1" showErrorMessage="1" sqref="B9:D9" xr:uid="{00000000-0002-0000-0A00-000000000000}">
      <formula1>"事業実施により団体をPRでき、集客数や売上高の増加に繋がった。,地域住民との交流が深まり、リピーター創出に繋がった。,情報共有が促進され、組織強化が図られた。,事業実施により団体全体の技術の向上が図られた。,事業実施により団体の魅力発信が図られた。,その他(下記のとおり),　"</formula1>
    </dataValidation>
  </dataValidations>
  <hyperlinks>
    <hyperlink ref="D1" location="目次!A1" display="目次に戻る" xr:uid="{00000000-0004-0000-0A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A1:Z63"/>
  <sheetViews>
    <sheetView view="pageBreakPreview" zoomScaleNormal="100" zoomScaleSheetLayoutView="100" workbookViewId="0">
      <selection activeCell="A6" sqref="A6:A16"/>
    </sheetView>
  </sheetViews>
  <sheetFormatPr defaultRowHeight="18.75" customHeight="1"/>
  <cols>
    <col min="1" max="1" width="18.69921875" style="48" customWidth="1"/>
    <col min="2" max="2" width="12.5" style="56" customWidth="1"/>
    <col min="3" max="3" width="19.3984375" style="57" customWidth="1"/>
    <col min="4" max="4" width="21.5" style="58" customWidth="1"/>
    <col min="5" max="7" width="1.59765625" style="52" customWidth="1"/>
    <col min="8" max="8" width="21.69921875" style="48" customWidth="1"/>
    <col min="9" max="9" width="28.8984375" style="21" customWidth="1"/>
    <col min="10" max="10" width="21.5" style="22" customWidth="1"/>
    <col min="11" max="13" width="1.59765625" style="24" customWidth="1"/>
    <col min="14" max="15" width="9" style="22"/>
    <col min="16" max="16" width="38.69921875" style="22" customWidth="1"/>
    <col min="17" max="17" width="20.5" style="22" customWidth="1"/>
    <col min="18" max="262" width="9" style="8"/>
    <col min="263" max="263" width="9.5" style="8" bestFit="1" customWidth="1"/>
    <col min="264" max="264" width="31.5" style="8" customWidth="1"/>
    <col min="265" max="266" width="13.09765625" style="8" customWidth="1"/>
    <col min="267" max="267" width="14.69921875" style="8" customWidth="1"/>
    <col min="268" max="518" width="9" style="8"/>
    <col min="519" max="519" width="9.5" style="8" bestFit="1" customWidth="1"/>
    <col min="520" max="520" width="31.5" style="8" customWidth="1"/>
    <col min="521" max="522" width="13.09765625" style="8" customWidth="1"/>
    <col min="523" max="523" width="14.69921875" style="8" customWidth="1"/>
    <col min="524" max="774" width="9" style="8"/>
    <col min="775" max="775" width="9.5" style="8" bestFit="1" customWidth="1"/>
    <col min="776" max="776" width="31.5" style="8" customWidth="1"/>
    <col min="777" max="778" width="13.09765625" style="8" customWidth="1"/>
    <col min="779" max="779" width="14.69921875" style="8" customWidth="1"/>
    <col min="780" max="1030" width="9" style="8"/>
    <col min="1031" max="1031" width="9.5" style="8" bestFit="1" customWidth="1"/>
    <col min="1032" max="1032" width="31.5" style="8" customWidth="1"/>
    <col min="1033" max="1034" width="13.09765625" style="8" customWidth="1"/>
    <col min="1035" max="1035" width="14.69921875" style="8" customWidth="1"/>
    <col min="1036" max="1286" width="9" style="8"/>
    <col min="1287" max="1287" width="9.5" style="8" bestFit="1" customWidth="1"/>
    <col min="1288" max="1288" width="31.5" style="8" customWidth="1"/>
    <col min="1289" max="1290" width="13.09765625" style="8" customWidth="1"/>
    <col min="1291" max="1291" width="14.69921875" style="8" customWidth="1"/>
    <col min="1292" max="1542" width="9" style="8"/>
    <col min="1543" max="1543" width="9.5" style="8" bestFit="1" customWidth="1"/>
    <col min="1544" max="1544" width="31.5" style="8" customWidth="1"/>
    <col min="1545" max="1546" width="13.09765625" style="8" customWidth="1"/>
    <col min="1547" max="1547" width="14.69921875" style="8" customWidth="1"/>
    <col min="1548" max="1798" width="9" style="8"/>
    <col min="1799" max="1799" width="9.5" style="8" bestFit="1" customWidth="1"/>
    <col min="1800" max="1800" width="31.5" style="8" customWidth="1"/>
    <col min="1801" max="1802" width="13.09765625" style="8" customWidth="1"/>
    <col min="1803" max="1803" width="14.69921875" style="8" customWidth="1"/>
    <col min="1804" max="2054" width="9" style="8"/>
    <col min="2055" max="2055" width="9.5" style="8" bestFit="1" customWidth="1"/>
    <col min="2056" max="2056" width="31.5" style="8" customWidth="1"/>
    <col min="2057" max="2058" width="13.09765625" style="8" customWidth="1"/>
    <col min="2059" max="2059" width="14.69921875" style="8" customWidth="1"/>
    <col min="2060" max="2310" width="9" style="8"/>
    <col min="2311" max="2311" width="9.5" style="8" bestFit="1" customWidth="1"/>
    <col min="2312" max="2312" width="31.5" style="8" customWidth="1"/>
    <col min="2313" max="2314" width="13.09765625" style="8" customWidth="1"/>
    <col min="2315" max="2315" width="14.69921875" style="8" customWidth="1"/>
    <col min="2316" max="2566" width="9" style="8"/>
    <col min="2567" max="2567" width="9.5" style="8" bestFit="1" customWidth="1"/>
    <col min="2568" max="2568" width="31.5" style="8" customWidth="1"/>
    <col min="2569" max="2570" width="13.09765625" style="8" customWidth="1"/>
    <col min="2571" max="2571" width="14.69921875" style="8" customWidth="1"/>
    <col min="2572" max="2822" width="9" style="8"/>
    <col min="2823" max="2823" width="9.5" style="8" bestFit="1" customWidth="1"/>
    <col min="2824" max="2824" width="31.5" style="8" customWidth="1"/>
    <col min="2825" max="2826" width="13.09765625" style="8" customWidth="1"/>
    <col min="2827" max="2827" width="14.69921875" style="8" customWidth="1"/>
    <col min="2828" max="3078" width="9" style="8"/>
    <col min="3079" max="3079" width="9.5" style="8" bestFit="1" customWidth="1"/>
    <col min="3080" max="3080" width="31.5" style="8" customWidth="1"/>
    <col min="3081" max="3082" width="13.09765625" style="8" customWidth="1"/>
    <col min="3083" max="3083" width="14.69921875" style="8" customWidth="1"/>
    <col min="3084" max="3334" width="9" style="8"/>
    <col min="3335" max="3335" width="9.5" style="8" bestFit="1" customWidth="1"/>
    <col min="3336" max="3336" width="31.5" style="8" customWidth="1"/>
    <col min="3337" max="3338" width="13.09765625" style="8" customWidth="1"/>
    <col min="3339" max="3339" width="14.69921875" style="8" customWidth="1"/>
    <col min="3340" max="3590" width="9" style="8"/>
    <col min="3591" max="3591" width="9.5" style="8" bestFit="1" customWidth="1"/>
    <col min="3592" max="3592" width="31.5" style="8" customWidth="1"/>
    <col min="3593" max="3594" width="13.09765625" style="8" customWidth="1"/>
    <col min="3595" max="3595" width="14.69921875" style="8" customWidth="1"/>
    <col min="3596" max="3846" width="9" style="8"/>
    <col min="3847" max="3847" width="9.5" style="8" bestFit="1" customWidth="1"/>
    <col min="3848" max="3848" width="31.5" style="8" customWidth="1"/>
    <col min="3849" max="3850" width="13.09765625" style="8" customWidth="1"/>
    <col min="3851" max="3851" width="14.69921875" style="8" customWidth="1"/>
    <col min="3852" max="4102" width="9" style="8"/>
    <col min="4103" max="4103" width="9.5" style="8" bestFit="1" customWidth="1"/>
    <col min="4104" max="4104" width="31.5" style="8" customWidth="1"/>
    <col min="4105" max="4106" width="13.09765625" style="8" customWidth="1"/>
    <col min="4107" max="4107" width="14.69921875" style="8" customWidth="1"/>
    <col min="4108" max="4358" width="9" style="8"/>
    <col min="4359" max="4359" width="9.5" style="8" bestFit="1" customWidth="1"/>
    <col min="4360" max="4360" width="31.5" style="8" customWidth="1"/>
    <col min="4361" max="4362" width="13.09765625" style="8" customWidth="1"/>
    <col min="4363" max="4363" width="14.69921875" style="8" customWidth="1"/>
    <col min="4364" max="4614" width="9" style="8"/>
    <col min="4615" max="4615" width="9.5" style="8" bestFit="1" customWidth="1"/>
    <col min="4616" max="4616" width="31.5" style="8" customWidth="1"/>
    <col min="4617" max="4618" width="13.09765625" style="8" customWidth="1"/>
    <col min="4619" max="4619" width="14.69921875" style="8" customWidth="1"/>
    <col min="4620" max="4870" width="9" style="8"/>
    <col min="4871" max="4871" width="9.5" style="8" bestFit="1" customWidth="1"/>
    <col min="4872" max="4872" width="31.5" style="8" customWidth="1"/>
    <col min="4873" max="4874" width="13.09765625" style="8" customWidth="1"/>
    <col min="4875" max="4875" width="14.69921875" style="8" customWidth="1"/>
    <col min="4876" max="5126" width="9" style="8"/>
    <col min="5127" max="5127" width="9.5" style="8" bestFit="1" customWidth="1"/>
    <col min="5128" max="5128" width="31.5" style="8" customWidth="1"/>
    <col min="5129" max="5130" width="13.09765625" style="8" customWidth="1"/>
    <col min="5131" max="5131" width="14.69921875" style="8" customWidth="1"/>
    <col min="5132" max="5382" width="9" style="8"/>
    <col min="5383" max="5383" width="9.5" style="8" bestFit="1" customWidth="1"/>
    <col min="5384" max="5384" width="31.5" style="8" customWidth="1"/>
    <col min="5385" max="5386" width="13.09765625" style="8" customWidth="1"/>
    <col min="5387" max="5387" width="14.69921875" style="8" customWidth="1"/>
    <col min="5388" max="5638" width="9" style="8"/>
    <col min="5639" max="5639" width="9.5" style="8" bestFit="1" customWidth="1"/>
    <col min="5640" max="5640" width="31.5" style="8" customWidth="1"/>
    <col min="5641" max="5642" width="13.09765625" style="8" customWidth="1"/>
    <col min="5643" max="5643" width="14.69921875" style="8" customWidth="1"/>
    <col min="5644" max="5894" width="9" style="8"/>
    <col min="5895" max="5895" width="9.5" style="8" bestFit="1" customWidth="1"/>
    <col min="5896" max="5896" width="31.5" style="8" customWidth="1"/>
    <col min="5897" max="5898" width="13.09765625" style="8" customWidth="1"/>
    <col min="5899" max="5899" width="14.69921875" style="8" customWidth="1"/>
    <col min="5900" max="6150" width="9" style="8"/>
    <col min="6151" max="6151" width="9.5" style="8" bestFit="1" customWidth="1"/>
    <col min="6152" max="6152" width="31.5" style="8" customWidth="1"/>
    <col min="6153" max="6154" width="13.09765625" style="8" customWidth="1"/>
    <col min="6155" max="6155" width="14.69921875" style="8" customWidth="1"/>
    <col min="6156" max="6406" width="9" style="8"/>
    <col min="6407" max="6407" width="9.5" style="8" bestFit="1" customWidth="1"/>
    <col min="6408" max="6408" width="31.5" style="8" customWidth="1"/>
    <col min="6409" max="6410" width="13.09765625" style="8" customWidth="1"/>
    <col min="6411" max="6411" width="14.69921875" style="8" customWidth="1"/>
    <col min="6412" max="6662" width="9" style="8"/>
    <col min="6663" max="6663" width="9.5" style="8" bestFit="1" customWidth="1"/>
    <col min="6664" max="6664" width="31.5" style="8" customWidth="1"/>
    <col min="6665" max="6666" width="13.09765625" style="8" customWidth="1"/>
    <col min="6667" max="6667" width="14.69921875" style="8" customWidth="1"/>
    <col min="6668" max="6918" width="9" style="8"/>
    <col min="6919" max="6919" width="9.5" style="8" bestFit="1" customWidth="1"/>
    <col min="6920" max="6920" width="31.5" style="8" customWidth="1"/>
    <col min="6921" max="6922" width="13.09765625" style="8" customWidth="1"/>
    <col min="6923" max="6923" width="14.69921875" style="8" customWidth="1"/>
    <col min="6924" max="7174" width="9" style="8"/>
    <col min="7175" max="7175" width="9.5" style="8" bestFit="1" customWidth="1"/>
    <col min="7176" max="7176" width="31.5" style="8" customWidth="1"/>
    <col min="7177" max="7178" width="13.09765625" style="8" customWidth="1"/>
    <col min="7179" max="7179" width="14.69921875" style="8" customWidth="1"/>
    <col min="7180" max="7430" width="9" style="8"/>
    <col min="7431" max="7431" width="9.5" style="8" bestFit="1" customWidth="1"/>
    <col min="7432" max="7432" width="31.5" style="8" customWidth="1"/>
    <col min="7433" max="7434" width="13.09765625" style="8" customWidth="1"/>
    <col min="7435" max="7435" width="14.69921875" style="8" customWidth="1"/>
    <col min="7436" max="7686" width="9" style="8"/>
    <col min="7687" max="7687" width="9.5" style="8" bestFit="1" customWidth="1"/>
    <col min="7688" max="7688" width="31.5" style="8" customWidth="1"/>
    <col min="7689" max="7690" width="13.09765625" style="8" customWidth="1"/>
    <col min="7691" max="7691" width="14.69921875" style="8" customWidth="1"/>
    <col min="7692" max="7942" width="9" style="8"/>
    <col min="7943" max="7943" width="9.5" style="8" bestFit="1" customWidth="1"/>
    <col min="7944" max="7944" width="31.5" style="8" customWidth="1"/>
    <col min="7945" max="7946" width="13.09765625" style="8" customWidth="1"/>
    <col min="7947" max="7947" width="14.69921875" style="8" customWidth="1"/>
    <col min="7948" max="8198" width="9" style="8"/>
    <col min="8199" max="8199" width="9.5" style="8" bestFit="1" customWidth="1"/>
    <col min="8200" max="8200" width="31.5" style="8" customWidth="1"/>
    <col min="8201" max="8202" width="13.09765625" style="8" customWidth="1"/>
    <col min="8203" max="8203" width="14.69921875" style="8" customWidth="1"/>
    <col min="8204" max="8454" width="9" style="8"/>
    <col min="8455" max="8455" width="9.5" style="8" bestFit="1" customWidth="1"/>
    <col min="8456" max="8456" width="31.5" style="8" customWidth="1"/>
    <col min="8457" max="8458" width="13.09765625" style="8" customWidth="1"/>
    <col min="8459" max="8459" width="14.69921875" style="8" customWidth="1"/>
    <col min="8460" max="8710" width="9" style="8"/>
    <col min="8711" max="8711" width="9.5" style="8" bestFit="1" customWidth="1"/>
    <col min="8712" max="8712" width="31.5" style="8" customWidth="1"/>
    <col min="8713" max="8714" width="13.09765625" style="8" customWidth="1"/>
    <col min="8715" max="8715" width="14.69921875" style="8" customWidth="1"/>
    <col min="8716" max="8966" width="9" style="8"/>
    <col min="8967" max="8967" width="9.5" style="8" bestFit="1" customWidth="1"/>
    <col min="8968" max="8968" width="31.5" style="8" customWidth="1"/>
    <col min="8969" max="8970" width="13.09765625" style="8" customWidth="1"/>
    <col min="8971" max="8971" width="14.69921875" style="8" customWidth="1"/>
    <col min="8972" max="9222" width="9" style="8"/>
    <col min="9223" max="9223" width="9.5" style="8" bestFit="1" customWidth="1"/>
    <col min="9224" max="9224" width="31.5" style="8" customWidth="1"/>
    <col min="9225" max="9226" width="13.09765625" style="8" customWidth="1"/>
    <col min="9227" max="9227" width="14.69921875" style="8" customWidth="1"/>
    <col min="9228" max="9478" width="9" style="8"/>
    <col min="9479" max="9479" width="9.5" style="8" bestFit="1" customWidth="1"/>
    <col min="9480" max="9480" width="31.5" style="8" customWidth="1"/>
    <col min="9481" max="9482" width="13.09765625" style="8" customWidth="1"/>
    <col min="9483" max="9483" width="14.69921875" style="8" customWidth="1"/>
    <col min="9484" max="9734" width="9" style="8"/>
    <col min="9735" max="9735" width="9.5" style="8" bestFit="1" customWidth="1"/>
    <col min="9736" max="9736" width="31.5" style="8" customWidth="1"/>
    <col min="9737" max="9738" width="13.09765625" style="8" customWidth="1"/>
    <col min="9739" max="9739" width="14.69921875" style="8" customWidth="1"/>
    <col min="9740" max="9990" width="9" style="8"/>
    <col min="9991" max="9991" width="9.5" style="8" bestFit="1" customWidth="1"/>
    <col min="9992" max="9992" width="31.5" style="8" customWidth="1"/>
    <col min="9993" max="9994" width="13.09765625" style="8" customWidth="1"/>
    <col min="9995" max="9995" width="14.69921875" style="8" customWidth="1"/>
    <col min="9996" max="10246" width="9" style="8"/>
    <col min="10247" max="10247" width="9.5" style="8" bestFit="1" customWidth="1"/>
    <col min="10248" max="10248" width="31.5" style="8" customWidth="1"/>
    <col min="10249" max="10250" width="13.09765625" style="8" customWidth="1"/>
    <col min="10251" max="10251" width="14.69921875" style="8" customWidth="1"/>
    <col min="10252" max="10502" width="9" style="8"/>
    <col min="10503" max="10503" width="9.5" style="8" bestFit="1" customWidth="1"/>
    <col min="10504" max="10504" width="31.5" style="8" customWidth="1"/>
    <col min="10505" max="10506" width="13.09765625" style="8" customWidth="1"/>
    <col min="10507" max="10507" width="14.69921875" style="8" customWidth="1"/>
    <col min="10508" max="10758" width="9" style="8"/>
    <col min="10759" max="10759" width="9.5" style="8" bestFit="1" customWidth="1"/>
    <col min="10760" max="10760" width="31.5" style="8" customWidth="1"/>
    <col min="10761" max="10762" width="13.09765625" style="8" customWidth="1"/>
    <col min="10763" max="10763" width="14.69921875" style="8" customWidth="1"/>
    <col min="10764" max="11014" width="9" style="8"/>
    <col min="11015" max="11015" width="9.5" style="8" bestFit="1" customWidth="1"/>
    <col min="11016" max="11016" width="31.5" style="8" customWidth="1"/>
    <col min="11017" max="11018" width="13.09765625" style="8" customWidth="1"/>
    <col min="11019" max="11019" width="14.69921875" style="8" customWidth="1"/>
    <col min="11020" max="11270" width="9" style="8"/>
    <col min="11271" max="11271" width="9.5" style="8" bestFit="1" customWidth="1"/>
    <col min="11272" max="11272" width="31.5" style="8" customWidth="1"/>
    <col min="11273" max="11274" width="13.09765625" style="8" customWidth="1"/>
    <col min="11275" max="11275" width="14.69921875" style="8" customWidth="1"/>
    <col min="11276" max="11526" width="9" style="8"/>
    <col min="11527" max="11527" width="9.5" style="8" bestFit="1" customWidth="1"/>
    <col min="11528" max="11528" width="31.5" style="8" customWidth="1"/>
    <col min="11529" max="11530" width="13.09765625" style="8" customWidth="1"/>
    <col min="11531" max="11531" width="14.69921875" style="8" customWidth="1"/>
    <col min="11532" max="11782" width="9" style="8"/>
    <col min="11783" max="11783" width="9.5" style="8" bestFit="1" customWidth="1"/>
    <col min="11784" max="11784" width="31.5" style="8" customWidth="1"/>
    <col min="11785" max="11786" width="13.09765625" style="8" customWidth="1"/>
    <col min="11787" max="11787" width="14.69921875" style="8" customWidth="1"/>
    <col min="11788" max="12038" width="9" style="8"/>
    <col min="12039" max="12039" width="9.5" style="8" bestFit="1" customWidth="1"/>
    <col min="12040" max="12040" width="31.5" style="8" customWidth="1"/>
    <col min="12041" max="12042" width="13.09765625" style="8" customWidth="1"/>
    <col min="12043" max="12043" width="14.69921875" style="8" customWidth="1"/>
    <col min="12044" max="12294" width="9" style="8"/>
    <col min="12295" max="12295" width="9.5" style="8" bestFit="1" customWidth="1"/>
    <col min="12296" max="12296" width="31.5" style="8" customWidth="1"/>
    <col min="12297" max="12298" width="13.09765625" style="8" customWidth="1"/>
    <col min="12299" max="12299" width="14.69921875" style="8" customWidth="1"/>
    <col min="12300" max="12550" width="9" style="8"/>
    <col min="12551" max="12551" width="9.5" style="8" bestFit="1" customWidth="1"/>
    <col min="12552" max="12552" width="31.5" style="8" customWidth="1"/>
    <col min="12553" max="12554" width="13.09765625" style="8" customWidth="1"/>
    <col min="12555" max="12555" width="14.69921875" style="8" customWidth="1"/>
    <col min="12556" max="12806" width="9" style="8"/>
    <col min="12807" max="12807" width="9.5" style="8" bestFit="1" customWidth="1"/>
    <col min="12808" max="12808" width="31.5" style="8" customWidth="1"/>
    <col min="12809" max="12810" width="13.09765625" style="8" customWidth="1"/>
    <col min="12811" max="12811" width="14.69921875" style="8" customWidth="1"/>
    <col min="12812" max="13062" width="9" style="8"/>
    <col min="13063" max="13063" width="9.5" style="8" bestFit="1" customWidth="1"/>
    <col min="13064" max="13064" width="31.5" style="8" customWidth="1"/>
    <col min="13065" max="13066" width="13.09765625" style="8" customWidth="1"/>
    <col min="13067" max="13067" width="14.69921875" style="8" customWidth="1"/>
    <col min="13068" max="13318" width="9" style="8"/>
    <col min="13319" max="13319" width="9.5" style="8" bestFit="1" customWidth="1"/>
    <col min="13320" max="13320" width="31.5" style="8" customWidth="1"/>
    <col min="13321" max="13322" width="13.09765625" style="8" customWidth="1"/>
    <col min="13323" max="13323" width="14.69921875" style="8" customWidth="1"/>
    <col min="13324" max="13574" width="9" style="8"/>
    <col min="13575" max="13575" width="9.5" style="8" bestFit="1" customWidth="1"/>
    <col min="13576" max="13576" width="31.5" style="8" customWidth="1"/>
    <col min="13577" max="13578" width="13.09765625" style="8" customWidth="1"/>
    <col min="13579" max="13579" width="14.69921875" style="8" customWidth="1"/>
    <col min="13580" max="13830" width="9" style="8"/>
    <col min="13831" max="13831" width="9.5" style="8" bestFit="1" customWidth="1"/>
    <col min="13832" max="13832" width="31.5" style="8" customWidth="1"/>
    <col min="13833" max="13834" width="13.09765625" style="8" customWidth="1"/>
    <col min="13835" max="13835" width="14.69921875" style="8" customWidth="1"/>
    <col min="13836" max="14086" width="9" style="8"/>
    <col min="14087" max="14087" width="9.5" style="8" bestFit="1" customWidth="1"/>
    <col min="14088" max="14088" width="31.5" style="8" customWidth="1"/>
    <col min="14089" max="14090" width="13.09765625" style="8" customWidth="1"/>
    <col min="14091" max="14091" width="14.69921875" style="8" customWidth="1"/>
    <col min="14092" max="14342" width="9" style="8"/>
    <col min="14343" max="14343" width="9.5" style="8" bestFit="1" customWidth="1"/>
    <col min="14344" max="14344" width="31.5" style="8" customWidth="1"/>
    <col min="14345" max="14346" width="13.09765625" style="8" customWidth="1"/>
    <col min="14347" max="14347" width="14.69921875" style="8" customWidth="1"/>
    <col min="14348" max="14598" width="9" style="8"/>
    <col min="14599" max="14599" width="9.5" style="8" bestFit="1" customWidth="1"/>
    <col min="14600" max="14600" width="31.5" style="8" customWidth="1"/>
    <col min="14601" max="14602" width="13.09765625" style="8" customWidth="1"/>
    <col min="14603" max="14603" width="14.69921875" style="8" customWidth="1"/>
    <col min="14604" max="14854" width="9" style="8"/>
    <col min="14855" max="14855" width="9.5" style="8" bestFit="1" customWidth="1"/>
    <col min="14856" max="14856" width="31.5" style="8" customWidth="1"/>
    <col min="14857" max="14858" width="13.09765625" style="8" customWidth="1"/>
    <col min="14859" max="14859" width="14.69921875" style="8" customWidth="1"/>
    <col min="14860" max="15110" width="9" style="8"/>
    <col min="15111" max="15111" width="9.5" style="8" bestFit="1" customWidth="1"/>
    <col min="15112" max="15112" width="31.5" style="8" customWidth="1"/>
    <col min="15113" max="15114" width="13.09765625" style="8" customWidth="1"/>
    <col min="15115" max="15115" width="14.69921875" style="8" customWidth="1"/>
    <col min="15116" max="15366" width="9" style="8"/>
    <col min="15367" max="15367" width="9.5" style="8" bestFit="1" customWidth="1"/>
    <col min="15368" max="15368" width="31.5" style="8" customWidth="1"/>
    <col min="15369" max="15370" width="13.09765625" style="8" customWidth="1"/>
    <col min="15371" max="15371" width="14.69921875" style="8" customWidth="1"/>
    <col min="15372" max="15622" width="9" style="8"/>
    <col min="15623" max="15623" width="9.5" style="8" bestFit="1" customWidth="1"/>
    <col min="15624" max="15624" width="31.5" style="8" customWidth="1"/>
    <col min="15625" max="15626" width="13.09765625" style="8" customWidth="1"/>
    <col min="15627" max="15627" width="14.69921875" style="8" customWidth="1"/>
    <col min="15628" max="15878" width="9" style="8"/>
    <col min="15879" max="15879" width="9.5" style="8" bestFit="1" customWidth="1"/>
    <col min="15880" max="15880" width="31.5" style="8" customWidth="1"/>
    <col min="15881" max="15882" width="13.09765625" style="8" customWidth="1"/>
    <col min="15883" max="15883" width="14.69921875" style="8" customWidth="1"/>
    <col min="15884" max="16134" width="9" style="8"/>
    <col min="16135" max="16135" width="9.5" style="8" bestFit="1" customWidth="1"/>
    <col min="16136" max="16136" width="31.5" style="8" customWidth="1"/>
    <col min="16137" max="16138" width="13.09765625" style="8" customWidth="1"/>
    <col min="16139" max="16139" width="14.69921875" style="8" customWidth="1"/>
    <col min="16140" max="16384" width="9" style="8"/>
  </cols>
  <sheetData>
    <row r="1" spans="1:26" ht="26.25" customHeight="1">
      <c r="A1" s="540" t="str">
        <f>IF(ISERROR(T10), "", T10)</f>
        <v/>
      </c>
      <c r="B1" s="541"/>
      <c r="C1" s="542"/>
      <c r="D1" s="530" t="s">
        <v>143</v>
      </c>
      <c r="E1" s="435"/>
      <c r="F1" s="318"/>
      <c r="G1" s="169"/>
      <c r="J1" s="313" t="s">
        <v>143</v>
      </c>
      <c r="K1" s="169"/>
      <c r="L1" s="169"/>
      <c r="M1" s="169"/>
      <c r="N1" s="313"/>
      <c r="O1" s="313"/>
      <c r="P1" s="313"/>
      <c r="Q1" s="313"/>
    </row>
    <row r="2" spans="1:26" ht="17.25" customHeight="1">
      <c r="A2" s="445" t="s">
        <v>73</v>
      </c>
      <c r="B2" s="445"/>
      <c r="C2" s="445"/>
      <c r="D2" s="445"/>
      <c r="E2" s="226"/>
      <c r="F2" s="226"/>
      <c r="G2" s="226"/>
      <c r="H2" s="312" t="s">
        <v>72</v>
      </c>
      <c r="I2" s="186"/>
      <c r="J2" s="187"/>
      <c r="K2" s="184"/>
      <c r="L2" s="184"/>
      <c r="M2" s="184"/>
      <c r="N2" s="20" t="s">
        <v>174</v>
      </c>
      <c r="O2" s="20"/>
      <c r="P2" s="20"/>
      <c r="Q2" s="20"/>
      <c r="S2" s="90"/>
      <c r="T2" s="7" t="s">
        <v>135</v>
      </c>
      <c r="U2" s="7" t="s">
        <v>136</v>
      </c>
      <c r="V2" s="7" t="s">
        <v>137</v>
      </c>
    </row>
    <row r="3" spans="1:26" ht="17.25" customHeight="1">
      <c r="A3" s="312"/>
      <c r="B3" s="312"/>
      <c r="C3" s="312"/>
      <c r="D3" s="312"/>
      <c r="E3" s="226"/>
      <c r="F3" s="226"/>
      <c r="G3" s="226"/>
      <c r="H3" s="312"/>
      <c r="I3" s="186"/>
      <c r="J3" s="187"/>
      <c r="K3" s="184"/>
      <c r="L3" s="184"/>
      <c r="M3" s="184"/>
      <c r="N3" s="20"/>
      <c r="O3" s="20"/>
      <c r="P3" s="20"/>
      <c r="Q3" s="20"/>
      <c r="S3" s="7" t="s">
        <v>130</v>
      </c>
      <c r="T3" s="102">
        <f>IF(SUM('3.収支'!D6:D15)=0,1,SUM('3.収支'!D6:D15))</f>
        <v>1</v>
      </c>
      <c r="U3" s="102">
        <f>IF(SUM(D6:D15)=0,1,SUM(D6:D15))</f>
        <v>1</v>
      </c>
      <c r="V3" s="91">
        <f t="shared" ref="V3:V8" si="0">ABS((U3-T3)/T3)</f>
        <v>0</v>
      </c>
    </row>
    <row r="4" spans="1:26" ht="17.25" customHeight="1">
      <c r="A4" s="575" t="s">
        <v>57</v>
      </c>
      <c r="B4" s="575"/>
      <c r="C4" s="575"/>
      <c r="D4" s="575"/>
      <c r="E4" s="315"/>
      <c r="F4" s="315"/>
      <c r="G4" s="315"/>
      <c r="H4" s="189" t="s">
        <v>97</v>
      </c>
      <c r="I4" s="186"/>
      <c r="J4" s="187"/>
      <c r="K4" s="184"/>
      <c r="L4" s="184"/>
      <c r="M4" s="184"/>
      <c r="N4" s="20" t="s">
        <v>8</v>
      </c>
      <c r="O4" s="20"/>
      <c r="P4" s="20"/>
      <c r="Q4" s="20"/>
      <c r="S4" s="7" t="s">
        <v>133</v>
      </c>
      <c r="T4" s="102">
        <f>IF(SUM('3.収支'!D17:D24)=0,1,SUM('3.収支'!D17:D24))</f>
        <v>1</v>
      </c>
      <c r="U4" s="102">
        <f>IF(SUM(D17:D24)=0,1,SUM(D17:D24))</f>
        <v>1</v>
      </c>
      <c r="V4" s="91">
        <f t="shared" si="0"/>
        <v>0</v>
      </c>
    </row>
    <row r="5" spans="1:26" ht="17.25" customHeight="1">
      <c r="A5" s="190" t="s">
        <v>89</v>
      </c>
      <c r="B5" s="421" t="s">
        <v>100</v>
      </c>
      <c r="C5" s="423"/>
      <c r="D5" s="314" t="s">
        <v>207</v>
      </c>
      <c r="E5" s="192"/>
      <c r="F5" s="202"/>
      <c r="G5" s="202"/>
      <c r="H5" s="439" t="s">
        <v>43</v>
      </c>
      <c r="I5" s="440"/>
      <c r="J5" s="314" t="s">
        <v>212</v>
      </c>
      <c r="K5" s="202"/>
      <c r="L5" s="202"/>
      <c r="M5" s="193"/>
      <c r="N5" s="543" t="s">
        <v>162</v>
      </c>
      <c r="O5" s="544"/>
      <c r="P5" s="545"/>
      <c r="Q5" s="311" t="s">
        <v>207</v>
      </c>
      <c r="S5" s="7" t="s">
        <v>129</v>
      </c>
      <c r="T5" s="102">
        <f>IF(SUM('3.収支'!D26:D33)=0,1,SUM('3.収支'!D26:D33))</f>
        <v>1</v>
      </c>
      <c r="U5" s="102">
        <f>IF(SUM(D26:D33)=0,1,SUM(D26:D33))</f>
        <v>1</v>
      </c>
      <c r="V5" s="91">
        <f t="shared" si="0"/>
        <v>0</v>
      </c>
    </row>
    <row r="6" spans="1:26" ht="17.25" customHeight="1">
      <c r="A6" s="578" t="s">
        <v>58</v>
      </c>
      <c r="B6" s="557"/>
      <c r="C6" s="558"/>
      <c r="D6" s="294"/>
      <c r="E6" s="242"/>
      <c r="F6" s="230"/>
      <c r="G6" s="230"/>
      <c r="H6" s="536" t="s">
        <v>44</v>
      </c>
      <c r="I6" s="537"/>
      <c r="J6" s="322">
        <f>J39-(J7+J8+J9+J17+J22+J27+J35)</f>
        <v>0</v>
      </c>
      <c r="K6" s="206"/>
      <c r="L6" s="206"/>
      <c r="M6" s="243"/>
      <c r="N6" s="462" t="s">
        <v>170</v>
      </c>
      <c r="O6" s="546"/>
      <c r="P6" s="547"/>
      <c r="Q6" s="482">
        <f>D44-D45</f>
        <v>0</v>
      </c>
      <c r="R6" s="92"/>
      <c r="S6" s="7" t="s">
        <v>131</v>
      </c>
      <c r="T6" s="102">
        <f>IF(SUM('3.収支'!D35:D42)=0,1,SUM('3.収支'!D35:D42))</f>
        <v>1</v>
      </c>
      <c r="U6" s="102">
        <f>IF(SUM(E35:E42)=0,1,SUM(E35:E42))</f>
        <v>1</v>
      </c>
      <c r="V6" s="91">
        <f t="shared" si="0"/>
        <v>0</v>
      </c>
    </row>
    <row r="7" spans="1:26" ht="17.25" customHeight="1">
      <c r="A7" s="406"/>
      <c r="B7" s="534"/>
      <c r="C7" s="535"/>
      <c r="D7" s="294"/>
      <c r="E7" s="242"/>
      <c r="F7" s="230"/>
      <c r="G7" s="230"/>
      <c r="H7" s="538" t="s">
        <v>45</v>
      </c>
      <c r="I7" s="539"/>
      <c r="J7" s="332"/>
      <c r="K7" s="184"/>
      <c r="L7" s="184"/>
      <c r="M7" s="208"/>
      <c r="N7" s="548"/>
      <c r="O7" s="549"/>
      <c r="P7" s="550"/>
      <c r="Q7" s="483"/>
      <c r="R7" s="92"/>
      <c r="S7" s="7" t="s">
        <v>132</v>
      </c>
      <c r="T7" s="102">
        <f>IF('3.収支'!D56=0,1,'3.収支'!D56)</f>
        <v>1</v>
      </c>
      <c r="U7" s="102">
        <f>IF(D56=0,1,D56)</f>
        <v>1</v>
      </c>
      <c r="V7" s="91">
        <f t="shared" si="0"/>
        <v>0</v>
      </c>
    </row>
    <row r="8" spans="1:26" ht="17.25" customHeight="1">
      <c r="A8" s="406"/>
      <c r="B8" s="534"/>
      <c r="C8" s="535"/>
      <c r="D8" s="294"/>
      <c r="E8" s="242"/>
      <c r="F8" s="230"/>
      <c r="G8" s="230"/>
      <c r="H8" s="538" t="s">
        <v>46</v>
      </c>
      <c r="I8" s="539"/>
      <c r="J8" s="332"/>
      <c r="K8" s="184"/>
      <c r="L8" s="184"/>
      <c r="M8" s="208"/>
      <c r="N8" s="462" t="s">
        <v>169</v>
      </c>
      <c r="O8" s="546"/>
      <c r="P8" s="547"/>
      <c r="Q8" s="482">
        <f>J39-J35</f>
        <v>0</v>
      </c>
      <c r="R8" s="92"/>
      <c r="S8" s="90" t="s">
        <v>221</v>
      </c>
      <c r="T8" s="102">
        <f>IF(SUM('3.収支'!D49:D53)=0,1,SUM('3.収支'!D49:D53))</f>
        <v>1</v>
      </c>
      <c r="U8" s="102">
        <f>IF(SUM(D49:D53)=0,1,SUM(D49:D53))</f>
        <v>1</v>
      </c>
      <c r="V8" s="91">
        <f t="shared" si="0"/>
        <v>0</v>
      </c>
      <c r="W8" s="75"/>
      <c r="X8" s="75"/>
      <c r="Y8" s="75"/>
    </row>
    <row r="9" spans="1:26" ht="17.25" customHeight="1" thickBot="1">
      <c r="A9" s="406"/>
      <c r="B9" s="534"/>
      <c r="C9" s="535"/>
      <c r="D9" s="294"/>
      <c r="E9" s="242"/>
      <c r="F9" s="230"/>
      <c r="G9" s="230"/>
      <c r="H9" s="454" t="s">
        <v>47</v>
      </c>
      <c r="I9" s="455"/>
      <c r="J9" s="336"/>
      <c r="K9" s="184"/>
      <c r="L9" s="184"/>
      <c r="M9" s="208"/>
      <c r="N9" s="548"/>
      <c r="O9" s="549"/>
      <c r="P9" s="550"/>
      <c r="Q9" s="483"/>
      <c r="R9" s="93"/>
      <c r="S9" s="7" t="s">
        <v>146</v>
      </c>
      <c r="T9" s="102">
        <f>'1.申請'!H24</f>
        <v>0</v>
      </c>
      <c r="U9" s="102">
        <f>'1.実績'!G24</f>
        <v>0</v>
      </c>
      <c r="V9" s="287" t="s">
        <v>145</v>
      </c>
      <c r="W9" s="75"/>
      <c r="X9" s="75"/>
      <c r="Y9" s="75"/>
      <c r="Z9" s="94"/>
    </row>
    <row r="10" spans="1:26" ht="17.25" customHeight="1" thickTop="1">
      <c r="A10" s="406"/>
      <c r="B10" s="534"/>
      <c r="C10" s="535"/>
      <c r="D10" s="294"/>
      <c r="E10" s="242"/>
      <c r="F10" s="230"/>
      <c r="G10" s="230"/>
      <c r="H10" s="209"/>
      <c r="I10" s="210" t="s">
        <v>48</v>
      </c>
      <c r="J10" s="330">
        <f>SUM(J6:J9)</f>
        <v>0</v>
      </c>
      <c r="K10" s="184"/>
      <c r="L10" s="184"/>
      <c r="M10" s="208"/>
      <c r="N10" s="462" t="s">
        <v>164</v>
      </c>
      <c r="O10" s="546"/>
      <c r="P10" s="547"/>
      <c r="Q10" s="482">
        <f>MIN(Q6,Q8)</f>
        <v>0</v>
      </c>
      <c r="R10" s="93"/>
      <c r="S10" s="101" t="s">
        <v>134</v>
      </c>
      <c r="T10" s="531" t="str">
        <f>IF(OR(V3&gt;0.2,V4&gt;0.2,V5&gt;0.2,V6&gt;0.2,V7&gt;0.2,V8&gt;0.2,T9&gt;U9),"※変更承認申請書も提出してください※","")</f>
        <v/>
      </c>
      <c r="U10" s="532"/>
      <c r="V10" s="533"/>
      <c r="W10" s="75"/>
      <c r="X10" s="75"/>
      <c r="Y10" s="75"/>
    </row>
    <row r="11" spans="1:26" ht="17.25" customHeight="1">
      <c r="A11" s="406"/>
      <c r="B11" s="534"/>
      <c r="C11" s="535"/>
      <c r="D11" s="294"/>
      <c r="E11" s="242"/>
      <c r="F11" s="230"/>
      <c r="G11" s="230"/>
      <c r="H11" s="244"/>
      <c r="I11" s="202"/>
      <c r="J11" s="184"/>
      <c r="K11" s="184"/>
      <c r="L11" s="184"/>
      <c r="M11" s="208"/>
      <c r="N11" s="548"/>
      <c r="O11" s="549"/>
      <c r="P11" s="550"/>
      <c r="Q11" s="483"/>
      <c r="S11" s="75"/>
      <c r="T11" s="75"/>
      <c r="U11" s="75"/>
      <c r="V11" s="75"/>
      <c r="Y11" s="94"/>
    </row>
    <row r="12" spans="1:26" ht="17.25" customHeight="1">
      <c r="A12" s="406"/>
      <c r="B12" s="534"/>
      <c r="C12" s="535"/>
      <c r="D12" s="294"/>
      <c r="E12" s="242"/>
      <c r="F12" s="230"/>
      <c r="G12" s="230"/>
      <c r="H12" s="245" t="s">
        <v>49</v>
      </c>
      <c r="I12" s="202"/>
      <c r="J12" s="184"/>
      <c r="K12" s="184"/>
      <c r="L12" s="184"/>
      <c r="M12" s="208"/>
      <c r="N12" s="559" t="s">
        <v>186</v>
      </c>
      <c r="O12" s="560"/>
      <c r="P12" s="561"/>
      <c r="Q12" s="456">
        <f>MIN(Q10,'3.収支'!Q12)</f>
        <v>0</v>
      </c>
    </row>
    <row r="13" spans="1:26" ht="17.25" customHeight="1">
      <c r="A13" s="406"/>
      <c r="B13" s="534"/>
      <c r="C13" s="535"/>
      <c r="D13" s="294"/>
      <c r="E13" s="242"/>
      <c r="F13" s="230"/>
      <c r="G13" s="230"/>
      <c r="H13" s="567" t="s">
        <v>43</v>
      </c>
      <c r="I13" s="568"/>
      <c r="J13" s="314" t="s">
        <v>213</v>
      </c>
      <c r="K13" s="202"/>
      <c r="L13" s="202"/>
      <c r="M13" s="193"/>
      <c r="N13" s="562"/>
      <c r="O13" s="563"/>
      <c r="P13" s="564"/>
      <c r="Q13" s="457"/>
    </row>
    <row r="14" spans="1:26" ht="17.25" customHeight="1">
      <c r="A14" s="406"/>
      <c r="B14" s="534"/>
      <c r="C14" s="535"/>
      <c r="D14" s="294"/>
      <c r="E14" s="242"/>
      <c r="F14" s="230"/>
      <c r="G14" s="230"/>
      <c r="H14" s="569" t="str">
        <f>'3.収支'!H14</f>
        <v>県（地域商業活動活性化事業）</v>
      </c>
      <c r="I14" s="570"/>
      <c r="J14" s="308"/>
      <c r="K14" s="184"/>
      <c r="L14" s="184"/>
      <c r="M14" s="184"/>
      <c r="N14" s="559" t="s">
        <v>187</v>
      </c>
      <c r="O14" s="560"/>
      <c r="P14" s="561"/>
      <c r="Q14" s="456">
        <f>MIN(Q12,IF('1.申請'!D27&lt;=30,2250000,IF(AND('1.申請'!D27&gt;=31,'1.申請'!D27&lt;=50),3000000,IF('1.申請'!D27&gt;=51,4500000))))</f>
        <v>0</v>
      </c>
    </row>
    <row r="15" spans="1:26" ht="17.25" customHeight="1">
      <c r="A15" s="406"/>
      <c r="B15" s="555"/>
      <c r="C15" s="556"/>
      <c r="D15" s="310"/>
      <c r="E15" s="242"/>
      <c r="F15" s="230"/>
      <c r="G15" s="230"/>
      <c r="H15" s="571" t="str">
        <f>'3.収支'!H15</f>
        <v>市（　　　　　　　　　　　）</v>
      </c>
      <c r="I15" s="572"/>
      <c r="J15" s="332"/>
      <c r="K15" s="184"/>
      <c r="L15" s="184"/>
      <c r="M15" s="184"/>
      <c r="N15" s="562"/>
      <c r="O15" s="563"/>
      <c r="P15" s="564"/>
      <c r="Q15" s="457"/>
    </row>
    <row r="16" spans="1:26" ht="17.25" customHeight="1" thickBot="1">
      <c r="A16" s="407"/>
      <c r="B16" s="565" t="s">
        <v>144</v>
      </c>
      <c r="C16" s="566"/>
      <c r="D16" s="337">
        <f>SUM(D6:D15)</f>
        <v>0</v>
      </c>
      <c r="E16" s="242"/>
      <c r="F16" s="230"/>
      <c r="G16" s="230"/>
      <c r="H16" s="573" t="str">
        <f>'3.収支'!H16</f>
        <v>その他（　　　　　　　　　）</v>
      </c>
      <c r="I16" s="574"/>
      <c r="J16" s="333"/>
      <c r="K16" s="184"/>
      <c r="L16" s="184"/>
      <c r="M16" s="184"/>
      <c r="N16" s="184"/>
      <c r="O16" s="184"/>
      <c r="P16" s="184"/>
      <c r="Q16" s="184"/>
    </row>
    <row r="17" spans="1:20" ht="17.25" customHeight="1" thickTop="1">
      <c r="A17" s="403" t="s">
        <v>107</v>
      </c>
      <c r="B17" s="557"/>
      <c r="C17" s="558"/>
      <c r="D17" s="294"/>
      <c r="E17" s="242"/>
      <c r="F17" s="230"/>
      <c r="G17" s="230"/>
      <c r="H17" s="189"/>
      <c r="I17" s="214" t="s">
        <v>50</v>
      </c>
      <c r="J17" s="337">
        <f>SUM(J14:J16)</f>
        <v>0</v>
      </c>
      <c r="K17" s="184"/>
      <c r="L17" s="184"/>
      <c r="M17" s="184"/>
      <c r="N17" s="184"/>
      <c r="O17" s="184"/>
      <c r="P17" s="184"/>
      <c r="Q17" s="184"/>
    </row>
    <row r="18" spans="1:20" ht="17.25" customHeight="1">
      <c r="A18" s="404"/>
      <c r="B18" s="534"/>
      <c r="C18" s="535"/>
      <c r="D18" s="294"/>
      <c r="E18" s="242"/>
      <c r="F18" s="230"/>
      <c r="G18" s="230"/>
      <c r="H18" s="189"/>
      <c r="I18" s="186"/>
      <c r="J18" s="201"/>
      <c r="K18" s="184"/>
      <c r="L18" s="184"/>
      <c r="M18" s="184"/>
      <c r="N18" s="184"/>
      <c r="O18" s="184"/>
      <c r="P18" s="184"/>
      <c r="Q18" s="184"/>
    </row>
    <row r="19" spans="1:20" ht="17.25" customHeight="1">
      <c r="A19" s="404"/>
      <c r="B19" s="534"/>
      <c r="C19" s="535"/>
      <c r="D19" s="294"/>
      <c r="E19" s="242"/>
      <c r="F19" s="230"/>
      <c r="G19" s="230"/>
      <c r="H19" s="189" t="s">
        <v>171</v>
      </c>
      <c r="I19" s="186"/>
      <c r="J19" s="187"/>
      <c r="K19" s="184"/>
      <c r="L19" s="184"/>
      <c r="M19" s="184"/>
      <c r="N19" s="187"/>
      <c r="O19" s="187"/>
      <c r="P19" s="187"/>
      <c r="Q19" s="187"/>
    </row>
    <row r="20" spans="1:20" ht="17.25" customHeight="1">
      <c r="A20" s="404"/>
      <c r="B20" s="534"/>
      <c r="C20" s="535"/>
      <c r="D20" s="294"/>
      <c r="E20" s="242"/>
      <c r="F20" s="230"/>
      <c r="G20" s="230"/>
      <c r="H20" s="439" t="s">
        <v>43</v>
      </c>
      <c r="I20" s="440"/>
      <c r="J20" s="314" t="s">
        <v>213</v>
      </c>
      <c r="K20" s="202"/>
      <c r="L20" s="202"/>
      <c r="M20" s="202"/>
      <c r="N20" s="202"/>
      <c r="O20" s="202"/>
      <c r="P20" s="202"/>
      <c r="Q20" s="202"/>
    </row>
    <row r="21" spans="1:20" ht="17.25" customHeight="1" thickBot="1">
      <c r="A21" s="404"/>
      <c r="B21" s="534"/>
      <c r="C21" s="535"/>
      <c r="D21" s="294"/>
      <c r="E21" s="242"/>
      <c r="F21" s="230"/>
      <c r="G21" s="230"/>
      <c r="H21" s="582" t="s">
        <v>83</v>
      </c>
      <c r="I21" s="583"/>
      <c r="J21" s="329">
        <f>S24+(IF(J15=0,'3.収支'!J15,0))+(IF(J16=0,'3.収支'!J16,0))</f>
        <v>0</v>
      </c>
      <c r="K21" s="246"/>
      <c r="L21" s="246"/>
      <c r="M21" s="246"/>
      <c r="N21" s="246"/>
      <c r="O21" s="246"/>
      <c r="P21" s="246"/>
      <c r="Q21" s="246"/>
    </row>
    <row r="22" spans="1:20" ht="17.25" customHeight="1" thickTop="1" thickBot="1">
      <c r="A22" s="404"/>
      <c r="B22" s="534"/>
      <c r="C22" s="535"/>
      <c r="D22" s="294"/>
      <c r="E22" s="242"/>
      <c r="F22" s="230"/>
      <c r="G22" s="230"/>
      <c r="H22" s="209"/>
      <c r="I22" s="210" t="s">
        <v>52</v>
      </c>
      <c r="J22" s="330">
        <f>J21</f>
        <v>0</v>
      </c>
      <c r="K22" s="227"/>
      <c r="L22" s="227"/>
      <c r="M22" s="227"/>
      <c r="N22" s="227"/>
      <c r="O22" s="227"/>
      <c r="P22" s="227"/>
      <c r="Q22" s="227"/>
    </row>
    <row r="23" spans="1:20" ht="17.25" customHeight="1">
      <c r="A23" s="404"/>
      <c r="B23" s="534"/>
      <c r="C23" s="535"/>
      <c r="D23" s="294"/>
      <c r="E23" s="242"/>
      <c r="F23" s="230"/>
      <c r="G23" s="230"/>
      <c r="H23" s="247"/>
      <c r="I23" s="247"/>
      <c r="J23" s="247"/>
      <c r="K23" s="248"/>
      <c r="L23" s="248"/>
      <c r="M23" s="248"/>
      <c r="N23" s="247"/>
      <c r="O23" s="247"/>
      <c r="P23" s="247"/>
      <c r="Q23" s="247"/>
      <c r="S23" s="553" t="s">
        <v>138</v>
      </c>
      <c r="T23" s="554"/>
    </row>
    <row r="24" spans="1:20" ht="17.25" customHeight="1" thickBot="1">
      <c r="A24" s="404"/>
      <c r="B24" s="555"/>
      <c r="C24" s="556"/>
      <c r="D24" s="310"/>
      <c r="E24" s="242"/>
      <c r="F24" s="230"/>
      <c r="G24" s="230"/>
      <c r="H24" s="249" t="s">
        <v>188</v>
      </c>
      <c r="I24" s="247"/>
      <c r="J24" s="247"/>
      <c r="K24" s="248"/>
      <c r="L24" s="248"/>
      <c r="M24" s="248"/>
      <c r="N24" s="247"/>
      <c r="O24" s="247"/>
      <c r="P24" s="247"/>
      <c r="Q24" s="247"/>
      <c r="S24" s="551">
        <f>IF('1.申請'!D27&lt;=30,ROUNDDOWN(Q14*0.4,-3),IF(AND('1.申請'!D27&gt;=31,'1.申請'!D27&lt;=50),ROUNDDOWN(Q14*0.3,-3),ROUNDDOWN(Q14*0.2,-3)))</f>
        <v>0</v>
      </c>
      <c r="T24" s="552"/>
    </row>
    <row r="25" spans="1:20" ht="17.25" customHeight="1">
      <c r="A25" s="405"/>
      <c r="B25" s="565" t="s">
        <v>144</v>
      </c>
      <c r="C25" s="566"/>
      <c r="D25" s="337">
        <f>SUM(D17:D24)</f>
        <v>0</v>
      </c>
      <c r="E25" s="242"/>
      <c r="F25" s="230"/>
      <c r="G25" s="230"/>
      <c r="H25" s="439" t="s">
        <v>43</v>
      </c>
      <c r="I25" s="440"/>
      <c r="J25" s="314" t="s">
        <v>213</v>
      </c>
      <c r="K25" s="202"/>
      <c r="L25" s="202"/>
      <c r="M25" s="202"/>
      <c r="N25" s="202"/>
      <c r="O25" s="202"/>
      <c r="P25" s="202"/>
      <c r="Q25" s="202"/>
    </row>
    <row r="26" spans="1:20" ht="17.25" customHeight="1" thickBot="1">
      <c r="A26" s="403" t="s">
        <v>59</v>
      </c>
      <c r="B26" s="557"/>
      <c r="C26" s="558"/>
      <c r="D26" s="294"/>
      <c r="E26" s="242"/>
      <c r="F26" s="230"/>
      <c r="G26" s="230"/>
      <c r="H26" s="582"/>
      <c r="I26" s="583"/>
      <c r="J26" s="328"/>
      <c r="K26" s="227"/>
      <c r="L26" s="227"/>
      <c r="M26" s="227"/>
      <c r="N26" s="227"/>
      <c r="O26" s="227"/>
      <c r="P26" s="227"/>
      <c r="Q26" s="227"/>
    </row>
    <row r="27" spans="1:20" ht="17.25" customHeight="1" thickTop="1">
      <c r="A27" s="404"/>
      <c r="B27" s="534"/>
      <c r="C27" s="535"/>
      <c r="D27" s="294"/>
      <c r="E27" s="242"/>
      <c r="F27" s="230"/>
      <c r="G27" s="230"/>
      <c r="H27" s="209"/>
      <c r="I27" s="210" t="s">
        <v>55</v>
      </c>
      <c r="J27" s="330">
        <f>J26</f>
        <v>0</v>
      </c>
      <c r="K27" s="227"/>
      <c r="L27" s="227"/>
      <c r="M27" s="227"/>
      <c r="N27" s="227"/>
      <c r="O27" s="227"/>
      <c r="P27" s="227"/>
      <c r="Q27" s="227"/>
    </row>
    <row r="28" spans="1:20" ht="17.25" customHeight="1">
      <c r="A28" s="404"/>
      <c r="B28" s="534"/>
      <c r="C28" s="535"/>
      <c r="D28" s="294"/>
      <c r="E28" s="242"/>
      <c r="F28" s="230"/>
      <c r="G28" s="230"/>
      <c r="H28" s="189"/>
      <c r="I28" s="186"/>
      <c r="J28" s="187"/>
      <c r="K28" s="184"/>
      <c r="L28" s="184"/>
      <c r="M28" s="184"/>
      <c r="N28" s="187"/>
      <c r="O28" s="187"/>
      <c r="P28" s="187"/>
      <c r="Q28" s="187"/>
    </row>
    <row r="29" spans="1:20" ht="17.25" customHeight="1">
      <c r="A29" s="404"/>
      <c r="B29" s="534"/>
      <c r="C29" s="535"/>
      <c r="D29" s="294"/>
      <c r="E29" s="242"/>
      <c r="F29" s="230"/>
      <c r="G29" s="230"/>
      <c r="H29" s="189" t="s">
        <v>98</v>
      </c>
      <c r="I29" s="186"/>
      <c r="J29" s="187"/>
      <c r="K29" s="184"/>
      <c r="L29" s="184"/>
      <c r="M29" s="184"/>
      <c r="N29" s="187"/>
      <c r="O29" s="187"/>
      <c r="P29" s="187"/>
      <c r="Q29" s="187"/>
    </row>
    <row r="30" spans="1:20" ht="17.25" customHeight="1">
      <c r="A30" s="404"/>
      <c r="B30" s="534"/>
      <c r="C30" s="535"/>
      <c r="D30" s="294"/>
      <c r="E30" s="242"/>
      <c r="F30" s="230"/>
      <c r="G30" s="230"/>
      <c r="H30" s="439" t="s">
        <v>43</v>
      </c>
      <c r="I30" s="440"/>
      <c r="J30" s="314" t="s">
        <v>213</v>
      </c>
      <c r="K30" s="202"/>
      <c r="L30" s="202"/>
      <c r="M30" s="202"/>
      <c r="N30" s="202"/>
      <c r="O30" s="202"/>
      <c r="P30" s="202"/>
      <c r="Q30" s="202"/>
    </row>
    <row r="31" spans="1:20" ht="17.25" customHeight="1">
      <c r="A31" s="404"/>
      <c r="B31" s="534"/>
      <c r="C31" s="535"/>
      <c r="D31" s="294"/>
      <c r="E31" s="242"/>
      <c r="F31" s="230"/>
      <c r="G31" s="230"/>
      <c r="H31" s="536" t="s">
        <v>53</v>
      </c>
      <c r="I31" s="537"/>
      <c r="J31" s="308"/>
      <c r="K31" s="184"/>
      <c r="L31" s="184"/>
      <c r="M31" s="184"/>
      <c r="N31" s="184"/>
      <c r="O31" s="184"/>
      <c r="P31" s="184"/>
      <c r="Q31" s="184"/>
    </row>
    <row r="32" spans="1:20" ht="17.25" customHeight="1">
      <c r="A32" s="404"/>
      <c r="B32" s="534"/>
      <c r="C32" s="535"/>
      <c r="D32" s="294"/>
      <c r="E32" s="242"/>
      <c r="F32" s="230"/>
      <c r="G32" s="230"/>
      <c r="H32" s="538" t="s">
        <v>54</v>
      </c>
      <c r="I32" s="539"/>
      <c r="J32" s="332"/>
      <c r="K32" s="184"/>
      <c r="L32" s="184"/>
      <c r="M32" s="184"/>
      <c r="N32" s="184"/>
      <c r="O32" s="184"/>
      <c r="P32" s="184"/>
      <c r="Q32" s="184"/>
    </row>
    <row r="33" spans="1:17" ht="17.25" customHeight="1">
      <c r="A33" s="404"/>
      <c r="B33" s="555"/>
      <c r="C33" s="556"/>
      <c r="D33" s="310"/>
      <c r="E33" s="242"/>
      <c r="F33" s="230"/>
      <c r="G33" s="230"/>
      <c r="H33" s="538" t="s">
        <v>99</v>
      </c>
      <c r="I33" s="539"/>
      <c r="J33" s="332"/>
      <c r="K33" s="184"/>
      <c r="L33" s="184"/>
      <c r="M33" s="184"/>
      <c r="N33" s="184"/>
      <c r="O33" s="184"/>
      <c r="P33" s="184"/>
      <c r="Q33" s="184"/>
    </row>
    <row r="34" spans="1:17" ht="17.25" customHeight="1" thickBot="1">
      <c r="A34" s="405"/>
      <c r="B34" s="565" t="s">
        <v>144</v>
      </c>
      <c r="C34" s="566"/>
      <c r="D34" s="337">
        <f>SUM(D26:D33)</f>
        <v>0</v>
      </c>
      <c r="E34" s="242"/>
      <c r="F34" s="230"/>
      <c r="G34" s="230"/>
      <c r="H34" s="454" t="s">
        <v>47</v>
      </c>
      <c r="I34" s="455"/>
      <c r="J34" s="333"/>
      <c r="K34" s="184"/>
      <c r="L34" s="184"/>
      <c r="M34" s="184"/>
      <c r="N34" s="184"/>
      <c r="O34" s="184"/>
      <c r="P34" s="184"/>
      <c r="Q34" s="184"/>
    </row>
    <row r="35" spans="1:17" ht="17.25" customHeight="1" thickTop="1">
      <c r="A35" s="403" t="s">
        <v>47</v>
      </c>
      <c r="B35" s="557"/>
      <c r="C35" s="558"/>
      <c r="D35" s="294"/>
      <c r="E35" s="250"/>
      <c r="F35" s="251"/>
      <c r="G35" s="251"/>
      <c r="H35" s="213"/>
      <c r="I35" s="210" t="s">
        <v>87</v>
      </c>
      <c r="J35" s="337">
        <f>SUM(J31:J34)</f>
        <v>0</v>
      </c>
      <c r="K35" s="184"/>
      <c r="L35" s="184"/>
      <c r="M35" s="184"/>
      <c r="N35" s="184"/>
      <c r="O35" s="184"/>
      <c r="P35" s="184"/>
      <c r="Q35" s="184"/>
    </row>
    <row r="36" spans="1:17" ht="17.25" customHeight="1">
      <c r="A36" s="404"/>
      <c r="B36" s="534"/>
      <c r="C36" s="535"/>
      <c r="D36" s="294"/>
      <c r="E36" s="250"/>
      <c r="F36" s="251"/>
      <c r="G36" s="251"/>
      <c r="H36" s="189"/>
      <c r="I36" s="186"/>
      <c r="J36" s="187"/>
      <c r="K36" s="184"/>
      <c r="L36" s="184"/>
      <c r="M36" s="184"/>
      <c r="N36" s="187"/>
      <c r="O36" s="187"/>
      <c r="P36" s="187"/>
      <c r="Q36" s="187"/>
    </row>
    <row r="37" spans="1:17" ht="17.25" customHeight="1">
      <c r="A37" s="404"/>
      <c r="B37" s="534"/>
      <c r="C37" s="535"/>
      <c r="D37" s="294"/>
      <c r="E37" s="250"/>
      <c r="F37" s="251"/>
      <c r="G37" s="251"/>
      <c r="H37" s="189"/>
      <c r="I37" s="186"/>
      <c r="J37" s="187"/>
      <c r="K37" s="184"/>
      <c r="L37" s="184"/>
      <c r="M37" s="184"/>
      <c r="N37" s="187"/>
      <c r="O37" s="187"/>
      <c r="P37" s="187"/>
      <c r="Q37" s="187"/>
    </row>
    <row r="38" spans="1:17" ht="17.25" customHeight="1">
      <c r="A38" s="404"/>
      <c r="B38" s="534"/>
      <c r="C38" s="535"/>
      <c r="D38" s="294"/>
      <c r="E38" s="252"/>
      <c r="F38" s="254"/>
      <c r="G38" s="251"/>
      <c r="H38" s="189"/>
      <c r="I38" s="186"/>
      <c r="J38" s="187"/>
      <c r="K38" s="184"/>
      <c r="L38" s="184"/>
      <c r="M38" s="184"/>
      <c r="N38" s="187"/>
      <c r="O38" s="187"/>
      <c r="P38" s="187"/>
      <c r="Q38" s="187"/>
    </row>
    <row r="39" spans="1:17" ht="17.25" customHeight="1">
      <c r="A39" s="404"/>
      <c r="B39" s="534"/>
      <c r="C39" s="535"/>
      <c r="D39" s="294"/>
      <c r="E39" s="253"/>
      <c r="F39" s="222"/>
      <c r="G39" s="251"/>
      <c r="H39" s="189"/>
      <c r="I39" s="584" t="s">
        <v>172</v>
      </c>
      <c r="J39" s="586">
        <f>D56</f>
        <v>0</v>
      </c>
      <c r="K39" s="202"/>
      <c r="L39" s="202"/>
      <c r="M39" s="202"/>
      <c r="N39" s="202"/>
      <c r="O39" s="202"/>
      <c r="P39" s="202"/>
      <c r="Q39" s="202"/>
    </row>
    <row r="40" spans="1:17" ht="17.25" customHeight="1">
      <c r="A40" s="404"/>
      <c r="B40" s="534"/>
      <c r="C40" s="535"/>
      <c r="D40" s="294"/>
      <c r="E40" s="250"/>
      <c r="F40" s="251"/>
      <c r="G40" s="251"/>
      <c r="H40" s="189"/>
      <c r="I40" s="585"/>
      <c r="J40" s="587"/>
      <c r="K40" s="202"/>
      <c r="L40" s="202"/>
      <c r="M40" s="202"/>
      <c r="N40" s="202"/>
      <c r="O40" s="202"/>
      <c r="P40" s="202"/>
      <c r="Q40" s="202"/>
    </row>
    <row r="41" spans="1:17" ht="17.25" customHeight="1">
      <c r="A41" s="404"/>
      <c r="B41" s="534"/>
      <c r="C41" s="535"/>
      <c r="D41" s="294"/>
      <c r="E41" s="250"/>
      <c r="F41" s="251"/>
      <c r="G41" s="254"/>
      <c r="H41" s="247"/>
      <c r="I41" s="247"/>
      <c r="J41" s="247"/>
      <c r="K41" s="248"/>
      <c r="L41" s="248"/>
      <c r="M41" s="248"/>
      <c r="N41" s="247"/>
      <c r="O41" s="247"/>
      <c r="P41" s="247"/>
      <c r="Q41" s="247"/>
    </row>
    <row r="42" spans="1:17" ht="17.25" customHeight="1">
      <c r="A42" s="404"/>
      <c r="B42" s="555"/>
      <c r="C42" s="556"/>
      <c r="D42" s="310"/>
      <c r="E42" s="250"/>
      <c r="F42" s="251"/>
      <c r="G42" s="222"/>
      <c r="H42" s="588" t="s">
        <v>173</v>
      </c>
      <c r="I42" s="589"/>
      <c r="J42" s="592">
        <f>J39-J35</f>
        <v>0</v>
      </c>
      <c r="K42" s="255"/>
      <c r="L42" s="255"/>
      <c r="M42" s="255"/>
      <c r="N42" s="255"/>
      <c r="O42" s="255"/>
      <c r="P42" s="255"/>
      <c r="Q42" s="255"/>
    </row>
    <row r="43" spans="1:17" ht="17.25" customHeight="1" thickBot="1">
      <c r="A43" s="416"/>
      <c r="B43" s="579" t="s">
        <v>144</v>
      </c>
      <c r="C43" s="580"/>
      <c r="D43" s="336">
        <f>SUM(D35:D42)</f>
        <v>0</v>
      </c>
      <c r="E43" s="256"/>
      <c r="F43" s="315"/>
      <c r="G43" s="315"/>
      <c r="H43" s="590"/>
      <c r="I43" s="591"/>
      <c r="J43" s="593"/>
      <c r="K43" s="255"/>
      <c r="L43" s="255"/>
      <c r="M43" s="255"/>
      <c r="N43" s="255"/>
      <c r="O43" s="255"/>
      <c r="P43" s="255"/>
      <c r="Q43" s="255"/>
    </row>
    <row r="44" spans="1:17" ht="17.25" customHeight="1" thickTop="1">
      <c r="A44" s="218"/>
      <c r="B44" s="409" t="s">
        <v>48</v>
      </c>
      <c r="C44" s="410"/>
      <c r="D44" s="297">
        <f>SUM(D16,D25,D34,D43)</f>
        <v>0</v>
      </c>
      <c r="E44" s="192"/>
      <c r="F44" s="202"/>
      <c r="G44" s="202"/>
      <c r="H44" s="247"/>
      <c r="I44" s="247"/>
      <c r="J44" s="247"/>
      <c r="K44" s="248"/>
      <c r="L44" s="248"/>
      <c r="M44" s="248"/>
      <c r="N44" s="247"/>
      <c r="O44" s="247"/>
      <c r="P44" s="247"/>
      <c r="Q44" s="247"/>
    </row>
    <row r="45" spans="1:17" ht="17.25" customHeight="1">
      <c r="A45" s="220"/>
      <c r="B45" s="424" t="s">
        <v>60</v>
      </c>
      <c r="C45" s="425"/>
      <c r="D45" s="309">
        <f>ROUNDDOWN(D44/1.1*0.1,0)</f>
        <v>0</v>
      </c>
      <c r="E45" s="242"/>
      <c r="F45" s="230"/>
      <c r="G45" s="230"/>
      <c r="H45" s="247"/>
      <c r="I45" s="247"/>
      <c r="J45" s="247"/>
      <c r="K45" s="248"/>
      <c r="L45" s="248"/>
      <c r="M45" s="248"/>
      <c r="N45" s="247"/>
      <c r="O45" s="247"/>
      <c r="P45" s="247"/>
      <c r="Q45" s="247"/>
    </row>
    <row r="46" spans="1:17" ht="17.25" customHeight="1">
      <c r="A46" s="221"/>
      <c r="B46" s="426" t="s">
        <v>61</v>
      </c>
      <c r="C46" s="426"/>
      <c r="D46" s="426"/>
      <c r="E46" s="230"/>
      <c r="F46" s="230"/>
      <c r="G46" s="230"/>
      <c r="H46" s="247"/>
      <c r="I46" s="247"/>
      <c r="J46" s="247"/>
      <c r="K46" s="248"/>
      <c r="L46" s="248"/>
      <c r="M46" s="248"/>
      <c r="N46" s="247"/>
      <c r="O46" s="247"/>
      <c r="P46" s="247"/>
      <c r="Q46" s="247"/>
    </row>
    <row r="47" spans="1:17" ht="17.25" customHeight="1">
      <c r="A47" s="575" t="s">
        <v>62</v>
      </c>
      <c r="B47" s="575"/>
      <c r="C47" s="575"/>
      <c r="D47" s="575"/>
      <c r="E47" s="230"/>
      <c r="F47" s="230"/>
      <c r="G47" s="230"/>
      <c r="H47" s="221"/>
      <c r="I47" s="184"/>
      <c r="J47" s="184"/>
      <c r="K47" s="184"/>
      <c r="L47" s="184"/>
      <c r="M47" s="184"/>
      <c r="N47" s="184"/>
      <c r="O47" s="184"/>
      <c r="P47" s="184"/>
      <c r="Q47" s="184"/>
    </row>
    <row r="48" spans="1:17" ht="17.25" customHeight="1">
      <c r="A48" s="421" t="s">
        <v>100</v>
      </c>
      <c r="B48" s="422"/>
      <c r="C48" s="423"/>
      <c r="D48" s="314" t="s">
        <v>214</v>
      </c>
      <c r="E48" s="230"/>
      <c r="F48" s="230"/>
      <c r="G48" s="230"/>
      <c r="H48" s="221"/>
      <c r="I48" s="184"/>
      <c r="J48" s="184"/>
      <c r="K48" s="184"/>
      <c r="L48" s="184"/>
      <c r="M48" s="184"/>
      <c r="N48" s="184"/>
      <c r="O48" s="184"/>
      <c r="P48" s="184"/>
      <c r="Q48" s="184"/>
    </row>
    <row r="49" spans="1:18" ht="17.25" customHeight="1">
      <c r="A49" s="485"/>
      <c r="B49" s="486"/>
      <c r="C49" s="487"/>
      <c r="D49" s="294"/>
      <c r="E49" s="242"/>
      <c r="F49" s="230"/>
      <c r="G49" s="230"/>
      <c r="H49" s="221"/>
      <c r="I49" s="184"/>
      <c r="J49" s="184"/>
      <c r="K49" s="184"/>
      <c r="L49" s="184"/>
      <c r="M49" s="184"/>
      <c r="N49" s="184"/>
      <c r="O49" s="184"/>
      <c r="P49" s="184"/>
      <c r="Q49" s="184"/>
    </row>
    <row r="50" spans="1:18" ht="17.25" customHeight="1">
      <c r="A50" s="417"/>
      <c r="B50" s="420"/>
      <c r="C50" s="418"/>
      <c r="D50" s="294"/>
      <c r="E50" s="230"/>
      <c r="F50" s="230"/>
      <c r="G50" s="230"/>
      <c r="H50" s="226"/>
      <c r="I50" s="186"/>
      <c r="J50" s="187"/>
      <c r="K50" s="184"/>
      <c r="L50" s="184"/>
      <c r="M50" s="184"/>
      <c r="N50" s="187"/>
      <c r="O50" s="187"/>
      <c r="P50" s="187"/>
      <c r="Q50" s="187"/>
    </row>
    <row r="51" spans="1:18" ht="17.25" customHeight="1">
      <c r="A51" s="417"/>
      <c r="B51" s="420"/>
      <c r="C51" s="418"/>
      <c r="D51" s="294"/>
      <c r="E51" s="254"/>
      <c r="F51" s="254"/>
      <c r="G51" s="254"/>
      <c r="H51" s="258"/>
      <c r="I51" s="186"/>
      <c r="J51" s="187"/>
      <c r="K51" s="184"/>
      <c r="L51" s="184"/>
      <c r="M51" s="184"/>
      <c r="N51" s="187"/>
      <c r="O51" s="187"/>
      <c r="P51" s="187"/>
      <c r="Q51" s="187"/>
    </row>
    <row r="52" spans="1:18" ht="17.25" customHeight="1">
      <c r="A52" s="417"/>
      <c r="B52" s="420"/>
      <c r="C52" s="418"/>
      <c r="D52" s="294"/>
      <c r="E52" s="221"/>
      <c r="F52" s="221"/>
      <c r="G52" s="221"/>
      <c r="H52" s="258"/>
      <c r="I52" s="186"/>
      <c r="J52" s="187"/>
      <c r="K52" s="184"/>
      <c r="L52" s="184"/>
      <c r="M52" s="184"/>
      <c r="N52" s="187"/>
      <c r="O52" s="187"/>
      <c r="P52" s="187"/>
      <c r="Q52" s="187"/>
    </row>
    <row r="53" spans="1:18" ht="17.25" customHeight="1" thickBot="1">
      <c r="A53" s="419"/>
      <c r="B53" s="576"/>
      <c r="C53" s="577"/>
      <c r="D53" s="336"/>
      <c r="E53" s="225"/>
      <c r="F53" s="225"/>
      <c r="G53" s="225"/>
      <c r="H53" s="594"/>
      <c r="I53" s="594"/>
      <c r="J53" s="225"/>
      <c r="K53" s="225"/>
      <c r="L53" s="225"/>
      <c r="M53" s="225"/>
      <c r="N53" s="225"/>
      <c r="O53" s="225"/>
      <c r="P53" s="225"/>
      <c r="Q53" s="225"/>
    </row>
    <row r="54" spans="1:18" ht="17.25" customHeight="1" thickTop="1">
      <c r="A54" s="221"/>
      <c r="B54" s="409" t="s">
        <v>52</v>
      </c>
      <c r="C54" s="410"/>
      <c r="D54" s="294">
        <f>SUM(D49:D53)</f>
        <v>0</v>
      </c>
      <c r="E54" s="225"/>
      <c r="F54" s="225"/>
      <c r="G54" s="225"/>
      <c r="H54" s="259"/>
      <c r="I54" s="186"/>
      <c r="J54" s="187"/>
      <c r="K54" s="184"/>
      <c r="L54" s="184"/>
      <c r="M54" s="184"/>
      <c r="N54" s="187"/>
      <c r="O54" s="187"/>
      <c r="P54" s="187"/>
      <c r="Q54" s="187"/>
    </row>
    <row r="55" spans="1:18" ht="17.25" customHeight="1">
      <c r="A55" s="221"/>
      <c r="B55" s="316"/>
      <c r="C55" s="229"/>
      <c r="D55" s="260"/>
      <c r="E55" s="225"/>
      <c r="F55" s="225"/>
      <c r="G55" s="225"/>
      <c r="H55" s="259"/>
      <c r="I55" s="248"/>
      <c r="J55" s="247"/>
      <c r="K55" s="248"/>
      <c r="L55" s="248"/>
      <c r="M55" s="248"/>
      <c r="N55" s="247"/>
      <c r="O55" s="247"/>
      <c r="P55" s="247"/>
      <c r="Q55" s="247"/>
    </row>
    <row r="56" spans="1:18" ht="34.5" customHeight="1">
      <c r="A56" s="244"/>
      <c r="B56" s="427" t="s">
        <v>229</v>
      </c>
      <c r="C56" s="428"/>
      <c r="D56" s="309">
        <f>D44+D54</f>
        <v>0</v>
      </c>
      <c r="E56" s="225"/>
      <c r="F56" s="225"/>
      <c r="G56" s="225"/>
      <c r="H56" s="244"/>
      <c r="I56" s="261"/>
      <c r="J56" s="224"/>
      <c r="K56" s="224"/>
      <c r="L56" s="224"/>
      <c r="M56" s="224"/>
      <c r="N56" s="224"/>
      <c r="O56" s="224"/>
      <c r="P56" s="224"/>
      <c r="Q56" s="224"/>
    </row>
    <row r="57" spans="1:18" ht="17.25" customHeight="1">
      <c r="A57" s="258"/>
      <c r="B57" s="186"/>
      <c r="C57" s="187"/>
      <c r="D57" s="232"/>
      <c r="E57" s="225"/>
      <c r="F57" s="225"/>
      <c r="G57" s="225"/>
      <c r="H57" s="259"/>
      <c r="I57" s="186"/>
      <c r="J57" s="187"/>
      <c r="K57" s="184"/>
      <c r="L57" s="184"/>
      <c r="M57" s="184"/>
      <c r="N57" s="187"/>
      <c r="O57" s="187"/>
      <c r="P57" s="187"/>
      <c r="Q57" s="187"/>
    </row>
    <row r="58" spans="1:18" ht="34.5" customHeight="1">
      <c r="A58" s="412" t="s">
        <v>237</v>
      </c>
      <c r="B58" s="413"/>
      <c r="C58" s="414"/>
      <c r="D58" s="306">
        <f>D44-D45</f>
        <v>0</v>
      </c>
      <c r="E58" s="221"/>
      <c r="F58" s="221"/>
      <c r="G58" s="221"/>
      <c r="H58" s="259"/>
      <c r="I58" s="186"/>
      <c r="J58" s="187"/>
      <c r="K58" s="184"/>
      <c r="L58" s="184"/>
      <c r="M58" s="184"/>
      <c r="N58" s="187"/>
      <c r="O58" s="187"/>
      <c r="P58" s="187"/>
      <c r="Q58" s="187"/>
    </row>
    <row r="59" spans="1:18" ht="34.5" customHeight="1">
      <c r="A59" s="415"/>
      <c r="B59" s="415"/>
      <c r="C59" s="415"/>
      <c r="D59" s="133"/>
      <c r="H59" s="8"/>
      <c r="I59" s="8"/>
      <c r="J59" s="8"/>
      <c r="K59" s="94"/>
      <c r="L59" s="94"/>
      <c r="M59" s="94"/>
      <c r="N59" s="8"/>
      <c r="O59" s="8"/>
      <c r="P59" s="8"/>
      <c r="Q59" s="8"/>
      <c r="R59" s="74">
        <f>V56-V46</f>
        <v>0</v>
      </c>
    </row>
    <row r="60" spans="1:18" ht="34.5" customHeight="1">
      <c r="A60" s="581"/>
      <c r="B60" s="581"/>
      <c r="C60" s="581"/>
      <c r="D60" s="74"/>
    </row>
    <row r="61" spans="1:18" ht="34.5" customHeight="1">
      <c r="A61" s="434"/>
      <c r="B61" s="434"/>
      <c r="C61" s="434"/>
      <c r="D61" s="74">
        <f>MIN(D60,'3.収支'!D61)</f>
        <v>0</v>
      </c>
    </row>
    <row r="62" spans="1:18" ht="34.5" customHeight="1">
      <c r="A62" s="433"/>
      <c r="B62" s="433"/>
      <c r="C62" s="433"/>
      <c r="D62" s="157">
        <f>MIN(D61,4500000)</f>
        <v>0</v>
      </c>
    </row>
    <row r="63" spans="1:18" ht="18.75" customHeight="1">
      <c r="A63" s="47"/>
      <c r="B63" s="21"/>
      <c r="C63" s="22"/>
      <c r="D63" s="53"/>
    </row>
  </sheetData>
  <sheetProtection formatCells="0" formatColumns="0" formatRows="0" insertColumns="0" insertRows="0" insertHyperlinks="0" deleteColumns="0" deleteRows="0" selectLockedCells="1" sort="0" autoFilter="0" pivotTables="0"/>
  <customSheetViews>
    <customSheetView guid="{64822155-D3A3-4CF4-B118-55E3090E4ACD}" scale="40" showPageBreaks="1" printArea="1" view="pageBreakPreview" topLeftCell="A16">
      <selection activeCell="B45" sqref="B45"/>
      <rowBreaks count="1" manualBreakCount="1">
        <brk id="58" max="7" man="1"/>
      </rowBreaks>
      <colBreaks count="2" manualBreakCount="2">
        <brk id="5" min="1" max="57" man="1"/>
        <brk id="8" min="1" max="57" man="1"/>
      </colBreaks>
      <pageMargins left="0.70866141732283472" right="0.70866141732283472" top="0.74803149606299213" bottom="0.74803149606299213" header="0.31496062992125984" footer="0.31496062992125984"/>
      <pageSetup paperSize="9" scale="77" fitToWidth="2" orientation="portrait" blackAndWhite="1" errors="blank" r:id="rId1"/>
    </customSheetView>
  </customSheetViews>
  <mergeCells count="101">
    <mergeCell ref="B54:C54"/>
    <mergeCell ref="B56:C56"/>
    <mergeCell ref="A51:C51"/>
    <mergeCell ref="N14:P15"/>
    <mergeCell ref="Q14:Q15"/>
    <mergeCell ref="N8:P9"/>
    <mergeCell ref="Q8:Q9"/>
    <mergeCell ref="N10:P11"/>
    <mergeCell ref="Q10:Q11"/>
    <mergeCell ref="B32:C32"/>
    <mergeCell ref="B36:C36"/>
    <mergeCell ref="I39:I40"/>
    <mergeCell ref="J39:J40"/>
    <mergeCell ref="H42:I43"/>
    <mergeCell ref="J42:J43"/>
    <mergeCell ref="H34:I34"/>
    <mergeCell ref="B33:C33"/>
    <mergeCell ref="B26:C26"/>
    <mergeCell ref="B30:C30"/>
    <mergeCell ref="B42:C42"/>
    <mergeCell ref="B35:C35"/>
    <mergeCell ref="B28:C28"/>
    <mergeCell ref="B37:C37"/>
    <mergeCell ref="H53:I53"/>
    <mergeCell ref="H32:I32"/>
    <mergeCell ref="H33:I33"/>
    <mergeCell ref="H20:I20"/>
    <mergeCell ref="A48:C48"/>
    <mergeCell ref="B21:C21"/>
    <mergeCell ref="B31:C31"/>
    <mergeCell ref="B27:C27"/>
    <mergeCell ref="B29:C29"/>
    <mergeCell ref="B40:C40"/>
    <mergeCell ref="B38:C38"/>
    <mergeCell ref="B39:C39"/>
    <mergeCell ref="B44:C44"/>
    <mergeCell ref="B45:C45"/>
    <mergeCell ref="B46:D46"/>
    <mergeCell ref="H21:I21"/>
    <mergeCell ref="H25:I25"/>
    <mergeCell ref="H26:I26"/>
    <mergeCell ref="H30:I30"/>
    <mergeCell ref="H31:I31"/>
    <mergeCell ref="A61:C61"/>
    <mergeCell ref="A62:C62"/>
    <mergeCell ref="A2:D2"/>
    <mergeCell ref="A47:D47"/>
    <mergeCell ref="A4:D4"/>
    <mergeCell ref="A49:C49"/>
    <mergeCell ref="A50:C50"/>
    <mergeCell ref="A52:C52"/>
    <mergeCell ref="A53:C53"/>
    <mergeCell ref="A58:C58"/>
    <mergeCell ref="B22:C22"/>
    <mergeCell ref="B18:C18"/>
    <mergeCell ref="B20:C20"/>
    <mergeCell ref="A6:A16"/>
    <mergeCell ref="A17:A25"/>
    <mergeCell ref="B25:C25"/>
    <mergeCell ref="B34:C34"/>
    <mergeCell ref="B43:C43"/>
    <mergeCell ref="A26:A34"/>
    <mergeCell ref="A35:A43"/>
    <mergeCell ref="B23:C23"/>
    <mergeCell ref="A59:C59"/>
    <mergeCell ref="A60:C60"/>
    <mergeCell ref="B41:C41"/>
    <mergeCell ref="S24:T24"/>
    <mergeCell ref="S23:T23"/>
    <mergeCell ref="B15:C15"/>
    <mergeCell ref="B6:C6"/>
    <mergeCell ref="B7:C7"/>
    <mergeCell ref="B10:C10"/>
    <mergeCell ref="B12:C12"/>
    <mergeCell ref="B11:C11"/>
    <mergeCell ref="N12:P13"/>
    <mergeCell ref="Q12:Q13"/>
    <mergeCell ref="B16:C16"/>
    <mergeCell ref="B24:C24"/>
    <mergeCell ref="B17:C17"/>
    <mergeCell ref="B9:C9"/>
    <mergeCell ref="B8:C8"/>
    <mergeCell ref="B19:C19"/>
    <mergeCell ref="H13:I13"/>
    <mergeCell ref="H14:I14"/>
    <mergeCell ref="H15:I15"/>
    <mergeCell ref="H16:I16"/>
    <mergeCell ref="D1:E1"/>
    <mergeCell ref="T10:V10"/>
    <mergeCell ref="B5:C5"/>
    <mergeCell ref="B13:C13"/>
    <mergeCell ref="B14:C14"/>
    <mergeCell ref="H5:I5"/>
    <mergeCell ref="H6:I6"/>
    <mergeCell ref="H7:I7"/>
    <mergeCell ref="H8:I8"/>
    <mergeCell ref="H9:I9"/>
    <mergeCell ref="A1:C1"/>
    <mergeCell ref="N5:P5"/>
    <mergeCell ref="N6:P7"/>
    <mergeCell ref="Q6:Q7"/>
  </mergeCells>
  <phoneticPr fontId="2"/>
  <conditionalFormatting sqref="B7:C10 A49:C53">
    <cfRule type="containsText" dxfId="29" priority="51" operator="containsText" text="0">
      <formula>NOT(ISERROR(SEARCH("0",A7)))</formula>
    </cfRule>
  </conditionalFormatting>
  <conditionalFormatting sqref="J8:J9">
    <cfRule type="containsBlanks" dxfId="28" priority="49">
      <formula>LEN(TRIM(J8))=0</formula>
    </cfRule>
  </conditionalFormatting>
  <conditionalFormatting sqref="J21">
    <cfRule type="containsBlanks" dxfId="27" priority="48">
      <formula>LEN(TRIM(J21))=0</formula>
    </cfRule>
  </conditionalFormatting>
  <conditionalFormatting sqref="J26">
    <cfRule type="containsBlanks" dxfId="26" priority="47">
      <formula>LEN(TRIM(J26))=0</formula>
    </cfRule>
  </conditionalFormatting>
  <conditionalFormatting sqref="J31:J34">
    <cfRule type="containsBlanks" dxfId="25" priority="46">
      <formula>LEN(TRIM(J31))=0</formula>
    </cfRule>
  </conditionalFormatting>
  <conditionalFormatting sqref="H15:I15">
    <cfRule type="cellIs" dxfId="24" priority="31" operator="equal">
      <formula>"市（　　　　　　　　　　　　　　　）"</formula>
    </cfRule>
  </conditionalFormatting>
  <conditionalFormatting sqref="J7">
    <cfRule type="containsBlanks" dxfId="23" priority="30">
      <formula>LEN(TRIM(J7))=0</formula>
    </cfRule>
  </conditionalFormatting>
  <conditionalFormatting sqref="D7:D10 D49:D53">
    <cfRule type="containsBlanks" dxfId="22" priority="23">
      <formula>LEN(TRIM(D7))=0</formula>
    </cfRule>
  </conditionalFormatting>
  <conditionalFormatting sqref="B7:C10 A49:C53">
    <cfRule type="containsBlanks" dxfId="21" priority="22">
      <formula>LEN(TRIM(A7))=0</formula>
    </cfRule>
  </conditionalFormatting>
  <conditionalFormatting sqref="B6:C6">
    <cfRule type="containsText" dxfId="20" priority="21" operator="containsText" text="0">
      <formula>NOT(ISERROR(SEARCH("0",B6)))</formula>
    </cfRule>
  </conditionalFormatting>
  <conditionalFormatting sqref="D6">
    <cfRule type="containsBlanks" dxfId="19" priority="20">
      <formula>LEN(TRIM(D6))=0</formula>
    </cfRule>
  </conditionalFormatting>
  <conditionalFormatting sqref="B6:C6">
    <cfRule type="containsBlanks" dxfId="18" priority="19">
      <formula>LEN(TRIM(B6))=0</formula>
    </cfRule>
  </conditionalFormatting>
  <conditionalFormatting sqref="B11:C15">
    <cfRule type="containsText" dxfId="17" priority="18" operator="containsText" text="0">
      <formula>NOT(ISERROR(SEARCH("0",B11)))</formula>
    </cfRule>
  </conditionalFormatting>
  <conditionalFormatting sqref="D11:D15">
    <cfRule type="containsBlanks" dxfId="16" priority="17">
      <formula>LEN(TRIM(D11))=0</formula>
    </cfRule>
  </conditionalFormatting>
  <conditionalFormatting sqref="B11:C15">
    <cfRule type="containsBlanks" dxfId="15" priority="16">
      <formula>LEN(TRIM(B11))=0</formula>
    </cfRule>
  </conditionalFormatting>
  <conditionalFormatting sqref="B17:C24">
    <cfRule type="containsText" dxfId="14" priority="12" operator="containsText" text="0">
      <formula>NOT(ISERROR(SEARCH("0",B17)))</formula>
    </cfRule>
  </conditionalFormatting>
  <conditionalFormatting sqref="D17:D24">
    <cfRule type="containsBlanks" dxfId="13" priority="11">
      <formula>LEN(TRIM(D17))=0</formula>
    </cfRule>
  </conditionalFormatting>
  <conditionalFormatting sqref="B17:C24">
    <cfRule type="containsBlanks" dxfId="12" priority="10">
      <formula>LEN(TRIM(B17))=0</formula>
    </cfRule>
  </conditionalFormatting>
  <conditionalFormatting sqref="B26:C33">
    <cfRule type="containsText" dxfId="11" priority="9" operator="containsText" text="0">
      <formula>NOT(ISERROR(SEARCH("0",B26)))</formula>
    </cfRule>
  </conditionalFormatting>
  <conditionalFormatting sqref="D26:D33">
    <cfRule type="containsBlanks" dxfId="10" priority="8">
      <formula>LEN(TRIM(D26))=0</formula>
    </cfRule>
  </conditionalFormatting>
  <conditionalFormatting sqref="B26:C33">
    <cfRule type="containsBlanks" dxfId="9" priority="7">
      <formula>LEN(TRIM(B26))=0</formula>
    </cfRule>
  </conditionalFormatting>
  <conditionalFormatting sqref="B35:C41">
    <cfRule type="containsText" dxfId="8" priority="6" operator="containsText" text="0">
      <formula>NOT(ISERROR(SEARCH("0",B35)))</formula>
    </cfRule>
  </conditionalFormatting>
  <conditionalFormatting sqref="D35:D41">
    <cfRule type="containsBlanks" dxfId="7" priority="5">
      <formula>LEN(TRIM(D35))=0</formula>
    </cfRule>
  </conditionalFormatting>
  <conditionalFormatting sqref="B35:C41">
    <cfRule type="containsBlanks" dxfId="6" priority="4">
      <formula>LEN(TRIM(B35))=0</formula>
    </cfRule>
  </conditionalFormatting>
  <conditionalFormatting sqref="B42:C42">
    <cfRule type="containsText" dxfId="5" priority="3" operator="containsText" text="0">
      <formula>NOT(ISERROR(SEARCH("0",B42)))</formula>
    </cfRule>
  </conditionalFormatting>
  <conditionalFormatting sqref="D42">
    <cfRule type="containsBlanks" dxfId="4" priority="2">
      <formula>LEN(TRIM(D42))=0</formula>
    </cfRule>
  </conditionalFormatting>
  <conditionalFormatting sqref="B42:C42">
    <cfRule type="containsBlanks" dxfId="3" priority="1">
      <formula>LEN(TRIM(B42))=0</formula>
    </cfRule>
  </conditionalFormatting>
  <hyperlinks>
    <hyperlink ref="D1" location="目次!A1" display="目次に戻る" xr:uid="{00000000-0004-0000-0B00-000000000000}"/>
    <hyperlink ref="J1" location="目次!A1" display="目次に戻る" xr:uid="{00000000-0004-0000-0B00-000001000000}"/>
  </hyperlinks>
  <printOptions horizontalCentered="1"/>
  <pageMargins left="0.70866141732283472" right="0.70866141732283472" top="0.74803149606299213" bottom="0.74803149606299213" header="0.31496062992125984" footer="0.31496062992125984"/>
  <pageSetup paperSize="9" scale="76" fitToWidth="2" orientation="portrait" blackAndWhite="1" errors="blank" r:id="rId2"/>
  <rowBreaks count="1" manualBreakCount="1">
    <brk id="58" max="7" man="1"/>
  </rowBreaks>
  <colBreaks count="2" manualBreakCount="2">
    <brk id="6" min="1" max="57" man="1"/>
    <brk id="12" min="1" max="57" man="1"/>
  </colBreak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L45"/>
  <sheetViews>
    <sheetView view="pageBreakPreview" zoomScaleNormal="100" zoomScaleSheetLayoutView="100" workbookViewId="0">
      <selection activeCell="C11" sqref="C11"/>
    </sheetView>
  </sheetViews>
  <sheetFormatPr defaultColWidth="9" defaultRowHeight="22.5" customHeight="1"/>
  <cols>
    <col min="1" max="1" width="5.59765625" style="28" customWidth="1"/>
    <col min="2" max="3" width="9.59765625" style="28" customWidth="1"/>
    <col min="4" max="5" width="9" style="28" customWidth="1"/>
    <col min="6" max="7" width="10.19921875" style="28" customWidth="1"/>
    <col min="8" max="8" width="9.59765625" style="28" customWidth="1"/>
    <col min="9" max="9" width="5.59765625" style="28" customWidth="1"/>
    <col min="10" max="10" width="2.69921875" style="28" customWidth="1"/>
    <col min="11" max="16384" width="9" style="1"/>
  </cols>
  <sheetData>
    <row r="1" spans="1:12" ht="22.5" customHeight="1">
      <c r="I1" s="100" t="s">
        <v>143</v>
      </c>
    </row>
    <row r="2" spans="1:12" ht="22.5" customHeight="1">
      <c r="A2" s="27" t="s">
        <v>191</v>
      </c>
      <c r="B2" s="27"/>
      <c r="C2" s="27"/>
      <c r="D2" s="27"/>
      <c r="E2" s="27"/>
      <c r="F2" s="27"/>
      <c r="G2" s="27"/>
      <c r="H2" s="27"/>
    </row>
    <row r="3" spans="1:12" ht="22.5" customHeight="1">
      <c r="A3" s="27"/>
      <c r="B3" s="27"/>
      <c r="C3" s="27"/>
      <c r="D3" s="27"/>
      <c r="E3" s="27"/>
      <c r="F3" s="27"/>
      <c r="G3" s="27"/>
      <c r="H3" s="27"/>
    </row>
    <row r="4" spans="1:12" ht="22.5" customHeight="1">
      <c r="A4" s="609" t="s">
        <v>26</v>
      </c>
      <c r="B4" s="609"/>
      <c r="C4" s="609"/>
      <c r="D4" s="609"/>
      <c r="E4" s="609"/>
      <c r="F4" s="609"/>
      <c r="G4" s="609"/>
      <c r="H4" s="609"/>
      <c r="I4" s="609"/>
    </row>
    <row r="5" spans="1:12" ht="22.5" customHeight="1">
      <c r="A5" s="27"/>
      <c r="B5" s="27"/>
      <c r="C5" s="27"/>
      <c r="D5" s="27"/>
      <c r="E5" s="27"/>
      <c r="F5" s="27"/>
      <c r="G5" s="27"/>
      <c r="H5" s="27"/>
    </row>
    <row r="6" spans="1:12" ht="37.5" customHeight="1">
      <c r="A6" s="27"/>
      <c r="B6" s="27"/>
      <c r="C6" s="64"/>
      <c r="D6" s="610">
        <f>'1.実績'!G24</f>
        <v>0</v>
      </c>
      <c r="E6" s="610"/>
      <c r="F6" s="610"/>
      <c r="G6" s="65"/>
      <c r="H6" s="27"/>
      <c r="L6" s="158"/>
    </row>
    <row r="7" spans="1:12" ht="22.5" customHeight="1">
      <c r="A7" s="27"/>
      <c r="B7" s="27"/>
      <c r="C7" s="66"/>
      <c r="D7" s="67"/>
      <c r="E7" s="67"/>
      <c r="F7" s="67"/>
      <c r="G7" s="68"/>
      <c r="H7" s="27"/>
    </row>
    <row r="8" spans="1:12" ht="22.5" customHeight="1">
      <c r="A8" s="27"/>
      <c r="B8" s="27"/>
      <c r="C8" s="27"/>
      <c r="D8" s="27"/>
      <c r="E8" s="27"/>
      <c r="F8" s="27"/>
      <c r="G8" s="27"/>
      <c r="H8" s="27"/>
    </row>
    <row r="9" spans="1:12" ht="22.5" customHeight="1">
      <c r="A9" s="27"/>
      <c r="B9" s="27"/>
      <c r="C9" s="368" t="s">
        <v>244</v>
      </c>
      <c r="D9" s="368"/>
      <c r="E9" s="368"/>
      <c r="F9" s="368"/>
      <c r="G9" s="368"/>
      <c r="H9" s="69"/>
    </row>
    <row r="10" spans="1:12" ht="22.5" customHeight="1">
      <c r="A10" s="27"/>
      <c r="B10" s="69"/>
      <c r="C10" s="368"/>
      <c r="D10" s="368"/>
      <c r="E10" s="368"/>
      <c r="F10" s="368"/>
      <c r="G10" s="368"/>
      <c r="H10" s="69"/>
    </row>
    <row r="11" spans="1:12" ht="22.5" customHeight="1">
      <c r="A11" s="27"/>
      <c r="B11" s="27"/>
      <c r="C11" s="27"/>
      <c r="D11" s="27"/>
      <c r="E11" s="27"/>
      <c r="F11" s="27"/>
      <c r="G11" s="27"/>
      <c r="H11" s="27"/>
    </row>
    <row r="12" spans="1:12" ht="22.5" customHeight="1">
      <c r="A12" s="27"/>
      <c r="B12" s="27" t="s">
        <v>27</v>
      </c>
      <c r="C12" s="27"/>
      <c r="D12" s="27"/>
      <c r="E12" s="27"/>
      <c r="F12" s="27"/>
      <c r="G12" s="27"/>
      <c r="H12" s="27"/>
    </row>
    <row r="13" spans="1:12" ht="22.5" customHeight="1">
      <c r="A13" s="27"/>
      <c r="B13" s="27"/>
      <c r="C13" s="27"/>
      <c r="D13" s="27"/>
      <c r="E13" s="27"/>
      <c r="F13" s="27"/>
      <c r="G13" s="27"/>
      <c r="H13" s="27"/>
    </row>
    <row r="14" spans="1:12" ht="22.5" customHeight="1">
      <c r="A14" s="27"/>
      <c r="B14" s="27"/>
      <c r="C14" s="27"/>
      <c r="D14" s="27"/>
      <c r="E14" s="27"/>
      <c r="F14" s="27"/>
      <c r="G14" s="27"/>
      <c r="H14" s="27"/>
    </row>
    <row r="15" spans="1:12" ht="22.5" customHeight="1">
      <c r="A15" s="27"/>
      <c r="B15" s="611" t="s">
        <v>160</v>
      </c>
      <c r="C15" s="611"/>
      <c r="D15" s="27"/>
      <c r="E15" s="27"/>
      <c r="F15" s="27"/>
      <c r="G15" s="27"/>
      <c r="H15" s="27"/>
    </row>
    <row r="16" spans="1:12" ht="22.5" customHeight="1">
      <c r="A16" s="27"/>
      <c r="B16" s="27"/>
      <c r="C16" s="27"/>
      <c r="D16" s="31"/>
      <c r="E16" s="31"/>
      <c r="F16" s="31"/>
      <c r="G16" s="31"/>
      <c r="H16" s="31"/>
      <c r="I16" s="33"/>
    </row>
    <row r="17" spans="1:10" ht="22.5" customHeight="1">
      <c r="A17" s="27"/>
      <c r="B17" s="27"/>
      <c r="C17" s="27"/>
      <c r="D17" s="600" t="s">
        <v>2</v>
      </c>
      <c r="E17" s="600"/>
      <c r="F17" s="601">
        <f>'1.申請'!H8</f>
        <v>0</v>
      </c>
      <c r="G17" s="601"/>
      <c r="H17" s="601"/>
      <c r="I17" s="601"/>
    </row>
    <row r="18" spans="1:10" ht="22.5" customHeight="1">
      <c r="A18" s="27"/>
      <c r="B18" s="27"/>
      <c r="C18" s="27"/>
      <c r="D18" s="600" t="s">
        <v>3</v>
      </c>
      <c r="E18" s="600"/>
      <c r="F18" s="601">
        <f>'1.申請'!H9</f>
        <v>0</v>
      </c>
      <c r="G18" s="601"/>
      <c r="H18" s="601"/>
      <c r="I18" s="601"/>
    </row>
    <row r="19" spans="1:10" ht="28.5" customHeight="1">
      <c r="A19" s="27"/>
      <c r="B19" s="27"/>
      <c r="C19" s="27"/>
      <c r="D19" s="602" t="s">
        <v>4</v>
      </c>
      <c r="E19" s="602"/>
      <c r="F19" s="601">
        <f>'1.申請'!H10</f>
        <v>0</v>
      </c>
      <c r="G19" s="601"/>
      <c r="H19" s="601"/>
      <c r="I19" s="81"/>
    </row>
    <row r="20" spans="1:10" ht="22.5" customHeight="1">
      <c r="A20" s="27"/>
      <c r="B20" s="27"/>
      <c r="C20" s="27"/>
      <c r="D20" s="27"/>
      <c r="E20" s="27"/>
      <c r="F20" s="27"/>
      <c r="G20" s="27"/>
      <c r="H20" s="27"/>
    </row>
    <row r="21" spans="1:10" ht="22.5" customHeight="1">
      <c r="A21" s="27"/>
      <c r="B21" s="27"/>
      <c r="C21" s="27"/>
      <c r="D21" s="27"/>
      <c r="E21" s="27"/>
      <c r="F21" s="27"/>
      <c r="G21" s="27"/>
      <c r="H21" s="27"/>
    </row>
    <row r="22" spans="1:10" ht="22.5" customHeight="1">
      <c r="A22" s="27"/>
      <c r="B22" s="27" t="s">
        <v>1</v>
      </c>
      <c r="C22" s="27"/>
      <c r="D22" s="27"/>
      <c r="E22" s="27"/>
      <c r="F22" s="27"/>
      <c r="G22" s="27"/>
      <c r="H22" s="27"/>
    </row>
    <row r="23" spans="1:10" ht="22.5" customHeight="1">
      <c r="A23" s="27"/>
      <c r="B23" s="27"/>
      <c r="C23" s="27"/>
      <c r="D23" s="27"/>
      <c r="E23" s="27"/>
      <c r="F23" s="27"/>
      <c r="G23" s="27"/>
      <c r="H23" s="27"/>
    </row>
    <row r="24" spans="1:10" ht="22.5" customHeight="1">
      <c r="A24" s="27"/>
      <c r="B24" s="27"/>
      <c r="C24" s="27"/>
      <c r="D24" s="27"/>
      <c r="E24" s="27"/>
      <c r="F24" s="27"/>
      <c r="G24" s="27"/>
      <c r="H24" s="27"/>
    </row>
    <row r="25" spans="1:10" ht="22.5" customHeight="1">
      <c r="A25" s="27"/>
      <c r="B25" s="27"/>
      <c r="C25" s="27"/>
      <c r="D25" s="27"/>
      <c r="E25" s="27"/>
      <c r="F25" s="27"/>
      <c r="G25" s="27"/>
      <c r="H25" s="27"/>
    </row>
    <row r="26" spans="1:10" ht="22.5" customHeight="1">
      <c r="A26" s="27"/>
      <c r="B26" s="27"/>
      <c r="C26" s="27"/>
      <c r="D26" s="27" t="s">
        <v>28</v>
      </c>
      <c r="E26" s="27"/>
      <c r="F26" s="27"/>
      <c r="G26" s="27"/>
      <c r="H26" s="27"/>
    </row>
    <row r="27" spans="1:10" s="20" customFormat="1" ht="30" customHeight="1">
      <c r="A27" s="70"/>
      <c r="B27" s="70"/>
      <c r="C27" s="70"/>
      <c r="D27" s="598" t="s">
        <v>150</v>
      </c>
      <c r="E27" s="599"/>
      <c r="F27" s="607"/>
      <c r="G27" s="608"/>
      <c r="H27" s="606" t="s">
        <v>192</v>
      </c>
      <c r="I27" s="605"/>
      <c r="J27" s="70"/>
    </row>
    <row r="28" spans="1:10" s="20" customFormat="1" ht="30" customHeight="1">
      <c r="A28" s="70"/>
      <c r="B28" s="70"/>
      <c r="C28" s="70"/>
      <c r="D28" s="598" t="s">
        <v>151</v>
      </c>
      <c r="E28" s="599"/>
      <c r="F28" s="607"/>
      <c r="G28" s="608"/>
      <c r="H28" s="606" t="s">
        <v>192</v>
      </c>
      <c r="I28" s="605"/>
      <c r="J28" s="70"/>
    </row>
    <row r="29" spans="1:10" s="20" customFormat="1" ht="30" customHeight="1">
      <c r="A29" s="70"/>
      <c r="B29" s="70"/>
      <c r="C29" s="70"/>
      <c r="D29" s="598" t="s">
        <v>84</v>
      </c>
      <c r="E29" s="599"/>
      <c r="F29" s="603" t="s">
        <v>192</v>
      </c>
      <c r="G29" s="604"/>
      <c r="H29" s="604"/>
      <c r="I29" s="605"/>
      <c r="J29" s="70"/>
    </row>
    <row r="30" spans="1:10" s="20" customFormat="1" ht="30" customHeight="1">
      <c r="A30" s="70"/>
      <c r="B30" s="70"/>
      <c r="C30" s="70"/>
      <c r="D30" s="598" t="s">
        <v>29</v>
      </c>
      <c r="E30" s="599"/>
      <c r="F30" s="595"/>
      <c r="G30" s="596"/>
      <c r="H30" s="596"/>
      <c r="I30" s="597"/>
      <c r="J30" s="70"/>
    </row>
    <row r="31" spans="1:10" ht="10.5" customHeight="1">
      <c r="A31" s="27"/>
      <c r="B31" s="27"/>
      <c r="C31" s="27"/>
      <c r="D31" s="27"/>
      <c r="E31" s="27"/>
      <c r="F31" s="71">
        <v>0</v>
      </c>
      <c r="G31" s="71"/>
      <c r="H31" s="27"/>
    </row>
    <row r="32" spans="1:10" ht="22.5" customHeight="1">
      <c r="A32" s="27"/>
      <c r="B32" s="27"/>
      <c r="C32" s="27"/>
      <c r="D32" s="27"/>
      <c r="E32" s="27"/>
      <c r="F32" s="31"/>
      <c r="G32" s="72"/>
      <c r="H32" s="27"/>
    </row>
    <row r="33" spans="1:8" ht="22.5" customHeight="1">
      <c r="A33" s="27"/>
      <c r="B33" s="27"/>
      <c r="C33" s="27"/>
      <c r="D33" s="27"/>
      <c r="E33" s="27"/>
      <c r="F33" s="27"/>
      <c r="G33" s="31"/>
      <c r="H33" s="27"/>
    </row>
    <row r="34" spans="1:8" ht="22.5" customHeight="1">
      <c r="A34" s="27"/>
      <c r="B34" s="27"/>
      <c r="C34" s="27"/>
      <c r="D34" s="27"/>
      <c r="E34" s="27"/>
      <c r="F34" s="27"/>
      <c r="G34" s="27"/>
      <c r="H34" s="27"/>
    </row>
    <row r="35" spans="1:8" ht="22.5" customHeight="1">
      <c r="A35" s="27"/>
      <c r="B35" s="27"/>
      <c r="C35" s="27"/>
      <c r="D35" s="27"/>
      <c r="E35" s="27"/>
      <c r="F35" s="27"/>
      <c r="G35" s="27"/>
      <c r="H35" s="27"/>
    </row>
    <row r="36" spans="1:8" ht="22.5" customHeight="1">
      <c r="A36" s="27"/>
      <c r="B36" s="27"/>
      <c r="C36" s="27"/>
      <c r="D36" s="27"/>
      <c r="E36" s="27"/>
      <c r="F36" s="27"/>
      <c r="G36" s="27"/>
      <c r="H36" s="27"/>
    </row>
    <row r="37" spans="1:8" ht="22.5" customHeight="1">
      <c r="A37" s="27"/>
      <c r="B37" s="27"/>
      <c r="C37" s="27"/>
      <c r="D37" s="27"/>
      <c r="E37" s="27"/>
      <c r="F37" s="27"/>
      <c r="G37" s="27"/>
      <c r="H37" s="27"/>
    </row>
    <row r="38" spans="1:8" ht="22.5" customHeight="1">
      <c r="A38" s="27"/>
      <c r="B38" s="27"/>
      <c r="C38" s="27"/>
      <c r="D38" s="27"/>
      <c r="E38" s="27"/>
      <c r="F38" s="27"/>
      <c r="G38" s="27"/>
      <c r="H38" s="27"/>
    </row>
    <row r="39" spans="1:8" ht="22.5" customHeight="1">
      <c r="A39" s="27"/>
      <c r="B39" s="27"/>
      <c r="C39" s="27"/>
      <c r="D39" s="27"/>
      <c r="E39" s="27"/>
      <c r="F39" s="27"/>
      <c r="G39" s="27"/>
      <c r="H39" s="27"/>
    </row>
    <row r="40" spans="1:8" ht="22.5" customHeight="1">
      <c r="A40" s="27"/>
      <c r="B40" s="27"/>
      <c r="C40" s="27"/>
      <c r="D40" s="27"/>
      <c r="E40" s="27"/>
      <c r="F40" s="27"/>
      <c r="G40" s="27"/>
      <c r="H40" s="27"/>
    </row>
    <row r="41" spans="1:8" ht="22.5" customHeight="1">
      <c r="A41" s="27"/>
      <c r="B41" s="27"/>
      <c r="C41" s="27"/>
      <c r="D41" s="27"/>
      <c r="E41" s="27"/>
      <c r="F41" s="27"/>
      <c r="G41" s="27"/>
      <c r="H41" s="27"/>
    </row>
    <row r="42" spans="1:8" ht="22.5" customHeight="1">
      <c r="A42" s="27"/>
      <c r="B42" s="27"/>
      <c r="C42" s="27"/>
      <c r="D42" s="27"/>
      <c r="E42" s="27"/>
      <c r="F42" s="27"/>
      <c r="G42" s="27"/>
      <c r="H42" s="27"/>
    </row>
    <row r="43" spans="1:8" ht="22.5" customHeight="1">
      <c r="A43" s="27"/>
      <c r="B43" s="27"/>
      <c r="C43" s="27"/>
      <c r="D43" s="27"/>
      <c r="E43" s="27"/>
      <c r="F43" s="27"/>
      <c r="G43" s="27"/>
      <c r="H43" s="27"/>
    </row>
    <row r="44" spans="1:8" ht="22.5" customHeight="1">
      <c r="F44" s="27"/>
      <c r="G44" s="27"/>
    </row>
    <row r="45" spans="1:8" ht="22.5" customHeight="1">
      <c r="G45" s="2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9">
      <selection activeCell="F18" sqref="F18:I18"/>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20">
    <mergeCell ref="A4:I4"/>
    <mergeCell ref="D6:F6"/>
    <mergeCell ref="C9:G10"/>
    <mergeCell ref="B15:C15"/>
    <mergeCell ref="D17:E17"/>
    <mergeCell ref="F17:I17"/>
    <mergeCell ref="F30:I30"/>
    <mergeCell ref="D30:E30"/>
    <mergeCell ref="D18:E18"/>
    <mergeCell ref="F18:I18"/>
    <mergeCell ref="D19:E19"/>
    <mergeCell ref="D29:E29"/>
    <mergeCell ref="F29:I29"/>
    <mergeCell ref="F19:H19"/>
    <mergeCell ref="D27:E27"/>
    <mergeCell ref="D28:E28"/>
    <mergeCell ref="H27:I27"/>
    <mergeCell ref="H28:I28"/>
    <mergeCell ref="F27:G27"/>
    <mergeCell ref="F28:G28"/>
  </mergeCells>
  <phoneticPr fontId="2"/>
  <conditionalFormatting sqref="F27:I30">
    <cfRule type="containsBlanks" dxfId="2" priority="1">
      <formula>LEN(TRIM(F27))=0</formula>
    </cfRule>
  </conditionalFormatting>
  <dataValidations count="4">
    <dataValidation type="list" allowBlank="1" showInputMessage="1" showErrorMessage="1" sqref="H27" xr:uid="{00000000-0002-0000-0C00-000000000000}">
      <formula1>"銀行,信用金庫,信用組合,農業協同組合,　,"</formula1>
    </dataValidation>
    <dataValidation type="list" allowBlank="1" showInputMessage="1" showErrorMessage="1" sqref="H28" xr:uid="{00000000-0002-0000-0C00-000001000000}">
      <formula1>"支店,営業部,　,"</formula1>
    </dataValidation>
    <dataValidation type="list" allowBlank="1" showInputMessage="1" showErrorMessage="1" sqref="F29" xr:uid="{00000000-0002-0000-0C00-000002000000}">
      <formula1>"普通,当座,　,"</formula1>
    </dataValidation>
    <dataValidation imeMode="fullAlpha" allowBlank="1" showInputMessage="1" showErrorMessage="1" sqref="F30:I30" xr:uid="{00000000-0002-0000-0C00-000003000000}"/>
  </dataValidations>
  <hyperlinks>
    <hyperlink ref="I1" location="目次!A1" display="目次に戻る" xr:uid="{00000000-0004-0000-0C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tint="0.39997558519241921"/>
  </sheetPr>
  <dimension ref="A1:J43"/>
  <sheetViews>
    <sheetView view="pageBreakPreview" zoomScaleNormal="100" zoomScaleSheetLayoutView="100" workbookViewId="0">
      <selection activeCell="A14" sqref="A14"/>
    </sheetView>
  </sheetViews>
  <sheetFormatPr defaultColWidth="9" defaultRowHeight="14.4"/>
  <cols>
    <col min="1" max="1" width="3.59765625" style="28" customWidth="1"/>
    <col min="2" max="2" width="4.09765625" style="28" customWidth="1"/>
    <col min="3" max="3" width="18.5" style="28" customWidth="1"/>
    <col min="4" max="4" width="7.69921875" style="28" customWidth="1"/>
    <col min="5" max="5" width="15.69921875" style="28" customWidth="1"/>
    <col min="6" max="6" width="13.69921875" style="28" customWidth="1"/>
    <col min="7" max="7" width="11.19921875" style="28" customWidth="1"/>
    <col min="8" max="8" width="13" style="28" customWidth="1"/>
    <col min="9" max="9" width="3.69921875" style="28" customWidth="1"/>
    <col min="10" max="12" width="10.59765625" style="1" customWidth="1"/>
    <col min="13" max="16384" width="9" style="1"/>
  </cols>
  <sheetData>
    <row r="1" spans="1:10">
      <c r="I1" s="137" t="s">
        <v>143</v>
      </c>
    </row>
    <row r="2" spans="1:10" ht="16.5" customHeight="1">
      <c r="A2" s="27" t="s">
        <v>193</v>
      </c>
      <c r="B2" s="27"/>
      <c r="C2" s="27"/>
      <c r="D2" s="27"/>
      <c r="E2" s="27"/>
      <c r="F2" s="27"/>
      <c r="G2" s="27"/>
      <c r="H2" s="27"/>
    </row>
    <row r="3" spans="1:10">
      <c r="A3" s="27"/>
      <c r="B3" s="27"/>
      <c r="C3" s="27"/>
      <c r="D3" s="27"/>
      <c r="E3" s="27"/>
      <c r="F3" s="27"/>
      <c r="G3" s="27"/>
      <c r="H3" s="27"/>
    </row>
    <row r="4" spans="1:10" ht="16.5" customHeight="1">
      <c r="A4" s="27"/>
      <c r="B4" s="27"/>
      <c r="C4" s="27"/>
      <c r="D4" s="27"/>
      <c r="E4" s="27"/>
      <c r="F4" s="27"/>
      <c r="G4" s="505" t="s">
        <v>157</v>
      </c>
      <c r="H4" s="505"/>
      <c r="I4" s="505"/>
    </row>
    <row r="5" spans="1:10" ht="16.5" customHeight="1">
      <c r="A5" s="27"/>
      <c r="B5" s="27" t="s">
        <v>1</v>
      </c>
      <c r="C5" s="27"/>
      <c r="D5" s="27"/>
      <c r="E5" s="27"/>
      <c r="F5" s="27"/>
      <c r="G5" s="27"/>
      <c r="H5" s="27"/>
    </row>
    <row r="6" spans="1:10">
      <c r="A6" s="27"/>
      <c r="B6" s="27"/>
      <c r="C6" s="27"/>
      <c r="D6" s="27"/>
      <c r="E6" s="27"/>
      <c r="F6" s="27"/>
      <c r="G6" s="27"/>
      <c r="H6" s="27"/>
    </row>
    <row r="7" spans="1:10">
      <c r="A7" s="27"/>
      <c r="B7" s="27"/>
      <c r="C7" s="27"/>
      <c r="D7" s="27"/>
      <c r="E7" s="27"/>
      <c r="F7" s="27"/>
      <c r="G7" s="27"/>
      <c r="H7" s="27"/>
    </row>
    <row r="8" spans="1:10" ht="16.5" customHeight="1">
      <c r="A8" s="27"/>
      <c r="B8" s="27"/>
      <c r="C8" s="27"/>
      <c r="D8" s="27"/>
      <c r="F8" s="134" t="s">
        <v>2</v>
      </c>
      <c r="G8" s="494">
        <f>'1.実績'!G8</f>
        <v>0</v>
      </c>
      <c r="H8" s="494"/>
      <c r="I8" s="494"/>
      <c r="J8" s="82"/>
    </row>
    <row r="9" spans="1:10" ht="16.5" customHeight="1">
      <c r="A9" s="27"/>
      <c r="B9" s="27"/>
      <c r="C9" s="27"/>
      <c r="D9" s="27"/>
      <c r="F9" s="134" t="s">
        <v>3</v>
      </c>
      <c r="G9" s="494">
        <f>'1.実績'!G9</f>
        <v>0</v>
      </c>
      <c r="H9" s="494"/>
      <c r="I9" s="494"/>
      <c r="J9" s="82"/>
    </row>
    <row r="10" spans="1:10" ht="16.5" customHeight="1">
      <c r="A10" s="27"/>
      <c r="B10" s="27"/>
      <c r="C10" s="27"/>
      <c r="D10" s="27"/>
      <c r="E10" s="504" t="s">
        <v>4</v>
      </c>
      <c r="F10" s="504"/>
      <c r="G10" s="494">
        <f>'1.実績'!G10</f>
        <v>0</v>
      </c>
      <c r="H10" s="494"/>
      <c r="I10" s="83"/>
      <c r="J10" s="82"/>
    </row>
    <row r="11" spans="1:10">
      <c r="A11" s="27"/>
      <c r="B11" s="27"/>
      <c r="C11" s="27"/>
      <c r="D11" s="27"/>
      <c r="E11" s="27"/>
      <c r="F11" s="27"/>
      <c r="G11" s="27"/>
      <c r="H11" s="27"/>
      <c r="I11" s="33"/>
      <c r="J11" s="153"/>
    </row>
    <row r="12" spans="1:10">
      <c r="A12" s="27"/>
      <c r="B12" s="27"/>
      <c r="C12" s="27"/>
      <c r="D12" s="27"/>
      <c r="E12" s="27"/>
      <c r="F12" s="27"/>
      <c r="G12" s="27"/>
      <c r="H12" s="27"/>
      <c r="I12" s="33"/>
    </row>
    <row r="13" spans="1:10" ht="16.5" customHeight="1">
      <c r="A13" s="367" t="s">
        <v>245</v>
      </c>
      <c r="B13" s="367"/>
      <c r="C13" s="367"/>
      <c r="D13" s="367"/>
      <c r="E13" s="367"/>
      <c r="F13" s="367"/>
      <c r="G13" s="367"/>
      <c r="H13" s="367"/>
    </row>
    <row r="14" spans="1:10">
      <c r="A14" s="27"/>
      <c r="B14" s="27"/>
      <c r="C14" s="27"/>
      <c r="D14" s="27"/>
      <c r="E14" s="27"/>
      <c r="F14" s="27"/>
      <c r="G14" s="27"/>
      <c r="H14" s="27"/>
    </row>
    <row r="15" spans="1:10" ht="34.5" customHeight="1">
      <c r="A15" s="510" t="s">
        <v>200</v>
      </c>
      <c r="B15" s="510"/>
      <c r="C15" s="510"/>
      <c r="D15" s="510"/>
      <c r="E15" s="510"/>
      <c r="F15" s="510"/>
      <c r="G15" s="510"/>
      <c r="H15" s="510"/>
      <c r="I15" s="510"/>
    </row>
    <row r="16" spans="1:10">
      <c r="A16" s="27"/>
      <c r="B16" s="27"/>
      <c r="C16" s="27"/>
      <c r="D16" s="27"/>
      <c r="E16" s="27"/>
      <c r="F16" s="27"/>
      <c r="G16" s="27"/>
      <c r="H16" s="27"/>
    </row>
    <row r="17" spans="1:9" ht="16.5" customHeight="1">
      <c r="A17" s="612" t="s">
        <v>5</v>
      </c>
      <c r="B17" s="612"/>
      <c r="C17" s="612"/>
      <c r="D17" s="612"/>
      <c r="E17" s="612"/>
      <c r="F17" s="612"/>
      <c r="G17" s="612"/>
      <c r="H17" s="612"/>
    </row>
    <row r="18" spans="1:9" ht="18" customHeight="1">
      <c r="A18" s="27" t="s">
        <v>6</v>
      </c>
      <c r="B18" s="27"/>
      <c r="C18" s="27"/>
      <c r="D18" s="27"/>
      <c r="E18" s="27"/>
      <c r="F18" s="27"/>
      <c r="G18" s="27"/>
      <c r="H18" s="27"/>
    </row>
    <row r="19" spans="1:9" ht="18" customHeight="1">
      <c r="A19" s="27"/>
      <c r="B19" s="613" t="str">
        <f>'1.実績'!B19</f>
        <v>地域商業活動活性化事業</v>
      </c>
      <c r="C19" s="613"/>
      <c r="D19" s="613"/>
      <c r="E19" s="27"/>
      <c r="F19" s="27"/>
      <c r="G19" s="27"/>
      <c r="H19" s="27"/>
    </row>
    <row r="20" spans="1:9" ht="18" customHeight="1">
      <c r="A20" s="27" t="s">
        <v>7</v>
      </c>
      <c r="B20" s="27"/>
      <c r="C20" s="27"/>
      <c r="D20" s="27"/>
      <c r="E20" s="27"/>
      <c r="F20" s="27"/>
      <c r="G20" s="27"/>
      <c r="H20" s="27"/>
    </row>
    <row r="21" spans="1:9" ht="18" customHeight="1">
      <c r="A21" s="27"/>
      <c r="B21" s="614" t="str">
        <f>'1.実績'!B21</f>
        <v>賑わい創出・商機能強化事業</v>
      </c>
      <c r="C21" s="614"/>
      <c r="D21" s="614"/>
      <c r="E21" s="614"/>
      <c r="F21" s="614"/>
      <c r="G21" s="614"/>
      <c r="H21" s="614"/>
    </row>
    <row r="22" spans="1:9" ht="16.5" customHeight="1">
      <c r="A22" s="27" t="s">
        <v>196</v>
      </c>
      <c r="B22" s="27"/>
      <c r="C22" s="27"/>
      <c r="D22" s="27"/>
      <c r="E22" s="27"/>
      <c r="F22" s="27"/>
      <c r="G22" s="27"/>
      <c r="H22" s="27"/>
    </row>
    <row r="23" spans="1:9" ht="16.5" customHeight="1">
      <c r="A23" s="27"/>
      <c r="B23" s="27" t="s">
        <v>21</v>
      </c>
      <c r="C23" s="27"/>
      <c r="D23" s="27"/>
      <c r="E23" s="27"/>
      <c r="F23" s="27"/>
      <c r="G23" s="27"/>
      <c r="H23" s="27"/>
    </row>
    <row r="24" spans="1:9" ht="16.5" customHeight="1">
      <c r="A24" s="27"/>
      <c r="B24" s="364" t="s">
        <v>202</v>
      </c>
      <c r="C24" s="364"/>
      <c r="D24" s="364" t="s">
        <v>203</v>
      </c>
      <c r="E24" s="364"/>
      <c r="F24" s="176" t="s">
        <v>197</v>
      </c>
      <c r="G24" s="364" t="s">
        <v>204</v>
      </c>
      <c r="H24" s="364"/>
    </row>
    <row r="25" spans="1:9" s="2" customFormat="1" ht="27.75" customHeight="1">
      <c r="A25" s="29"/>
      <c r="B25" s="365">
        <f>'1.実績'!B24</f>
        <v>0</v>
      </c>
      <c r="C25" s="365"/>
      <c r="D25" s="365">
        <f>'1.実績'!D24</f>
        <v>0</v>
      </c>
      <c r="E25" s="365"/>
      <c r="F25" s="179" t="str">
        <f>'1.実績'!F24</f>
        <v>40</v>
      </c>
      <c r="G25" s="365">
        <f>'1.実績'!G24</f>
        <v>0</v>
      </c>
      <c r="H25" s="365"/>
      <c r="I25" s="30"/>
    </row>
    <row r="26" spans="1:9" s="2" customFormat="1" ht="18" customHeight="1">
      <c r="A26" s="29"/>
      <c r="B26" s="262"/>
      <c r="C26" s="262"/>
      <c r="D26" s="262"/>
      <c r="E26" s="262"/>
      <c r="F26" s="262"/>
      <c r="G26" s="262"/>
      <c r="H26" s="262"/>
      <c r="I26" s="30"/>
    </row>
    <row r="27" spans="1:9" ht="16.5" customHeight="1">
      <c r="A27" s="27"/>
      <c r="B27" s="70" t="s">
        <v>22</v>
      </c>
      <c r="C27" s="70"/>
      <c r="D27" s="70"/>
      <c r="E27" s="70"/>
      <c r="F27" s="70"/>
      <c r="G27" s="70"/>
      <c r="H27" s="70"/>
    </row>
    <row r="28" spans="1:9" ht="16.5" customHeight="1">
      <c r="A28" s="27"/>
      <c r="B28" s="364" t="s">
        <v>202</v>
      </c>
      <c r="C28" s="364"/>
      <c r="D28" s="364" t="s">
        <v>203</v>
      </c>
      <c r="E28" s="364"/>
      <c r="F28" s="176" t="s">
        <v>197</v>
      </c>
      <c r="G28" s="364" t="s">
        <v>204</v>
      </c>
      <c r="H28" s="364"/>
    </row>
    <row r="29" spans="1:9" ht="27.75" customHeight="1">
      <c r="A29" s="27"/>
      <c r="B29" s="616">
        <f>'1.申請'!B24</f>
        <v>0</v>
      </c>
      <c r="C29" s="617"/>
      <c r="D29" s="616">
        <f>'1.申請'!E24</f>
        <v>0</v>
      </c>
      <c r="E29" s="617"/>
      <c r="F29" s="263" t="str">
        <f>'1.申請'!G24</f>
        <v>40</v>
      </c>
      <c r="G29" s="616">
        <f>'1.申請'!H24</f>
        <v>0</v>
      </c>
      <c r="H29" s="617"/>
    </row>
    <row r="30" spans="1:9" ht="16.5" customHeight="1">
      <c r="A30" s="27" t="s">
        <v>23</v>
      </c>
      <c r="B30" s="135"/>
      <c r="C30" s="135"/>
      <c r="D30" s="135"/>
      <c r="E30" s="135"/>
      <c r="F30" s="164"/>
      <c r="G30" s="154"/>
      <c r="H30" s="154"/>
    </row>
    <row r="31" spans="1:9" ht="16.5" customHeight="1">
      <c r="A31" s="27"/>
      <c r="B31" s="615"/>
      <c r="C31" s="615"/>
      <c r="D31" s="615"/>
      <c r="E31" s="615"/>
      <c r="F31" s="615"/>
      <c r="G31" s="615"/>
      <c r="H31" s="615"/>
      <c r="I31" s="615"/>
    </row>
    <row r="32" spans="1:9" ht="16.5" customHeight="1">
      <c r="A32" s="27"/>
      <c r="B32" s="615"/>
      <c r="C32" s="615"/>
      <c r="D32" s="615"/>
      <c r="E32" s="615"/>
      <c r="F32" s="615"/>
      <c r="G32" s="615"/>
      <c r="H32" s="615"/>
      <c r="I32" s="615"/>
    </row>
    <row r="33" spans="1:10" ht="16.5" customHeight="1">
      <c r="A33" s="27"/>
      <c r="B33" s="615"/>
      <c r="C33" s="615"/>
      <c r="D33" s="615"/>
      <c r="E33" s="615"/>
      <c r="F33" s="615"/>
      <c r="G33" s="615"/>
      <c r="H33" s="615"/>
      <c r="I33" s="615"/>
    </row>
    <row r="34" spans="1:10">
      <c r="A34" s="27"/>
      <c r="B34" s="27"/>
      <c r="C34" s="27"/>
      <c r="D34" s="27"/>
      <c r="E34" s="27"/>
      <c r="F34" s="27"/>
      <c r="G34" s="27"/>
      <c r="H34" s="27"/>
    </row>
    <row r="35" spans="1:10">
      <c r="A35" s="27"/>
      <c r="B35" s="27"/>
      <c r="C35" s="27"/>
      <c r="D35" s="27"/>
      <c r="E35" s="27"/>
      <c r="F35" s="27"/>
      <c r="G35" s="27"/>
      <c r="H35" s="27"/>
    </row>
    <row r="36" spans="1:10" ht="16.5" customHeight="1">
      <c r="A36" s="27"/>
      <c r="B36" s="27" t="s">
        <v>12</v>
      </c>
      <c r="C36" s="27"/>
      <c r="D36" s="27"/>
      <c r="E36" s="31"/>
      <c r="F36" s="31"/>
      <c r="G36" s="31"/>
      <c r="H36" s="31"/>
      <c r="I36" s="31"/>
      <c r="J36" s="28"/>
    </row>
    <row r="37" spans="1:10" ht="16.5" customHeight="1">
      <c r="A37" s="27"/>
      <c r="B37" s="32"/>
      <c r="C37" s="134" t="s">
        <v>13</v>
      </c>
      <c r="D37" s="494">
        <f>'1.実績'!D30:H30</f>
        <v>0</v>
      </c>
      <c r="E37" s="494"/>
      <c r="F37" s="494"/>
      <c r="G37" s="494"/>
      <c r="H37" s="494"/>
      <c r="I37" s="32"/>
      <c r="J37" s="28"/>
    </row>
    <row r="38" spans="1:10" ht="16.5" customHeight="1">
      <c r="A38" s="27"/>
      <c r="B38" s="32"/>
      <c r="C38" s="134" t="s">
        <v>14</v>
      </c>
      <c r="D38" s="494">
        <f>'1.実績'!D31:H31</f>
        <v>0</v>
      </c>
      <c r="E38" s="494"/>
      <c r="F38" s="494"/>
      <c r="G38" s="494"/>
      <c r="H38" s="494"/>
      <c r="I38" s="32"/>
      <c r="J38" s="28"/>
    </row>
    <row r="39" spans="1:10" ht="16.5" customHeight="1">
      <c r="A39" s="27"/>
      <c r="B39" s="32"/>
      <c r="C39" s="134" t="s">
        <v>15</v>
      </c>
      <c r="D39" s="494">
        <f>'1.実績'!D32:H32</f>
        <v>0</v>
      </c>
      <c r="E39" s="494"/>
      <c r="F39" s="494"/>
      <c r="G39" s="494"/>
      <c r="H39" s="494"/>
      <c r="I39" s="32"/>
      <c r="J39" s="28"/>
    </row>
    <row r="40" spans="1:10" ht="16.5" customHeight="1">
      <c r="A40" s="27"/>
      <c r="B40" s="32"/>
      <c r="C40" s="134" t="s">
        <v>16</v>
      </c>
      <c r="D40" s="494">
        <f>'1.実績'!D33:H33</f>
        <v>0</v>
      </c>
      <c r="E40" s="494"/>
      <c r="F40" s="494"/>
      <c r="G40" s="494"/>
      <c r="H40" s="494"/>
      <c r="I40" s="32"/>
      <c r="J40" s="28"/>
    </row>
    <row r="41" spans="1:10" ht="16.5" customHeight="1">
      <c r="A41" s="27"/>
      <c r="B41" s="27"/>
      <c r="C41" s="27"/>
      <c r="D41" s="31"/>
      <c r="E41" s="31"/>
      <c r="F41" s="31"/>
      <c r="G41" s="31"/>
      <c r="H41" s="31"/>
    </row>
    <row r="42" spans="1:10">
      <c r="A42" s="27"/>
      <c r="B42" s="27"/>
      <c r="C42" s="27"/>
      <c r="D42" s="27"/>
      <c r="E42" s="27"/>
      <c r="F42" s="27"/>
      <c r="G42" s="27"/>
      <c r="H42" s="27"/>
    </row>
    <row r="43" spans="1:10">
      <c r="A43" s="27"/>
      <c r="B43" s="27"/>
      <c r="C43" s="27"/>
      <c r="D43" s="27"/>
      <c r="E43" s="27"/>
      <c r="F43" s="27"/>
      <c r="G43" s="27"/>
      <c r="H43" s="2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6">
      <selection activeCell="F24" sqref="F24: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27">
    <mergeCell ref="D39:H39"/>
    <mergeCell ref="D40:H40"/>
    <mergeCell ref="B25:C25"/>
    <mergeCell ref="D25:E25"/>
    <mergeCell ref="G25:H25"/>
    <mergeCell ref="B28:C28"/>
    <mergeCell ref="D28:E28"/>
    <mergeCell ref="G28:H28"/>
    <mergeCell ref="B31:I33"/>
    <mergeCell ref="D37:H37"/>
    <mergeCell ref="D38:H38"/>
    <mergeCell ref="B29:C29"/>
    <mergeCell ref="D29:E29"/>
    <mergeCell ref="G29:H29"/>
    <mergeCell ref="G4:I4"/>
    <mergeCell ref="G8:I8"/>
    <mergeCell ref="G9:I9"/>
    <mergeCell ref="G10:H10"/>
    <mergeCell ref="A15:I15"/>
    <mergeCell ref="A13:H13"/>
    <mergeCell ref="E10:F10"/>
    <mergeCell ref="A17:H17"/>
    <mergeCell ref="B24:C24"/>
    <mergeCell ref="D24:E24"/>
    <mergeCell ref="G24:H24"/>
    <mergeCell ref="B19:D19"/>
    <mergeCell ref="B21:H21"/>
  </mergeCells>
  <phoneticPr fontId="2"/>
  <conditionalFormatting sqref="A15:I15">
    <cfRule type="containsText" dxfId="1" priority="2" operator="containsText" text="平成　　年　　月　　日付け30　　第　　　号">
      <formula>NOT(ISERROR(SEARCH("平成　　年　　月　　日付け30　　第　　　号",A15)))</formula>
    </cfRule>
  </conditionalFormatting>
  <conditionalFormatting sqref="B31:I33">
    <cfRule type="containsBlanks" dxfId="0" priority="1">
      <formula>LEN(TRIM(B31))=0</formula>
    </cfRule>
  </conditionalFormatting>
  <hyperlinks>
    <hyperlink ref="I1" location="目次!A1" display="目次に戻る" xr:uid="{00000000-0004-0000-0D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extLst>
    <ext xmlns:x14="http://schemas.microsoft.com/office/spreadsheetml/2009/9/main" uri="{CCE6A557-97BC-4b89-ADB6-D9C93CAAB3DF}">
      <x14:dataValidations xmlns:xm="http://schemas.microsoft.com/office/excel/2006/main" count="1">
        <x14:dataValidation type="custom" allowBlank="1" showInputMessage="1" showErrorMessage="1" error="当初事業完了日以前の日付を入力してください。" xr:uid="{00000000-0002-0000-0D00-000000000000}">
          <x14:formula1>
            <xm:f>G4&lt;='2.変更計画'!G6</xm:f>
          </x14:formula1>
          <xm:sqref>G4:I4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tint="0.39997558519241921"/>
  </sheetPr>
  <dimension ref="A1:G16"/>
  <sheetViews>
    <sheetView view="pageBreakPreview" zoomScaleNormal="100" zoomScaleSheetLayoutView="100" workbookViewId="0">
      <selection activeCell="N9" sqref="N9"/>
    </sheetView>
  </sheetViews>
  <sheetFormatPr defaultRowHeight="16.2"/>
  <cols>
    <col min="1" max="1" width="23.09765625" style="45" customWidth="1"/>
    <col min="2" max="2" width="15" style="45" customWidth="1"/>
    <col min="3" max="3" width="3.8984375" style="45" customWidth="1"/>
    <col min="4" max="5" width="15" style="39" customWidth="1"/>
    <col min="6" max="6" width="3.8984375" style="39" customWidth="1"/>
    <col min="7" max="7" width="15" style="39" customWidth="1"/>
    <col min="252" max="252" width="15.3984375" customWidth="1"/>
    <col min="253" max="255" width="9.09765625" customWidth="1"/>
    <col min="256" max="256" width="8.3984375" customWidth="1"/>
    <col min="257" max="257" width="3.09765625" customWidth="1"/>
    <col min="258" max="260" width="9.09765625" customWidth="1"/>
    <col min="261" max="261" width="8.19921875" customWidth="1"/>
    <col min="262" max="262" width="3.09765625" customWidth="1"/>
    <col min="508" max="508" width="15.3984375" customWidth="1"/>
    <col min="509" max="511" width="9.09765625" customWidth="1"/>
    <col min="512" max="512" width="8.3984375" customWidth="1"/>
    <col min="513" max="513" width="3.09765625" customWidth="1"/>
    <col min="514" max="516" width="9.09765625" customWidth="1"/>
    <col min="517" max="517" width="8.19921875" customWidth="1"/>
    <col min="518" max="518" width="3.09765625" customWidth="1"/>
    <col min="764" max="764" width="15.3984375" customWidth="1"/>
    <col min="765" max="767" width="9.09765625" customWidth="1"/>
    <col min="768" max="768" width="8.3984375" customWidth="1"/>
    <col min="769" max="769" width="3.09765625" customWidth="1"/>
    <col min="770" max="772" width="9.09765625" customWidth="1"/>
    <col min="773" max="773" width="8.19921875" customWidth="1"/>
    <col min="774" max="774" width="3.09765625" customWidth="1"/>
    <col min="1020" max="1020" width="15.3984375" customWidth="1"/>
    <col min="1021" max="1023" width="9.09765625" customWidth="1"/>
    <col min="1024" max="1024" width="8.3984375" customWidth="1"/>
    <col min="1025" max="1025" width="3.09765625" customWidth="1"/>
    <col min="1026" max="1028" width="9.09765625" customWidth="1"/>
    <col min="1029" max="1029" width="8.19921875" customWidth="1"/>
    <col min="1030" max="1030" width="3.09765625" customWidth="1"/>
    <col min="1276" max="1276" width="15.3984375" customWidth="1"/>
    <col min="1277" max="1279" width="9.09765625" customWidth="1"/>
    <col min="1280" max="1280" width="8.3984375" customWidth="1"/>
    <col min="1281" max="1281" width="3.09765625" customWidth="1"/>
    <col min="1282" max="1284" width="9.09765625" customWidth="1"/>
    <col min="1285" max="1285" width="8.19921875" customWidth="1"/>
    <col min="1286" max="1286" width="3.09765625" customWidth="1"/>
    <col min="1532" max="1532" width="15.3984375" customWidth="1"/>
    <col min="1533" max="1535" width="9.09765625" customWidth="1"/>
    <col min="1536" max="1536" width="8.3984375" customWidth="1"/>
    <col min="1537" max="1537" width="3.09765625" customWidth="1"/>
    <col min="1538" max="1540" width="9.09765625" customWidth="1"/>
    <col min="1541" max="1541" width="8.19921875" customWidth="1"/>
    <col min="1542" max="1542" width="3.09765625" customWidth="1"/>
    <col min="1788" max="1788" width="15.3984375" customWidth="1"/>
    <col min="1789" max="1791" width="9.09765625" customWidth="1"/>
    <col min="1792" max="1792" width="8.3984375" customWidth="1"/>
    <col min="1793" max="1793" width="3.09765625" customWidth="1"/>
    <col min="1794" max="1796" width="9.09765625" customWidth="1"/>
    <col min="1797" max="1797" width="8.19921875" customWidth="1"/>
    <col min="1798" max="1798" width="3.09765625" customWidth="1"/>
    <col min="2044" max="2044" width="15.3984375" customWidth="1"/>
    <col min="2045" max="2047" width="9.09765625" customWidth="1"/>
    <col min="2048" max="2048" width="8.3984375" customWidth="1"/>
    <col min="2049" max="2049" width="3.09765625" customWidth="1"/>
    <col min="2050" max="2052" width="9.09765625" customWidth="1"/>
    <col min="2053" max="2053" width="8.19921875" customWidth="1"/>
    <col min="2054" max="2054" width="3.09765625" customWidth="1"/>
    <col min="2300" max="2300" width="15.3984375" customWidth="1"/>
    <col min="2301" max="2303" width="9.09765625" customWidth="1"/>
    <col min="2304" max="2304" width="8.3984375" customWidth="1"/>
    <col min="2305" max="2305" width="3.09765625" customWidth="1"/>
    <col min="2306" max="2308" width="9.09765625" customWidth="1"/>
    <col min="2309" max="2309" width="8.19921875" customWidth="1"/>
    <col min="2310" max="2310" width="3.09765625" customWidth="1"/>
    <col min="2556" max="2556" width="15.3984375" customWidth="1"/>
    <col min="2557" max="2559" width="9.09765625" customWidth="1"/>
    <col min="2560" max="2560" width="8.3984375" customWidth="1"/>
    <col min="2561" max="2561" width="3.09765625" customWidth="1"/>
    <col min="2562" max="2564" width="9.09765625" customWidth="1"/>
    <col min="2565" max="2565" width="8.19921875" customWidth="1"/>
    <col min="2566" max="2566" width="3.09765625" customWidth="1"/>
    <col min="2812" max="2812" width="15.3984375" customWidth="1"/>
    <col min="2813" max="2815" width="9.09765625" customWidth="1"/>
    <col min="2816" max="2816" width="8.3984375" customWidth="1"/>
    <col min="2817" max="2817" width="3.09765625" customWidth="1"/>
    <col min="2818" max="2820" width="9.09765625" customWidth="1"/>
    <col min="2821" max="2821" width="8.19921875" customWidth="1"/>
    <col min="2822" max="2822" width="3.09765625" customWidth="1"/>
    <col min="3068" max="3068" width="15.3984375" customWidth="1"/>
    <col min="3069" max="3071" width="9.09765625" customWidth="1"/>
    <col min="3072" max="3072" width="8.3984375" customWidth="1"/>
    <col min="3073" max="3073" width="3.09765625" customWidth="1"/>
    <col min="3074" max="3076" width="9.09765625" customWidth="1"/>
    <col min="3077" max="3077" width="8.19921875" customWidth="1"/>
    <col min="3078" max="3078" width="3.09765625" customWidth="1"/>
    <col min="3324" max="3324" width="15.3984375" customWidth="1"/>
    <col min="3325" max="3327" width="9.09765625" customWidth="1"/>
    <col min="3328" max="3328" width="8.3984375" customWidth="1"/>
    <col min="3329" max="3329" width="3.09765625" customWidth="1"/>
    <col min="3330" max="3332" width="9.09765625" customWidth="1"/>
    <col min="3333" max="3333" width="8.19921875" customWidth="1"/>
    <col min="3334" max="3334" width="3.09765625" customWidth="1"/>
    <col min="3580" max="3580" width="15.3984375" customWidth="1"/>
    <col min="3581" max="3583" width="9.09765625" customWidth="1"/>
    <col min="3584" max="3584" width="8.3984375" customWidth="1"/>
    <col min="3585" max="3585" width="3.09765625" customWidth="1"/>
    <col min="3586" max="3588" width="9.09765625" customWidth="1"/>
    <col min="3589" max="3589" width="8.19921875" customWidth="1"/>
    <col min="3590" max="3590" width="3.09765625" customWidth="1"/>
    <col min="3836" max="3836" width="15.3984375" customWidth="1"/>
    <col min="3837" max="3839" width="9.09765625" customWidth="1"/>
    <col min="3840" max="3840" width="8.3984375" customWidth="1"/>
    <col min="3841" max="3841" width="3.09765625" customWidth="1"/>
    <col min="3842" max="3844" width="9.09765625" customWidth="1"/>
    <col min="3845" max="3845" width="8.19921875" customWidth="1"/>
    <col min="3846" max="3846" width="3.09765625" customWidth="1"/>
    <col min="4092" max="4092" width="15.3984375" customWidth="1"/>
    <col min="4093" max="4095" width="9.09765625" customWidth="1"/>
    <col min="4096" max="4096" width="8.3984375" customWidth="1"/>
    <col min="4097" max="4097" width="3.09765625" customWidth="1"/>
    <col min="4098" max="4100" width="9.09765625" customWidth="1"/>
    <col min="4101" max="4101" width="8.19921875" customWidth="1"/>
    <col min="4102" max="4102" width="3.09765625" customWidth="1"/>
    <col min="4348" max="4348" width="15.3984375" customWidth="1"/>
    <col min="4349" max="4351" width="9.09765625" customWidth="1"/>
    <col min="4352" max="4352" width="8.3984375" customWidth="1"/>
    <col min="4353" max="4353" width="3.09765625" customWidth="1"/>
    <col min="4354" max="4356" width="9.09765625" customWidth="1"/>
    <col min="4357" max="4357" width="8.19921875" customWidth="1"/>
    <col min="4358" max="4358" width="3.09765625" customWidth="1"/>
    <col min="4604" max="4604" width="15.3984375" customWidth="1"/>
    <col min="4605" max="4607" width="9.09765625" customWidth="1"/>
    <col min="4608" max="4608" width="8.3984375" customWidth="1"/>
    <col min="4609" max="4609" width="3.09765625" customWidth="1"/>
    <col min="4610" max="4612" width="9.09765625" customWidth="1"/>
    <col min="4613" max="4613" width="8.19921875" customWidth="1"/>
    <col min="4614" max="4614" width="3.09765625" customWidth="1"/>
    <col min="4860" max="4860" width="15.3984375" customWidth="1"/>
    <col min="4861" max="4863" width="9.09765625" customWidth="1"/>
    <col min="4864" max="4864" width="8.3984375" customWidth="1"/>
    <col min="4865" max="4865" width="3.09765625" customWidth="1"/>
    <col min="4866" max="4868" width="9.09765625" customWidth="1"/>
    <col min="4869" max="4869" width="8.19921875" customWidth="1"/>
    <col min="4870" max="4870" width="3.09765625" customWidth="1"/>
    <col min="5116" max="5116" width="15.3984375" customWidth="1"/>
    <col min="5117" max="5119" width="9.09765625" customWidth="1"/>
    <col min="5120" max="5120" width="8.3984375" customWidth="1"/>
    <col min="5121" max="5121" width="3.09765625" customWidth="1"/>
    <col min="5122" max="5124" width="9.09765625" customWidth="1"/>
    <col min="5125" max="5125" width="8.19921875" customWidth="1"/>
    <col min="5126" max="5126" width="3.09765625" customWidth="1"/>
    <col min="5372" max="5372" width="15.3984375" customWidth="1"/>
    <col min="5373" max="5375" width="9.09765625" customWidth="1"/>
    <col min="5376" max="5376" width="8.3984375" customWidth="1"/>
    <col min="5377" max="5377" width="3.09765625" customWidth="1"/>
    <col min="5378" max="5380" width="9.09765625" customWidth="1"/>
    <col min="5381" max="5381" width="8.19921875" customWidth="1"/>
    <col min="5382" max="5382" width="3.09765625" customWidth="1"/>
    <col min="5628" max="5628" width="15.3984375" customWidth="1"/>
    <col min="5629" max="5631" width="9.09765625" customWidth="1"/>
    <col min="5632" max="5632" width="8.3984375" customWidth="1"/>
    <col min="5633" max="5633" width="3.09765625" customWidth="1"/>
    <col min="5634" max="5636" width="9.09765625" customWidth="1"/>
    <col min="5637" max="5637" width="8.19921875" customWidth="1"/>
    <col min="5638" max="5638" width="3.09765625" customWidth="1"/>
    <col min="5884" max="5884" width="15.3984375" customWidth="1"/>
    <col min="5885" max="5887" width="9.09765625" customWidth="1"/>
    <col min="5888" max="5888" width="8.3984375" customWidth="1"/>
    <col min="5889" max="5889" width="3.09765625" customWidth="1"/>
    <col min="5890" max="5892" width="9.09765625" customWidth="1"/>
    <col min="5893" max="5893" width="8.19921875" customWidth="1"/>
    <col min="5894" max="5894" width="3.09765625" customWidth="1"/>
    <col min="6140" max="6140" width="15.3984375" customWidth="1"/>
    <col min="6141" max="6143" width="9.09765625" customWidth="1"/>
    <col min="6144" max="6144" width="8.3984375" customWidth="1"/>
    <col min="6145" max="6145" width="3.09765625" customWidth="1"/>
    <col min="6146" max="6148" width="9.09765625" customWidth="1"/>
    <col min="6149" max="6149" width="8.19921875" customWidth="1"/>
    <col min="6150" max="6150" width="3.09765625" customWidth="1"/>
    <col min="6396" max="6396" width="15.3984375" customWidth="1"/>
    <col min="6397" max="6399" width="9.09765625" customWidth="1"/>
    <col min="6400" max="6400" width="8.3984375" customWidth="1"/>
    <col min="6401" max="6401" width="3.09765625" customWidth="1"/>
    <col min="6402" max="6404" width="9.09765625" customWidth="1"/>
    <col min="6405" max="6405" width="8.19921875" customWidth="1"/>
    <col min="6406" max="6406" width="3.09765625" customWidth="1"/>
    <col min="6652" max="6652" width="15.3984375" customWidth="1"/>
    <col min="6653" max="6655" width="9.09765625" customWidth="1"/>
    <col min="6656" max="6656" width="8.3984375" customWidth="1"/>
    <col min="6657" max="6657" width="3.09765625" customWidth="1"/>
    <col min="6658" max="6660" width="9.09765625" customWidth="1"/>
    <col min="6661" max="6661" width="8.19921875" customWidth="1"/>
    <col min="6662" max="6662" width="3.09765625" customWidth="1"/>
    <col min="6908" max="6908" width="15.3984375" customWidth="1"/>
    <col min="6909" max="6911" width="9.09765625" customWidth="1"/>
    <col min="6912" max="6912" width="8.3984375" customWidth="1"/>
    <col min="6913" max="6913" width="3.09765625" customWidth="1"/>
    <col min="6914" max="6916" width="9.09765625" customWidth="1"/>
    <col min="6917" max="6917" width="8.19921875" customWidth="1"/>
    <col min="6918" max="6918" width="3.09765625" customWidth="1"/>
    <col min="7164" max="7164" width="15.3984375" customWidth="1"/>
    <col min="7165" max="7167" width="9.09765625" customWidth="1"/>
    <col min="7168" max="7168" width="8.3984375" customWidth="1"/>
    <col min="7169" max="7169" width="3.09765625" customWidth="1"/>
    <col min="7170" max="7172" width="9.09765625" customWidth="1"/>
    <col min="7173" max="7173" width="8.19921875" customWidth="1"/>
    <col min="7174" max="7174" width="3.09765625" customWidth="1"/>
    <col min="7420" max="7420" width="15.3984375" customWidth="1"/>
    <col min="7421" max="7423" width="9.09765625" customWidth="1"/>
    <col min="7424" max="7424" width="8.3984375" customWidth="1"/>
    <col min="7425" max="7425" width="3.09765625" customWidth="1"/>
    <col min="7426" max="7428" width="9.09765625" customWidth="1"/>
    <col min="7429" max="7429" width="8.19921875" customWidth="1"/>
    <col min="7430" max="7430" width="3.09765625" customWidth="1"/>
    <col min="7676" max="7676" width="15.3984375" customWidth="1"/>
    <col min="7677" max="7679" width="9.09765625" customWidth="1"/>
    <col min="7680" max="7680" width="8.3984375" customWidth="1"/>
    <col min="7681" max="7681" width="3.09765625" customWidth="1"/>
    <col min="7682" max="7684" width="9.09765625" customWidth="1"/>
    <col min="7685" max="7685" width="8.19921875" customWidth="1"/>
    <col min="7686" max="7686" width="3.09765625" customWidth="1"/>
    <col min="7932" max="7932" width="15.3984375" customWidth="1"/>
    <col min="7933" max="7935" width="9.09765625" customWidth="1"/>
    <col min="7936" max="7936" width="8.3984375" customWidth="1"/>
    <col min="7937" max="7937" width="3.09765625" customWidth="1"/>
    <col min="7938" max="7940" width="9.09765625" customWidth="1"/>
    <col min="7941" max="7941" width="8.19921875" customWidth="1"/>
    <col min="7942" max="7942" width="3.09765625" customWidth="1"/>
    <col min="8188" max="8188" width="15.3984375" customWidth="1"/>
    <col min="8189" max="8191" width="9.09765625" customWidth="1"/>
    <col min="8192" max="8192" width="8.3984375" customWidth="1"/>
    <col min="8193" max="8193" width="3.09765625" customWidth="1"/>
    <col min="8194" max="8196" width="9.09765625" customWidth="1"/>
    <col min="8197" max="8197" width="8.19921875" customWidth="1"/>
    <col min="8198" max="8198" width="3.09765625" customWidth="1"/>
    <col min="8444" max="8444" width="15.3984375" customWidth="1"/>
    <col min="8445" max="8447" width="9.09765625" customWidth="1"/>
    <col min="8448" max="8448" width="8.3984375" customWidth="1"/>
    <col min="8449" max="8449" width="3.09765625" customWidth="1"/>
    <col min="8450" max="8452" width="9.09765625" customWidth="1"/>
    <col min="8453" max="8453" width="8.19921875" customWidth="1"/>
    <col min="8454" max="8454" width="3.09765625" customWidth="1"/>
    <col min="8700" max="8700" width="15.3984375" customWidth="1"/>
    <col min="8701" max="8703" width="9.09765625" customWidth="1"/>
    <col min="8704" max="8704" width="8.3984375" customWidth="1"/>
    <col min="8705" max="8705" width="3.09765625" customWidth="1"/>
    <col min="8706" max="8708" width="9.09765625" customWidth="1"/>
    <col min="8709" max="8709" width="8.19921875" customWidth="1"/>
    <col min="8710" max="8710" width="3.09765625" customWidth="1"/>
    <col min="8956" max="8956" width="15.3984375" customWidth="1"/>
    <col min="8957" max="8959" width="9.09765625" customWidth="1"/>
    <col min="8960" max="8960" width="8.3984375" customWidth="1"/>
    <col min="8961" max="8961" width="3.09765625" customWidth="1"/>
    <col min="8962" max="8964" width="9.09765625" customWidth="1"/>
    <col min="8965" max="8965" width="8.19921875" customWidth="1"/>
    <col min="8966" max="8966" width="3.09765625" customWidth="1"/>
    <col min="9212" max="9212" width="15.3984375" customWidth="1"/>
    <col min="9213" max="9215" width="9.09765625" customWidth="1"/>
    <col min="9216" max="9216" width="8.3984375" customWidth="1"/>
    <col min="9217" max="9217" width="3.09765625" customWidth="1"/>
    <col min="9218" max="9220" width="9.09765625" customWidth="1"/>
    <col min="9221" max="9221" width="8.19921875" customWidth="1"/>
    <col min="9222" max="9222" width="3.09765625" customWidth="1"/>
    <col min="9468" max="9468" width="15.3984375" customWidth="1"/>
    <col min="9469" max="9471" width="9.09765625" customWidth="1"/>
    <col min="9472" max="9472" width="8.3984375" customWidth="1"/>
    <col min="9473" max="9473" width="3.09765625" customWidth="1"/>
    <col min="9474" max="9476" width="9.09765625" customWidth="1"/>
    <col min="9477" max="9477" width="8.19921875" customWidth="1"/>
    <col min="9478" max="9478" width="3.09765625" customWidth="1"/>
    <col min="9724" max="9724" width="15.3984375" customWidth="1"/>
    <col min="9725" max="9727" width="9.09765625" customWidth="1"/>
    <col min="9728" max="9728" width="8.3984375" customWidth="1"/>
    <col min="9729" max="9729" width="3.09765625" customWidth="1"/>
    <col min="9730" max="9732" width="9.09765625" customWidth="1"/>
    <col min="9733" max="9733" width="8.19921875" customWidth="1"/>
    <col min="9734" max="9734" width="3.09765625" customWidth="1"/>
    <col min="9980" max="9980" width="15.3984375" customWidth="1"/>
    <col min="9981" max="9983" width="9.09765625" customWidth="1"/>
    <col min="9984" max="9984" width="8.3984375" customWidth="1"/>
    <col min="9985" max="9985" width="3.09765625" customWidth="1"/>
    <col min="9986" max="9988" width="9.09765625" customWidth="1"/>
    <col min="9989" max="9989" width="8.19921875" customWidth="1"/>
    <col min="9990" max="9990" width="3.09765625" customWidth="1"/>
    <col min="10236" max="10236" width="15.3984375" customWidth="1"/>
    <col min="10237" max="10239" width="9.09765625" customWidth="1"/>
    <col min="10240" max="10240" width="8.3984375" customWidth="1"/>
    <col min="10241" max="10241" width="3.09765625" customWidth="1"/>
    <col min="10242" max="10244" width="9.09765625" customWidth="1"/>
    <col min="10245" max="10245" width="8.19921875" customWidth="1"/>
    <col min="10246" max="10246" width="3.09765625" customWidth="1"/>
    <col min="10492" max="10492" width="15.3984375" customWidth="1"/>
    <col min="10493" max="10495" width="9.09765625" customWidth="1"/>
    <col min="10496" max="10496" width="8.3984375" customWidth="1"/>
    <col min="10497" max="10497" width="3.09765625" customWidth="1"/>
    <col min="10498" max="10500" width="9.09765625" customWidth="1"/>
    <col min="10501" max="10501" width="8.19921875" customWidth="1"/>
    <col min="10502" max="10502" width="3.09765625" customWidth="1"/>
    <col min="10748" max="10748" width="15.3984375" customWidth="1"/>
    <col min="10749" max="10751" width="9.09765625" customWidth="1"/>
    <col min="10752" max="10752" width="8.3984375" customWidth="1"/>
    <col min="10753" max="10753" width="3.09765625" customWidth="1"/>
    <col min="10754" max="10756" width="9.09765625" customWidth="1"/>
    <col min="10757" max="10757" width="8.19921875" customWidth="1"/>
    <col min="10758" max="10758" width="3.09765625" customWidth="1"/>
    <col min="11004" max="11004" width="15.3984375" customWidth="1"/>
    <col min="11005" max="11007" width="9.09765625" customWidth="1"/>
    <col min="11008" max="11008" width="8.3984375" customWidth="1"/>
    <col min="11009" max="11009" width="3.09765625" customWidth="1"/>
    <col min="11010" max="11012" width="9.09765625" customWidth="1"/>
    <col min="11013" max="11013" width="8.19921875" customWidth="1"/>
    <col min="11014" max="11014" width="3.09765625" customWidth="1"/>
    <col min="11260" max="11260" width="15.3984375" customWidth="1"/>
    <col min="11261" max="11263" width="9.09765625" customWidth="1"/>
    <col min="11264" max="11264" width="8.3984375" customWidth="1"/>
    <col min="11265" max="11265" width="3.09765625" customWidth="1"/>
    <col min="11266" max="11268" width="9.09765625" customWidth="1"/>
    <col min="11269" max="11269" width="8.19921875" customWidth="1"/>
    <col min="11270" max="11270" width="3.09765625" customWidth="1"/>
    <col min="11516" max="11516" width="15.3984375" customWidth="1"/>
    <col min="11517" max="11519" width="9.09765625" customWidth="1"/>
    <col min="11520" max="11520" width="8.3984375" customWidth="1"/>
    <col min="11521" max="11521" width="3.09765625" customWidth="1"/>
    <col min="11522" max="11524" width="9.09765625" customWidth="1"/>
    <col min="11525" max="11525" width="8.19921875" customWidth="1"/>
    <col min="11526" max="11526" width="3.09765625" customWidth="1"/>
    <col min="11772" max="11772" width="15.3984375" customWidth="1"/>
    <col min="11773" max="11775" width="9.09765625" customWidth="1"/>
    <col min="11776" max="11776" width="8.3984375" customWidth="1"/>
    <col min="11777" max="11777" width="3.09765625" customWidth="1"/>
    <col min="11778" max="11780" width="9.09765625" customWidth="1"/>
    <col min="11781" max="11781" width="8.19921875" customWidth="1"/>
    <col min="11782" max="11782" width="3.09765625" customWidth="1"/>
    <col min="12028" max="12028" width="15.3984375" customWidth="1"/>
    <col min="12029" max="12031" width="9.09765625" customWidth="1"/>
    <col min="12032" max="12032" width="8.3984375" customWidth="1"/>
    <col min="12033" max="12033" width="3.09765625" customWidth="1"/>
    <col min="12034" max="12036" width="9.09765625" customWidth="1"/>
    <col min="12037" max="12037" width="8.19921875" customWidth="1"/>
    <col min="12038" max="12038" width="3.09765625" customWidth="1"/>
    <col min="12284" max="12284" width="15.3984375" customWidth="1"/>
    <col min="12285" max="12287" width="9.09765625" customWidth="1"/>
    <col min="12288" max="12288" width="8.3984375" customWidth="1"/>
    <col min="12289" max="12289" width="3.09765625" customWidth="1"/>
    <col min="12290" max="12292" width="9.09765625" customWidth="1"/>
    <col min="12293" max="12293" width="8.19921875" customWidth="1"/>
    <col min="12294" max="12294" width="3.09765625" customWidth="1"/>
    <col min="12540" max="12540" width="15.3984375" customWidth="1"/>
    <col min="12541" max="12543" width="9.09765625" customWidth="1"/>
    <col min="12544" max="12544" width="8.3984375" customWidth="1"/>
    <col min="12545" max="12545" width="3.09765625" customWidth="1"/>
    <col min="12546" max="12548" width="9.09765625" customWidth="1"/>
    <col min="12549" max="12549" width="8.19921875" customWidth="1"/>
    <col min="12550" max="12550" width="3.09765625" customWidth="1"/>
    <col min="12796" max="12796" width="15.3984375" customWidth="1"/>
    <col min="12797" max="12799" width="9.09765625" customWidth="1"/>
    <col min="12800" max="12800" width="8.3984375" customWidth="1"/>
    <col min="12801" max="12801" width="3.09765625" customWidth="1"/>
    <col min="12802" max="12804" width="9.09765625" customWidth="1"/>
    <col min="12805" max="12805" width="8.19921875" customWidth="1"/>
    <col min="12806" max="12806" width="3.09765625" customWidth="1"/>
    <col min="13052" max="13052" width="15.3984375" customWidth="1"/>
    <col min="13053" max="13055" width="9.09765625" customWidth="1"/>
    <col min="13056" max="13056" width="8.3984375" customWidth="1"/>
    <col min="13057" max="13057" width="3.09765625" customWidth="1"/>
    <col min="13058" max="13060" width="9.09765625" customWidth="1"/>
    <col min="13061" max="13061" width="8.19921875" customWidth="1"/>
    <col min="13062" max="13062" width="3.09765625" customWidth="1"/>
    <col min="13308" max="13308" width="15.3984375" customWidth="1"/>
    <col min="13309" max="13311" width="9.09765625" customWidth="1"/>
    <col min="13312" max="13312" width="8.3984375" customWidth="1"/>
    <col min="13313" max="13313" width="3.09765625" customWidth="1"/>
    <col min="13314" max="13316" width="9.09765625" customWidth="1"/>
    <col min="13317" max="13317" width="8.19921875" customWidth="1"/>
    <col min="13318" max="13318" width="3.09765625" customWidth="1"/>
    <col min="13564" max="13564" width="15.3984375" customWidth="1"/>
    <col min="13565" max="13567" width="9.09765625" customWidth="1"/>
    <col min="13568" max="13568" width="8.3984375" customWidth="1"/>
    <col min="13569" max="13569" width="3.09765625" customWidth="1"/>
    <col min="13570" max="13572" width="9.09765625" customWidth="1"/>
    <col min="13573" max="13573" width="8.19921875" customWidth="1"/>
    <col min="13574" max="13574" width="3.09765625" customWidth="1"/>
    <col min="13820" max="13820" width="15.3984375" customWidth="1"/>
    <col min="13821" max="13823" width="9.09765625" customWidth="1"/>
    <col min="13824" max="13824" width="8.3984375" customWidth="1"/>
    <col min="13825" max="13825" width="3.09765625" customWidth="1"/>
    <col min="13826" max="13828" width="9.09765625" customWidth="1"/>
    <col min="13829" max="13829" width="8.19921875" customWidth="1"/>
    <col min="13830" max="13830" width="3.09765625" customWidth="1"/>
    <col min="14076" max="14076" width="15.3984375" customWidth="1"/>
    <col min="14077" max="14079" width="9.09765625" customWidth="1"/>
    <col min="14080" max="14080" width="8.3984375" customWidth="1"/>
    <col min="14081" max="14081" width="3.09765625" customWidth="1"/>
    <col min="14082" max="14084" width="9.09765625" customWidth="1"/>
    <col min="14085" max="14085" width="8.19921875" customWidth="1"/>
    <col min="14086" max="14086" width="3.09765625" customWidth="1"/>
    <col min="14332" max="14332" width="15.3984375" customWidth="1"/>
    <col min="14333" max="14335" width="9.09765625" customWidth="1"/>
    <col min="14336" max="14336" width="8.3984375" customWidth="1"/>
    <col min="14337" max="14337" width="3.09765625" customWidth="1"/>
    <col min="14338" max="14340" width="9.09765625" customWidth="1"/>
    <col min="14341" max="14341" width="8.19921875" customWidth="1"/>
    <col min="14342" max="14342" width="3.09765625" customWidth="1"/>
    <col min="14588" max="14588" width="15.3984375" customWidth="1"/>
    <col min="14589" max="14591" width="9.09765625" customWidth="1"/>
    <col min="14592" max="14592" width="8.3984375" customWidth="1"/>
    <col min="14593" max="14593" width="3.09765625" customWidth="1"/>
    <col min="14594" max="14596" width="9.09765625" customWidth="1"/>
    <col min="14597" max="14597" width="8.19921875" customWidth="1"/>
    <col min="14598" max="14598" width="3.09765625" customWidth="1"/>
    <col min="14844" max="14844" width="15.3984375" customWidth="1"/>
    <col min="14845" max="14847" width="9.09765625" customWidth="1"/>
    <col min="14848" max="14848" width="8.3984375" customWidth="1"/>
    <col min="14849" max="14849" width="3.09765625" customWidth="1"/>
    <col min="14850" max="14852" width="9.09765625" customWidth="1"/>
    <col min="14853" max="14853" width="8.19921875" customWidth="1"/>
    <col min="14854" max="14854" width="3.09765625" customWidth="1"/>
    <col min="15100" max="15100" width="15.3984375" customWidth="1"/>
    <col min="15101" max="15103" width="9.09765625" customWidth="1"/>
    <col min="15104" max="15104" width="8.3984375" customWidth="1"/>
    <col min="15105" max="15105" width="3.09765625" customWidth="1"/>
    <col min="15106" max="15108" width="9.09765625" customWidth="1"/>
    <col min="15109" max="15109" width="8.19921875" customWidth="1"/>
    <col min="15110" max="15110" width="3.09765625" customWidth="1"/>
    <col min="15356" max="15356" width="15.3984375" customWidth="1"/>
    <col min="15357" max="15359" width="9.09765625" customWidth="1"/>
    <col min="15360" max="15360" width="8.3984375" customWidth="1"/>
    <col min="15361" max="15361" width="3.09765625" customWidth="1"/>
    <col min="15362" max="15364" width="9.09765625" customWidth="1"/>
    <col min="15365" max="15365" width="8.19921875" customWidth="1"/>
    <col min="15366" max="15366" width="3.09765625" customWidth="1"/>
    <col min="15612" max="15612" width="15.3984375" customWidth="1"/>
    <col min="15613" max="15615" width="9.09765625" customWidth="1"/>
    <col min="15616" max="15616" width="8.3984375" customWidth="1"/>
    <col min="15617" max="15617" width="3.09765625" customWidth="1"/>
    <col min="15618" max="15620" width="9.09765625" customWidth="1"/>
    <col min="15621" max="15621" width="8.19921875" customWidth="1"/>
    <col min="15622" max="15622" width="3.09765625" customWidth="1"/>
    <col min="15868" max="15868" width="15.3984375" customWidth="1"/>
    <col min="15869" max="15871" width="9.09765625" customWidth="1"/>
    <col min="15872" max="15872" width="8.3984375" customWidth="1"/>
    <col min="15873" max="15873" width="3.09765625" customWidth="1"/>
    <col min="15874" max="15876" width="9.09765625" customWidth="1"/>
    <col min="15877" max="15877" width="8.19921875" customWidth="1"/>
    <col min="15878" max="15878" width="3.09765625" customWidth="1"/>
    <col min="16124" max="16124" width="15.3984375" customWidth="1"/>
    <col min="16125" max="16127" width="9.09765625" customWidth="1"/>
    <col min="16128" max="16128" width="8.3984375" customWidth="1"/>
    <col min="16129" max="16129" width="3.09765625" customWidth="1"/>
    <col min="16130" max="16132" width="9.09765625" customWidth="1"/>
    <col min="16133" max="16133" width="8.19921875" customWidth="1"/>
    <col min="16134" max="16134" width="3.09765625" customWidth="1"/>
  </cols>
  <sheetData>
    <row r="1" spans="1:7">
      <c r="G1" s="100" t="s">
        <v>143</v>
      </c>
    </row>
    <row r="2" spans="1:7">
      <c r="A2" s="38" t="s">
        <v>68</v>
      </c>
      <c r="B2" s="38"/>
      <c r="C2" s="38"/>
    </row>
    <row r="3" spans="1:7" ht="27" customHeight="1">
      <c r="A3" s="38"/>
      <c r="B3" s="38"/>
      <c r="C3" s="38"/>
    </row>
    <row r="4" spans="1:7" ht="37.5" customHeight="1">
      <c r="A4" s="40"/>
      <c r="B4" s="644" t="s">
        <v>69</v>
      </c>
      <c r="C4" s="645"/>
      <c r="D4" s="646"/>
      <c r="E4" s="644" t="s">
        <v>70</v>
      </c>
      <c r="F4" s="645"/>
      <c r="G4" s="646"/>
    </row>
    <row r="5" spans="1:7" ht="30" customHeight="1">
      <c r="A5" s="41" t="s">
        <v>37</v>
      </c>
      <c r="B5" s="382" t="str">
        <f>IF('2.計画'!B4:D4='2.事業実績'!B4:D4,"変更なし",'2.事業実績'!B4:D4)</f>
        <v>変更なし</v>
      </c>
      <c r="C5" s="383"/>
      <c r="D5" s="384"/>
      <c r="E5" s="641">
        <f>'2.計画'!B4</f>
        <v>0</v>
      </c>
      <c r="F5" s="642"/>
      <c r="G5" s="643"/>
    </row>
    <row r="6" spans="1:7" ht="30" customHeight="1">
      <c r="A6" s="41" t="s">
        <v>33</v>
      </c>
      <c r="B6" s="264" t="str">
        <f>IF(AND('2.計画'!B5='2.事業実績'!B5,'2.計画'!D5='2.事業実績'!D5),"変更なし",'2.事業実績'!B5)</f>
        <v>変更なし</v>
      </c>
      <c r="C6" s="96" t="s">
        <v>141</v>
      </c>
      <c r="D6" s="172" t="str">
        <f>IF(AND('2.計画'!D5='2.事業実績'!D5,'2.計画'!F5='2.事業実績'!F5),"変更なし",'2.事業実績'!D5)</f>
        <v>変更なし</v>
      </c>
      <c r="E6" s="265">
        <f>'2.計画'!B5</f>
        <v>0</v>
      </c>
      <c r="F6" s="96" t="s">
        <v>142</v>
      </c>
      <c r="G6" s="266">
        <f>'2.計画'!D5</f>
        <v>0</v>
      </c>
    </row>
    <row r="7" spans="1:7" ht="30" customHeight="1">
      <c r="A7" s="42" t="s">
        <v>38</v>
      </c>
      <c r="B7" s="647" t="str">
        <f>IF('2.計画'!B6:D6='2.事業実績'!B6:D6,"変更なし",'2.事業実績'!B6:D6)</f>
        <v>変更なし</v>
      </c>
      <c r="C7" s="648"/>
      <c r="D7" s="649"/>
      <c r="E7" s="650">
        <f>'2.計画'!B6</f>
        <v>0</v>
      </c>
      <c r="F7" s="651"/>
      <c r="G7" s="652"/>
    </row>
    <row r="8" spans="1:7" ht="30" customHeight="1">
      <c r="A8" s="41" t="s">
        <v>39</v>
      </c>
      <c r="B8" s="382" t="str">
        <f>IF('2.計画'!B7:D7='2.事業実績'!B7:D7,"変更なし",'2.事業実績'!B7:D7)</f>
        <v>変更なし</v>
      </c>
      <c r="C8" s="383"/>
      <c r="D8" s="384"/>
      <c r="E8" s="641">
        <f>'2.計画'!B7</f>
        <v>0</v>
      </c>
      <c r="F8" s="642"/>
      <c r="G8" s="643"/>
    </row>
    <row r="9" spans="1:7" ht="209.25" customHeight="1">
      <c r="A9" s="41" t="s">
        <v>35</v>
      </c>
      <c r="B9" s="394" t="s">
        <v>149</v>
      </c>
      <c r="C9" s="395"/>
      <c r="D9" s="396"/>
      <c r="E9" s="653">
        <f>'2.計画'!B8</f>
        <v>0</v>
      </c>
      <c r="F9" s="654"/>
      <c r="G9" s="655"/>
    </row>
    <row r="10" spans="1:7" ht="41.25" customHeight="1">
      <c r="A10" s="624" t="s">
        <v>40</v>
      </c>
      <c r="B10" s="632" t="s">
        <v>149</v>
      </c>
      <c r="C10" s="633"/>
      <c r="D10" s="634"/>
      <c r="E10" s="638">
        <f>'2.計画'!B9</f>
        <v>0</v>
      </c>
      <c r="F10" s="639"/>
      <c r="G10" s="640"/>
    </row>
    <row r="11" spans="1:7" ht="82.5" customHeight="1">
      <c r="A11" s="625"/>
      <c r="B11" s="618"/>
      <c r="C11" s="619"/>
      <c r="D11" s="620"/>
      <c r="E11" s="621">
        <f>'2.計画'!B10</f>
        <v>0</v>
      </c>
      <c r="F11" s="622"/>
      <c r="G11" s="623"/>
    </row>
    <row r="12" spans="1:7" ht="41.25" customHeight="1">
      <c r="A12" s="43" t="s">
        <v>74</v>
      </c>
      <c r="B12" s="394" t="s">
        <v>147</v>
      </c>
      <c r="C12" s="395"/>
      <c r="D12" s="396"/>
      <c r="E12" s="635">
        <f>'2.計画'!B11</f>
        <v>0</v>
      </c>
      <c r="F12" s="636"/>
      <c r="G12" s="637"/>
    </row>
    <row r="13" spans="1:7" ht="62.25" customHeight="1">
      <c r="A13" s="43" t="s">
        <v>218</v>
      </c>
      <c r="B13" s="382" t="s">
        <v>149</v>
      </c>
      <c r="C13" s="383"/>
      <c r="D13" s="384"/>
      <c r="E13" s="641">
        <f>'2.計画'!B12</f>
        <v>0</v>
      </c>
      <c r="F13" s="642"/>
      <c r="G13" s="643"/>
    </row>
    <row r="14" spans="1:7" ht="97.5" customHeight="1">
      <c r="A14" s="43" t="s">
        <v>220</v>
      </c>
      <c r="B14" s="629" t="s">
        <v>149</v>
      </c>
      <c r="C14" s="630"/>
      <c r="D14" s="631"/>
      <c r="E14" s="635">
        <f>'2.計画'!B13</f>
        <v>0</v>
      </c>
      <c r="F14" s="636"/>
      <c r="G14" s="637"/>
    </row>
    <row r="15" spans="1:7" ht="97.5" customHeight="1">
      <c r="A15" s="44" t="s">
        <v>125</v>
      </c>
      <c r="B15" s="394" t="s">
        <v>149</v>
      </c>
      <c r="C15" s="395"/>
      <c r="D15" s="396"/>
      <c r="E15" s="635">
        <f>'2.計画'!B14</f>
        <v>0</v>
      </c>
      <c r="F15" s="636"/>
      <c r="G15" s="637"/>
    </row>
    <row r="16" spans="1:7" ht="58.5" customHeight="1">
      <c r="A16" s="41" t="s">
        <v>41</v>
      </c>
      <c r="B16" s="626"/>
      <c r="C16" s="627"/>
      <c r="D16" s="628"/>
      <c r="E16" s="635">
        <f>'2.計画'!B15</f>
        <v>0</v>
      </c>
      <c r="F16" s="636"/>
      <c r="G16" s="637"/>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scale="88" orientation="portrait" blackAndWhite="1" errors="blank" r:id="rId1"/>
    </customSheetView>
  </customSheetViews>
  <mergeCells count="25">
    <mergeCell ref="E4:G4"/>
    <mergeCell ref="E5:G5"/>
    <mergeCell ref="E7:G7"/>
    <mergeCell ref="E8:G8"/>
    <mergeCell ref="E9:G9"/>
    <mergeCell ref="B4:D4"/>
    <mergeCell ref="B5:D5"/>
    <mergeCell ref="B9:D9"/>
    <mergeCell ref="B8:D8"/>
    <mergeCell ref="B7:D7"/>
    <mergeCell ref="B11:D11"/>
    <mergeCell ref="E11:G11"/>
    <mergeCell ref="A10:A11"/>
    <mergeCell ref="B16:D16"/>
    <mergeCell ref="B15:D15"/>
    <mergeCell ref="B14:D14"/>
    <mergeCell ref="B13:D13"/>
    <mergeCell ref="B12:D12"/>
    <mergeCell ref="B10:D10"/>
    <mergeCell ref="E15:G15"/>
    <mergeCell ref="E16:G16"/>
    <mergeCell ref="E10:G10"/>
    <mergeCell ref="E12:G12"/>
    <mergeCell ref="E13:G13"/>
    <mergeCell ref="E14:G14"/>
  </mergeCells>
  <phoneticPr fontId="2"/>
  <hyperlinks>
    <hyperlink ref="G1" location="目次!A1" display="目次に戻る" xr:uid="{00000000-0004-0000-0E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tint="0.39997558519241921"/>
  </sheetPr>
  <dimension ref="A1:Q63"/>
  <sheetViews>
    <sheetView view="pageBreakPreview" topLeftCell="A39" zoomScaleNormal="100" zoomScaleSheetLayoutView="100" workbookViewId="0">
      <selection activeCell="E52" sqref="E52"/>
    </sheetView>
  </sheetViews>
  <sheetFormatPr defaultRowHeight="18.75" customHeight="1"/>
  <cols>
    <col min="1" max="1" width="11.59765625" style="48" customWidth="1"/>
    <col min="2" max="2" width="9.59765625" style="56" customWidth="1"/>
    <col min="3" max="3" width="16.59765625" style="57" customWidth="1"/>
    <col min="4" max="4" width="14.59765625" style="58" customWidth="1"/>
    <col min="5" max="5" width="28.69921875" style="58" customWidth="1"/>
    <col min="6" max="6" width="14.59765625" style="61" customWidth="1"/>
    <col min="7" max="7" width="1.59765625" style="84" customWidth="1"/>
    <col min="8" max="8" width="25.59765625" style="48" customWidth="1"/>
    <col min="9" max="9" width="28.59765625" style="21" customWidth="1"/>
    <col min="10" max="10" width="19.59765625" style="46" customWidth="1"/>
    <col min="11" max="11" width="19.59765625" style="49" customWidth="1"/>
    <col min="12" max="12" width="1.59765625" style="50" customWidth="1"/>
    <col min="13" max="14" width="9" style="84" customWidth="1"/>
    <col min="15" max="15" width="38.69921875" style="84" customWidth="1"/>
    <col min="16" max="16" width="21.8984375" style="84" customWidth="1"/>
    <col min="17" max="259" width="9" style="84"/>
    <col min="260" max="260" width="9.5" style="84" bestFit="1" customWidth="1"/>
    <col min="261" max="261" width="27.19921875" style="84" customWidth="1"/>
    <col min="262" max="262" width="13.59765625" style="84" customWidth="1"/>
    <col min="263" max="263" width="13.8984375" style="84" bestFit="1" customWidth="1"/>
    <col min="264" max="265" width="13.59765625" style="84" customWidth="1"/>
    <col min="266" max="515" width="9" style="84"/>
    <col min="516" max="516" width="9.5" style="84" bestFit="1" customWidth="1"/>
    <col min="517" max="517" width="27.19921875" style="84" customWidth="1"/>
    <col min="518" max="518" width="13.59765625" style="84" customWidth="1"/>
    <col min="519" max="519" width="13.8984375" style="84" bestFit="1" customWidth="1"/>
    <col min="520" max="521" width="13.59765625" style="84" customWidth="1"/>
    <col min="522" max="771" width="9" style="84"/>
    <col min="772" max="772" width="9.5" style="84" bestFit="1" customWidth="1"/>
    <col min="773" max="773" width="27.19921875" style="84" customWidth="1"/>
    <col min="774" max="774" width="13.59765625" style="84" customWidth="1"/>
    <col min="775" max="775" width="13.8984375" style="84" bestFit="1" customWidth="1"/>
    <col min="776" max="777" width="13.59765625" style="84" customWidth="1"/>
    <col min="778" max="1027" width="9" style="84"/>
    <col min="1028" max="1028" width="9.5" style="84" bestFit="1" customWidth="1"/>
    <col min="1029" max="1029" width="27.19921875" style="84" customWidth="1"/>
    <col min="1030" max="1030" width="13.59765625" style="84" customWidth="1"/>
    <col min="1031" max="1031" width="13.8984375" style="84" bestFit="1" customWidth="1"/>
    <col min="1032" max="1033" width="13.59765625" style="84" customWidth="1"/>
    <col min="1034" max="1283" width="9" style="84"/>
    <col min="1284" max="1284" width="9.5" style="84" bestFit="1" customWidth="1"/>
    <col min="1285" max="1285" width="27.19921875" style="84" customWidth="1"/>
    <col min="1286" max="1286" width="13.59765625" style="84" customWidth="1"/>
    <col min="1287" max="1287" width="13.8984375" style="84" bestFit="1" customWidth="1"/>
    <col min="1288" max="1289" width="13.59765625" style="84" customWidth="1"/>
    <col min="1290" max="1539" width="9" style="84"/>
    <col min="1540" max="1540" width="9.5" style="84" bestFit="1" customWidth="1"/>
    <col min="1541" max="1541" width="27.19921875" style="84" customWidth="1"/>
    <col min="1542" max="1542" width="13.59765625" style="84" customWidth="1"/>
    <col min="1543" max="1543" width="13.8984375" style="84" bestFit="1" customWidth="1"/>
    <col min="1544" max="1545" width="13.59765625" style="84" customWidth="1"/>
    <col min="1546" max="1795" width="9" style="84"/>
    <col min="1796" max="1796" width="9.5" style="84" bestFit="1" customWidth="1"/>
    <col min="1797" max="1797" width="27.19921875" style="84" customWidth="1"/>
    <col min="1798" max="1798" width="13.59765625" style="84" customWidth="1"/>
    <col min="1799" max="1799" width="13.8984375" style="84" bestFit="1" customWidth="1"/>
    <col min="1800" max="1801" width="13.59765625" style="84" customWidth="1"/>
    <col min="1802" max="2051" width="9" style="84"/>
    <col min="2052" max="2052" width="9.5" style="84" bestFit="1" customWidth="1"/>
    <col min="2053" max="2053" width="27.19921875" style="84" customWidth="1"/>
    <col min="2054" max="2054" width="13.59765625" style="84" customWidth="1"/>
    <col min="2055" max="2055" width="13.8984375" style="84" bestFit="1" customWidth="1"/>
    <col min="2056" max="2057" width="13.59765625" style="84" customWidth="1"/>
    <col min="2058" max="2307" width="9" style="84"/>
    <col min="2308" max="2308" width="9.5" style="84" bestFit="1" customWidth="1"/>
    <col min="2309" max="2309" width="27.19921875" style="84" customWidth="1"/>
    <col min="2310" max="2310" width="13.59765625" style="84" customWidth="1"/>
    <col min="2311" max="2311" width="13.8984375" style="84" bestFit="1" customWidth="1"/>
    <col min="2312" max="2313" width="13.59765625" style="84" customWidth="1"/>
    <col min="2314" max="2563" width="9" style="84"/>
    <col min="2564" max="2564" width="9.5" style="84" bestFit="1" customWidth="1"/>
    <col min="2565" max="2565" width="27.19921875" style="84" customWidth="1"/>
    <col min="2566" max="2566" width="13.59765625" style="84" customWidth="1"/>
    <col min="2567" max="2567" width="13.8984375" style="84" bestFit="1" customWidth="1"/>
    <col min="2568" max="2569" width="13.59765625" style="84" customWidth="1"/>
    <col min="2570" max="2819" width="9" style="84"/>
    <col min="2820" max="2820" width="9.5" style="84" bestFit="1" customWidth="1"/>
    <col min="2821" max="2821" width="27.19921875" style="84" customWidth="1"/>
    <col min="2822" max="2822" width="13.59765625" style="84" customWidth="1"/>
    <col min="2823" max="2823" width="13.8984375" style="84" bestFit="1" customWidth="1"/>
    <col min="2824" max="2825" width="13.59765625" style="84" customWidth="1"/>
    <col min="2826" max="3075" width="9" style="84"/>
    <col min="3076" max="3076" width="9.5" style="84" bestFit="1" customWidth="1"/>
    <col min="3077" max="3077" width="27.19921875" style="84" customWidth="1"/>
    <col min="3078" max="3078" width="13.59765625" style="84" customWidth="1"/>
    <col min="3079" max="3079" width="13.8984375" style="84" bestFit="1" customWidth="1"/>
    <col min="3080" max="3081" width="13.59765625" style="84" customWidth="1"/>
    <col min="3082" max="3331" width="9" style="84"/>
    <col min="3332" max="3332" width="9.5" style="84" bestFit="1" customWidth="1"/>
    <col min="3333" max="3333" width="27.19921875" style="84" customWidth="1"/>
    <col min="3334" max="3334" width="13.59765625" style="84" customWidth="1"/>
    <col min="3335" max="3335" width="13.8984375" style="84" bestFit="1" customWidth="1"/>
    <col min="3336" max="3337" width="13.59765625" style="84" customWidth="1"/>
    <col min="3338" max="3587" width="9" style="84"/>
    <col min="3588" max="3588" width="9.5" style="84" bestFit="1" customWidth="1"/>
    <col min="3589" max="3589" width="27.19921875" style="84" customWidth="1"/>
    <col min="3590" max="3590" width="13.59765625" style="84" customWidth="1"/>
    <col min="3591" max="3591" width="13.8984375" style="84" bestFit="1" customWidth="1"/>
    <col min="3592" max="3593" width="13.59765625" style="84" customWidth="1"/>
    <col min="3594" max="3843" width="9" style="84"/>
    <col min="3844" max="3844" width="9.5" style="84" bestFit="1" customWidth="1"/>
    <col min="3845" max="3845" width="27.19921875" style="84" customWidth="1"/>
    <col min="3846" max="3846" width="13.59765625" style="84" customWidth="1"/>
    <col min="3847" max="3847" width="13.8984375" style="84" bestFit="1" customWidth="1"/>
    <col min="3848" max="3849" width="13.59765625" style="84" customWidth="1"/>
    <col min="3850" max="4099" width="9" style="84"/>
    <col min="4100" max="4100" width="9.5" style="84" bestFit="1" customWidth="1"/>
    <col min="4101" max="4101" width="27.19921875" style="84" customWidth="1"/>
    <col min="4102" max="4102" width="13.59765625" style="84" customWidth="1"/>
    <col min="4103" max="4103" width="13.8984375" style="84" bestFit="1" customWidth="1"/>
    <col min="4104" max="4105" width="13.59765625" style="84" customWidth="1"/>
    <col min="4106" max="4355" width="9" style="84"/>
    <col min="4356" max="4356" width="9.5" style="84" bestFit="1" customWidth="1"/>
    <col min="4357" max="4357" width="27.19921875" style="84" customWidth="1"/>
    <col min="4358" max="4358" width="13.59765625" style="84" customWidth="1"/>
    <col min="4359" max="4359" width="13.8984375" style="84" bestFit="1" customWidth="1"/>
    <col min="4360" max="4361" width="13.59765625" style="84" customWidth="1"/>
    <col min="4362" max="4611" width="9" style="84"/>
    <col min="4612" max="4612" width="9.5" style="84" bestFit="1" customWidth="1"/>
    <col min="4613" max="4613" width="27.19921875" style="84" customWidth="1"/>
    <col min="4614" max="4614" width="13.59765625" style="84" customWidth="1"/>
    <col min="4615" max="4615" width="13.8984375" style="84" bestFit="1" customWidth="1"/>
    <col min="4616" max="4617" width="13.59765625" style="84" customWidth="1"/>
    <col min="4618" max="4867" width="9" style="84"/>
    <col min="4868" max="4868" width="9.5" style="84" bestFit="1" customWidth="1"/>
    <col min="4869" max="4869" width="27.19921875" style="84" customWidth="1"/>
    <col min="4870" max="4870" width="13.59765625" style="84" customWidth="1"/>
    <col min="4871" max="4871" width="13.8984375" style="84" bestFit="1" customWidth="1"/>
    <col min="4872" max="4873" width="13.59765625" style="84" customWidth="1"/>
    <col min="4874" max="5123" width="9" style="84"/>
    <col min="5124" max="5124" width="9.5" style="84" bestFit="1" customWidth="1"/>
    <col min="5125" max="5125" width="27.19921875" style="84" customWidth="1"/>
    <col min="5126" max="5126" width="13.59765625" style="84" customWidth="1"/>
    <col min="5127" max="5127" width="13.8984375" style="84" bestFit="1" customWidth="1"/>
    <col min="5128" max="5129" width="13.59765625" style="84" customWidth="1"/>
    <col min="5130" max="5379" width="9" style="84"/>
    <col min="5380" max="5380" width="9.5" style="84" bestFit="1" customWidth="1"/>
    <col min="5381" max="5381" width="27.19921875" style="84" customWidth="1"/>
    <col min="5382" max="5382" width="13.59765625" style="84" customWidth="1"/>
    <col min="5383" max="5383" width="13.8984375" style="84" bestFit="1" customWidth="1"/>
    <col min="5384" max="5385" width="13.59765625" style="84" customWidth="1"/>
    <col min="5386" max="5635" width="9" style="84"/>
    <col min="5636" max="5636" width="9.5" style="84" bestFit="1" customWidth="1"/>
    <col min="5637" max="5637" width="27.19921875" style="84" customWidth="1"/>
    <col min="5638" max="5638" width="13.59765625" style="84" customWidth="1"/>
    <col min="5639" max="5639" width="13.8984375" style="84" bestFit="1" customWidth="1"/>
    <col min="5640" max="5641" width="13.59765625" style="84" customWidth="1"/>
    <col min="5642" max="5891" width="9" style="84"/>
    <col min="5892" max="5892" width="9.5" style="84" bestFit="1" customWidth="1"/>
    <col min="5893" max="5893" width="27.19921875" style="84" customWidth="1"/>
    <col min="5894" max="5894" width="13.59765625" style="84" customWidth="1"/>
    <col min="5895" max="5895" width="13.8984375" style="84" bestFit="1" customWidth="1"/>
    <col min="5896" max="5897" width="13.59765625" style="84" customWidth="1"/>
    <col min="5898" max="6147" width="9" style="84"/>
    <col min="6148" max="6148" width="9.5" style="84" bestFit="1" customWidth="1"/>
    <col min="6149" max="6149" width="27.19921875" style="84" customWidth="1"/>
    <col min="6150" max="6150" width="13.59765625" style="84" customWidth="1"/>
    <col min="6151" max="6151" width="13.8984375" style="84" bestFit="1" customWidth="1"/>
    <col min="6152" max="6153" width="13.59765625" style="84" customWidth="1"/>
    <col min="6154" max="6403" width="9" style="84"/>
    <col min="6404" max="6404" width="9.5" style="84" bestFit="1" customWidth="1"/>
    <col min="6405" max="6405" width="27.19921875" style="84" customWidth="1"/>
    <col min="6406" max="6406" width="13.59765625" style="84" customWidth="1"/>
    <col min="6407" max="6407" width="13.8984375" style="84" bestFit="1" customWidth="1"/>
    <col min="6408" max="6409" width="13.59765625" style="84" customWidth="1"/>
    <col min="6410" max="6659" width="9" style="84"/>
    <col min="6660" max="6660" width="9.5" style="84" bestFit="1" customWidth="1"/>
    <col min="6661" max="6661" width="27.19921875" style="84" customWidth="1"/>
    <col min="6662" max="6662" width="13.59765625" style="84" customWidth="1"/>
    <col min="6663" max="6663" width="13.8984375" style="84" bestFit="1" customWidth="1"/>
    <col min="6664" max="6665" width="13.59765625" style="84" customWidth="1"/>
    <col min="6666" max="6915" width="9" style="84"/>
    <col min="6916" max="6916" width="9.5" style="84" bestFit="1" customWidth="1"/>
    <col min="6917" max="6917" width="27.19921875" style="84" customWidth="1"/>
    <col min="6918" max="6918" width="13.59765625" style="84" customWidth="1"/>
    <col min="6919" max="6919" width="13.8984375" style="84" bestFit="1" customWidth="1"/>
    <col min="6920" max="6921" width="13.59765625" style="84" customWidth="1"/>
    <col min="6922" max="7171" width="9" style="84"/>
    <col min="7172" max="7172" width="9.5" style="84" bestFit="1" customWidth="1"/>
    <col min="7173" max="7173" width="27.19921875" style="84" customWidth="1"/>
    <col min="7174" max="7174" width="13.59765625" style="84" customWidth="1"/>
    <col min="7175" max="7175" width="13.8984375" style="84" bestFit="1" customWidth="1"/>
    <col min="7176" max="7177" width="13.59765625" style="84" customWidth="1"/>
    <col min="7178" max="7427" width="9" style="84"/>
    <col min="7428" max="7428" width="9.5" style="84" bestFit="1" customWidth="1"/>
    <col min="7429" max="7429" width="27.19921875" style="84" customWidth="1"/>
    <col min="7430" max="7430" width="13.59765625" style="84" customWidth="1"/>
    <col min="7431" max="7431" width="13.8984375" style="84" bestFit="1" customWidth="1"/>
    <col min="7432" max="7433" width="13.59765625" style="84" customWidth="1"/>
    <col min="7434" max="7683" width="9" style="84"/>
    <col min="7684" max="7684" width="9.5" style="84" bestFit="1" customWidth="1"/>
    <col min="7685" max="7685" width="27.19921875" style="84" customWidth="1"/>
    <col min="7686" max="7686" width="13.59765625" style="84" customWidth="1"/>
    <col min="7687" max="7687" width="13.8984375" style="84" bestFit="1" customWidth="1"/>
    <col min="7688" max="7689" width="13.59765625" style="84" customWidth="1"/>
    <col min="7690" max="7939" width="9" style="84"/>
    <col min="7940" max="7940" width="9.5" style="84" bestFit="1" customWidth="1"/>
    <col min="7941" max="7941" width="27.19921875" style="84" customWidth="1"/>
    <col min="7942" max="7942" width="13.59765625" style="84" customWidth="1"/>
    <col min="7943" max="7943" width="13.8984375" style="84" bestFit="1" customWidth="1"/>
    <col min="7944" max="7945" width="13.59765625" style="84" customWidth="1"/>
    <col min="7946" max="8195" width="9" style="84"/>
    <col min="8196" max="8196" width="9.5" style="84" bestFit="1" customWidth="1"/>
    <col min="8197" max="8197" width="27.19921875" style="84" customWidth="1"/>
    <col min="8198" max="8198" width="13.59765625" style="84" customWidth="1"/>
    <col min="8199" max="8199" width="13.8984375" style="84" bestFit="1" customWidth="1"/>
    <col min="8200" max="8201" width="13.59765625" style="84" customWidth="1"/>
    <col min="8202" max="8451" width="9" style="84"/>
    <col min="8452" max="8452" width="9.5" style="84" bestFit="1" customWidth="1"/>
    <col min="8453" max="8453" width="27.19921875" style="84" customWidth="1"/>
    <col min="8454" max="8454" width="13.59765625" style="84" customWidth="1"/>
    <col min="8455" max="8455" width="13.8984375" style="84" bestFit="1" customWidth="1"/>
    <col min="8456" max="8457" width="13.59765625" style="84" customWidth="1"/>
    <col min="8458" max="8707" width="9" style="84"/>
    <col min="8708" max="8708" width="9.5" style="84" bestFit="1" customWidth="1"/>
    <col min="8709" max="8709" width="27.19921875" style="84" customWidth="1"/>
    <col min="8710" max="8710" width="13.59765625" style="84" customWidth="1"/>
    <col min="8711" max="8711" width="13.8984375" style="84" bestFit="1" customWidth="1"/>
    <col min="8712" max="8713" width="13.59765625" style="84" customWidth="1"/>
    <col min="8714" max="8963" width="9" style="84"/>
    <col min="8964" max="8964" width="9.5" style="84" bestFit="1" customWidth="1"/>
    <col min="8965" max="8965" width="27.19921875" style="84" customWidth="1"/>
    <col min="8966" max="8966" width="13.59765625" style="84" customWidth="1"/>
    <col min="8967" max="8967" width="13.8984375" style="84" bestFit="1" customWidth="1"/>
    <col min="8968" max="8969" width="13.59765625" style="84" customWidth="1"/>
    <col min="8970" max="9219" width="9" style="84"/>
    <col min="9220" max="9220" width="9.5" style="84" bestFit="1" customWidth="1"/>
    <col min="9221" max="9221" width="27.19921875" style="84" customWidth="1"/>
    <col min="9222" max="9222" width="13.59765625" style="84" customWidth="1"/>
    <col min="9223" max="9223" width="13.8984375" style="84" bestFit="1" customWidth="1"/>
    <col min="9224" max="9225" width="13.59765625" style="84" customWidth="1"/>
    <col min="9226" max="9475" width="9" style="84"/>
    <col min="9476" max="9476" width="9.5" style="84" bestFit="1" customWidth="1"/>
    <col min="9477" max="9477" width="27.19921875" style="84" customWidth="1"/>
    <col min="9478" max="9478" width="13.59765625" style="84" customWidth="1"/>
    <col min="9479" max="9479" width="13.8984375" style="84" bestFit="1" customWidth="1"/>
    <col min="9480" max="9481" width="13.59765625" style="84" customWidth="1"/>
    <col min="9482" max="9731" width="9" style="84"/>
    <col min="9732" max="9732" width="9.5" style="84" bestFit="1" customWidth="1"/>
    <col min="9733" max="9733" width="27.19921875" style="84" customWidth="1"/>
    <col min="9734" max="9734" width="13.59765625" style="84" customWidth="1"/>
    <col min="9735" max="9735" width="13.8984375" style="84" bestFit="1" customWidth="1"/>
    <col min="9736" max="9737" width="13.59765625" style="84" customWidth="1"/>
    <col min="9738" max="9987" width="9" style="84"/>
    <col min="9988" max="9988" width="9.5" style="84" bestFit="1" customWidth="1"/>
    <col min="9989" max="9989" width="27.19921875" style="84" customWidth="1"/>
    <col min="9990" max="9990" width="13.59765625" style="84" customWidth="1"/>
    <col min="9991" max="9991" width="13.8984375" style="84" bestFit="1" customWidth="1"/>
    <col min="9992" max="9993" width="13.59765625" style="84" customWidth="1"/>
    <col min="9994" max="10243" width="9" style="84"/>
    <col min="10244" max="10244" width="9.5" style="84" bestFit="1" customWidth="1"/>
    <col min="10245" max="10245" width="27.19921875" style="84" customWidth="1"/>
    <col min="10246" max="10246" width="13.59765625" style="84" customWidth="1"/>
    <col min="10247" max="10247" width="13.8984375" style="84" bestFit="1" customWidth="1"/>
    <col min="10248" max="10249" width="13.59765625" style="84" customWidth="1"/>
    <col min="10250" max="10499" width="9" style="84"/>
    <col min="10500" max="10500" width="9.5" style="84" bestFit="1" customWidth="1"/>
    <col min="10501" max="10501" width="27.19921875" style="84" customWidth="1"/>
    <col min="10502" max="10502" width="13.59765625" style="84" customWidth="1"/>
    <col min="10503" max="10503" width="13.8984375" style="84" bestFit="1" customWidth="1"/>
    <col min="10504" max="10505" width="13.59765625" style="84" customWidth="1"/>
    <col min="10506" max="10755" width="9" style="84"/>
    <col min="10756" max="10756" width="9.5" style="84" bestFit="1" customWidth="1"/>
    <col min="10757" max="10757" width="27.19921875" style="84" customWidth="1"/>
    <col min="10758" max="10758" width="13.59765625" style="84" customWidth="1"/>
    <col min="10759" max="10759" width="13.8984375" style="84" bestFit="1" customWidth="1"/>
    <col min="10760" max="10761" width="13.59765625" style="84" customWidth="1"/>
    <col min="10762" max="11011" width="9" style="84"/>
    <col min="11012" max="11012" width="9.5" style="84" bestFit="1" customWidth="1"/>
    <col min="11013" max="11013" width="27.19921875" style="84" customWidth="1"/>
    <col min="11014" max="11014" width="13.59765625" style="84" customWidth="1"/>
    <col min="11015" max="11015" width="13.8984375" style="84" bestFit="1" customWidth="1"/>
    <col min="11016" max="11017" width="13.59765625" style="84" customWidth="1"/>
    <col min="11018" max="11267" width="9" style="84"/>
    <col min="11268" max="11268" width="9.5" style="84" bestFit="1" customWidth="1"/>
    <col min="11269" max="11269" width="27.19921875" style="84" customWidth="1"/>
    <col min="11270" max="11270" width="13.59765625" style="84" customWidth="1"/>
    <col min="11271" max="11271" width="13.8984375" style="84" bestFit="1" customWidth="1"/>
    <col min="11272" max="11273" width="13.59765625" style="84" customWidth="1"/>
    <col min="11274" max="11523" width="9" style="84"/>
    <col min="11524" max="11524" width="9.5" style="84" bestFit="1" customWidth="1"/>
    <col min="11525" max="11525" width="27.19921875" style="84" customWidth="1"/>
    <col min="11526" max="11526" width="13.59765625" style="84" customWidth="1"/>
    <col min="11527" max="11527" width="13.8984375" style="84" bestFit="1" customWidth="1"/>
    <col min="11528" max="11529" width="13.59765625" style="84" customWidth="1"/>
    <col min="11530" max="11779" width="9" style="84"/>
    <col min="11780" max="11780" width="9.5" style="84" bestFit="1" customWidth="1"/>
    <col min="11781" max="11781" width="27.19921875" style="84" customWidth="1"/>
    <col min="11782" max="11782" width="13.59765625" style="84" customWidth="1"/>
    <col min="11783" max="11783" width="13.8984375" style="84" bestFit="1" customWidth="1"/>
    <col min="11784" max="11785" width="13.59765625" style="84" customWidth="1"/>
    <col min="11786" max="12035" width="9" style="84"/>
    <col min="12036" max="12036" width="9.5" style="84" bestFit="1" customWidth="1"/>
    <col min="12037" max="12037" width="27.19921875" style="84" customWidth="1"/>
    <col min="12038" max="12038" width="13.59765625" style="84" customWidth="1"/>
    <col min="12039" max="12039" width="13.8984375" style="84" bestFit="1" customWidth="1"/>
    <col min="12040" max="12041" width="13.59765625" style="84" customWidth="1"/>
    <col min="12042" max="12291" width="9" style="84"/>
    <col min="12292" max="12292" width="9.5" style="84" bestFit="1" customWidth="1"/>
    <col min="12293" max="12293" width="27.19921875" style="84" customWidth="1"/>
    <col min="12294" max="12294" width="13.59765625" style="84" customWidth="1"/>
    <col min="12295" max="12295" width="13.8984375" style="84" bestFit="1" customWidth="1"/>
    <col min="12296" max="12297" width="13.59765625" style="84" customWidth="1"/>
    <col min="12298" max="12547" width="9" style="84"/>
    <col min="12548" max="12548" width="9.5" style="84" bestFit="1" customWidth="1"/>
    <col min="12549" max="12549" width="27.19921875" style="84" customWidth="1"/>
    <col min="12550" max="12550" width="13.59765625" style="84" customWidth="1"/>
    <col min="12551" max="12551" width="13.8984375" style="84" bestFit="1" customWidth="1"/>
    <col min="12552" max="12553" width="13.59765625" style="84" customWidth="1"/>
    <col min="12554" max="12803" width="9" style="84"/>
    <col min="12804" max="12804" width="9.5" style="84" bestFit="1" customWidth="1"/>
    <col min="12805" max="12805" width="27.19921875" style="84" customWidth="1"/>
    <col min="12806" max="12806" width="13.59765625" style="84" customWidth="1"/>
    <col min="12807" max="12807" width="13.8984375" style="84" bestFit="1" customWidth="1"/>
    <col min="12808" max="12809" width="13.59765625" style="84" customWidth="1"/>
    <col min="12810" max="13059" width="9" style="84"/>
    <col min="13060" max="13060" width="9.5" style="84" bestFit="1" customWidth="1"/>
    <col min="13061" max="13061" width="27.19921875" style="84" customWidth="1"/>
    <col min="13062" max="13062" width="13.59765625" style="84" customWidth="1"/>
    <col min="13063" max="13063" width="13.8984375" style="84" bestFit="1" customWidth="1"/>
    <col min="13064" max="13065" width="13.59765625" style="84" customWidth="1"/>
    <col min="13066" max="13315" width="9" style="84"/>
    <col min="13316" max="13316" width="9.5" style="84" bestFit="1" customWidth="1"/>
    <col min="13317" max="13317" width="27.19921875" style="84" customWidth="1"/>
    <col min="13318" max="13318" width="13.59765625" style="84" customWidth="1"/>
    <col min="13319" max="13319" width="13.8984375" style="84" bestFit="1" customWidth="1"/>
    <col min="13320" max="13321" width="13.59765625" style="84" customWidth="1"/>
    <col min="13322" max="13571" width="9" style="84"/>
    <col min="13572" max="13572" width="9.5" style="84" bestFit="1" customWidth="1"/>
    <col min="13573" max="13573" width="27.19921875" style="84" customWidth="1"/>
    <col min="13574" max="13574" width="13.59765625" style="84" customWidth="1"/>
    <col min="13575" max="13575" width="13.8984375" style="84" bestFit="1" customWidth="1"/>
    <col min="13576" max="13577" width="13.59765625" style="84" customWidth="1"/>
    <col min="13578" max="13827" width="9" style="84"/>
    <col min="13828" max="13828" width="9.5" style="84" bestFit="1" customWidth="1"/>
    <col min="13829" max="13829" width="27.19921875" style="84" customWidth="1"/>
    <col min="13830" max="13830" width="13.59765625" style="84" customWidth="1"/>
    <col min="13831" max="13831" width="13.8984375" style="84" bestFit="1" customWidth="1"/>
    <col min="13832" max="13833" width="13.59765625" style="84" customWidth="1"/>
    <col min="13834" max="14083" width="9" style="84"/>
    <col min="14084" max="14084" width="9.5" style="84" bestFit="1" customWidth="1"/>
    <col min="14085" max="14085" width="27.19921875" style="84" customWidth="1"/>
    <col min="14086" max="14086" width="13.59765625" style="84" customWidth="1"/>
    <col min="14087" max="14087" width="13.8984375" style="84" bestFit="1" customWidth="1"/>
    <col min="14088" max="14089" width="13.59765625" style="84" customWidth="1"/>
    <col min="14090" max="14339" width="9" style="84"/>
    <col min="14340" max="14340" width="9.5" style="84" bestFit="1" customWidth="1"/>
    <col min="14341" max="14341" width="27.19921875" style="84" customWidth="1"/>
    <col min="14342" max="14342" width="13.59765625" style="84" customWidth="1"/>
    <col min="14343" max="14343" width="13.8984375" style="84" bestFit="1" customWidth="1"/>
    <col min="14344" max="14345" width="13.59765625" style="84" customWidth="1"/>
    <col min="14346" max="14595" width="9" style="84"/>
    <col min="14596" max="14596" width="9.5" style="84" bestFit="1" customWidth="1"/>
    <col min="14597" max="14597" width="27.19921875" style="84" customWidth="1"/>
    <col min="14598" max="14598" width="13.59765625" style="84" customWidth="1"/>
    <col min="14599" max="14599" width="13.8984375" style="84" bestFit="1" customWidth="1"/>
    <col min="14600" max="14601" width="13.59765625" style="84" customWidth="1"/>
    <col min="14602" max="14851" width="9" style="84"/>
    <col min="14852" max="14852" width="9.5" style="84" bestFit="1" customWidth="1"/>
    <col min="14853" max="14853" width="27.19921875" style="84" customWidth="1"/>
    <col min="14854" max="14854" width="13.59765625" style="84" customWidth="1"/>
    <col min="14855" max="14855" width="13.8984375" style="84" bestFit="1" customWidth="1"/>
    <col min="14856" max="14857" width="13.59765625" style="84" customWidth="1"/>
    <col min="14858" max="15107" width="9" style="84"/>
    <col min="15108" max="15108" width="9.5" style="84" bestFit="1" customWidth="1"/>
    <col min="15109" max="15109" width="27.19921875" style="84" customWidth="1"/>
    <col min="15110" max="15110" width="13.59765625" style="84" customWidth="1"/>
    <col min="15111" max="15111" width="13.8984375" style="84" bestFit="1" customWidth="1"/>
    <col min="15112" max="15113" width="13.59765625" style="84" customWidth="1"/>
    <col min="15114" max="15363" width="9" style="84"/>
    <col min="15364" max="15364" width="9.5" style="84" bestFit="1" customWidth="1"/>
    <col min="15365" max="15365" width="27.19921875" style="84" customWidth="1"/>
    <col min="15366" max="15366" width="13.59765625" style="84" customWidth="1"/>
    <col min="15367" max="15367" width="13.8984375" style="84" bestFit="1" customWidth="1"/>
    <col min="15368" max="15369" width="13.59765625" style="84" customWidth="1"/>
    <col min="15370" max="15619" width="9" style="84"/>
    <col min="15620" max="15620" width="9.5" style="84" bestFit="1" customWidth="1"/>
    <col min="15621" max="15621" width="27.19921875" style="84" customWidth="1"/>
    <col min="15622" max="15622" width="13.59765625" style="84" customWidth="1"/>
    <col min="15623" max="15623" width="13.8984375" style="84" bestFit="1" customWidth="1"/>
    <col min="15624" max="15625" width="13.59765625" style="84" customWidth="1"/>
    <col min="15626" max="15875" width="9" style="84"/>
    <col min="15876" max="15876" width="9.5" style="84" bestFit="1" customWidth="1"/>
    <col min="15877" max="15877" width="27.19921875" style="84" customWidth="1"/>
    <col min="15878" max="15878" width="13.59765625" style="84" customWidth="1"/>
    <col min="15879" max="15879" width="13.8984375" style="84" bestFit="1" customWidth="1"/>
    <col min="15880" max="15881" width="13.59765625" style="84" customWidth="1"/>
    <col min="15882" max="16131" width="9" style="84"/>
    <col min="16132" max="16132" width="9.5" style="84" bestFit="1" customWidth="1"/>
    <col min="16133" max="16133" width="27.19921875" style="84" customWidth="1"/>
    <col min="16134" max="16134" width="13.59765625" style="84" customWidth="1"/>
    <col min="16135" max="16135" width="13.8984375" style="84" bestFit="1" customWidth="1"/>
    <col min="16136" max="16137" width="13.59765625" style="84" customWidth="1"/>
    <col min="16138" max="16384" width="9" style="84"/>
  </cols>
  <sheetData>
    <row r="1" spans="1:16" ht="17.25" customHeight="1">
      <c r="F1" s="106" t="s">
        <v>143</v>
      </c>
      <c r="K1" s="100" t="s">
        <v>143</v>
      </c>
      <c r="L1" s="170"/>
    </row>
    <row r="2" spans="1:16" ht="17.25" customHeight="1">
      <c r="A2" s="267" t="s">
        <v>86</v>
      </c>
      <c r="B2" s="267"/>
      <c r="C2" s="267"/>
      <c r="D2" s="267"/>
      <c r="E2" s="267"/>
      <c r="F2" s="268"/>
      <c r="G2" s="20"/>
      <c r="H2" s="185" t="s">
        <v>85</v>
      </c>
      <c r="I2" s="186"/>
      <c r="J2" s="269"/>
      <c r="K2" s="270"/>
      <c r="L2" s="206"/>
      <c r="M2" s="20" t="s">
        <v>182</v>
      </c>
      <c r="N2" s="20"/>
      <c r="O2" s="20"/>
      <c r="P2" s="20"/>
    </row>
    <row r="3" spans="1:16" ht="17.25" customHeight="1">
      <c r="A3" s="185"/>
      <c r="B3" s="185"/>
      <c r="C3" s="185"/>
      <c r="D3" s="185"/>
      <c r="E3" s="288"/>
      <c r="F3" s="268"/>
      <c r="G3" s="20"/>
      <c r="H3" s="185"/>
      <c r="I3" s="186"/>
      <c r="J3" s="269"/>
      <c r="K3" s="270"/>
      <c r="L3" s="206"/>
      <c r="M3" s="20"/>
      <c r="N3" s="20"/>
      <c r="O3" s="20"/>
      <c r="P3" s="20"/>
    </row>
    <row r="4" spans="1:16" ht="17.25" customHeight="1">
      <c r="A4" s="188" t="s">
        <v>81</v>
      </c>
      <c r="B4" s="188"/>
      <c r="C4" s="188"/>
      <c r="D4" s="188"/>
      <c r="E4" s="188"/>
      <c r="F4" s="271"/>
      <c r="G4" s="20"/>
      <c r="H4" s="189" t="s">
        <v>97</v>
      </c>
      <c r="I4" s="186"/>
      <c r="J4" s="269"/>
      <c r="K4" s="270"/>
      <c r="L4" s="206"/>
      <c r="M4" s="20" t="s">
        <v>8</v>
      </c>
      <c r="N4" s="20"/>
      <c r="O4" s="20"/>
      <c r="P4" s="20"/>
    </row>
    <row r="5" spans="1:16" ht="36" customHeight="1">
      <c r="A5" s="272" t="s">
        <v>89</v>
      </c>
      <c r="B5" s="669" t="s">
        <v>224</v>
      </c>
      <c r="C5" s="670"/>
      <c r="D5" s="289" t="s">
        <v>222</v>
      </c>
      <c r="E5" s="292" t="s">
        <v>231</v>
      </c>
      <c r="F5" s="290" t="s">
        <v>223</v>
      </c>
      <c r="G5" s="20"/>
      <c r="H5" s="671" t="s">
        <v>228</v>
      </c>
      <c r="I5" s="440"/>
      <c r="J5" s="291" t="s">
        <v>226</v>
      </c>
      <c r="K5" s="290" t="s">
        <v>227</v>
      </c>
      <c r="L5" s="286"/>
      <c r="M5" s="479" t="s">
        <v>181</v>
      </c>
      <c r="N5" s="479"/>
      <c r="O5" s="479"/>
      <c r="P5" s="194" t="s">
        <v>206</v>
      </c>
    </row>
    <row r="6" spans="1:16" ht="17.25" customHeight="1">
      <c r="A6" s="406" t="s">
        <v>58</v>
      </c>
      <c r="B6" s="408">
        <f>'3.収支精算'!B6</f>
        <v>0</v>
      </c>
      <c r="C6" s="408"/>
      <c r="D6" s="294">
        <f>'3.収支精算'!D6</f>
        <v>0</v>
      </c>
      <c r="E6" s="294">
        <f>'3.収支'!B6</f>
        <v>0</v>
      </c>
      <c r="F6" s="295">
        <f>'3.収支'!D6</f>
        <v>0</v>
      </c>
      <c r="G6" s="20"/>
      <c r="H6" s="536" t="s">
        <v>44</v>
      </c>
      <c r="I6" s="537"/>
      <c r="J6" s="295">
        <f>'3.収支精算'!J6</f>
        <v>0</v>
      </c>
      <c r="K6" s="322">
        <f>'3.収支'!J6</f>
        <v>0</v>
      </c>
      <c r="L6" s="243"/>
      <c r="M6" s="480" t="s">
        <v>176</v>
      </c>
      <c r="N6" s="481"/>
      <c r="O6" s="481"/>
      <c r="P6" s="680">
        <f>'3.収支精算'!Q6</f>
        <v>0</v>
      </c>
    </row>
    <row r="7" spans="1:16" ht="17.25" customHeight="1">
      <c r="A7" s="406"/>
      <c r="B7" s="408">
        <f>'3.収支精算'!B7</f>
        <v>0</v>
      </c>
      <c r="C7" s="408"/>
      <c r="D7" s="294">
        <f>'3.収支精算'!D7</f>
        <v>0</v>
      </c>
      <c r="E7" s="294">
        <f>'3.収支'!B7</f>
        <v>0</v>
      </c>
      <c r="F7" s="296">
        <f>'3.収支'!D7</f>
        <v>0</v>
      </c>
      <c r="G7" s="20"/>
      <c r="H7" s="672" t="s">
        <v>45</v>
      </c>
      <c r="I7" s="673"/>
      <c r="J7" s="323">
        <f>'3.収支精算'!J7</f>
        <v>0</v>
      </c>
      <c r="K7" s="324">
        <f>'3.収支'!J7</f>
        <v>0</v>
      </c>
      <c r="L7" s="243"/>
      <c r="M7" s="481"/>
      <c r="N7" s="481"/>
      <c r="O7" s="481"/>
      <c r="P7" s="680"/>
    </row>
    <row r="8" spans="1:16" ht="17.25" customHeight="1">
      <c r="A8" s="406"/>
      <c r="B8" s="408">
        <f>'3.収支精算'!B8</f>
        <v>0</v>
      </c>
      <c r="C8" s="408"/>
      <c r="D8" s="294">
        <f>'3.収支精算'!D8</f>
        <v>0</v>
      </c>
      <c r="E8" s="294">
        <f>'3.収支'!B8</f>
        <v>0</v>
      </c>
      <c r="F8" s="296">
        <f>'3.収支'!D8</f>
        <v>0</v>
      </c>
      <c r="G8" s="20"/>
      <c r="H8" s="538" t="s">
        <v>46</v>
      </c>
      <c r="I8" s="539"/>
      <c r="J8" s="323">
        <f>'3.収支精算'!J8</f>
        <v>0</v>
      </c>
      <c r="K8" s="324">
        <f>'3.収支'!J8</f>
        <v>0</v>
      </c>
      <c r="L8" s="243"/>
      <c r="M8" s="480" t="s">
        <v>177</v>
      </c>
      <c r="N8" s="481"/>
      <c r="O8" s="481"/>
      <c r="P8" s="680">
        <f>'3.収支精算'!Q8</f>
        <v>0</v>
      </c>
    </row>
    <row r="9" spans="1:16" ht="17.25" customHeight="1" thickBot="1">
      <c r="A9" s="406"/>
      <c r="B9" s="408">
        <f>'3.収支精算'!B9</f>
        <v>0</v>
      </c>
      <c r="C9" s="408"/>
      <c r="D9" s="294">
        <f>'3.収支精算'!D9</f>
        <v>0</v>
      </c>
      <c r="E9" s="294">
        <f>'3.収支'!B9</f>
        <v>0</v>
      </c>
      <c r="F9" s="296">
        <f>'3.収支'!D9</f>
        <v>0</v>
      </c>
      <c r="G9" s="20"/>
      <c r="H9" s="674" t="s">
        <v>47</v>
      </c>
      <c r="I9" s="675"/>
      <c r="J9" s="296">
        <f>'3.収支精算'!J9</f>
        <v>0</v>
      </c>
      <c r="K9" s="325">
        <f>'3.収支'!J9</f>
        <v>0</v>
      </c>
      <c r="L9" s="243"/>
      <c r="M9" s="481"/>
      <c r="N9" s="481"/>
      <c r="O9" s="481"/>
      <c r="P9" s="680"/>
    </row>
    <row r="10" spans="1:16" ht="17.25" customHeight="1" thickTop="1">
      <c r="A10" s="406"/>
      <c r="B10" s="408">
        <f>'3.収支精算'!B10</f>
        <v>0</v>
      </c>
      <c r="C10" s="408"/>
      <c r="D10" s="294">
        <f>'3.収支精算'!D10</f>
        <v>0</v>
      </c>
      <c r="E10" s="294">
        <f>'3.収支'!B10</f>
        <v>0</v>
      </c>
      <c r="F10" s="296">
        <f>'3.収支'!D10</f>
        <v>0</v>
      </c>
      <c r="G10" s="20"/>
      <c r="H10" s="209"/>
      <c r="I10" s="210" t="s">
        <v>48</v>
      </c>
      <c r="J10" s="326">
        <f>'3.収支精算'!J10</f>
        <v>0</v>
      </c>
      <c r="K10" s="305">
        <f>'3.収支'!J10</f>
        <v>0</v>
      </c>
      <c r="L10" s="243"/>
      <c r="M10" s="480" t="s">
        <v>178</v>
      </c>
      <c r="N10" s="481"/>
      <c r="O10" s="481"/>
      <c r="P10" s="680">
        <f>'3.収支精算'!Q10</f>
        <v>0</v>
      </c>
    </row>
    <row r="11" spans="1:16" ht="17.25" customHeight="1">
      <c r="A11" s="406"/>
      <c r="B11" s="408">
        <f>'3.収支精算'!B11</f>
        <v>0</v>
      </c>
      <c r="C11" s="408"/>
      <c r="D11" s="294">
        <f>'3.収支精算'!D11</f>
        <v>0</v>
      </c>
      <c r="E11" s="294">
        <f>'3.収支'!B11</f>
        <v>0</v>
      </c>
      <c r="F11" s="296">
        <f>'3.収支'!D11</f>
        <v>0</v>
      </c>
      <c r="G11" s="20"/>
      <c r="H11" s="245" t="s">
        <v>49</v>
      </c>
      <c r="I11" s="202"/>
      <c r="J11" s="273"/>
      <c r="K11" s="206"/>
      <c r="L11" s="206"/>
      <c r="M11" s="481"/>
      <c r="N11" s="481"/>
      <c r="O11" s="481"/>
      <c r="P11" s="680"/>
    </row>
    <row r="12" spans="1:16" ht="17.25" customHeight="1">
      <c r="A12" s="406"/>
      <c r="B12" s="668">
        <f>'3.収支精算'!B12</f>
        <v>0</v>
      </c>
      <c r="C12" s="668"/>
      <c r="D12" s="294">
        <f>'3.収支精算'!D12</f>
        <v>0</v>
      </c>
      <c r="E12" s="298">
        <f>'3.収支'!B12</f>
        <v>0</v>
      </c>
      <c r="F12" s="296">
        <f>'3.収支'!D12</f>
        <v>0</v>
      </c>
      <c r="G12" s="20"/>
      <c r="H12" s="677" t="s">
        <v>228</v>
      </c>
      <c r="I12" s="678"/>
      <c r="J12" s="681" t="s">
        <v>222</v>
      </c>
      <c r="K12" s="683" t="s">
        <v>223</v>
      </c>
      <c r="L12" s="206"/>
      <c r="M12" s="480" t="s">
        <v>179</v>
      </c>
      <c r="N12" s="481"/>
      <c r="O12" s="481"/>
      <c r="P12" s="680">
        <f>'3.収支精算'!Q12</f>
        <v>0</v>
      </c>
    </row>
    <row r="13" spans="1:16" ht="17.25" customHeight="1">
      <c r="A13" s="406"/>
      <c r="B13" s="408">
        <f>'3.収支精算'!B13</f>
        <v>0</v>
      </c>
      <c r="C13" s="408"/>
      <c r="D13" s="294">
        <f>'3.収支精算'!D13</f>
        <v>0</v>
      </c>
      <c r="E13" s="294">
        <f>'3.収支'!B13</f>
        <v>0</v>
      </c>
      <c r="F13" s="296">
        <f>'3.収支'!D13</f>
        <v>0</v>
      </c>
      <c r="G13" s="20"/>
      <c r="H13" s="678"/>
      <c r="I13" s="678"/>
      <c r="J13" s="682"/>
      <c r="K13" s="684"/>
      <c r="L13" s="286"/>
      <c r="M13" s="481"/>
      <c r="N13" s="481"/>
      <c r="O13" s="481"/>
      <c r="P13" s="680"/>
    </row>
    <row r="14" spans="1:16" ht="17.25" customHeight="1">
      <c r="A14" s="406"/>
      <c r="B14" s="408">
        <f>'3.収支精算'!B14</f>
        <v>0</v>
      </c>
      <c r="C14" s="408"/>
      <c r="D14" s="294">
        <f>'3.収支精算'!D14</f>
        <v>0</v>
      </c>
      <c r="E14" s="294">
        <f>'3.収支'!B14</f>
        <v>0</v>
      </c>
      <c r="F14" s="296">
        <f>'3.収支'!D14</f>
        <v>0</v>
      </c>
      <c r="G14" s="20"/>
      <c r="H14" s="452" t="str">
        <f>'3.収支精算'!H14</f>
        <v>県（地域商業活動活性化事業）</v>
      </c>
      <c r="I14" s="676"/>
      <c r="J14" s="322">
        <f>'3.収支精算'!S24</f>
        <v>0</v>
      </c>
      <c r="K14" s="322">
        <f>'3.収支'!J14</f>
        <v>0</v>
      </c>
      <c r="L14" s="243"/>
      <c r="M14" s="481" t="s">
        <v>180</v>
      </c>
      <c r="N14" s="481"/>
      <c r="O14" s="481"/>
      <c r="P14" s="680">
        <f>'3.収支精算'!Q14</f>
        <v>0</v>
      </c>
    </row>
    <row r="15" spans="1:16" ht="17.25" customHeight="1">
      <c r="A15" s="406"/>
      <c r="B15" s="667">
        <f>'3.収支精算'!B15</f>
        <v>0</v>
      </c>
      <c r="C15" s="667"/>
      <c r="D15" s="310">
        <f>'3.収支精算'!D15</f>
        <v>0</v>
      </c>
      <c r="E15" s="301">
        <f>'3.収支'!B15</f>
        <v>0</v>
      </c>
      <c r="F15" s="299">
        <f>'3.収支'!D15</f>
        <v>0</v>
      </c>
      <c r="G15" s="20"/>
      <c r="H15" s="446" t="str">
        <f>'3.収支精算'!H15</f>
        <v>市（　　　　　　　　　　　）</v>
      </c>
      <c r="I15" s="685"/>
      <c r="J15" s="296">
        <f>IF('3.収支精算'!J15=0,'3.収支'!J15,'3.収支精算'!J15)</f>
        <v>0</v>
      </c>
      <c r="K15" s="324">
        <f>'3.収支'!J15</f>
        <v>0</v>
      </c>
      <c r="L15" s="243"/>
      <c r="M15" s="481"/>
      <c r="N15" s="481"/>
      <c r="O15" s="481"/>
      <c r="P15" s="680"/>
    </row>
    <row r="16" spans="1:16" ht="17.25" customHeight="1" thickBot="1">
      <c r="A16" s="407"/>
      <c r="B16" s="436" t="str">
        <f>'3.収支精算'!B16</f>
        <v>（科目計）</v>
      </c>
      <c r="C16" s="436"/>
      <c r="D16" s="302">
        <f>'3.収支精算'!D16</f>
        <v>0</v>
      </c>
      <c r="E16" s="219" t="str">
        <f>'3.収支'!B16</f>
        <v>（科目計）</v>
      </c>
      <c r="F16" s="303">
        <f>'3.収支'!D16</f>
        <v>0</v>
      </c>
      <c r="G16" s="20"/>
      <c r="H16" s="686" t="str">
        <f>'3.収支精算'!H16</f>
        <v>その他（　　　　　　　　　）</v>
      </c>
      <c r="I16" s="687"/>
      <c r="J16" s="327">
        <f>IF('3.収支精算'!J16=0,'3.収支'!J16,'3.収支精算'!J16)</f>
        <v>0</v>
      </c>
      <c r="K16" s="325">
        <f>'3.収支'!J16</f>
        <v>0</v>
      </c>
      <c r="L16" s="206"/>
      <c r="M16" s="207"/>
      <c r="N16" s="20"/>
      <c r="O16" s="20"/>
      <c r="P16" s="20"/>
    </row>
    <row r="17" spans="1:16" ht="17.25" customHeight="1" thickTop="1">
      <c r="A17" s="403" t="s">
        <v>75</v>
      </c>
      <c r="B17" s="408">
        <f>'3.収支精算'!B17</f>
        <v>0</v>
      </c>
      <c r="C17" s="408"/>
      <c r="D17" s="294">
        <f>'3.収支精算'!D17</f>
        <v>0</v>
      </c>
      <c r="E17" s="294">
        <f>'3.収支'!B17</f>
        <v>0</v>
      </c>
      <c r="F17" s="295">
        <f>'3.収支'!D17</f>
        <v>0</v>
      </c>
      <c r="G17" s="20"/>
      <c r="H17" s="209"/>
      <c r="I17" s="210" t="s">
        <v>50</v>
      </c>
      <c r="J17" s="303">
        <f>SUM(J14:J16)</f>
        <v>0</v>
      </c>
      <c r="K17" s="305">
        <f>'3.収支'!J17</f>
        <v>0</v>
      </c>
      <c r="L17" s="206"/>
      <c r="M17" s="20"/>
      <c r="N17" s="20"/>
      <c r="O17" s="20"/>
      <c r="P17" s="20"/>
    </row>
    <row r="18" spans="1:16" ht="17.25" customHeight="1">
      <c r="A18" s="404"/>
      <c r="B18" s="408">
        <f>'3.収支精算'!B18</f>
        <v>0</v>
      </c>
      <c r="C18" s="408"/>
      <c r="D18" s="294">
        <f>'3.収支精算'!D18</f>
        <v>0</v>
      </c>
      <c r="E18" s="294">
        <f>'3.収支'!B18</f>
        <v>0</v>
      </c>
      <c r="F18" s="296">
        <f>'3.収支'!D18</f>
        <v>0</v>
      </c>
      <c r="G18" s="20"/>
      <c r="H18" s="189" t="s">
        <v>171</v>
      </c>
      <c r="I18" s="20"/>
      <c r="J18" s="20"/>
      <c r="K18" s="20"/>
      <c r="L18" s="207"/>
      <c r="M18" s="20"/>
      <c r="N18" s="20"/>
      <c r="O18" s="20"/>
      <c r="P18" s="20"/>
    </row>
    <row r="19" spans="1:16" ht="17.25" customHeight="1">
      <c r="A19" s="404"/>
      <c r="B19" s="408">
        <f>'3.収支精算'!B19</f>
        <v>0</v>
      </c>
      <c r="C19" s="408"/>
      <c r="D19" s="294">
        <f>'3.収支精算'!D19</f>
        <v>0</v>
      </c>
      <c r="E19" s="294">
        <f>'3.収支'!B19</f>
        <v>0</v>
      </c>
      <c r="F19" s="296">
        <f>'3.収支'!D19</f>
        <v>0</v>
      </c>
      <c r="G19" s="20"/>
      <c r="H19" s="677" t="s">
        <v>228</v>
      </c>
      <c r="I19" s="678"/>
      <c r="J19" s="681" t="s">
        <v>222</v>
      </c>
      <c r="K19" s="683" t="s">
        <v>223</v>
      </c>
      <c r="L19" s="207"/>
      <c r="M19" s="20"/>
      <c r="N19" s="20"/>
      <c r="O19" s="20"/>
      <c r="P19" s="20"/>
    </row>
    <row r="20" spans="1:16" ht="17.25" customHeight="1">
      <c r="A20" s="404"/>
      <c r="B20" s="408">
        <f>'3.収支精算'!B20</f>
        <v>0</v>
      </c>
      <c r="C20" s="408"/>
      <c r="D20" s="294">
        <f>'3.収支精算'!D20</f>
        <v>0</v>
      </c>
      <c r="E20" s="294">
        <f>'3.収支'!B20</f>
        <v>0</v>
      </c>
      <c r="F20" s="296">
        <f>'3.収支'!D20</f>
        <v>0</v>
      </c>
      <c r="G20" s="20"/>
      <c r="H20" s="678"/>
      <c r="I20" s="678"/>
      <c r="J20" s="682"/>
      <c r="K20" s="684"/>
      <c r="L20" s="275"/>
      <c r="M20" s="20"/>
      <c r="N20" s="20"/>
      <c r="O20" s="20"/>
      <c r="P20" s="20"/>
    </row>
    <row r="21" spans="1:16" ht="17.25" customHeight="1" thickBot="1">
      <c r="A21" s="404"/>
      <c r="B21" s="668">
        <f>'3.収支精算'!B21</f>
        <v>0</v>
      </c>
      <c r="C21" s="668"/>
      <c r="D21" s="294">
        <f>'3.収支精算'!D21</f>
        <v>0</v>
      </c>
      <c r="E21" s="298">
        <f>'3.収支'!B21</f>
        <v>0</v>
      </c>
      <c r="F21" s="296">
        <f>'3.収支'!D21</f>
        <v>0</v>
      </c>
      <c r="G21" s="20"/>
      <c r="H21" s="582"/>
      <c r="I21" s="583"/>
      <c r="J21" s="328"/>
      <c r="K21" s="329">
        <f>'3.収支'!J21</f>
        <v>0</v>
      </c>
      <c r="L21" s="206"/>
      <c r="M21" s="20"/>
      <c r="N21" s="20"/>
      <c r="O21" s="20"/>
      <c r="P21" s="20"/>
    </row>
    <row r="22" spans="1:16" ht="17.25" customHeight="1" thickTop="1">
      <c r="A22" s="404"/>
      <c r="B22" s="408">
        <f>'3.収支精算'!B22</f>
        <v>0</v>
      </c>
      <c r="C22" s="408"/>
      <c r="D22" s="294">
        <f>'3.収支精算'!D22</f>
        <v>0</v>
      </c>
      <c r="E22" s="294">
        <f>'3.収支'!B22</f>
        <v>0</v>
      </c>
      <c r="F22" s="296">
        <f>'3.収支'!D22</f>
        <v>0</v>
      </c>
      <c r="G22" s="20"/>
      <c r="H22" s="209"/>
      <c r="I22" s="210" t="s">
        <v>52</v>
      </c>
      <c r="J22" s="330"/>
      <c r="K22" s="305">
        <f>'3.収支'!J22</f>
        <v>0</v>
      </c>
      <c r="L22" s="206"/>
      <c r="M22" s="20"/>
      <c r="N22" s="20"/>
      <c r="O22" s="20"/>
      <c r="P22" s="20"/>
    </row>
    <row r="23" spans="1:16" ht="17.25" customHeight="1">
      <c r="A23" s="404"/>
      <c r="B23" s="408">
        <f>'3.収支精算'!B23</f>
        <v>0</v>
      </c>
      <c r="C23" s="408"/>
      <c r="D23" s="294">
        <f>'3.収支精算'!D23</f>
        <v>0</v>
      </c>
      <c r="E23" s="294">
        <f>'3.収支'!B23</f>
        <v>0</v>
      </c>
      <c r="F23" s="296">
        <f>'3.収支'!D23</f>
        <v>0</v>
      </c>
      <c r="G23" s="20"/>
      <c r="H23" s="189" t="s">
        <v>96</v>
      </c>
      <c r="I23" s="20"/>
      <c r="J23" s="20"/>
      <c r="K23" s="20"/>
      <c r="L23" s="207"/>
      <c r="M23" s="20"/>
      <c r="N23" s="20"/>
      <c r="O23" s="20"/>
      <c r="P23" s="20"/>
    </row>
    <row r="24" spans="1:16" ht="17.25" customHeight="1">
      <c r="A24" s="404"/>
      <c r="B24" s="667">
        <f>'3.収支精算'!B24</f>
        <v>0</v>
      </c>
      <c r="C24" s="667"/>
      <c r="D24" s="310">
        <f>'3.収支精算'!D24</f>
        <v>0</v>
      </c>
      <c r="E24" s="301">
        <f>'3.収支'!B24</f>
        <v>0</v>
      </c>
      <c r="F24" s="299">
        <f>'3.収支'!D24</f>
        <v>0</v>
      </c>
      <c r="G24" s="20"/>
      <c r="H24" s="677" t="s">
        <v>228</v>
      </c>
      <c r="I24" s="678"/>
      <c r="J24" s="681" t="s">
        <v>222</v>
      </c>
      <c r="K24" s="683" t="s">
        <v>223</v>
      </c>
      <c r="L24" s="207"/>
      <c r="M24" s="207"/>
      <c r="N24" s="20"/>
      <c r="O24" s="20"/>
      <c r="P24" s="20"/>
    </row>
    <row r="25" spans="1:16" ht="17.25" customHeight="1">
      <c r="A25" s="405"/>
      <c r="B25" s="436" t="str">
        <f>'3.収支精算'!B25</f>
        <v>（科目計）</v>
      </c>
      <c r="C25" s="436"/>
      <c r="D25" s="302">
        <f>'3.収支精算'!D25</f>
        <v>0</v>
      </c>
      <c r="E25" s="219" t="str">
        <f>'3.収支'!B25</f>
        <v>（科目計）</v>
      </c>
      <c r="F25" s="303">
        <f>'3.収支'!D25</f>
        <v>0</v>
      </c>
      <c r="G25" s="20"/>
      <c r="H25" s="678"/>
      <c r="I25" s="678"/>
      <c r="J25" s="682"/>
      <c r="K25" s="684"/>
      <c r="L25" s="275"/>
      <c r="M25" s="20"/>
      <c r="N25" s="20"/>
      <c r="O25" s="20"/>
      <c r="P25" s="20"/>
    </row>
    <row r="26" spans="1:16" ht="17.25" customHeight="1" thickBot="1">
      <c r="A26" s="403" t="s">
        <v>59</v>
      </c>
      <c r="B26" s="408">
        <f>'3.収支精算'!B26</f>
        <v>0</v>
      </c>
      <c r="C26" s="408"/>
      <c r="D26" s="294">
        <f>'3.収支精算'!D26</f>
        <v>0</v>
      </c>
      <c r="E26" s="294">
        <f>'3.収支'!B26</f>
        <v>0</v>
      </c>
      <c r="F26" s="295">
        <f>'3.収支'!D26</f>
        <v>0</v>
      </c>
      <c r="G26" s="20"/>
      <c r="H26" s="582">
        <f>'3.収支精算'!H26</f>
        <v>0</v>
      </c>
      <c r="I26" s="583"/>
      <c r="J26" s="328">
        <f>'3.収支精算'!J26</f>
        <v>0</v>
      </c>
      <c r="K26" s="329">
        <f>'3.収支'!J26</f>
        <v>0</v>
      </c>
      <c r="L26" s="206"/>
      <c r="M26" s="20"/>
      <c r="N26" s="20"/>
      <c r="O26" s="20"/>
      <c r="P26" s="20"/>
    </row>
    <row r="27" spans="1:16" ht="17.25" customHeight="1" thickTop="1">
      <c r="A27" s="404"/>
      <c r="B27" s="408">
        <f>'3.収支精算'!B27</f>
        <v>0</v>
      </c>
      <c r="C27" s="408"/>
      <c r="D27" s="294">
        <f>'3.収支精算'!D27</f>
        <v>0</v>
      </c>
      <c r="E27" s="294">
        <f>'3.収支'!B27</f>
        <v>0</v>
      </c>
      <c r="F27" s="296">
        <f>'3.収支'!D27</f>
        <v>0</v>
      </c>
      <c r="G27" s="20"/>
      <c r="H27" s="209"/>
      <c r="I27" s="210" t="s">
        <v>55</v>
      </c>
      <c r="J27" s="330">
        <f>'3.収支精算'!J27</f>
        <v>0</v>
      </c>
      <c r="K27" s="306">
        <f>'3.収支'!J27</f>
        <v>0</v>
      </c>
      <c r="L27" s="206"/>
      <c r="M27" s="20"/>
      <c r="N27" s="20"/>
      <c r="O27" s="20"/>
      <c r="P27" s="20"/>
    </row>
    <row r="28" spans="1:16" ht="17.25" customHeight="1">
      <c r="A28" s="404"/>
      <c r="B28" s="408">
        <f>'3.収支精算'!B28</f>
        <v>0</v>
      </c>
      <c r="C28" s="408"/>
      <c r="D28" s="294">
        <f>'3.収支精算'!D28</f>
        <v>0</v>
      </c>
      <c r="E28" s="294">
        <f>'3.収支'!B28</f>
        <v>0</v>
      </c>
      <c r="F28" s="296">
        <f>'3.収支'!D28</f>
        <v>0</v>
      </c>
      <c r="G28" s="20"/>
      <c r="H28" s="189" t="s">
        <v>98</v>
      </c>
      <c r="I28" s="186"/>
      <c r="J28" s="269"/>
      <c r="K28" s="270"/>
      <c r="L28" s="206"/>
      <c r="M28" s="20"/>
      <c r="N28" s="20"/>
      <c r="O28" s="20"/>
      <c r="P28" s="20"/>
    </row>
    <row r="29" spans="1:16" ht="17.25" customHeight="1">
      <c r="A29" s="404"/>
      <c r="B29" s="408">
        <f>'3.収支精算'!B29</f>
        <v>0</v>
      </c>
      <c r="C29" s="408"/>
      <c r="D29" s="294">
        <f>'3.収支精算'!D29</f>
        <v>0</v>
      </c>
      <c r="E29" s="294">
        <f>'3.収支'!B29</f>
        <v>0</v>
      </c>
      <c r="F29" s="296">
        <f>'3.収支'!D29</f>
        <v>0</v>
      </c>
      <c r="G29" s="20"/>
      <c r="H29" s="677" t="s">
        <v>228</v>
      </c>
      <c r="I29" s="678"/>
      <c r="J29" s="681" t="s">
        <v>222</v>
      </c>
      <c r="K29" s="683" t="s">
        <v>223</v>
      </c>
      <c r="L29" s="206"/>
      <c r="M29" s="20"/>
      <c r="N29" s="20"/>
      <c r="O29" s="20"/>
      <c r="P29" s="20"/>
    </row>
    <row r="30" spans="1:16" ht="17.25" customHeight="1">
      <c r="A30" s="404"/>
      <c r="B30" s="668">
        <f>'3.収支精算'!B30</f>
        <v>0</v>
      </c>
      <c r="C30" s="668"/>
      <c r="D30" s="294">
        <f>'3.収支精算'!D30</f>
        <v>0</v>
      </c>
      <c r="E30" s="298">
        <f>'3.収支'!B30</f>
        <v>0</v>
      </c>
      <c r="F30" s="296">
        <f>'3.収支'!D30</f>
        <v>0</v>
      </c>
      <c r="G30" s="20"/>
      <c r="H30" s="678"/>
      <c r="I30" s="678"/>
      <c r="J30" s="682"/>
      <c r="K30" s="684"/>
      <c r="L30" s="275"/>
      <c r="M30" s="20"/>
      <c r="N30" s="20"/>
      <c r="O30" s="20"/>
      <c r="P30" s="20"/>
    </row>
    <row r="31" spans="1:16" ht="17.25" customHeight="1">
      <c r="A31" s="404"/>
      <c r="B31" s="408">
        <f>'3.収支精算'!B31</f>
        <v>0</v>
      </c>
      <c r="C31" s="408"/>
      <c r="D31" s="294">
        <f>'3.収支精算'!D31</f>
        <v>0</v>
      </c>
      <c r="E31" s="294">
        <f>'3.収支'!B31</f>
        <v>0</v>
      </c>
      <c r="F31" s="296">
        <f>'3.収支'!D31</f>
        <v>0</v>
      </c>
      <c r="G31" s="20"/>
      <c r="H31" s="441" t="s">
        <v>53</v>
      </c>
      <c r="I31" s="442"/>
      <c r="J31" s="331">
        <f>'3.収支精算'!J31</f>
        <v>0</v>
      </c>
      <c r="K31" s="322">
        <f>'3.収支'!J31</f>
        <v>0</v>
      </c>
      <c r="L31" s="206"/>
      <c r="M31" s="20"/>
      <c r="N31" s="20"/>
      <c r="O31" s="20"/>
      <c r="P31" s="20"/>
    </row>
    <row r="32" spans="1:16" ht="17.25" customHeight="1">
      <c r="A32" s="404"/>
      <c r="B32" s="408">
        <f>'3.収支精算'!B32</f>
        <v>0</v>
      </c>
      <c r="C32" s="408"/>
      <c r="D32" s="294">
        <f>'3.収支精算'!D32</f>
        <v>0</v>
      </c>
      <c r="E32" s="294">
        <f>'3.収支'!B32</f>
        <v>0</v>
      </c>
      <c r="F32" s="296">
        <f>'3.収支'!D32</f>
        <v>0</v>
      </c>
      <c r="G32" s="20"/>
      <c r="H32" s="538" t="s">
        <v>54</v>
      </c>
      <c r="I32" s="539"/>
      <c r="J32" s="332">
        <f>'3.収支精算'!J32</f>
        <v>0</v>
      </c>
      <c r="K32" s="324">
        <f>'3.収支'!J32</f>
        <v>0</v>
      </c>
      <c r="L32" s="206"/>
      <c r="M32" s="20"/>
      <c r="N32" s="20"/>
      <c r="O32" s="20"/>
      <c r="P32" s="20"/>
    </row>
    <row r="33" spans="1:16" ht="17.25" customHeight="1">
      <c r="A33" s="404"/>
      <c r="B33" s="667">
        <f>'3.収支精算'!B33</f>
        <v>0</v>
      </c>
      <c r="C33" s="667"/>
      <c r="D33" s="310">
        <f>'3.収支精算'!D33</f>
        <v>0</v>
      </c>
      <c r="E33" s="301">
        <f>'3.収支'!B33</f>
        <v>0</v>
      </c>
      <c r="F33" s="299">
        <f>'3.収支'!D33</f>
        <v>0</v>
      </c>
      <c r="G33" s="20"/>
      <c r="H33" s="538" t="s">
        <v>99</v>
      </c>
      <c r="I33" s="539"/>
      <c r="J33" s="294">
        <f>'3.収支精算'!J33</f>
        <v>0</v>
      </c>
      <c r="K33" s="324">
        <f>'3.収支'!J33</f>
        <v>0</v>
      </c>
      <c r="L33" s="206"/>
      <c r="M33" s="20"/>
      <c r="N33" s="20"/>
      <c r="O33" s="20"/>
      <c r="P33" s="20"/>
    </row>
    <row r="34" spans="1:16" ht="17.25" customHeight="1" thickBot="1">
      <c r="A34" s="405"/>
      <c r="B34" s="436" t="str">
        <f>'3.収支精算'!B34</f>
        <v>（科目計）</v>
      </c>
      <c r="C34" s="436"/>
      <c r="D34" s="302">
        <f>'3.収支精算'!D34</f>
        <v>0</v>
      </c>
      <c r="E34" s="219" t="str">
        <f>'3.収支'!B34</f>
        <v>（科目計）</v>
      </c>
      <c r="F34" s="303">
        <f>'3.収支'!D34</f>
        <v>0</v>
      </c>
      <c r="G34" s="20"/>
      <c r="H34" s="674" t="s">
        <v>47</v>
      </c>
      <c r="I34" s="675"/>
      <c r="J34" s="333">
        <f>'3.収支精算'!J34</f>
        <v>0</v>
      </c>
      <c r="K34" s="325">
        <f>'3.収支'!J34</f>
        <v>0</v>
      </c>
      <c r="L34" s="206"/>
      <c r="M34" s="20"/>
      <c r="N34" s="20"/>
      <c r="O34" s="20"/>
      <c r="P34" s="20"/>
    </row>
    <row r="35" spans="1:16" ht="17.25" customHeight="1" thickTop="1">
      <c r="A35" s="403" t="s">
        <v>47</v>
      </c>
      <c r="B35" s="408">
        <f>'3.収支精算'!B35</f>
        <v>0</v>
      </c>
      <c r="C35" s="408"/>
      <c r="D35" s="300">
        <f>'3.収支精算'!D35</f>
        <v>0</v>
      </c>
      <c r="E35" s="294">
        <f>'3.収支'!B35</f>
        <v>0</v>
      </c>
      <c r="F35" s="295">
        <f>'3.収支'!D35</f>
        <v>0</v>
      </c>
      <c r="G35" s="20"/>
      <c r="H35" s="213"/>
      <c r="I35" s="210" t="s">
        <v>87</v>
      </c>
      <c r="J35" s="334">
        <f>'3.収支精算'!J35</f>
        <v>0</v>
      </c>
      <c r="K35" s="305">
        <f>'3.収支'!J35</f>
        <v>0</v>
      </c>
      <c r="L35" s="206"/>
      <c r="M35" s="20"/>
      <c r="N35" s="20"/>
      <c r="O35" s="20"/>
      <c r="P35" s="20"/>
    </row>
    <row r="36" spans="1:16" ht="17.25" customHeight="1">
      <c r="A36" s="404"/>
      <c r="B36" s="408">
        <f>'3.収支精算'!B36</f>
        <v>0</v>
      </c>
      <c r="C36" s="408"/>
      <c r="D36" s="294">
        <f>'3.収支精算'!D36</f>
        <v>0</v>
      </c>
      <c r="E36" s="294">
        <f>'3.収支'!B36</f>
        <v>0</v>
      </c>
      <c r="F36" s="296">
        <f>'3.収支'!D36</f>
        <v>0</v>
      </c>
      <c r="G36" s="20"/>
      <c r="H36" s="189"/>
      <c r="I36" s="186"/>
      <c r="J36" s="273"/>
      <c r="K36" s="270"/>
      <c r="L36" s="206"/>
      <c r="M36" s="20"/>
      <c r="N36" s="20"/>
      <c r="O36" s="20"/>
      <c r="P36" s="20"/>
    </row>
    <row r="37" spans="1:16" ht="17.25" customHeight="1">
      <c r="A37" s="404"/>
      <c r="B37" s="408">
        <f>'3.収支精算'!B37</f>
        <v>0</v>
      </c>
      <c r="C37" s="408"/>
      <c r="D37" s="294">
        <f>'3.収支精算'!D37</f>
        <v>0</v>
      </c>
      <c r="E37" s="294">
        <f>'3.収支'!B37</f>
        <v>0</v>
      </c>
      <c r="F37" s="296">
        <f>'3.収支'!D37</f>
        <v>0</v>
      </c>
      <c r="G37" s="20"/>
      <c r="H37" s="189"/>
      <c r="I37" s="186"/>
      <c r="J37" s="269"/>
      <c r="K37" s="270"/>
      <c r="L37" s="206"/>
      <c r="M37" s="20"/>
      <c r="N37" s="20"/>
      <c r="O37" s="20"/>
      <c r="P37" s="20"/>
    </row>
    <row r="38" spans="1:16" ht="17.25" customHeight="1">
      <c r="A38" s="404"/>
      <c r="B38" s="408">
        <f>'3.収支精算'!B38</f>
        <v>0</v>
      </c>
      <c r="C38" s="408"/>
      <c r="D38" s="294">
        <f>'3.収支精算'!D38</f>
        <v>0</v>
      </c>
      <c r="E38" s="294">
        <f>'3.収支'!B38</f>
        <v>0</v>
      </c>
      <c r="F38" s="296">
        <f>'3.収支'!D38</f>
        <v>0</v>
      </c>
      <c r="G38" s="20"/>
      <c r="H38" s="189"/>
      <c r="I38" s="460" t="s">
        <v>168</v>
      </c>
      <c r="J38" s="461">
        <f>'3.収支精算'!J39</f>
        <v>0</v>
      </c>
      <c r="K38" s="461">
        <f>'3.収支'!J39</f>
        <v>0</v>
      </c>
      <c r="L38" s="276"/>
      <c r="M38" s="20"/>
      <c r="N38" s="20"/>
      <c r="O38" s="20"/>
      <c r="P38" s="20"/>
    </row>
    <row r="39" spans="1:16" ht="17.25" customHeight="1">
      <c r="A39" s="404"/>
      <c r="B39" s="668">
        <f>'3.収支精算'!B39</f>
        <v>0</v>
      </c>
      <c r="C39" s="668"/>
      <c r="D39" s="294">
        <f>'3.収支精算'!D39</f>
        <v>0</v>
      </c>
      <c r="E39" s="298">
        <f>'3.収支'!B39</f>
        <v>0</v>
      </c>
      <c r="F39" s="296">
        <f>'3.収支'!D39</f>
        <v>0</v>
      </c>
      <c r="G39" s="20"/>
      <c r="H39" s="189"/>
      <c r="I39" s="460"/>
      <c r="J39" s="461"/>
      <c r="K39" s="461"/>
      <c r="L39" s="276"/>
      <c r="M39" s="20"/>
      <c r="N39" s="20"/>
      <c r="O39" s="20"/>
      <c r="P39" s="20"/>
    </row>
    <row r="40" spans="1:16" ht="17.25" customHeight="1">
      <c r="A40" s="404"/>
      <c r="B40" s="408">
        <f>'3.収支精算'!B40</f>
        <v>0</v>
      </c>
      <c r="C40" s="408"/>
      <c r="D40" s="294">
        <f>'3.収支精算'!D40</f>
        <v>0</v>
      </c>
      <c r="E40" s="294">
        <f>'3.収支'!B40</f>
        <v>0</v>
      </c>
      <c r="F40" s="296">
        <f>'3.収支'!D40</f>
        <v>0</v>
      </c>
      <c r="G40" s="20"/>
      <c r="H40" s="189"/>
      <c r="I40" s="186"/>
      <c r="J40" s="269"/>
      <c r="K40" s="270"/>
      <c r="L40" s="206"/>
      <c r="M40" s="20"/>
      <c r="N40" s="20"/>
      <c r="O40" s="20"/>
      <c r="P40" s="20"/>
    </row>
    <row r="41" spans="1:16" ht="17.25" customHeight="1">
      <c r="A41" s="404"/>
      <c r="B41" s="408">
        <f>'3.収支精算'!B41</f>
        <v>0</v>
      </c>
      <c r="C41" s="408"/>
      <c r="D41" s="294">
        <f>'3.収支精算'!D41</f>
        <v>0</v>
      </c>
      <c r="E41" s="294">
        <f>'3.収支'!B41</f>
        <v>0</v>
      </c>
      <c r="F41" s="296">
        <f>'3.収支'!D41</f>
        <v>0</v>
      </c>
      <c r="G41" s="20"/>
      <c r="H41" s="20"/>
      <c r="I41" s="20"/>
      <c r="J41" s="20"/>
      <c r="K41" s="20"/>
      <c r="L41" s="207"/>
      <c r="M41" s="20"/>
      <c r="N41" s="20"/>
      <c r="O41" s="20"/>
      <c r="P41" s="20"/>
    </row>
    <row r="42" spans="1:16" ht="17.25" customHeight="1">
      <c r="A42" s="404"/>
      <c r="B42" s="667">
        <f>'3.収支精算'!B42</f>
        <v>0</v>
      </c>
      <c r="C42" s="667"/>
      <c r="D42" s="310">
        <f>'3.収支精算'!D42</f>
        <v>0</v>
      </c>
      <c r="E42" s="301">
        <f>'3.収支'!B42</f>
        <v>0</v>
      </c>
      <c r="F42" s="299">
        <f>'3.収支'!D42</f>
        <v>0</v>
      </c>
      <c r="G42" s="20"/>
      <c r="H42" s="588" t="s">
        <v>175</v>
      </c>
      <c r="I42" s="589"/>
      <c r="J42" s="679">
        <f>'3.収支精算'!J42</f>
        <v>0</v>
      </c>
      <c r="K42" s="456">
        <f>'3.収支'!J42</f>
        <v>0</v>
      </c>
      <c r="L42" s="277"/>
      <c r="M42" s="20"/>
      <c r="N42" s="20"/>
      <c r="O42" s="20"/>
      <c r="P42" s="20"/>
    </row>
    <row r="43" spans="1:16" ht="17.25" customHeight="1" thickBot="1">
      <c r="A43" s="416"/>
      <c r="B43" s="437" t="str">
        <f>'3.収支精算'!B43</f>
        <v>（科目計）</v>
      </c>
      <c r="C43" s="437"/>
      <c r="D43" s="304">
        <f>'3.収支精算'!D43</f>
        <v>0</v>
      </c>
      <c r="E43" s="298" t="str">
        <f>'3.収支'!B43</f>
        <v>（科目計）</v>
      </c>
      <c r="F43" s="296">
        <f>'3.収支'!D43</f>
        <v>0</v>
      </c>
      <c r="G43" s="20"/>
      <c r="H43" s="590"/>
      <c r="I43" s="591"/>
      <c r="J43" s="679"/>
      <c r="K43" s="457"/>
      <c r="L43" s="277"/>
      <c r="M43" s="20"/>
      <c r="N43" s="20"/>
      <c r="O43" s="20"/>
      <c r="P43" s="20"/>
    </row>
    <row r="44" spans="1:16" ht="17.25" customHeight="1" thickTop="1">
      <c r="A44" s="218"/>
      <c r="B44" s="409" t="s">
        <v>48</v>
      </c>
      <c r="C44" s="410"/>
      <c r="D44" s="302">
        <f>'3.収支精算'!D44</f>
        <v>0</v>
      </c>
      <c r="E44" s="257" t="s">
        <v>233</v>
      </c>
      <c r="F44" s="305">
        <f>'3.収支'!D44</f>
        <v>0</v>
      </c>
      <c r="G44" s="20"/>
      <c r="H44" s="20"/>
      <c r="I44" s="20"/>
      <c r="J44" s="20"/>
      <c r="K44" s="207"/>
      <c r="L44" s="207"/>
      <c r="M44" s="20"/>
      <c r="N44" s="20"/>
      <c r="O44" s="20"/>
      <c r="P44" s="20"/>
    </row>
    <row r="45" spans="1:16" ht="17.25" customHeight="1">
      <c r="A45" s="221"/>
      <c r="B45" s="688" t="s">
        <v>60</v>
      </c>
      <c r="C45" s="689"/>
      <c r="D45" s="302">
        <f>'3.収支精算'!D45</f>
        <v>0</v>
      </c>
      <c r="E45" s="219" t="s">
        <v>232</v>
      </c>
      <c r="F45" s="306">
        <f>'3.収支'!D45</f>
        <v>0</v>
      </c>
      <c r="G45" s="20"/>
      <c r="H45" s="20"/>
      <c r="I45" s="20"/>
      <c r="J45" s="20"/>
      <c r="K45" s="20"/>
      <c r="L45" s="207"/>
      <c r="M45" s="20"/>
      <c r="N45" s="20"/>
      <c r="O45" s="20"/>
      <c r="P45" s="20"/>
    </row>
    <row r="46" spans="1:16" ht="17.25" customHeight="1">
      <c r="A46" s="221"/>
      <c r="B46" s="426" t="s">
        <v>61</v>
      </c>
      <c r="C46" s="426"/>
      <c r="D46" s="426"/>
      <c r="E46" s="426"/>
      <c r="F46" s="426"/>
      <c r="G46" s="20"/>
      <c r="H46" s="20"/>
      <c r="I46" s="20"/>
      <c r="J46" s="20"/>
      <c r="K46" s="20"/>
      <c r="L46" s="207"/>
      <c r="M46" s="20"/>
      <c r="N46" s="20"/>
      <c r="O46" s="20"/>
      <c r="P46" s="20"/>
    </row>
    <row r="47" spans="1:16" ht="17.25" customHeight="1">
      <c r="A47" s="188" t="s">
        <v>62</v>
      </c>
      <c r="B47" s="223"/>
      <c r="C47" s="223"/>
      <c r="D47" s="223"/>
      <c r="E47" s="188"/>
      <c r="F47" s="271"/>
      <c r="G47" s="20"/>
      <c r="H47" s="221"/>
      <c r="I47" s="184"/>
      <c r="J47" s="274"/>
      <c r="K47" s="274"/>
      <c r="L47" s="274"/>
      <c r="M47" s="20"/>
      <c r="N47" s="20"/>
      <c r="O47" s="20"/>
      <c r="P47" s="20"/>
    </row>
    <row r="48" spans="1:16" ht="36" customHeight="1">
      <c r="A48" s="658" t="s">
        <v>225</v>
      </c>
      <c r="B48" s="659"/>
      <c r="C48" s="660"/>
      <c r="D48" s="289" t="s">
        <v>222</v>
      </c>
      <c r="E48" s="292" t="s">
        <v>231</v>
      </c>
      <c r="F48" s="290" t="s">
        <v>227</v>
      </c>
      <c r="G48" s="20"/>
      <c r="H48" s="221"/>
      <c r="I48" s="184"/>
      <c r="J48" s="274"/>
      <c r="K48" s="274"/>
      <c r="L48" s="274"/>
      <c r="M48" s="20"/>
      <c r="N48" s="20"/>
      <c r="O48" s="20"/>
      <c r="P48" s="20"/>
    </row>
    <row r="49" spans="1:17" ht="17.25" customHeight="1">
      <c r="A49" s="485">
        <f>'3.収支精算'!A49</f>
        <v>0</v>
      </c>
      <c r="B49" s="486"/>
      <c r="C49" s="487"/>
      <c r="D49" s="307">
        <f>'3.収支精算'!D49</f>
        <v>0</v>
      </c>
      <c r="E49" s="308">
        <f>'3.収支'!A49</f>
        <v>0</v>
      </c>
      <c r="F49" s="295">
        <f>'3.収支'!D49</f>
        <v>0</v>
      </c>
      <c r="G49" s="20"/>
      <c r="H49" s="221"/>
      <c r="I49" s="184"/>
      <c r="J49" s="274"/>
      <c r="K49" s="274"/>
      <c r="L49" s="274"/>
      <c r="M49" s="20"/>
      <c r="N49" s="20"/>
      <c r="O49" s="20"/>
      <c r="P49" s="20"/>
    </row>
    <row r="50" spans="1:17" ht="17.25" customHeight="1">
      <c r="A50" s="417">
        <f>_xlfn.SINGLE('3.収支精算'!A50)</f>
        <v>0</v>
      </c>
      <c r="B50" s="420"/>
      <c r="C50" s="418"/>
      <c r="D50" s="297">
        <f>'3.収支精算'!D50</f>
        <v>0</v>
      </c>
      <c r="E50" s="294">
        <f>'3.収支'!A50</f>
        <v>0</v>
      </c>
      <c r="F50" s="296">
        <f>'3.収支'!D50</f>
        <v>0</v>
      </c>
      <c r="G50" s="20"/>
      <c r="H50" s="221"/>
      <c r="I50" s="186"/>
      <c r="J50" s="269"/>
      <c r="K50" s="270"/>
      <c r="L50" s="206"/>
      <c r="M50" s="207"/>
      <c r="N50" s="20"/>
      <c r="O50" s="20"/>
      <c r="P50" s="20"/>
    </row>
    <row r="51" spans="1:17" ht="17.25" customHeight="1">
      <c r="A51" s="417">
        <f>_xlfn.SINGLE('3.収支精算'!A51)</f>
        <v>0</v>
      </c>
      <c r="B51" s="420"/>
      <c r="C51" s="418"/>
      <c r="D51" s="297">
        <f>'3.収支精算'!D51</f>
        <v>0</v>
      </c>
      <c r="E51" s="294">
        <f>'3.収支'!A51</f>
        <v>0</v>
      </c>
      <c r="F51" s="296">
        <f>'3.収支'!D51</f>
        <v>0</v>
      </c>
      <c r="G51" s="20"/>
      <c r="H51" s="258"/>
      <c r="I51" s="186"/>
      <c r="J51" s="269"/>
      <c r="K51" s="270"/>
      <c r="L51" s="206"/>
      <c r="M51" s="20"/>
      <c r="N51" s="20"/>
      <c r="O51" s="20"/>
      <c r="P51" s="20"/>
      <c r="Q51" s="105"/>
    </row>
    <row r="52" spans="1:17" ht="17.25" customHeight="1">
      <c r="A52" s="417">
        <f>_xlfn.SINGLE('3.収支精算'!A52)</f>
        <v>0</v>
      </c>
      <c r="B52" s="420"/>
      <c r="C52" s="418"/>
      <c r="D52" s="297">
        <f>'3.収支精算'!D52</f>
        <v>0</v>
      </c>
      <c r="E52" s="294">
        <f>'3.収支'!A52</f>
        <v>0</v>
      </c>
      <c r="F52" s="296">
        <f>'3.収支'!D52</f>
        <v>0</v>
      </c>
      <c r="G52" s="20"/>
      <c r="H52" s="258"/>
      <c r="I52" s="186"/>
      <c r="J52" s="269"/>
      <c r="K52" s="270"/>
      <c r="L52" s="206"/>
      <c r="M52" s="20"/>
      <c r="N52" s="20"/>
      <c r="O52" s="20"/>
      <c r="P52" s="20"/>
    </row>
    <row r="53" spans="1:17" ht="17.25" customHeight="1" thickBot="1">
      <c r="A53" s="419">
        <f>_xlfn.SINGLE('3.収支精算'!A53)</f>
        <v>0</v>
      </c>
      <c r="B53" s="576"/>
      <c r="C53" s="577"/>
      <c r="D53" s="304">
        <f>'3.収支精算'!D53</f>
        <v>0</v>
      </c>
      <c r="E53" s="294">
        <f>'3.収支'!A53</f>
        <v>0</v>
      </c>
      <c r="F53" s="321">
        <f>'3.収支'!D53</f>
        <v>0</v>
      </c>
      <c r="G53" s="20"/>
      <c r="H53" s="278"/>
      <c r="I53" s="278"/>
      <c r="J53" s="225"/>
      <c r="K53" s="279"/>
      <c r="L53" s="279"/>
      <c r="M53" s="20"/>
      <c r="N53" s="20"/>
      <c r="O53" s="20"/>
      <c r="P53" s="20"/>
    </row>
    <row r="54" spans="1:17" ht="17.25" customHeight="1" thickTop="1">
      <c r="A54" s="221"/>
      <c r="B54" s="409" t="s">
        <v>52</v>
      </c>
      <c r="C54" s="410"/>
      <c r="D54" s="297">
        <f>'3.収支精算'!D54</f>
        <v>0</v>
      </c>
      <c r="E54" s="211" t="s">
        <v>234</v>
      </c>
      <c r="F54" s="303">
        <f>'3.収支'!D54</f>
        <v>0</v>
      </c>
      <c r="G54" s="20"/>
      <c r="H54" s="216"/>
      <c r="I54" s="186"/>
      <c r="J54" s="280"/>
      <c r="K54" s="281"/>
      <c r="L54" s="282"/>
      <c r="M54" s="20"/>
      <c r="N54" s="20"/>
      <c r="O54" s="20"/>
      <c r="P54" s="20"/>
    </row>
    <row r="55" spans="1:17" s="3" customFormat="1" ht="9" customHeight="1">
      <c r="A55" s="221"/>
      <c r="B55" s="228"/>
      <c r="C55" s="229"/>
      <c r="D55" s="260"/>
      <c r="E55" s="230"/>
      <c r="F55" s="283"/>
      <c r="G55" s="233"/>
      <c r="H55" s="216"/>
      <c r="I55" s="233"/>
      <c r="J55" s="233"/>
      <c r="K55" s="233"/>
      <c r="L55" s="284"/>
      <c r="M55" s="233"/>
      <c r="N55" s="233"/>
      <c r="O55" s="233"/>
      <c r="P55" s="233"/>
    </row>
    <row r="56" spans="1:17" s="3" customFormat="1" ht="18" customHeight="1">
      <c r="A56" s="244"/>
      <c r="B56" s="665" t="s">
        <v>229</v>
      </c>
      <c r="C56" s="666"/>
      <c r="D56" s="309">
        <f>'3.収支精算'!D56</f>
        <v>0</v>
      </c>
      <c r="E56" s="293" t="s">
        <v>235</v>
      </c>
      <c r="F56" s="309">
        <f>'3.収支'!D56</f>
        <v>0</v>
      </c>
      <c r="G56" s="233"/>
      <c r="H56" s="215"/>
      <c r="I56" s="233"/>
      <c r="J56" s="233"/>
      <c r="K56" s="233"/>
      <c r="L56" s="284"/>
      <c r="M56" s="233"/>
      <c r="N56" s="233"/>
      <c r="O56" s="233"/>
      <c r="P56" s="233"/>
    </row>
    <row r="57" spans="1:17" s="3" customFormat="1" ht="9" customHeight="1">
      <c r="A57" s="258"/>
      <c r="B57" s="186"/>
      <c r="C57" s="187"/>
      <c r="D57" s="232"/>
      <c r="E57" s="232"/>
      <c r="F57" s="285"/>
      <c r="G57" s="233"/>
      <c r="H57" s="215"/>
      <c r="I57" s="186"/>
      <c r="J57" s="269"/>
      <c r="K57" s="270"/>
      <c r="L57" s="206"/>
      <c r="M57" s="233"/>
      <c r="N57" s="233"/>
      <c r="O57" s="233"/>
      <c r="P57" s="233"/>
    </row>
    <row r="58" spans="1:17" ht="34.5" customHeight="1">
      <c r="A58" s="661" t="s">
        <v>230</v>
      </c>
      <c r="B58" s="662"/>
      <c r="C58" s="663"/>
      <c r="D58" s="319">
        <f>'3.収支精算'!D58</f>
        <v>0</v>
      </c>
      <c r="E58" s="335" t="s">
        <v>236</v>
      </c>
      <c r="F58" s="320">
        <f>'3.収支'!D58</f>
        <v>0</v>
      </c>
      <c r="G58" s="20"/>
      <c r="H58" s="259"/>
      <c r="I58" s="186"/>
      <c r="J58" s="269"/>
      <c r="K58" s="270"/>
      <c r="L58" s="206"/>
      <c r="M58" s="20"/>
      <c r="N58" s="20"/>
      <c r="O58" s="20"/>
      <c r="P58" s="20"/>
    </row>
    <row r="59" spans="1:17" ht="34.5" customHeight="1">
      <c r="A59" s="664"/>
      <c r="B59" s="415"/>
      <c r="C59" s="415"/>
      <c r="D59" s="133">
        <f>'3.収支精算'!D59</f>
        <v>0</v>
      </c>
      <c r="E59" s="74"/>
      <c r="F59" s="84"/>
    </row>
    <row r="60" spans="1:17" ht="34.5" customHeight="1">
      <c r="A60" s="656"/>
      <c r="B60" s="656"/>
      <c r="C60" s="656"/>
      <c r="D60" s="74">
        <f>'3.収支精算'!D60</f>
        <v>0</v>
      </c>
      <c r="E60" s="74"/>
      <c r="F60" s="84"/>
    </row>
    <row r="61" spans="1:17" ht="34.5" customHeight="1">
      <c r="A61" s="656"/>
      <c r="B61" s="656"/>
      <c r="C61" s="656"/>
      <c r="D61" s="74">
        <f>'3.収支精算'!D61</f>
        <v>0</v>
      </c>
      <c r="E61" s="74"/>
      <c r="F61" s="84"/>
    </row>
    <row r="62" spans="1:17" ht="34.5" customHeight="1">
      <c r="A62" s="657"/>
      <c r="B62" s="657"/>
      <c r="C62" s="657"/>
      <c r="D62" s="157">
        <f>'3.収支精算'!D62</f>
        <v>0</v>
      </c>
      <c r="E62" s="157"/>
      <c r="F62" s="84"/>
    </row>
    <row r="63" spans="1:17" ht="18.75" customHeight="1">
      <c r="B63" s="59"/>
      <c r="C63" s="60"/>
      <c r="D63" s="22"/>
      <c r="E63" s="22"/>
      <c r="F63" s="49"/>
    </row>
  </sheetData>
  <sheetProtection formatCells="0" formatColumns="0" formatRows="0" insertColumns="0" insertRows="0" insertHyperlinks="0" deleteColumns="0" deleteRows="0" selectLockedCells="1" sort="0" autoFilter="0" pivotTables="0"/>
  <customSheetViews>
    <customSheetView guid="{64822155-D3A3-4CF4-B118-55E3090E4ACD}" scale="50" showPageBreaks="1" printArea="1" view="pageBreakPreview">
      <selection activeCell="G24" sqref="G24"/>
      <rowBreaks count="1" manualBreakCount="1">
        <brk id="58" max="9" man="1"/>
      </rowBreaks>
      <colBreaks count="2" manualBreakCount="2">
        <brk id="5" min="1" max="57" man="1"/>
        <brk id="10" min="1" max="57" man="1"/>
      </colBreaks>
      <pageMargins left="0.70866141732283472" right="0.70866141732283472" top="0.74803149606299213" bottom="0.74803149606299213" header="0.31496062992125984" footer="0.31496062992125984"/>
      <pageSetup paperSize="9" scale="76" fitToWidth="2" orientation="portrait" blackAndWhite="1" errors="blank" r:id="rId1"/>
    </customSheetView>
  </customSheetViews>
  <mergeCells count="102">
    <mergeCell ref="B46:F46"/>
    <mergeCell ref="B39:C39"/>
    <mergeCell ref="B40:C40"/>
    <mergeCell ref="B38:C38"/>
    <mergeCell ref="B41:C41"/>
    <mergeCell ref="B45:C45"/>
    <mergeCell ref="B44:C44"/>
    <mergeCell ref="B26:C26"/>
    <mergeCell ref="B19:C19"/>
    <mergeCell ref="B28:C28"/>
    <mergeCell ref="B37:C37"/>
    <mergeCell ref="B27:C27"/>
    <mergeCell ref="B29:C29"/>
    <mergeCell ref="M5:O5"/>
    <mergeCell ref="M6:O7"/>
    <mergeCell ref="M8:O9"/>
    <mergeCell ref="M10:O11"/>
    <mergeCell ref="M12:O13"/>
    <mergeCell ref="P6:P7"/>
    <mergeCell ref="P8:P9"/>
    <mergeCell ref="H32:I32"/>
    <mergeCell ref="H33:I33"/>
    <mergeCell ref="H26:I26"/>
    <mergeCell ref="H31:I31"/>
    <mergeCell ref="H15:I15"/>
    <mergeCell ref="H16:I16"/>
    <mergeCell ref="H21:I21"/>
    <mergeCell ref="H42:I43"/>
    <mergeCell ref="J42:J43"/>
    <mergeCell ref="K42:K43"/>
    <mergeCell ref="I38:I39"/>
    <mergeCell ref="J38:J39"/>
    <mergeCell ref="K38:K39"/>
    <mergeCell ref="P10:P11"/>
    <mergeCell ref="P12:P13"/>
    <mergeCell ref="M14:O15"/>
    <mergeCell ref="P14:P15"/>
    <mergeCell ref="H34:I34"/>
    <mergeCell ref="J24:J25"/>
    <mergeCell ref="K24:K25"/>
    <mergeCell ref="H29:I30"/>
    <mergeCell ref="J29:J30"/>
    <mergeCell ref="K29:K30"/>
    <mergeCell ref="K12:K13"/>
    <mergeCell ref="J12:J13"/>
    <mergeCell ref="H19:I20"/>
    <mergeCell ref="J19:J20"/>
    <mergeCell ref="K19:K20"/>
    <mergeCell ref="H24:I25"/>
    <mergeCell ref="B5:C5"/>
    <mergeCell ref="B13:C13"/>
    <mergeCell ref="B14:C14"/>
    <mergeCell ref="B10:C10"/>
    <mergeCell ref="B11:C11"/>
    <mergeCell ref="B9:C9"/>
    <mergeCell ref="B6:C6"/>
    <mergeCell ref="B7:C7"/>
    <mergeCell ref="H5:I5"/>
    <mergeCell ref="H6:I6"/>
    <mergeCell ref="H7:I7"/>
    <mergeCell ref="H8:I8"/>
    <mergeCell ref="H9:I9"/>
    <mergeCell ref="B8:C8"/>
    <mergeCell ref="H14:I14"/>
    <mergeCell ref="H12:I13"/>
    <mergeCell ref="A6:A16"/>
    <mergeCell ref="A35:A43"/>
    <mergeCell ref="B43:C43"/>
    <mergeCell ref="B42:C42"/>
    <mergeCell ref="B35:C35"/>
    <mergeCell ref="B36:C36"/>
    <mergeCell ref="B12:C12"/>
    <mergeCell ref="B22:C22"/>
    <mergeCell ref="B16:C16"/>
    <mergeCell ref="B25:C25"/>
    <mergeCell ref="B30:C30"/>
    <mergeCell ref="B34:C34"/>
    <mergeCell ref="A26:A34"/>
    <mergeCell ref="A17:A25"/>
    <mergeCell ref="B21:C21"/>
    <mergeCell ref="B31:C31"/>
    <mergeCell ref="B23:C23"/>
    <mergeCell ref="B24:C24"/>
    <mergeCell ref="B15:C15"/>
    <mergeCell ref="B17:C17"/>
    <mergeCell ref="B18:C18"/>
    <mergeCell ref="B20:C20"/>
    <mergeCell ref="B32:C32"/>
    <mergeCell ref="B33:C33"/>
    <mergeCell ref="A61:C61"/>
    <mergeCell ref="A62:C62"/>
    <mergeCell ref="A48:C48"/>
    <mergeCell ref="A49:C49"/>
    <mergeCell ref="A50:C50"/>
    <mergeCell ref="A52:C52"/>
    <mergeCell ref="A53:C53"/>
    <mergeCell ref="A58:C58"/>
    <mergeCell ref="A51:C51"/>
    <mergeCell ref="A59:C59"/>
    <mergeCell ref="A60:C60"/>
    <mergeCell ref="B56:C56"/>
    <mergeCell ref="B54:C54"/>
  </mergeCells>
  <phoneticPr fontId="2"/>
  <hyperlinks>
    <hyperlink ref="K1" location="目次!A1" display="目次に戻る" xr:uid="{00000000-0004-0000-0F00-000000000000}"/>
    <hyperlink ref="F1" location="目次!A1" display="目次に戻る" xr:uid="{00000000-0004-0000-0F00-000001000000}"/>
  </hyperlinks>
  <printOptions horizontalCentered="1"/>
  <pageMargins left="0.70866141732283472" right="0.70866141732283472" top="0.74803149606299213" bottom="0.74803149606299213" header="0.31496062992125984" footer="0.31496062992125984"/>
  <pageSetup paperSize="9" scale="77" fitToWidth="2" orientation="portrait" blackAndWhite="1" errors="blank" r:id="rId2"/>
  <rowBreaks count="1" manualBreakCount="1">
    <brk id="58" max="14" man="1"/>
  </rowBreaks>
  <colBreaks count="2" manualBreakCount="2">
    <brk id="6" max="1048575" man="1"/>
    <brk id="11" min="1" max="57"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Q26"/>
  <sheetViews>
    <sheetView zoomScaleNormal="100" workbookViewId="0">
      <selection activeCell="B7" sqref="B7:D7"/>
    </sheetView>
  </sheetViews>
  <sheetFormatPr defaultColWidth="9" defaultRowHeight="14.4"/>
  <cols>
    <col min="1" max="4" width="9" style="85"/>
    <col min="5" max="5" width="9" style="85" customWidth="1"/>
    <col min="6" max="15" width="9" style="85"/>
    <col min="16" max="16" width="9" style="85" customWidth="1"/>
    <col min="17" max="16384" width="9" style="85"/>
  </cols>
  <sheetData>
    <row r="1" spans="1:17" ht="21" customHeight="1">
      <c r="A1" s="85" t="s">
        <v>118</v>
      </c>
    </row>
    <row r="2" spans="1:17" ht="21" customHeight="1">
      <c r="A2" s="107" t="s">
        <v>152</v>
      </c>
    </row>
    <row r="3" spans="1:17" ht="29.25" customHeight="1"/>
    <row r="4" spans="1:17" ht="121.5" customHeight="1" thickBot="1">
      <c r="A4" s="118"/>
      <c r="B4" s="119"/>
    </row>
    <row r="5" spans="1:17" ht="15" thickBot="1">
      <c r="A5" s="128" t="s">
        <v>95</v>
      </c>
      <c r="B5" s="122" t="s">
        <v>194</v>
      </c>
      <c r="C5" s="122"/>
      <c r="D5" s="123"/>
      <c r="E5" s="87"/>
      <c r="F5" s="128" t="s">
        <v>112</v>
      </c>
      <c r="G5" s="353" t="s">
        <v>153</v>
      </c>
      <c r="H5" s="353"/>
      <c r="I5" s="354"/>
      <c r="J5" s="88"/>
      <c r="K5" s="128" t="s">
        <v>139</v>
      </c>
      <c r="L5" s="122" t="s">
        <v>140</v>
      </c>
      <c r="M5" s="122"/>
      <c r="N5" s="122"/>
      <c r="O5" s="131"/>
      <c r="P5" s="132"/>
    </row>
    <row r="6" spans="1:17">
      <c r="A6" s="124"/>
      <c r="B6" s="125"/>
      <c r="C6" s="125"/>
      <c r="D6" s="126"/>
      <c r="E6" s="111"/>
      <c r="F6" s="124"/>
      <c r="G6" s="125"/>
      <c r="H6" s="125"/>
      <c r="I6" s="126"/>
      <c r="K6" s="124"/>
      <c r="L6" s="125"/>
      <c r="M6" s="125"/>
      <c r="N6" s="125"/>
      <c r="O6" s="125"/>
      <c r="P6" s="126"/>
    </row>
    <row r="7" spans="1:17">
      <c r="A7" s="124">
        <v>1</v>
      </c>
      <c r="B7" s="355" t="s">
        <v>116</v>
      </c>
      <c r="C7" s="355"/>
      <c r="D7" s="356"/>
      <c r="E7" s="111"/>
      <c r="F7" s="124">
        <v>1</v>
      </c>
      <c r="G7" s="355" t="s">
        <v>113</v>
      </c>
      <c r="H7" s="355"/>
      <c r="I7" s="126"/>
      <c r="K7" s="124">
        <v>1</v>
      </c>
      <c r="L7" s="355" t="s">
        <v>117</v>
      </c>
      <c r="M7" s="355"/>
      <c r="N7" s="355"/>
      <c r="O7" s="355"/>
      <c r="P7" s="356"/>
    </row>
    <row r="8" spans="1:17">
      <c r="A8" s="124"/>
      <c r="B8" s="125"/>
      <c r="C8" s="125"/>
      <c r="D8" s="126"/>
      <c r="E8" s="111"/>
      <c r="F8" s="124"/>
      <c r="G8" s="125"/>
      <c r="H8" s="125"/>
      <c r="I8" s="126"/>
      <c r="K8" s="124"/>
      <c r="L8" s="125"/>
      <c r="M8" s="125"/>
      <c r="N8" s="125"/>
      <c r="O8" s="125"/>
      <c r="P8" s="126"/>
    </row>
    <row r="9" spans="1:17">
      <c r="A9" s="124">
        <v>2</v>
      </c>
      <c r="B9" s="355" t="s">
        <v>110</v>
      </c>
      <c r="C9" s="355"/>
      <c r="D9" s="356"/>
      <c r="E9" s="111"/>
      <c r="F9" s="124">
        <v>2</v>
      </c>
      <c r="G9" s="355" t="s">
        <v>114</v>
      </c>
      <c r="H9" s="355"/>
      <c r="I9" s="126"/>
      <c r="K9" s="124">
        <v>2</v>
      </c>
      <c r="L9" s="355" t="s">
        <v>124</v>
      </c>
      <c r="M9" s="355"/>
      <c r="N9" s="355"/>
      <c r="O9" s="355"/>
      <c r="P9" s="356"/>
    </row>
    <row r="10" spans="1:17">
      <c r="A10" s="124"/>
      <c r="B10" s="125"/>
      <c r="C10" s="125"/>
      <c r="D10" s="126"/>
      <c r="E10" s="111"/>
      <c r="F10" s="124"/>
      <c r="G10" s="125"/>
      <c r="H10" s="125"/>
      <c r="I10" s="126"/>
      <c r="K10" s="124"/>
      <c r="L10" s="125"/>
      <c r="M10" s="125"/>
      <c r="N10" s="125"/>
      <c r="O10" s="125"/>
      <c r="P10" s="126"/>
    </row>
    <row r="11" spans="1:17">
      <c r="A11" s="124">
        <v>3</v>
      </c>
      <c r="B11" s="355" t="s">
        <v>120</v>
      </c>
      <c r="C11" s="355"/>
      <c r="D11" s="356"/>
      <c r="E11" s="111"/>
      <c r="F11" s="124">
        <v>3</v>
      </c>
      <c r="G11" s="355" t="s">
        <v>121</v>
      </c>
      <c r="H11" s="355"/>
      <c r="I11" s="126"/>
      <c r="K11" s="124">
        <v>3</v>
      </c>
      <c r="L11" s="355" t="s">
        <v>123</v>
      </c>
      <c r="M11" s="355"/>
      <c r="N11" s="355"/>
      <c r="O11" s="125"/>
      <c r="P11" s="126"/>
    </row>
    <row r="12" spans="1:17">
      <c r="A12" s="124"/>
      <c r="B12" s="125"/>
      <c r="C12" s="125"/>
      <c r="D12" s="126"/>
      <c r="E12" s="111"/>
      <c r="F12" s="124"/>
      <c r="G12" s="125"/>
      <c r="H12" s="125"/>
      <c r="I12" s="126"/>
      <c r="K12" s="127"/>
      <c r="L12" s="129"/>
      <c r="M12" s="129"/>
      <c r="N12" s="129"/>
      <c r="O12" s="129"/>
      <c r="P12" s="130"/>
    </row>
    <row r="13" spans="1:17" ht="14.25" customHeight="1">
      <c r="A13" s="124">
        <v>4</v>
      </c>
      <c r="B13" s="355" t="s">
        <v>111</v>
      </c>
      <c r="C13" s="355"/>
      <c r="D13" s="356"/>
      <c r="E13" s="111"/>
      <c r="F13" s="124">
        <v>4</v>
      </c>
      <c r="G13" s="355" t="s">
        <v>115</v>
      </c>
      <c r="H13" s="355"/>
      <c r="I13" s="126"/>
      <c r="K13" s="111"/>
      <c r="L13" s="111"/>
      <c r="M13" s="111"/>
      <c r="N13" s="111"/>
      <c r="O13" s="111"/>
      <c r="P13" s="111"/>
      <c r="Q13" s="95"/>
    </row>
    <row r="14" spans="1:17" ht="14.25" customHeight="1">
      <c r="A14" s="124"/>
      <c r="B14" s="125"/>
      <c r="C14" s="125"/>
      <c r="D14" s="126"/>
      <c r="E14" s="111"/>
      <c r="F14" s="127"/>
      <c r="G14" s="129"/>
      <c r="H14" s="129"/>
      <c r="I14" s="130"/>
      <c r="K14" s="344" t="str">
        <f>IF(ISERROR('3.収支精算'!T10), "", '3.収支精算'!T10)</f>
        <v/>
      </c>
      <c r="L14" s="345"/>
      <c r="M14" s="345"/>
      <c r="N14" s="345"/>
      <c r="O14" s="345"/>
      <c r="P14" s="346"/>
      <c r="Q14" s="95"/>
    </row>
    <row r="15" spans="1:17">
      <c r="A15" s="124">
        <v>5</v>
      </c>
      <c r="B15" s="355" t="s">
        <v>119</v>
      </c>
      <c r="C15" s="355"/>
      <c r="D15" s="356"/>
      <c r="E15" s="111"/>
      <c r="K15" s="347"/>
      <c r="L15" s="348"/>
      <c r="M15" s="348"/>
      <c r="N15" s="348"/>
      <c r="O15" s="348"/>
      <c r="P15" s="349"/>
    </row>
    <row r="16" spans="1:17">
      <c r="A16" s="124"/>
      <c r="B16" s="125"/>
      <c r="C16" s="125"/>
      <c r="D16" s="126"/>
      <c r="E16" s="111"/>
    </row>
    <row r="17" spans="1:13" ht="14.25" customHeight="1">
      <c r="A17" s="124">
        <v>6</v>
      </c>
      <c r="B17" s="357" t="s">
        <v>122</v>
      </c>
      <c r="C17" s="357"/>
      <c r="D17" s="358"/>
      <c r="E17" s="112"/>
    </row>
    <row r="18" spans="1:13">
      <c r="A18" s="124"/>
      <c r="B18" s="159"/>
      <c r="C18" s="159"/>
      <c r="D18" s="160"/>
      <c r="E18" s="112"/>
    </row>
    <row r="19" spans="1:13">
      <c r="A19" s="162">
        <v>7</v>
      </c>
      <c r="B19" s="85" t="s">
        <v>195</v>
      </c>
      <c r="D19" s="161"/>
    </row>
    <row r="20" spans="1:13">
      <c r="A20" s="163"/>
      <c r="B20" s="163"/>
      <c r="C20" s="163"/>
      <c r="D20" s="163"/>
    </row>
    <row r="21" spans="1:13">
      <c r="E21" s="89"/>
    </row>
    <row r="22" spans="1:13" ht="51" customHeight="1">
      <c r="E22" s="89"/>
    </row>
    <row r="23" spans="1:13" ht="21" customHeight="1">
      <c r="A23" s="107" t="s">
        <v>154</v>
      </c>
    </row>
    <row r="25" spans="1:13" ht="24.9" customHeight="1">
      <c r="A25" s="116" t="s">
        <v>155</v>
      </c>
    </row>
    <row r="26" spans="1:13" ht="24.9" customHeight="1">
      <c r="A26" s="116" t="s">
        <v>156</v>
      </c>
      <c r="M26" s="117"/>
    </row>
  </sheetData>
  <customSheetViews>
    <customSheetView guid="{64822155-D3A3-4CF4-B118-55E3090E4ACD}" scale="60" showPageBreaks="1" topLeftCell="A4">
      <selection activeCell="G24" sqref="G24"/>
      <pageMargins left="0.70866141732283472" right="0.70866141732283472" top="0.74803149606299213" bottom="0.74803149606299213" header="0.31496062992125984" footer="0.31496062992125984"/>
      <pageSetup paperSize="9" scale="80" orientation="landscape" blackAndWhite="1" errors="blank" r:id="rId1"/>
    </customSheetView>
  </customSheetViews>
  <mergeCells count="15">
    <mergeCell ref="B17:D17"/>
    <mergeCell ref="B11:D11"/>
    <mergeCell ref="G11:H11"/>
    <mergeCell ref="L11:N11"/>
    <mergeCell ref="B13:D13"/>
    <mergeCell ref="G13:H13"/>
    <mergeCell ref="K14:P15"/>
    <mergeCell ref="B15:D15"/>
    <mergeCell ref="G5:I5"/>
    <mergeCell ref="B7:D7"/>
    <mergeCell ref="G7:H7"/>
    <mergeCell ref="L7:P7"/>
    <mergeCell ref="B9:D9"/>
    <mergeCell ref="G9:H9"/>
    <mergeCell ref="L9:P9"/>
  </mergeCells>
  <phoneticPr fontId="2"/>
  <conditionalFormatting sqref="A3">
    <cfRule type="containsText" dxfId="67" priority="2" operator="containsText" text="目次">
      <formula>NOT(ISERROR(SEARCH("目次",A3)))</formula>
    </cfRule>
  </conditionalFormatting>
  <conditionalFormatting sqref="M26">
    <cfRule type="containsText" dxfId="66" priority="1" operator="containsText" text="目次">
      <formula>NOT(ISERROR(SEARCH("目次",M26)))</formula>
    </cfRule>
  </conditionalFormatting>
  <hyperlinks>
    <hyperlink ref="B7" location="'1.申請'!F7" display="交付申請書" xr:uid="{00000000-0004-0000-0100-000000000000}"/>
    <hyperlink ref="B9" location="'2.計画'!B3" display="事業計画書" xr:uid="{00000000-0004-0000-0100-000001000000}"/>
    <hyperlink ref="B11" location="'3.収支'!B5" display="収支予算書（支出の部）（収入の部）" xr:uid="{00000000-0004-0000-0100-000002000000}"/>
    <hyperlink ref="B13" location="'4.役員'!A5" display="役員名簿" xr:uid="{00000000-0004-0000-0100-000003000000}"/>
    <hyperlink ref="B15" location="'5.申立'!A1" display="申立書（入力不要）" xr:uid="{00000000-0004-0000-0100-000004000000}"/>
    <hyperlink ref="B17" location="'6.事前'!A1" display="事業事前着手届（入力不要）" xr:uid="{00000000-0004-0000-0100-000005000000}"/>
    <hyperlink ref="G7" location="'1.実績'!A14" display="実績報告書" xr:uid="{00000000-0004-0000-0100-000006000000}"/>
    <hyperlink ref="G9" location="'2.事業実績'!B8" display="事業実績書" xr:uid="{00000000-0004-0000-0100-000007000000}"/>
    <hyperlink ref="G11" location="'3.収支精算'!B6" display="収支精算書" xr:uid="{00000000-0004-0000-0100-000008000000}"/>
    <hyperlink ref="G13" location="'4.請求書'!D26" display="請求書" xr:uid="{00000000-0004-0000-0100-000009000000}"/>
    <hyperlink ref="L7" location="'1.変更'!A14" display="変更承認申請書" xr:uid="{00000000-0004-0000-0100-00000A000000}"/>
    <hyperlink ref="L9" location="'2.変更計画'!B5" display="変更計画書" xr:uid="{00000000-0004-0000-0100-00000B000000}"/>
    <hyperlink ref="L11" location="'3.変更収支'!A1" display="変更収支予算書（入力不要）" xr:uid="{00000000-0004-0000-0100-00000C000000}"/>
    <hyperlink ref="B7:D7" location="'1.申請'!G7" display="交付申請書" xr:uid="{00000000-0004-0000-0100-00000D000000}"/>
  </hyperlinks>
  <pageMargins left="0.70866141732283472" right="0.70866141732283472" top="0.74803149606299213" bottom="0.74803149606299213" header="0.31496062992125984" footer="0.31496062992125984"/>
  <pageSetup paperSize="9" scale="76" orientation="landscape" blackAndWhite="1" errors="blank"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sheetPr>
  <dimension ref="A1:K39"/>
  <sheetViews>
    <sheetView tabSelected="1" view="pageBreakPreview" topLeftCell="A19" zoomScaleNormal="100" zoomScaleSheetLayoutView="100" workbookViewId="0">
      <selection activeCell="E35" sqref="E35:I35"/>
    </sheetView>
  </sheetViews>
  <sheetFormatPr defaultColWidth="9" defaultRowHeight="16.5" customHeight="1"/>
  <cols>
    <col min="1" max="2" width="3.59765625" style="28" customWidth="1"/>
    <col min="3" max="3" width="7.59765625" style="28" customWidth="1"/>
    <col min="4" max="4" width="10.59765625" style="28" customWidth="1"/>
    <col min="5" max="5" width="7.59765625" style="28" customWidth="1"/>
    <col min="6" max="7" width="13.59765625" style="28" customWidth="1"/>
    <col min="8" max="8" width="8.59765625" style="28" customWidth="1"/>
    <col min="9" max="9" width="10.59765625" style="28" customWidth="1"/>
    <col min="10" max="10" width="3.59765625" style="28" customWidth="1"/>
    <col min="11" max="11" width="6.19921875" style="28" customWidth="1"/>
    <col min="12" max="14" width="10.59765625" style="1" customWidth="1"/>
    <col min="15" max="16384" width="9" style="1"/>
  </cols>
  <sheetData>
    <row r="1" spans="1:11" ht="16.5" customHeight="1">
      <c r="A1" s="99"/>
      <c r="I1" s="366" t="s">
        <v>143</v>
      </c>
      <c r="J1" s="366"/>
      <c r="K1" s="366"/>
    </row>
    <row r="2" spans="1:11" ht="16.5" customHeight="1">
      <c r="A2" s="70" t="s">
        <v>0</v>
      </c>
      <c r="B2" s="70"/>
      <c r="C2" s="70"/>
      <c r="D2" s="70"/>
      <c r="E2" s="70"/>
      <c r="F2" s="70"/>
      <c r="G2" s="70"/>
      <c r="H2" s="70"/>
      <c r="I2" s="70"/>
      <c r="J2" s="70"/>
      <c r="K2" s="70"/>
    </row>
    <row r="3" spans="1:11" ht="16.5" customHeight="1">
      <c r="A3" s="70"/>
      <c r="B3" s="70"/>
      <c r="C3" s="70"/>
      <c r="D3" s="70"/>
      <c r="E3" s="70"/>
      <c r="F3" s="70"/>
      <c r="G3" s="70"/>
      <c r="H3" s="70"/>
      <c r="I3" s="70"/>
      <c r="J3" s="70"/>
      <c r="K3" s="70"/>
    </row>
    <row r="4" spans="1:11" ht="16.5" customHeight="1">
      <c r="A4" s="70"/>
      <c r="B4" s="70"/>
      <c r="C4" s="70"/>
      <c r="D4" s="70"/>
      <c r="E4" s="70"/>
      <c r="F4" s="70"/>
      <c r="G4" s="70"/>
      <c r="H4" s="370" t="s">
        <v>157</v>
      </c>
      <c r="I4" s="370"/>
      <c r="J4" s="370"/>
      <c r="K4" s="370"/>
    </row>
    <row r="5" spans="1:11" ht="16.5" customHeight="1">
      <c r="A5" s="70"/>
      <c r="B5" s="70" t="s">
        <v>1</v>
      </c>
      <c r="C5" s="70"/>
      <c r="D5" s="70"/>
      <c r="E5" s="70"/>
      <c r="F5" s="70"/>
      <c r="G5" s="70"/>
      <c r="H5" s="70"/>
      <c r="I5" s="70"/>
      <c r="J5" s="70"/>
      <c r="K5" s="70"/>
    </row>
    <row r="6" spans="1:11" ht="16.5" customHeight="1">
      <c r="A6" s="70"/>
      <c r="B6" s="70"/>
      <c r="C6" s="70"/>
      <c r="D6" s="70"/>
      <c r="E6" s="70"/>
      <c r="F6" s="70"/>
      <c r="G6" s="70"/>
      <c r="H6" s="70"/>
      <c r="I6" s="70"/>
      <c r="J6" s="70"/>
      <c r="K6" s="70"/>
    </row>
    <row r="7" spans="1:11" ht="16.5" customHeight="1">
      <c r="A7" s="70"/>
      <c r="B7" s="70"/>
      <c r="C7" s="70"/>
      <c r="D7" s="70"/>
      <c r="E7" s="70"/>
      <c r="F7" s="70"/>
      <c r="G7" s="70"/>
      <c r="H7" s="70"/>
      <c r="I7" s="70"/>
      <c r="J7" s="70"/>
      <c r="K7" s="70"/>
    </row>
    <row r="8" spans="1:11" ht="16.5" customHeight="1">
      <c r="A8" s="70"/>
      <c r="B8" s="70"/>
      <c r="C8" s="70"/>
      <c r="D8" s="70"/>
      <c r="E8" s="70"/>
      <c r="F8" s="70"/>
      <c r="G8" s="173" t="s">
        <v>2</v>
      </c>
      <c r="H8" s="369"/>
      <c r="I8" s="369"/>
      <c r="J8" s="369"/>
      <c r="K8" s="369"/>
    </row>
    <row r="9" spans="1:11" ht="16.5" customHeight="1">
      <c r="A9" s="70"/>
      <c r="B9" s="70"/>
      <c r="C9" s="70"/>
      <c r="D9" s="70"/>
      <c r="E9" s="70"/>
      <c r="F9" s="70"/>
      <c r="G9" s="173" t="s">
        <v>3</v>
      </c>
      <c r="H9" s="369"/>
      <c r="I9" s="369"/>
      <c r="J9" s="369"/>
      <c r="K9" s="369"/>
    </row>
    <row r="10" spans="1:11" ht="16.5" customHeight="1">
      <c r="A10" s="70"/>
      <c r="B10" s="70"/>
      <c r="C10" s="70"/>
      <c r="D10" s="70"/>
      <c r="E10" s="70"/>
      <c r="F10" s="363" t="s">
        <v>4</v>
      </c>
      <c r="G10" s="363"/>
      <c r="H10" s="361"/>
      <c r="I10" s="361"/>
      <c r="J10" s="361"/>
      <c r="K10" s="361"/>
    </row>
    <row r="11" spans="1:11" ht="16.5" customHeight="1">
      <c r="A11" s="70"/>
      <c r="B11" s="70"/>
      <c r="C11" s="70"/>
      <c r="D11" s="70"/>
      <c r="E11" s="70"/>
      <c r="F11" s="70"/>
      <c r="G11" s="70"/>
      <c r="H11" s="70"/>
      <c r="I11" s="70"/>
      <c r="J11" s="70"/>
      <c r="K11" s="70"/>
    </row>
    <row r="12" spans="1:11" ht="16.5" customHeight="1">
      <c r="A12" s="70"/>
      <c r="B12" s="70"/>
      <c r="C12" s="70"/>
      <c r="D12" s="70"/>
      <c r="E12" s="70"/>
      <c r="F12" s="70"/>
      <c r="G12" s="70"/>
      <c r="H12" s="70"/>
      <c r="I12" s="70"/>
      <c r="J12" s="70"/>
      <c r="K12" s="70"/>
    </row>
    <row r="13" spans="1:11" ht="16.5" customHeight="1">
      <c r="A13" s="367" t="s">
        <v>239</v>
      </c>
      <c r="B13" s="367"/>
      <c r="C13" s="367"/>
      <c r="D13" s="367"/>
      <c r="E13" s="367"/>
      <c r="F13" s="367"/>
      <c r="G13" s="367"/>
      <c r="H13" s="367"/>
      <c r="I13" s="367"/>
      <c r="J13" s="367"/>
      <c r="K13" s="367"/>
    </row>
    <row r="14" spans="1:11" ht="16.5" customHeight="1">
      <c r="A14" s="70"/>
      <c r="B14" s="70"/>
      <c r="C14" s="70"/>
      <c r="D14" s="70"/>
      <c r="E14" s="70"/>
      <c r="F14" s="70"/>
      <c r="G14" s="70"/>
      <c r="H14" s="70"/>
      <c r="I14" s="174"/>
      <c r="J14" s="70"/>
      <c r="K14" s="70"/>
    </row>
    <row r="15" spans="1:11" ht="34.5" customHeight="1">
      <c r="A15" s="368" t="s">
        <v>240</v>
      </c>
      <c r="B15" s="368"/>
      <c r="C15" s="368"/>
      <c r="D15" s="368"/>
      <c r="E15" s="368"/>
      <c r="F15" s="368"/>
      <c r="G15" s="368"/>
      <c r="H15" s="368"/>
      <c r="I15" s="368"/>
      <c r="J15" s="368"/>
      <c r="K15" s="368"/>
    </row>
    <row r="16" spans="1:11" ht="16.5" customHeight="1">
      <c r="A16" s="70"/>
      <c r="B16" s="70"/>
      <c r="C16" s="70"/>
      <c r="D16" s="70"/>
      <c r="E16" s="70"/>
      <c r="F16" s="70"/>
      <c r="G16" s="70"/>
      <c r="H16" s="70"/>
      <c r="I16" s="70"/>
      <c r="J16" s="70"/>
      <c r="K16" s="70"/>
    </row>
    <row r="17" spans="1:11" ht="16.5" customHeight="1">
      <c r="A17" s="367" t="s">
        <v>5</v>
      </c>
      <c r="B17" s="367"/>
      <c r="C17" s="367"/>
      <c r="D17" s="367"/>
      <c r="E17" s="367"/>
      <c r="F17" s="367"/>
      <c r="G17" s="367"/>
      <c r="H17" s="367"/>
      <c r="I17" s="367"/>
      <c r="J17" s="367"/>
      <c r="K17" s="70"/>
    </row>
    <row r="18" spans="1:11" ht="18" customHeight="1">
      <c r="A18" s="70" t="s">
        <v>6</v>
      </c>
      <c r="B18" s="70"/>
      <c r="C18" s="70"/>
      <c r="D18" s="70"/>
      <c r="E18" s="70"/>
      <c r="F18" s="70"/>
      <c r="G18" s="70"/>
      <c r="H18" s="70"/>
      <c r="I18" s="70"/>
      <c r="J18" s="70"/>
      <c r="K18" s="70"/>
    </row>
    <row r="19" spans="1:11" ht="18" customHeight="1">
      <c r="A19" s="70"/>
      <c r="B19" s="174" t="s">
        <v>76</v>
      </c>
      <c r="C19" s="175"/>
      <c r="D19" s="175"/>
      <c r="E19" s="70"/>
      <c r="F19" s="70"/>
      <c r="G19" s="70"/>
      <c r="H19" s="70"/>
      <c r="I19" s="70"/>
      <c r="J19" s="70"/>
      <c r="K19" s="70"/>
    </row>
    <row r="20" spans="1:11" ht="18" customHeight="1">
      <c r="A20" s="70" t="s">
        <v>7</v>
      </c>
      <c r="B20" s="70"/>
      <c r="C20" s="70"/>
      <c r="D20" s="70"/>
      <c r="E20" s="70"/>
      <c r="F20" s="70"/>
      <c r="G20" s="70"/>
      <c r="H20" s="70"/>
      <c r="I20" s="70"/>
      <c r="J20" s="70"/>
      <c r="K20" s="70"/>
    </row>
    <row r="21" spans="1:11" ht="18" customHeight="1">
      <c r="A21" s="70"/>
      <c r="B21" s="374" t="s">
        <v>215</v>
      </c>
      <c r="C21" s="374"/>
      <c r="D21" s="374"/>
      <c r="E21" s="374"/>
      <c r="F21" s="374"/>
      <c r="G21" s="374"/>
      <c r="H21" s="374"/>
      <c r="I21" s="374"/>
      <c r="J21" s="70"/>
      <c r="K21" s="70"/>
    </row>
    <row r="22" spans="1:11" ht="16.5" customHeight="1">
      <c r="A22" s="70" t="s">
        <v>196</v>
      </c>
      <c r="B22" s="70"/>
      <c r="C22" s="70"/>
      <c r="D22" s="70"/>
      <c r="E22" s="70"/>
      <c r="F22" s="70"/>
      <c r="G22" s="70"/>
      <c r="H22" s="70"/>
      <c r="I22" s="70"/>
      <c r="J22" s="70"/>
      <c r="K22" s="70"/>
    </row>
    <row r="23" spans="1:11" ht="16.5" customHeight="1">
      <c r="A23" s="70"/>
      <c r="B23" s="371" t="s">
        <v>202</v>
      </c>
      <c r="C23" s="372"/>
      <c r="D23" s="373"/>
      <c r="E23" s="364" t="s">
        <v>203</v>
      </c>
      <c r="F23" s="364"/>
      <c r="G23" s="176" t="s">
        <v>197</v>
      </c>
      <c r="H23" s="364" t="s">
        <v>204</v>
      </c>
      <c r="I23" s="364"/>
      <c r="J23" s="364"/>
      <c r="K23" s="177"/>
    </row>
    <row r="24" spans="1:11" s="2" customFormat="1" ht="27.75" customHeight="1">
      <c r="A24" s="178"/>
      <c r="B24" s="377">
        <f>'3.収支'!D56</f>
        <v>0</v>
      </c>
      <c r="C24" s="378"/>
      <c r="D24" s="379"/>
      <c r="E24" s="365">
        <f>'3.収支'!Q12</f>
        <v>0</v>
      </c>
      <c r="F24" s="365"/>
      <c r="G24" s="179" t="str">
        <f>IF(B21="地域課題対応事業(商店街の未来を拓くプロジェクト指定団体枠)",(IF(D27&gt;=51,"40",IF(D27&lt;=30,"80","60"))),(IF(D27&gt;=51,"20",IF(D27&lt;=30,"40","30"))))</f>
        <v>40</v>
      </c>
      <c r="H24" s="365">
        <f>ROUNDDOWN(E24*G24/100,-3)</f>
        <v>0</v>
      </c>
      <c r="I24" s="365"/>
      <c r="J24" s="365"/>
      <c r="K24" s="180"/>
    </row>
    <row r="25" spans="1:11" ht="16.5" customHeight="1">
      <c r="A25" s="70" t="s">
        <v>9</v>
      </c>
      <c r="B25" s="70"/>
      <c r="C25" s="70"/>
      <c r="D25" s="70"/>
      <c r="E25" s="70"/>
      <c r="F25" s="70"/>
      <c r="G25" s="70"/>
      <c r="H25" s="70"/>
      <c r="I25" s="70"/>
      <c r="J25" s="70"/>
      <c r="K25" s="70"/>
    </row>
    <row r="26" spans="1:11" ht="16.5" customHeight="1">
      <c r="A26" s="70"/>
      <c r="B26" s="362" t="s">
        <v>10</v>
      </c>
      <c r="C26" s="362"/>
      <c r="D26" s="375"/>
      <c r="E26" s="375"/>
      <c r="F26" s="375"/>
      <c r="G26" s="181"/>
      <c r="H26" s="181"/>
      <c r="I26" s="181"/>
      <c r="J26" s="181"/>
      <c r="K26" s="70"/>
    </row>
    <row r="27" spans="1:11" ht="16.5" customHeight="1">
      <c r="A27" s="70"/>
      <c r="B27" s="362" t="s">
        <v>158</v>
      </c>
      <c r="C27" s="362"/>
      <c r="D27" s="376"/>
      <c r="E27" s="376"/>
      <c r="F27" s="376"/>
      <c r="G27" s="177"/>
      <c r="H27" s="177"/>
      <c r="I27" s="177"/>
      <c r="J27" s="177"/>
      <c r="K27" s="70"/>
    </row>
    <row r="28" spans="1:11" ht="16.5" customHeight="1">
      <c r="A28" s="70" t="s">
        <v>11</v>
      </c>
      <c r="B28" s="70"/>
      <c r="C28" s="70"/>
      <c r="D28" s="70"/>
      <c r="E28" s="70"/>
      <c r="F28" s="70"/>
      <c r="G28" s="70"/>
      <c r="H28" s="70"/>
      <c r="I28" s="70"/>
      <c r="J28" s="70"/>
      <c r="K28" s="70"/>
    </row>
    <row r="29" spans="1:11" ht="16.5" customHeight="1">
      <c r="A29" s="70"/>
      <c r="B29" s="182" t="s">
        <v>77</v>
      </c>
      <c r="C29" s="70" t="s">
        <v>79</v>
      </c>
      <c r="D29" s="70"/>
      <c r="E29" s="70"/>
      <c r="F29" s="70"/>
      <c r="G29" s="70"/>
      <c r="H29" s="70"/>
      <c r="I29" s="70"/>
      <c r="J29" s="70"/>
      <c r="K29" s="70"/>
    </row>
    <row r="30" spans="1:11" ht="16.5" customHeight="1">
      <c r="A30" s="70"/>
      <c r="B30" s="182" t="s">
        <v>78</v>
      </c>
      <c r="C30" s="70" t="s">
        <v>80</v>
      </c>
      <c r="D30" s="70"/>
      <c r="E30" s="70"/>
      <c r="F30" s="70"/>
      <c r="G30" s="70"/>
      <c r="H30" s="70"/>
      <c r="I30" s="70"/>
      <c r="J30" s="70"/>
      <c r="K30" s="70"/>
    </row>
    <row r="31" spans="1:11" ht="16.5" customHeight="1">
      <c r="A31" s="70"/>
      <c r="B31" s="70" t="s">
        <v>159</v>
      </c>
      <c r="C31" s="70" t="s">
        <v>205</v>
      </c>
      <c r="D31" s="70"/>
      <c r="E31" s="70"/>
      <c r="F31" s="70"/>
      <c r="G31" s="70"/>
      <c r="H31" s="70"/>
      <c r="I31" s="70"/>
      <c r="J31" s="70"/>
      <c r="K31" s="70"/>
    </row>
    <row r="32" spans="1:11" ht="16.5" customHeight="1">
      <c r="A32" s="70"/>
      <c r="B32" s="70"/>
      <c r="C32" s="70" t="s">
        <v>201</v>
      </c>
      <c r="D32" s="70"/>
      <c r="E32" s="70"/>
      <c r="F32" s="70"/>
      <c r="G32" s="70"/>
      <c r="H32" s="70"/>
      <c r="I32" s="183"/>
      <c r="J32" s="183"/>
      <c r="K32" s="70"/>
    </row>
    <row r="33" spans="1:11" ht="16.5" customHeight="1">
      <c r="A33" s="70"/>
      <c r="B33" s="70"/>
      <c r="C33" s="70"/>
      <c r="D33" s="70"/>
      <c r="E33" s="70"/>
      <c r="F33" s="70"/>
      <c r="G33" s="70"/>
      <c r="H33" s="70"/>
      <c r="I33" s="70"/>
      <c r="J33" s="70"/>
      <c r="K33" s="70"/>
    </row>
    <row r="34" spans="1:11" ht="16.5" customHeight="1">
      <c r="A34" s="70"/>
      <c r="B34" s="70" t="s">
        <v>126</v>
      </c>
      <c r="C34" s="70"/>
      <c r="D34" s="70"/>
      <c r="E34" s="182"/>
      <c r="F34" s="182"/>
      <c r="G34" s="182"/>
      <c r="H34" s="182"/>
      <c r="I34" s="182"/>
      <c r="J34" s="182"/>
      <c r="K34" s="70"/>
    </row>
    <row r="35" spans="1:11" ht="16.5" customHeight="1">
      <c r="A35" s="70"/>
      <c r="B35" s="177"/>
      <c r="C35" s="362" t="s">
        <v>13</v>
      </c>
      <c r="D35" s="362"/>
      <c r="E35" s="361"/>
      <c r="F35" s="361"/>
      <c r="G35" s="361"/>
      <c r="H35" s="361"/>
      <c r="I35" s="361"/>
      <c r="J35" s="177"/>
      <c r="K35" s="70"/>
    </row>
    <row r="36" spans="1:11" ht="16.5" customHeight="1">
      <c r="A36" s="70"/>
      <c r="B36" s="177"/>
      <c r="C36" s="362" t="s">
        <v>14</v>
      </c>
      <c r="D36" s="362"/>
      <c r="E36" s="361"/>
      <c r="F36" s="361"/>
      <c r="G36" s="361"/>
      <c r="H36" s="361"/>
      <c r="I36" s="361"/>
      <c r="J36" s="177"/>
      <c r="K36" s="70"/>
    </row>
    <row r="37" spans="1:11" ht="16.5" customHeight="1">
      <c r="A37" s="70"/>
      <c r="B37" s="177"/>
      <c r="C37" s="362" t="s">
        <v>15</v>
      </c>
      <c r="D37" s="362"/>
      <c r="E37" s="361"/>
      <c r="F37" s="361"/>
      <c r="G37" s="361"/>
      <c r="H37" s="361"/>
      <c r="I37" s="361"/>
      <c r="J37" s="177"/>
      <c r="K37" s="70"/>
    </row>
    <row r="38" spans="1:11" ht="16.5" customHeight="1">
      <c r="A38" s="70"/>
      <c r="B38" s="177"/>
      <c r="C38" s="362" t="s">
        <v>16</v>
      </c>
      <c r="D38" s="362"/>
      <c r="E38" s="359"/>
      <c r="F38" s="360"/>
      <c r="G38" s="360"/>
      <c r="H38" s="360"/>
      <c r="I38" s="360"/>
      <c r="J38" s="177"/>
      <c r="K38" s="70"/>
    </row>
    <row r="39" spans="1:11" ht="16.5" customHeight="1">
      <c r="A39" s="70"/>
      <c r="B39" s="70"/>
      <c r="C39" s="70"/>
      <c r="D39" s="70"/>
      <c r="E39" s="182"/>
      <c r="F39" s="182"/>
      <c r="G39" s="182"/>
      <c r="H39" s="182"/>
      <c r="I39" s="182"/>
      <c r="J39" s="182"/>
      <c r="K39" s="70"/>
    </row>
  </sheetData>
  <sheetProtection formatCells="0" formatColumns="0" formatRows="0" insertColumns="0" insertRows="0" insertHyperlinks="0" deleteColumns="0" deleteRows="0" selectLockedCells="1" sort="0" autoFilter="0" pivotTables="0"/>
  <customSheetViews>
    <customSheetView guid="{64822155-D3A3-4CF4-B118-55E3090E4ACD}" scale="90" showPageBreaks="1" fitToPage="1" printArea="1" view="pageBreakPreview" topLeftCell="A16">
      <selection activeCell="L28" sqref="L28"/>
      <pageMargins left="0.70866141732283472" right="0.70866141732283472" top="0.74803149606299213" bottom="0.74803149606299213" header="0.31496062992125984" footer="0.31496062992125984"/>
      <pageSetup paperSize="9" scale="98" orientation="portrait" blackAndWhite="1" errors="blank" r:id="rId1"/>
    </customSheetView>
  </customSheetViews>
  <mergeCells count="28">
    <mergeCell ref="D26:F26"/>
    <mergeCell ref="D27:F27"/>
    <mergeCell ref="E24:F24"/>
    <mergeCell ref="B26:C26"/>
    <mergeCell ref="B27:C27"/>
    <mergeCell ref="B24:D24"/>
    <mergeCell ref="F10:G10"/>
    <mergeCell ref="H23:J23"/>
    <mergeCell ref="H24:J24"/>
    <mergeCell ref="I1:K1"/>
    <mergeCell ref="A13:K13"/>
    <mergeCell ref="A15:K15"/>
    <mergeCell ref="H8:K8"/>
    <mergeCell ref="H9:K9"/>
    <mergeCell ref="H4:K4"/>
    <mergeCell ref="A17:J17"/>
    <mergeCell ref="E23:F23"/>
    <mergeCell ref="B23:D23"/>
    <mergeCell ref="B21:I21"/>
    <mergeCell ref="H10:K10"/>
    <mergeCell ref="E38:I38"/>
    <mergeCell ref="E35:I35"/>
    <mergeCell ref="E36:I36"/>
    <mergeCell ref="E37:I37"/>
    <mergeCell ref="C35:D35"/>
    <mergeCell ref="C36:D36"/>
    <mergeCell ref="C37:D37"/>
    <mergeCell ref="C38:D38"/>
  </mergeCells>
  <phoneticPr fontId="2"/>
  <conditionalFormatting sqref="H8:K9">
    <cfRule type="containsBlanks" dxfId="65" priority="6">
      <formula>LEN(TRIM(H8))=0</formula>
    </cfRule>
  </conditionalFormatting>
  <conditionalFormatting sqref="H10:J10">
    <cfRule type="containsBlanks" dxfId="64" priority="5">
      <formula>LEN(TRIM(H10))=0</formula>
    </cfRule>
  </conditionalFormatting>
  <conditionalFormatting sqref="B21">
    <cfRule type="containsBlanks" dxfId="63" priority="4">
      <formula>LEN(TRIM(B21))=0</formula>
    </cfRule>
  </conditionalFormatting>
  <conditionalFormatting sqref="D26:F27">
    <cfRule type="containsBlanks" dxfId="62" priority="3">
      <formula>LEN(TRIM(D26))=0</formula>
    </cfRule>
  </conditionalFormatting>
  <conditionalFormatting sqref="E35:I38">
    <cfRule type="containsBlanks" dxfId="61" priority="1">
      <formula>LEN(TRIM(E35))=0</formula>
    </cfRule>
  </conditionalFormatting>
  <dataValidations count="1">
    <dataValidation type="list" allowBlank="1" showInputMessage="1" showErrorMessage="1" promptTitle="補助事業区分" sqref="B21:E21" xr:uid="{00000000-0002-0000-0200-000000000000}">
      <formula1>"賑わい創出・商機能強化事業,地域課題対応事業(通常枠),地域課題対応事業(商店街の未来を拓くプロジェクト指定団体枠)"</formula1>
    </dataValidation>
  </dataValidations>
  <hyperlinks>
    <hyperlink ref="I1" location="目次!A1" display="目次に戻る" xr:uid="{00000000-0004-0000-0200-000000000000}"/>
  </hyperlinks>
  <printOptions horizontalCentered="1"/>
  <pageMargins left="0.70866141732283472" right="0.70866141732283472" top="0.74803149606299213" bottom="0.74803149606299213" header="0.31496062992125984" footer="0.31496062992125984"/>
  <pageSetup paperSize="9" scale="88" orientation="portrait" blackAndWhite="1" errors="blank" r:id="rId2"/>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8</xdr:col>
                    <xdr:colOff>617220</xdr:colOff>
                    <xdr:row>30</xdr:row>
                    <xdr:rowOff>137160</xdr:rowOff>
                  </from>
                  <to>
                    <xdr:col>9</xdr:col>
                    <xdr:colOff>121920</xdr:colOff>
                    <xdr:row>32</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custom" allowBlank="1" showInputMessage="1" showErrorMessage="1" error="事業開始日以前の日付を入力してください。" xr:uid="{00000000-0002-0000-0200-000001000000}">
          <x14:formula1>
            <xm:f>H4&lt;='2.計画'!B5</xm:f>
          </x14:formula1>
          <xm:sqref>H4:K4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J16"/>
  <sheetViews>
    <sheetView view="pageBreakPreview" topLeftCell="A11" zoomScaleNormal="100" zoomScaleSheetLayoutView="100" workbookViewId="0">
      <selection activeCell="B14" sqref="B14:D14"/>
    </sheetView>
  </sheetViews>
  <sheetFormatPr defaultRowHeight="42" customHeight="1"/>
  <cols>
    <col min="1" max="2" width="23.09765625" style="13" customWidth="1"/>
    <col min="3" max="3" width="4.69921875" style="13" customWidth="1"/>
    <col min="4" max="4" width="23.09765625" style="11" customWidth="1"/>
    <col min="5" max="5" width="3.09765625" customWidth="1"/>
    <col min="6" max="6" width="9.59765625" customWidth="1"/>
    <col min="254" max="254" width="21" customWidth="1"/>
    <col min="255" max="260" width="9.59765625" customWidth="1"/>
    <col min="261" max="261" width="3.09765625" customWidth="1"/>
    <col min="262" max="262" width="9.59765625" customWidth="1"/>
    <col min="510" max="510" width="21" customWidth="1"/>
    <col min="511" max="516" width="9.59765625" customWidth="1"/>
    <col min="517" max="517" width="3.09765625" customWidth="1"/>
    <col min="518" max="518" width="9.59765625" customWidth="1"/>
    <col min="766" max="766" width="21" customWidth="1"/>
    <col min="767" max="772" width="9.59765625" customWidth="1"/>
    <col min="773" max="773" width="3.09765625" customWidth="1"/>
    <col min="774" max="774" width="9.59765625" customWidth="1"/>
    <col min="1022" max="1022" width="21" customWidth="1"/>
    <col min="1023" max="1028" width="9.59765625" customWidth="1"/>
    <col min="1029" max="1029" width="3.09765625" customWidth="1"/>
    <col min="1030" max="1030" width="9.59765625" customWidth="1"/>
    <col min="1278" max="1278" width="21" customWidth="1"/>
    <col min="1279" max="1284" width="9.59765625" customWidth="1"/>
    <col min="1285" max="1285" width="3.09765625" customWidth="1"/>
    <col min="1286" max="1286" width="9.59765625" customWidth="1"/>
    <col min="1534" max="1534" width="21" customWidth="1"/>
    <col min="1535" max="1540" width="9.59765625" customWidth="1"/>
    <col min="1541" max="1541" width="3.09765625" customWidth="1"/>
    <col min="1542" max="1542" width="9.59765625" customWidth="1"/>
    <col min="1790" max="1790" width="21" customWidth="1"/>
    <col min="1791" max="1796" width="9.59765625" customWidth="1"/>
    <col min="1797" max="1797" width="3.09765625" customWidth="1"/>
    <col min="1798" max="1798" width="9.59765625" customWidth="1"/>
    <col min="2046" max="2046" width="21" customWidth="1"/>
    <col min="2047" max="2052" width="9.59765625" customWidth="1"/>
    <col min="2053" max="2053" width="3.09765625" customWidth="1"/>
    <col min="2054" max="2054" width="9.59765625" customWidth="1"/>
    <col min="2302" max="2302" width="21" customWidth="1"/>
    <col min="2303" max="2308" width="9.59765625" customWidth="1"/>
    <col min="2309" max="2309" width="3.09765625" customWidth="1"/>
    <col min="2310" max="2310" width="9.59765625" customWidth="1"/>
    <col min="2558" max="2558" width="21" customWidth="1"/>
    <col min="2559" max="2564" width="9.59765625" customWidth="1"/>
    <col min="2565" max="2565" width="3.09765625" customWidth="1"/>
    <col min="2566" max="2566" width="9.59765625" customWidth="1"/>
    <col min="2814" max="2814" width="21" customWidth="1"/>
    <col min="2815" max="2820" width="9.59765625" customWidth="1"/>
    <col min="2821" max="2821" width="3.09765625" customWidth="1"/>
    <col min="2822" max="2822" width="9.59765625" customWidth="1"/>
    <col min="3070" max="3070" width="21" customWidth="1"/>
    <col min="3071" max="3076" width="9.59765625" customWidth="1"/>
    <col min="3077" max="3077" width="3.09765625" customWidth="1"/>
    <col min="3078" max="3078" width="9.59765625" customWidth="1"/>
    <col min="3326" max="3326" width="21" customWidth="1"/>
    <col min="3327" max="3332" width="9.59765625" customWidth="1"/>
    <col min="3333" max="3333" width="3.09765625" customWidth="1"/>
    <col min="3334" max="3334" width="9.59765625" customWidth="1"/>
    <col min="3582" max="3582" width="21" customWidth="1"/>
    <col min="3583" max="3588" width="9.59765625" customWidth="1"/>
    <col min="3589" max="3589" width="3.09765625" customWidth="1"/>
    <col min="3590" max="3590" width="9.59765625" customWidth="1"/>
    <col min="3838" max="3838" width="21" customWidth="1"/>
    <col min="3839" max="3844" width="9.59765625" customWidth="1"/>
    <col min="3845" max="3845" width="3.09765625" customWidth="1"/>
    <col min="3846" max="3846" width="9.59765625" customWidth="1"/>
    <col min="4094" max="4094" width="21" customWidth="1"/>
    <col min="4095" max="4100" width="9.59765625" customWidth="1"/>
    <col min="4101" max="4101" width="3.09765625" customWidth="1"/>
    <col min="4102" max="4102" width="9.59765625" customWidth="1"/>
    <col min="4350" max="4350" width="21" customWidth="1"/>
    <col min="4351" max="4356" width="9.59765625" customWidth="1"/>
    <col min="4357" max="4357" width="3.09765625" customWidth="1"/>
    <col min="4358" max="4358" width="9.59765625" customWidth="1"/>
    <col min="4606" max="4606" width="21" customWidth="1"/>
    <col min="4607" max="4612" width="9.59765625" customWidth="1"/>
    <col min="4613" max="4613" width="3.09765625" customWidth="1"/>
    <col min="4614" max="4614" width="9.59765625" customWidth="1"/>
    <col min="4862" max="4862" width="21" customWidth="1"/>
    <col min="4863" max="4868" width="9.59765625" customWidth="1"/>
    <col min="4869" max="4869" width="3.09765625" customWidth="1"/>
    <col min="4870" max="4870" width="9.59765625" customWidth="1"/>
    <col min="5118" max="5118" width="21" customWidth="1"/>
    <col min="5119" max="5124" width="9.59765625" customWidth="1"/>
    <col min="5125" max="5125" width="3.09765625" customWidth="1"/>
    <col min="5126" max="5126" width="9.59765625" customWidth="1"/>
    <col min="5374" max="5374" width="21" customWidth="1"/>
    <col min="5375" max="5380" width="9.59765625" customWidth="1"/>
    <col min="5381" max="5381" width="3.09765625" customWidth="1"/>
    <col min="5382" max="5382" width="9.59765625" customWidth="1"/>
    <col min="5630" max="5630" width="21" customWidth="1"/>
    <col min="5631" max="5636" width="9.59765625" customWidth="1"/>
    <col min="5637" max="5637" width="3.09765625" customWidth="1"/>
    <col min="5638" max="5638" width="9.59765625" customWidth="1"/>
    <col min="5886" max="5886" width="21" customWidth="1"/>
    <col min="5887" max="5892" width="9.59765625" customWidth="1"/>
    <col min="5893" max="5893" width="3.09765625" customWidth="1"/>
    <col min="5894" max="5894" width="9.59765625" customWidth="1"/>
    <col min="6142" max="6142" width="21" customWidth="1"/>
    <col min="6143" max="6148" width="9.59765625" customWidth="1"/>
    <col min="6149" max="6149" width="3.09765625" customWidth="1"/>
    <col min="6150" max="6150" width="9.59765625" customWidth="1"/>
    <col min="6398" max="6398" width="21" customWidth="1"/>
    <col min="6399" max="6404" width="9.59765625" customWidth="1"/>
    <col min="6405" max="6405" width="3.09765625" customWidth="1"/>
    <col min="6406" max="6406" width="9.59765625" customWidth="1"/>
    <col min="6654" max="6654" width="21" customWidth="1"/>
    <col min="6655" max="6660" width="9.59765625" customWidth="1"/>
    <col min="6661" max="6661" width="3.09765625" customWidth="1"/>
    <col min="6662" max="6662" width="9.59765625" customWidth="1"/>
    <col min="6910" max="6910" width="21" customWidth="1"/>
    <col min="6911" max="6916" width="9.59765625" customWidth="1"/>
    <col min="6917" max="6917" width="3.09765625" customWidth="1"/>
    <col min="6918" max="6918" width="9.59765625" customWidth="1"/>
    <col min="7166" max="7166" width="21" customWidth="1"/>
    <col min="7167" max="7172" width="9.59765625" customWidth="1"/>
    <col min="7173" max="7173" width="3.09765625" customWidth="1"/>
    <col min="7174" max="7174" width="9.59765625" customWidth="1"/>
    <col min="7422" max="7422" width="21" customWidth="1"/>
    <col min="7423" max="7428" width="9.59765625" customWidth="1"/>
    <col min="7429" max="7429" width="3.09765625" customWidth="1"/>
    <col min="7430" max="7430" width="9.59765625" customWidth="1"/>
    <col min="7678" max="7678" width="21" customWidth="1"/>
    <col min="7679" max="7684" width="9.59765625" customWidth="1"/>
    <col min="7685" max="7685" width="3.09765625" customWidth="1"/>
    <col min="7686" max="7686" width="9.59765625" customWidth="1"/>
    <col min="7934" max="7934" width="21" customWidth="1"/>
    <col min="7935" max="7940" width="9.59765625" customWidth="1"/>
    <col min="7941" max="7941" width="3.09765625" customWidth="1"/>
    <col min="7942" max="7942" width="9.59765625" customWidth="1"/>
    <col min="8190" max="8190" width="21" customWidth="1"/>
    <col min="8191" max="8196" width="9.59765625" customWidth="1"/>
    <col min="8197" max="8197" width="3.09765625" customWidth="1"/>
    <col min="8198" max="8198" width="9.59765625" customWidth="1"/>
    <col min="8446" max="8446" width="21" customWidth="1"/>
    <col min="8447" max="8452" width="9.59765625" customWidth="1"/>
    <col min="8453" max="8453" width="3.09765625" customWidth="1"/>
    <col min="8454" max="8454" width="9.59765625" customWidth="1"/>
    <col min="8702" max="8702" width="21" customWidth="1"/>
    <col min="8703" max="8708" width="9.59765625" customWidth="1"/>
    <col min="8709" max="8709" width="3.09765625" customWidth="1"/>
    <col min="8710" max="8710" width="9.59765625" customWidth="1"/>
    <col min="8958" max="8958" width="21" customWidth="1"/>
    <col min="8959" max="8964" width="9.59765625" customWidth="1"/>
    <col min="8965" max="8965" width="3.09765625" customWidth="1"/>
    <col min="8966" max="8966" width="9.59765625" customWidth="1"/>
    <col min="9214" max="9214" width="21" customWidth="1"/>
    <col min="9215" max="9220" width="9.59765625" customWidth="1"/>
    <col min="9221" max="9221" width="3.09765625" customWidth="1"/>
    <col min="9222" max="9222" width="9.59765625" customWidth="1"/>
    <col min="9470" max="9470" width="21" customWidth="1"/>
    <col min="9471" max="9476" width="9.59765625" customWidth="1"/>
    <col min="9477" max="9477" width="3.09765625" customWidth="1"/>
    <col min="9478" max="9478" width="9.59765625" customWidth="1"/>
    <col min="9726" max="9726" width="21" customWidth="1"/>
    <col min="9727" max="9732" width="9.59765625" customWidth="1"/>
    <col min="9733" max="9733" width="3.09765625" customWidth="1"/>
    <col min="9734" max="9734" width="9.59765625" customWidth="1"/>
    <col min="9982" max="9982" width="21" customWidth="1"/>
    <col min="9983" max="9988" width="9.59765625" customWidth="1"/>
    <col min="9989" max="9989" width="3.09765625" customWidth="1"/>
    <col min="9990" max="9990" width="9.59765625" customWidth="1"/>
    <col min="10238" max="10238" width="21" customWidth="1"/>
    <col min="10239" max="10244" width="9.59765625" customWidth="1"/>
    <col min="10245" max="10245" width="3.09765625" customWidth="1"/>
    <col min="10246" max="10246" width="9.59765625" customWidth="1"/>
    <col min="10494" max="10494" width="21" customWidth="1"/>
    <col min="10495" max="10500" width="9.59765625" customWidth="1"/>
    <col min="10501" max="10501" width="3.09765625" customWidth="1"/>
    <col min="10502" max="10502" width="9.59765625" customWidth="1"/>
    <col min="10750" max="10750" width="21" customWidth="1"/>
    <col min="10751" max="10756" width="9.59765625" customWidth="1"/>
    <col min="10757" max="10757" width="3.09765625" customWidth="1"/>
    <col min="10758" max="10758" width="9.59765625" customWidth="1"/>
    <col min="11006" max="11006" width="21" customWidth="1"/>
    <col min="11007" max="11012" width="9.59765625" customWidth="1"/>
    <col min="11013" max="11013" width="3.09765625" customWidth="1"/>
    <col min="11014" max="11014" width="9.59765625" customWidth="1"/>
    <col min="11262" max="11262" width="21" customWidth="1"/>
    <col min="11263" max="11268" width="9.59765625" customWidth="1"/>
    <col min="11269" max="11269" width="3.09765625" customWidth="1"/>
    <col min="11270" max="11270" width="9.59765625" customWidth="1"/>
    <col min="11518" max="11518" width="21" customWidth="1"/>
    <col min="11519" max="11524" width="9.59765625" customWidth="1"/>
    <col min="11525" max="11525" width="3.09765625" customWidth="1"/>
    <col min="11526" max="11526" width="9.59765625" customWidth="1"/>
    <col min="11774" max="11774" width="21" customWidth="1"/>
    <col min="11775" max="11780" width="9.59765625" customWidth="1"/>
    <col min="11781" max="11781" width="3.09765625" customWidth="1"/>
    <col min="11782" max="11782" width="9.59765625" customWidth="1"/>
    <col min="12030" max="12030" width="21" customWidth="1"/>
    <col min="12031" max="12036" width="9.59765625" customWidth="1"/>
    <col min="12037" max="12037" width="3.09765625" customWidth="1"/>
    <col min="12038" max="12038" width="9.59765625" customWidth="1"/>
    <col min="12286" max="12286" width="21" customWidth="1"/>
    <col min="12287" max="12292" width="9.59765625" customWidth="1"/>
    <col min="12293" max="12293" width="3.09765625" customWidth="1"/>
    <col min="12294" max="12294" width="9.59765625" customWidth="1"/>
    <col min="12542" max="12542" width="21" customWidth="1"/>
    <col min="12543" max="12548" width="9.59765625" customWidth="1"/>
    <col min="12549" max="12549" width="3.09765625" customWidth="1"/>
    <col min="12550" max="12550" width="9.59765625" customWidth="1"/>
    <col min="12798" max="12798" width="21" customWidth="1"/>
    <col min="12799" max="12804" width="9.59765625" customWidth="1"/>
    <col min="12805" max="12805" width="3.09765625" customWidth="1"/>
    <col min="12806" max="12806" width="9.59765625" customWidth="1"/>
    <col min="13054" max="13054" width="21" customWidth="1"/>
    <col min="13055" max="13060" width="9.59765625" customWidth="1"/>
    <col min="13061" max="13061" width="3.09765625" customWidth="1"/>
    <col min="13062" max="13062" width="9.59765625" customWidth="1"/>
    <col min="13310" max="13310" width="21" customWidth="1"/>
    <col min="13311" max="13316" width="9.59765625" customWidth="1"/>
    <col min="13317" max="13317" width="3.09765625" customWidth="1"/>
    <col min="13318" max="13318" width="9.59765625" customWidth="1"/>
    <col min="13566" max="13566" width="21" customWidth="1"/>
    <col min="13567" max="13572" width="9.59765625" customWidth="1"/>
    <col min="13573" max="13573" width="3.09765625" customWidth="1"/>
    <col min="13574" max="13574" width="9.59765625" customWidth="1"/>
    <col min="13822" max="13822" width="21" customWidth="1"/>
    <col min="13823" max="13828" width="9.59765625" customWidth="1"/>
    <col min="13829" max="13829" width="3.09765625" customWidth="1"/>
    <col min="13830" max="13830" width="9.59765625" customWidth="1"/>
    <col min="14078" max="14078" width="21" customWidth="1"/>
    <col min="14079" max="14084" width="9.59765625" customWidth="1"/>
    <col min="14085" max="14085" width="3.09765625" customWidth="1"/>
    <col min="14086" max="14086" width="9.59765625" customWidth="1"/>
    <col min="14334" max="14334" width="21" customWidth="1"/>
    <col min="14335" max="14340" width="9.59765625" customWidth="1"/>
    <col min="14341" max="14341" width="3.09765625" customWidth="1"/>
    <col min="14342" max="14342" width="9.59765625" customWidth="1"/>
    <col min="14590" max="14590" width="21" customWidth="1"/>
    <col min="14591" max="14596" width="9.59765625" customWidth="1"/>
    <col min="14597" max="14597" width="3.09765625" customWidth="1"/>
    <col min="14598" max="14598" width="9.59765625" customWidth="1"/>
    <col min="14846" max="14846" width="21" customWidth="1"/>
    <col min="14847" max="14852" width="9.59765625" customWidth="1"/>
    <col min="14853" max="14853" width="3.09765625" customWidth="1"/>
    <col min="14854" max="14854" width="9.59765625" customWidth="1"/>
    <col min="15102" max="15102" width="21" customWidth="1"/>
    <col min="15103" max="15108" width="9.59765625" customWidth="1"/>
    <col min="15109" max="15109" width="3.09765625" customWidth="1"/>
    <col min="15110" max="15110" width="9.59765625" customWidth="1"/>
    <col min="15358" max="15358" width="21" customWidth="1"/>
    <col min="15359" max="15364" width="9.59765625" customWidth="1"/>
    <col min="15365" max="15365" width="3.09765625" customWidth="1"/>
    <col min="15366" max="15366" width="9.59765625" customWidth="1"/>
    <col min="15614" max="15614" width="21" customWidth="1"/>
    <col min="15615" max="15620" width="9.59765625" customWidth="1"/>
    <col min="15621" max="15621" width="3.09765625" customWidth="1"/>
    <col min="15622" max="15622" width="9.59765625" customWidth="1"/>
    <col min="15870" max="15870" width="21" customWidth="1"/>
    <col min="15871" max="15876" width="9.59765625" customWidth="1"/>
    <col min="15877" max="15877" width="3.09765625" customWidth="1"/>
    <col min="15878" max="15878" width="9.59765625" customWidth="1"/>
    <col min="16126" max="16126" width="21" customWidth="1"/>
    <col min="16127" max="16132" width="9.59765625" customWidth="1"/>
    <col min="16133" max="16133" width="3.09765625" customWidth="1"/>
    <col min="16134" max="16134" width="9.59765625" customWidth="1"/>
  </cols>
  <sheetData>
    <row r="1" spans="1:10" s="1" customFormat="1" ht="16.5" customHeight="1">
      <c r="B1" s="28"/>
      <c r="C1" s="28"/>
      <c r="D1" s="100" t="s">
        <v>143</v>
      </c>
      <c r="E1" s="28"/>
      <c r="F1" s="28"/>
      <c r="G1" s="28"/>
      <c r="H1" s="28"/>
      <c r="I1" s="28"/>
      <c r="J1" s="28"/>
    </row>
    <row r="2" spans="1:10" s="9" customFormat="1" ht="16.2">
      <c r="A2" s="11" t="s">
        <v>36</v>
      </c>
      <c r="B2" s="11"/>
      <c r="C2" s="11"/>
      <c r="D2" s="11"/>
    </row>
    <row r="3" spans="1:10" s="9" customFormat="1" ht="22.5" customHeight="1">
      <c r="A3" s="11"/>
      <c r="B3" s="11"/>
      <c r="C3" s="11"/>
      <c r="D3" s="11"/>
    </row>
    <row r="4" spans="1:10" ht="30" customHeight="1">
      <c r="A4" s="14" t="s">
        <v>37</v>
      </c>
      <c r="B4" s="382"/>
      <c r="C4" s="383"/>
      <c r="D4" s="384"/>
    </row>
    <row r="5" spans="1:10" ht="30" customHeight="1">
      <c r="A5" s="14" t="s">
        <v>33</v>
      </c>
      <c r="B5" s="171"/>
      <c r="C5" s="167" t="s">
        <v>141</v>
      </c>
      <c r="D5" s="172"/>
    </row>
    <row r="6" spans="1:10" ht="30" customHeight="1">
      <c r="A6" s="15" t="s">
        <v>38</v>
      </c>
      <c r="B6" s="397"/>
      <c r="C6" s="398"/>
      <c r="D6" s="399"/>
    </row>
    <row r="7" spans="1:10" ht="30" customHeight="1">
      <c r="A7" s="14" t="s">
        <v>39</v>
      </c>
      <c r="B7" s="382"/>
      <c r="C7" s="383"/>
      <c r="D7" s="384"/>
    </row>
    <row r="8" spans="1:10" ht="195" customHeight="1">
      <c r="A8" s="14" t="s">
        <v>35</v>
      </c>
      <c r="B8" s="394"/>
      <c r="C8" s="395"/>
      <c r="D8" s="396"/>
    </row>
    <row r="9" spans="1:10" ht="41.25" customHeight="1">
      <c r="A9" s="380" t="s">
        <v>40</v>
      </c>
      <c r="B9" s="391"/>
      <c r="C9" s="392"/>
      <c r="D9" s="393"/>
    </row>
    <row r="10" spans="1:10" ht="63.75" customHeight="1">
      <c r="A10" s="381"/>
      <c r="B10" s="400"/>
      <c r="C10" s="401"/>
      <c r="D10" s="402"/>
    </row>
    <row r="11" spans="1:10" ht="41.25" customHeight="1">
      <c r="A11" s="10" t="s">
        <v>74</v>
      </c>
      <c r="B11" s="382"/>
      <c r="C11" s="383"/>
      <c r="D11" s="384"/>
    </row>
    <row r="12" spans="1:10" ht="47.25" customHeight="1">
      <c r="A12" s="10" t="s">
        <v>216</v>
      </c>
      <c r="B12" s="382"/>
      <c r="C12" s="383"/>
      <c r="D12" s="384"/>
    </row>
    <row r="13" spans="1:10" ht="64.5" customHeight="1">
      <c r="A13" s="10" t="s">
        <v>217</v>
      </c>
      <c r="B13" s="388"/>
      <c r="C13" s="389"/>
      <c r="D13" s="390"/>
    </row>
    <row r="14" spans="1:10" ht="82.5" customHeight="1">
      <c r="A14" s="12" t="s">
        <v>125</v>
      </c>
      <c r="B14" s="388"/>
      <c r="C14" s="389"/>
      <c r="D14" s="390"/>
    </row>
    <row r="15" spans="1:10" ht="58.5" customHeight="1">
      <c r="A15" s="14" t="s">
        <v>41</v>
      </c>
      <c r="B15" s="385"/>
      <c r="C15" s="386"/>
      <c r="D15" s="387"/>
    </row>
    <row r="16" spans="1:10" ht="24.75" customHeight="1"/>
  </sheetData>
  <sheetProtection formatCells="0" formatColumns="0" formatRows="0" selectLockedCells="1"/>
  <customSheetViews>
    <customSheetView guid="{64822155-D3A3-4CF4-B118-55E3090E4ACD}" showPageBreaks="1" fitToPage="1" printArea="1" view="pageBreakPreview">
      <selection activeCell="G24" sqref="G24"/>
      <pageMargins left="0.70866141732283472" right="0.70866141732283472" top="0.74803149606299213" bottom="0.74803149606299213" header="0.31496062992125984" footer="0.31496062992125984"/>
      <pageSetup paperSize="9" orientation="portrait" blackAndWhite="1" errors="blank" r:id="rId1"/>
    </customSheetView>
  </customSheetViews>
  <mergeCells count="12">
    <mergeCell ref="A9:A10"/>
    <mergeCell ref="B4:D4"/>
    <mergeCell ref="B15:D15"/>
    <mergeCell ref="B14:D14"/>
    <mergeCell ref="B13:D13"/>
    <mergeCell ref="B12:D12"/>
    <mergeCell ref="B11:D11"/>
    <mergeCell ref="B9:D9"/>
    <mergeCell ref="B8:D8"/>
    <mergeCell ref="B7:D7"/>
    <mergeCell ref="B6:D6"/>
    <mergeCell ref="B10:D10"/>
  </mergeCells>
  <phoneticPr fontId="2"/>
  <conditionalFormatting sqref="B11">
    <cfRule type="expression" dxfId="60" priority="12">
      <formula>$B$11=0</formula>
    </cfRule>
  </conditionalFormatting>
  <conditionalFormatting sqref="B4 B7:B10">
    <cfRule type="containsBlanks" dxfId="59" priority="11">
      <formula>LEN(TRIM(B4))=0</formula>
    </cfRule>
  </conditionalFormatting>
  <conditionalFormatting sqref="D5">
    <cfRule type="containsBlanks" dxfId="58" priority="3">
      <formula>LEN(TRIM(D5))=0</formula>
    </cfRule>
    <cfRule type="cellIs" dxfId="57" priority="10" operator="equal">
      <formula>"平成　 年　 月　 日～平成　 年　 月　 日"</formula>
    </cfRule>
  </conditionalFormatting>
  <conditionalFormatting sqref="B12">
    <cfRule type="containsBlanks" dxfId="56" priority="7">
      <formula>LEN(TRIM(B12))=0</formula>
    </cfRule>
  </conditionalFormatting>
  <conditionalFormatting sqref="B13">
    <cfRule type="containsBlanks" dxfId="55" priority="6">
      <formula>LEN(TRIM(B13))=0</formula>
    </cfRule>
  </conditionalFormatting>
  <conditionalFormatting sqref="B14">
    <cfRule type="containsBlanks" dxfId="54" priority="5">
      <formula>LEN(TRIM(B14))=0</formula>
    </cfRule>
  </conditionalFormatting>
  <conditionalFormatting sqref="B6:D6">
    <cfRule type="containsBlanks" dxfId="53" priority="2">
      <formula>LEN(TRIM(B6))=0</formula>
    </cfRule>
  </conditionalFormatting>
  <conditionalFormatting sqref="B5">
    <cfRule type="containsBlanks" dxfId="52" priority="1">
      <formula>LEN(TRIM(B5))=0</formula>
    </cfRule>
  </conditionalFormatting>
  <dataValidations count="3">
    <dataValidation type="list" allowBlank="1" showInputMessage="1" showErrorMessage="1" sqref="B11" xr:uid="{00000000-0002-0000-0300-000000000000}">
      <formula1>"歩行者通行量調査,来店者数調査,売上高調査,役立ち度調査及び事業の参加者等の数量調査"</formula1>
    </dataValidation>
    <dataValidation type="list" allowBlank="1" showInputMessage="1" showErrorMessage="1" sqref="B9:D9" xr:uid="{00000000-0002-0000-0300-000002000000}">
      <formula1>"事業実施により団体をPRし、集客数や売上高の増加を図る。,地域住民等との交流を深め、リピーターの創出を図る。,情報共有を促進し、組織強化を図る。,事業実施により団体全体の技術の向上を図る。,事業実施により団体の魅力発信を図る。,その他（下記のとおり）,　,"</formula1>
    </dataValidation>
    <dataValidation type="list" allowBlank="1" showInputMessage="1" showErrorMessage="1" sqref="B12:D12" xr:uid="{CA893D6A-5BA3-4E2C-8A3F-B30381DDA3AA}">
      <formula1>"子育て支援・高齢者支援に関すること,防災・安心安全に関すること,地域資源活用・農商工連携事業に関すること,創業・人材育成に関すること,環境対策に関すること,地域連携事業,その他地域が抱える課題の解決に資すること,なし,"</formula1>
    </dataValidation>
  </dataValidations>
  <hyperlinks>
    <hyperlink ref="D1" location="目次!A1" display="目次に戻る" xr:uid="{00000000-0004-0000-0300-000000000000}"/>
  </hyperlinks>
  <printOptions horizontalCentered="1"/>
  <pageMargins left="0.70866141732283472" right="0.70866141732283472" top="0.74803149606299213" bottom="0.74803149606299213" header="0.31496062992125984" footer="0.31496062992125984"/>
  <pageSetup paperSize="9" orientation="portrait" blackAndWhite="1" errors="blank"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V70"/>
  <sheetViews>
    <sheetView view="pageBreakPreview" topLeftCell="A32" zoomScaleNormal="100" zoomScaleSheetLayoutView="100" workbookViewId="0">
      <selection activeCell="I37" sqref="I37"/>
    </sheetView>
  </sheetViews>
  <sheetFormatPr defaultRowHeight="18.75" customHeight="1"/>
  <cols>
    <col min="1" max="1" width="21.296875" style="48" customWidth="1"/>
    <col min="2" max="2" width="14.09765625" style="56" customWidth="1"/>
    <col min="3" max="3" width="21.3984375" style="57" customWidth="1"/>
    <col min="4" max="4" width="22.3984375" style="58" customWidth="1"/>
    <col min="5" max="7" width="1.59765625" style="24" customWidth="1"/>
    <col min="8" max="8" width="24.19921875" style="26" customWidth="1"/>
    <col min="9" max="9" width="32.5" style="21" customWidth="1"/>
    <col min="10" max="10" width="21.5" style="22" customWidth="1"/>
    <col min="11" max="13" width="1.59765625" style="105" customWidth="1"/>
    <col min="14" max="15" width="9" style="84"/>
    <col min="16" max="16" width="43.09765625" style="84" customWidth="1"/>
    <col min="17" max="17" width="20.5" style="84" customWidth="1"/>
    <col min="18" max="262" width="9" style="84"/>
    <col min="263" max="263" width="9.5" style="84" bestFit="1" customWidth="1"/>
    <col min="264" max="264" width="31.5" style="84" customWidth="1"/>
    <col min="265" max="266" width="13.09765625" style="84" customWidth="1"/>
    <col min="267" max="267" width="14.69921875" style="84" customWidth="1"/>
    <col min="268" max="518" width="9" style="84"/>
    <col min="519" max="519" width="9.5" style="84" bestFit="1" customWidth="1"/>
    <col min="520" max="520" width="31.5" style="84" customWidth="1"/>
    <col min="521" max="522" width="13.09765625" style="84" customWidth="1"/>
    <col min="523" max="523" width="14.69921875" style="84" customWidth="1"/>
    <col min="524" max="774" width="9" style="84"/>
    <col min="775" max="775" width="9.5" style="84" bestFit="1" customWidth="1"/>
    <col min="776" max="776" width="31.5" style="84" customWidth="1"/>
    <col min="777" max="778" width="13.09765625" style="84" customWidth="1"/>
    <col min="779" max="779" width="14.69921875" style="84" customWidth="1"/>
    <col min="780" max="1030" width="9" style="84"/>
    <col min="1031" max="1031" width="9.5" style="84" bestFit="1" customWidth="1"/>
    <col min="1032" max="1032" width="31.5" style="84" customWidth="1"/>
    <col min="1033" max="1034" width="13.09765625" style="84" customWidth="1"/>
    <col min="1035" max="1035" width="14.69921875" style="84" customWidth="1"/>
    <col min="1036" max="1286" width="9" style="84"/>
    <col min="1287" max="1287" width="9.5" style="84" bestFit="1" customWidth="1"/>
    <col min="1288" max="1288" width="31.5" style="84" customWidth="1"/>
    <col min="1289" max="1290" width="13.09765625" style="84" customWidth="1"/>
    <col min="1291" max="1291" width="14.69921875" style="84" customWidth="1"/>
    <col min="1292" max="1542" width="9" style="84"/>
    <col min="1543" max="1543" width="9.5" style="84" bestFit="1" customWidth="1"/>
    <col min="1544" max="1544" width="31.5" style="84" customWidth="1"/>
    <col min="1545" max="1546" width="13.09765625" style="84" customWidth="1"/>
    <col min="1547" max="1547" width="14.69921875" style="84" customWidth="1"/>
    <col min="1548" max="1798" width="9" style="84"/>
    <col min="1799" max="1799" width="9.5" style="84" bestFit="1" customWidth="1"/>
    <col min="1800" max="1800" width="31.5" style="84" customWidth="1"/>
    <col min="1801" max="1802" width="13.09765625" style="84" customWidth="1"/>
    <col min="1803" max="1803" width="14.69921875" style="84" customWidth="1"/>
    <col min="1804" max="2054" width="9" style="84"/>
    <col min="2055" max="2055" width="9.5" style="84" bestFit="1" customWidth="1"/>
    <col min="2056" max="2056" width="31.5" style="84" customWidth="1"/>
    <col min="2057" max="2058" width="13.09765625" style="84" customWidth="1"/>
    <col min="2059" max="2059" width="14.69921875" style="84" customWidth="1"/>
    <col min="2060" max="2310" width="9" style="84"/>
    <col min="2311" max="2311" width="9.5" style="84" bestFit="1" customWidth="1"/>
    <col min="2312" max="2312" width="31.5" style="84" customWidth="1"/>
    <col min="2313" max="2314" width="13.09765625" style="84" customWidth="1"/>
    <col min="2315" max="2315" width="14.69921875" style="84" customWidth="1"/>
    <col min="2316" max="2566" width="9" style="84"/>
    <col min="2567" max="2567" width="9.5" style="84" bestFit="1" customWidth="1"/>
    <col min="2568" max="2568" width="31.5" style="84" customWidth="1"/>
    <col min="2569" max="2570" width="13.09765625" style="84" customWidth="1"/>
    <col min="2571" max="2571" width="14.69921875" style="84" customWidth="1"/>
    <col min="2572" max="2822" width="9" style="84"/>
    <col min="2823" max="2823" width="9.5" style="84" bestFit="1" customWidth="1"/>
    <col min="2824" max="2824" width="31.5" style="84" customWidth="1"/>
    <col min="2825" max="2826" width="13.09765625" style="84" customWidth="1"/>
    <col min="2827" max="2827" width="14.69921875" style="84" customWidth="1"/>
    <col min="2828" max="3078" width="9" style="84"/>
    <col min="3079" max="3079" width="9.5" style="84" bestFit="1" customWidth="1"/>
    <col min="3080" max="3080" width="31.5" style="84" customWidth="1"/>
    <col min="3081" max="3082" width="13.09765625" style="84" customWidth="1"/>
    <col min="3083" max="3083" width="14.69921875" style="84" customWidth="1"/>
    <col min="3084" max="3334" width="9" style="84"/>
    <col min="3335" max="3335" width="9.5" style="84" bestFit="1" customWidth="1"/>
    <col min="3336" max="3336" width="31.5" style="84" customWidth="1"/>
    <col min="3337" max="3338" width="13.09765625" style="84" customWidth="1"/>
    <col min="3339" max="3339" width="14.69921875" style="84" customWidth="1"/>
    <col min="3340" max="3590" width="9" style="84"/>
    <col min="3591" max="3591" width="9.5" style="84" bestFit="1" customWidth="1"/>
    <col min="3592" max="3592" width="31.5" style="84" customWidth="1"/>
    <col min="3593" max="3594" width="13.09765625" style="84" customWidth="1"/>
    <col min="3595" max="3595" width="14.69921875" style="84" customWidth="1"/>
    <col min="3596" max="3846" width="9" style="84"/>
    <col min="3847" max="3847" width="9.5" style="84" bestFit="1" customWidth="1"/>
    <col min="3848" max="3848" width="31.5" style="84" customWidth="1"/>
    <col min="3849" max="3850" width="13.09765625" style="84" customWidth="1"/>
    <col min="3851" max="3851" width="14.69921875" style="84" customWidth="1"/>
    <col min="3852" max="4102" width="9" style="84"/>
    <col min="4103" max="4103" width="9.5" style="84" bestFit="1" customWidth="1"/>
    <col min="4104" max="4104" width="31.5" style="84" customWidth="1"/>
    <col min="4105" max="4106" width="13.09765625" style="84" customWidth="1"/>
    <col min="4107" max="4107" width="14.69921875" style="84" customWidth="1"/>
    <col min="4108" max="4358" width="9" style="84"/>
    <col min="4359" max="4359" width="9.5" style="84" bestFit="1" customWidth="1"/>
    <col min="4360" max="4360" width="31.5" style="84" customWidth="1"/>
    <col min="4361" max="4362" width="13.09765625" style="84" customWidth="1"/>
    <col min="4363" max="4363" width="14.69921875" style="84" customWidth="1"/>
    <col min="4364" max="4614" width="9" style="84"/>
    <col min="4615" max="4615" width="9.5" style="84" bestFit="1" customWidth="1"/>
    <col min="4616" max="4616" width="31.5" style="84" customWidth="1"/>
    <col min="4617" max="4618" width="13.09765625" style="84" customWidth="1"/>
    <col min="4619" max="4619" width="14.69921875" style="84" customWidth="1"/>
    <col min="4620" max="4870" width="9" style="84"/>
    <col min="4871" max="4871" width="9.5" style="84" bestFit="1" customWidth="1"/>
    <col min="4872" max="4872" width="31.5" style="84" customWidth="1"/>
    <col min="4873" max="4874" width="13.09765625" style="84" customWidth="1"/>
    <col min="4875" max="4875" width="14.69921875" style="84" customWidth="1"/>
    <col min="4876" max="5126" width="9" style="84"/>
    <col min="5127" max="5127" width="9.5" style="84" bestFit="1" customWidth="1"/>
    <col min="5128" max="5128" width="31.5" style="84" customWidth="1"/>
    <col min="5129" max="5130" width="13.09765625" style="84" customWidth="1"/>
    <col min="5131" max="5131" width="14.69921875" style="84" customWidth="1"/>
    <col min="5132" max="5382" width="9" style="84"/>
    <col min="5383" max="5383" width="9.5" style="84" bestFit="1" customWidth="1"/>
    <col min="5384" max="5384" width="31.5" style="84" customWidth="1"/>
    <col min="5385" max="5386" width="13.09765625" style="84" customWidth="1"/>
    <col min="5387" max="5387" width="14.69921875" style="84" customWidth="1"/>
    <col min="5388" max="5638" width="9" style="84"/>
    <col min="5639" max="5639" width="9.5" style="84" bestFit="1" customWidth="1"/>
    <col min="5640" max="5640" width="31.5" style="84" customWidth="1"/>
    <col min="5641" max="5642" width="13.09765625" style="84" customWidth="1"/>
    <col min="5643" max="5643" width="14.69921875" style="84" customWidth="1"/>
    <col min="5644" max="5894" width="9" style="84"/>
    <col min="5895" max="5895" width="9.5" style="84" bestFit="1" customWidth="1"/>
    <col min="5896" max="5896" width="31.5" style="84" customWidth="1"/>
    <col min="5897" max="5898" width="13.09765625" style="84" customWidth="1"/>
    <col min="5899" max="5899" width="14.69921875" style="84" customWidth="1"/>
    <col min="5900" max="6150" width="9" style="84"/>
    <col min="6151" max="6151" width="9.5" style="84" bestFit="1" customWidth="1"/>
    <col min="6152" max="6152" width="31.5" style="84" customWidth="1"/>
    <col min="6153" max="6154" width="13.09765625" style="84" customWidth="1"/>
    <col min="6155" max="6155" width="14.69921875" style="84" customWidth="1"/>
    <col min="6156" max="6406" width="9" style="84"/>
    <col min="6407" max="6407" width="9.5" style="84" bestFit="1" customWidth="1"/>
    <col min="6408" max="6408" width="31.5" style="84" customWidth="1"/>
    <col min="6409" max="6410" width="13.09765625" style="84" customWidth="1"/>
    <col min="6411" max="6411" width="14.69921875" style="84" customWidth="1"/>
    <col min="6412" max="6662" width="9" style="84"/>
    <col min="6663" max="6663" width="9.5" style="84" bestFit="1" customWidth="1"/>
    <col min="6664" max="6664" width="31.5" style="84" customWidth="1"/>
    <col min="6665" max="6666" width="13.09765625" style="84" customWidth="1"/>
    <col min="6667" max="6667" width="14.69921875" style="84" customWidth="1"/>
    <col min="6668" max="6918" width="9" style="84"/>
    <col min="6919" max="6919" width="9.5" style="84" bestFit="1" customWidth="1"/>
    <col min="6920" max="6920" width="31.5" style="84" customWidth="1"/>
    <col min="6921" max="6922" width="13.09765625" style="84" customWidth="1"/>
    <col min="6923" max="6923" width="14.69921875" style="84" customWidth="1"/>
    <col min="6924" max="7174" width="9" style="84"/>
    <col min="7175" max="7175" width="9.5" style="84" bestFit="1" customWidth="1"/>
    <col min="7176" max="7176" width="31.5" style="84" customWidth="1"/>
    <col min="7177" max="7178" width="13.09765625" style="84" customWidth="1"/>
    <col min="7179" max="7179" width="14.69921875" style="84" customWidth="1"/>
    <col min="7180" max="7430" width="9" style="84"/>
    <col min="7431" max="7431" width="9.5" style="84" bestFit="1" customWidth="1"/>
    <col min="7432" max="7432" width="31.5" style="84" customWidth="1"/>
    <col min="7433" max="7434" width="13.09765625" style="84" customWidth="1"/>
    <col min="7435" max="7435" width="14.69921875" style="84" customWidth="1"/>
    <col min="7436" max="7686" width="9" style="84"/>
    <col min="7687" max="7687" width="9.5" style="84" bestFit="1" customWidth="1"/>
    <col min="7688" max="7688" width="31.5" style="84" customWidth="1"/>
    <col min="7689" max="7690" width="13.09765625" style="84" customWidth="1"/>
    <col min="7691" max="7691" width="14.69921875" style="84" customWidth="1"/>
    <col min="7692" max="7942" width="9" style="84"/>
    <col min="7943" max="7943" width="9.5" style="84" bestFit="1" customWidth="1"/>
    <col min="7944" max="7944" width="31.5" style="84" customWidth="1"/>
    <col min="7945" max="7946" width="13.09765625" style="84" customWidth="1"/>
    <col min="7947" max="7947" width="14.69921875" style="84" customWidth="1"/>
    <col min="7948" max="8198" width="9" style="84"/>
    <col min="8199" max="8199" width="9.5" style="84" bestFit="1" customWidth="1"/>
    <col min="8200" max="8200" width="31.5" style="84" customWidth="1"/>
    <col min="8201" max="8202" width="13.09765625" style="84" customWidth="1"/>
    <col min="8203" max="8203" width="14.69921875" style="84" customWidth="1"/>
    <col min="8204" max="8454" width="9" style="84"/>
    <col min="8455" max="8455" width="9.5" style="84" bestFit="1" customWidth="1"/>
    <col min="8456" max="8456" width="31.5" style="84" customWidth="1"/>
    <col min="8457" max="8458" width="13.09765625" style="84" customWidth="1"/>
    <col min="8459" max="8459" width="14.69921875" style="84" customWidth="1"/>
    <col min="8460" max="8710" width="9" style="84"/>
    <col min="8711" max="8711" width="9.5" style="84" bestFit="1" customWidth="1"/>
    <col min="8712" max="8712" width="31.5" style="84" customWidth="1"/>
    <col min="8713" max="8714" width="13.09765625" style="84" customWidth="1"/>
    <col min="8715" max="8715" width="14.69921875" style="84" customWidth="1"/>
    <col min="8716" max="8966" width="9" style="84"/>
    <col min="8967" max="8967" width="9.5" style="84" bestFit="1" customWidth="1"/>
    <col min="8968" max="8968" width="31.5" style="84" customWidth="1"/>
    <col min="8969" max="8970" width="13.09765625" style="84" customWidth="1"/>
    <col min="8971" max="8971" width="14.69921875" style="84" customWidth="1"/>
    <col min="8972" max="9222" width="9" style="84"/>
    <col min="9223" max="9223" width="9.5" style="84" bestFit="1" customWidth="1"/>
    <col min="9224" max="9224" width="31.5" style="84" customWidth="1"/>
    <col min="9225" max="9226" width="13.09765625" style="84" customWidth="1"/>
    <col min="9227" max="9227" width="14.69921875" style="84" customWidth="1"/>
    <col min="9228" max="9478" width="9" style="84"/>
    <col min="9479" max="9479" width="9.5" style="84" bestFit="1" customWidth="1"/>
    <col min="9480" max="9480" width="31.5" style="84" customWidth="1"/>
    <col min="9481" max="9482" width="13.09765625" style="84" customWidth="1"/>
    <col min="9483" max="9483" width="14.69921875" style="84" customWidth="1"/>
    <col min="9484" max="9734" width="9" style="84"/>
    <col min="9735" max="9735" width="9.5" style="84" bestFit="1" customWidth="1"/>
    <col min="9736" max="9736" width="31.5" style="84" customWidth="1"/>
    <col min="9737" max="9738" width="13.09765625" style="84" customWidth="1"/>
    <col min="9739" max="9739" width="14.69921875" style="84" customWidth="1"/>
    <col min="9740" max="9990" width="9" style="84"/>
    <col min="9991" max="9991" width="9.5" style="84" bestFit="1" customWidth="1"/>
    <col min="9992" max="9992" width="31.5" style="84" customWidth="1"/>
    <col min="9993" max="9994" width="13.09765625" style="84" customWidth="1"/>
    <col min="9995" max="9995" width="14.69921875" style="84" customWidth="1"/>
    <col min="9996" max="10246" width="9" style="84"/>
    <col min="10247" max="10247" width="9.5" style="84" bestFit="1" customWidth="1"/>
    <col min="10248" max="10248" width="31.5" style="84" customWidth="1"/>
    <col min="10249" max="10250" width="13.09765625" style="84" customWidth="1"/>
    <col min="10251" max="10251" width="14.69921875" style="84" customWidth="1"/>
    <col min="10252" max="10502" width="9" style="84"/>
    <col min="10503" max="10503" width="9.5" style="84" bestFit="1" customWidth="1"/>
    <col min="10504" max="10504" width="31.5" style="84" customWidth="1"/>
    <col min="10505" max="10506" width="13.09765625" style="84" customWidth="1"/>
    <col min="10507" max="10507" width="14.69921875" style="84" customWidth="1"/>
    <col min="10508" max="10758" width="9" style="84"/>
    <col min="10759" max="10759" width="9.5" style="84" bestFit="1" customWidth="1"/>
    <col min="10760" max="10760" width="31.5" style="84" customWidth="1"/>
    <col min="10761" max="10762" width="13.09765625" style="84" customWidth="1"/>
    <col min="10763" max="10763" width="14.69921875" style="84" customWidth="1"/>
    <col min="10764" max="11014" width="9" style="84"/>
    <col min="11015" max="11015" width="9.5" style="84" bestFit="1" customWidth="1"/>
    <col min="11016" max="11016" width="31.5" style="84" customWidth="1"/>
    <col min="11017" max="11018" width="13.09765625" style="84" customWidth="1"/>
    <col min="11019" max="11019" width="14.69921875" style="84" customWidth="1"/>
    <col min="11020" max="11270" width="9" style="84"/>
    <col min="11271" max="11271" width="9.5" style="84" bestFit="1" customWidth="1"/>
    <col min="11272" max="11272" width="31.5" style="84" customWidth="1"/>
    <col min="11273" max="11274" width="13.09765625" style="84" customWidth="1"/>
    <col min="11275" max="11275" width="14.69921875" style="84" customWidth="1"/>
    <col min="11276" max="11526" width="9" style="84"/>
    <col min="11527" max="11527" width="9.5" style="84" bestFit="1" customWidth="1"/>
    <col min="11528" max="11528" width="31.5" style="84" customWidth="1"/>
    <col min="11529" max="11530" width="13.09765625" style="84" customWidth="1"/>
    <col min="11531" max="11531" width="14.69921875" style="84" customWidth="1"/>
    <col min="11532" max="11782" width="9" style="84"/>
    <col min="11783" max="11783" width="9.5" style="84" bestFit="1" customWidth="1"/>
    <col min="11784" max="11784" width="31.5" style="84" customWidth="1"/>
    <col min="11785" max="11786" width="13.09765625" style="84" customWidth="1"/>
    <col min="11787" max="11787" width="14.69921875" style="84" customWidth="1"/>
    <col min="11788" max="12038" width="9" style="84"/>
    <col min="12039" max="12039" width="9.5" style="84" bestFit="1" customWidth="1"/>
    <col min="12040" max="12040" width="31.5" style="84" customWidth="1"/>
    <col min="12041" max="12042" width="13.09765625" style="84" customWidth="1"/>
    <col min="12043" max="12043" width="14.69921875" style="84" customWidth="1"/>
    <col min="12044" max="12294" width="9" style="84"/>
    <col min="12295" max="12295" width="9.5" style="84" bestFit="1" customWidth="1"/>
    <col min="12296" max="12296" width="31.5" style="84" customWidth="1"/>
    <col min="12297" max="12298" width="13.09765625" style="84" customWidth="1"/>
    <col min="12299" max="12299" width="14.69921875" style="84" customWidth="1"/>
    <col min="12300" max="12550" width="9" style="84"/>
    <col min="12551" max="12551" width="9.5" style="84" bestFit="1" customWidth="1"/>
    <col min="12552" max="12552" width="31.5" style="84" customWidth="1"/>
    <col min="12553" max="12554" width="13.09765625" style="84" customWidth="1"/>
    <col min="12555" max="12555" width="14.69921875" style="84" customWidth="1"/>
    <col min="12556" max="12806" width="9" style="84"/>
    <col min="12807" max="12807" width="9.5" style="84" bestFit="1" customWidth="1"/>
    <col min="12808" max="12808" width="31.5" style="84" customWidth="1"/>
    <col min="12809" max="12810" width="13.09765625" style="84" customWidth="1"/>
    <col min="12811" max="12811" width="14.69921875" style="84" customWidth="1"/>
    <col min="12812" max="13062" width="9" style="84"/>
    <col min="13063" max="13063" width="9.5" style="84" bestFit="1" customWidth="1"/>
    <col min="13064" max="13064" width="31.5" style="84" customWidth="1"/>
    <col min="13065" max="13066" width="13.09765625" style="84" customWidth="1"/>
    <col min="13067" max="13067" width="14.69921875" style="84" customWidth="1"/>
    <col min="13068" max="13318" width="9" style="84"/>
    <col min="13319" max="13319" width="9.5" style="84" bestFit="1" customWidth="1"/>
    <col min="13320" max="13320" width="31.5" style="84" customWidth="1"/>
    <col min="13321" max="13322" width="13.09765625" style="84" customWidth="1"/>
    <col min="13323" max="13323" width="14.69921875" style="84" customWidth="1"/>
    <col min="13324" max="13574" width="9" style="84"/>
    <col min="13575" max="13575" width="9.5" style="84" bestFit="1" customWidth="1"/>
    <col min="13576" max="13576" width="31.5" style="84" customWidth="1"/>
    <col min="13577" max="13578" width="13.09765625" style="84" customWidth="1"/>
    <col min="13579" max="13579" width="14.69921875" style="84" customWidth="1"/>
    <col min="13580" max="13830" width="9" style="84"/>
    <col min="13831" max="13831" width="9.5" style="84" bestFit="1" customWidth="1"/>
    <col min="13832" max="13832" width="31.5" style="84" customWidth="1"/>
    <col min="13833" max="13834" width="13.09765625" style="84" customWidth="1"/>
    <col min="13835" max="13835" width="14.69921875" style="84" customWidth="1"/>
    <col min="13836" max="14086" width="9" style="84"/>
    <col min="14087" max="14087" width="9.5" style="84" bestFit="1" customWidth="1"/>
    <col min="14088" max="14088" width="31.5" style="84" customWidth="1"/>
    <col min="14089" max="14090" width="13.09765625" style="84" customWidth="1"/>
    <col min="14091" max="14091" width="14.69921875" style="84" customWidth="1"/>
    <col min="14092" max="14342" width="9" style="84"/>
    <col min="14343" max="14343" width="9.5" style="84" bestFit="1" customWidth="1"/>
    <col min="14344" max="14344" width="31.5" style="84" customWidth="1"/>
    <col min="14345" max="14346" width="13.09765625" style="84" customWidth="1"/>
    <col min="14347" max="14347" width="14.69921875" style="84" customWidth="1"/>
    <col min="14348" max="14598" width="9" style="84"/>
    <col min="14599" max="14599" width="9.5" style="84" bestFit="1" customWidth="1"/>
    <col min="14600" max="14600" width="31.5" style="84" customWidth="1"/>
    <col min="14601" max="14602" width="13.09765625" style="84" customWidth="1"/>
    <col min="14603" max="14603" width="14.69921875" style="84" customWidth="1"/>
    <col min="14604" max="14854" width="9" style="84"/>
    <col min="14855" max="14855" width="9.5" style="84" bestFit="1" customWidth="1"/>
    <col min="14856" max="14856" width="31.5" style="84" customWidth="1"/>
    <col min="14857" max="14858" width="13.09765625" style="84" customWidth="1"/>
    <col min="14859" max="14859" width="14.69921875" style="84" customWidth="1"/>
    <col min="14860" max="15110" width="9" style="84"/>
    <col min="15111" max="15111" width="9.5" style="84" bestFit="1" customWidth="1"/>
    <col min="15112" max="15112" width="31.5" style="84" customWidth="1"/>
    <col min="15113" max="15114" width="13.09765625" style="84" customWidth="1"/>
    <col min="15115" max="15115" width="14.69921875" style="84" customWidth="1"/>
    <col min="15116" max="15366" width="9" style="84"/>
    <col min="15367" max="15367" width="9.5" style="84" bestFit="1" customWidth="1"/>
    <col min="15368" max="15368" width="31.5" style="84" customWidth="1"/>
    <col min="15369" max="15370" width="13.09765625" style="84" customWidth="1"/>
    <col min="15371" max="15371" width="14.69921875" style="84" customWidth="1"/>
    <col min="15372" max="15622" width="9" style="84"/>
    <col min="15623" max="15623" width="9.5" style="84" bestFit="1" customWidth="1"/>
    <col min="15624" max="15624" width="31.5" style="84" customWidth="1"/>
    <col min="15625" max="15626" width="13.09765625" style="84" customWidth="1"/>
    <col min="15627" max="15627" width="14.69921875" style="84" customWidth="1"/>
    <col min="15628" max="15878" width="9" style="84"/>
    <col min="15879" max="15879" width="9.5" style="84" bestFit="1" customWidth="1"/>
    <col min="15880" max="15880" width="31.5" style="84" customWidth="1"/>
    <col min="15881" max="15882" width="13.09765625" style="84" customWidth="1"/>
    <col min="15883" max="15883" width="14.69921875" style="84" customWidth="1"/>
    <col min="15884" max="16134" width="9" style="84"/>
    <col min="16135" max="16135" width="9.5" style="84" bestFit="1" customWidth="1"/>
    <col min="16136" max="16136" width="31.5" style="84" customWidth="1"/>
    <col min="16137" max="16138" width="13.09765625" style="84" customWidth="1"/>
    <col min="16139" max="16139" width="14.69921875" style="84" customWidth="1"/>
    <col min="16140" max="16384" width="9" style="84"/>
  </cols>
  <sheetData>
    <row r="1" spans="1:19" s="1" customFormat="1" ht="16.5" customHeight="1">
      <c r="A1" s="136"/>
      <c r="B1" s="28"/>
      <c r="C1" s="435" t="s">
        <v>143</v>
      </c>
      <c r="D1" s="435"/>
      <c r="E1" s="168"/>
      <c r="F1" s="168"/>
      <c r="G1" s="168"/>
      <c r="H1" s="28"/>
      <c r="I1" s="28"/>
      <c r="J1" s="137" t="s">
        <v>143</v>
      </c>
      <c r="K1" s="33"/>
      <c r="L1" s="33"/>
      <c r="M1" s="153"/>
    </row>
    <row r="2" spans="1:19" ht="17.25" customHeight="1">
      <c r="A2" s="445" t="s">
        <v>56</v>
      </c>
      <c r="B2" s="445"/>
      <c r="C2" s="445"/>
      <c r="D2" s="445"/>
      <c r="E2" s="184"/>
      <c r="F2" s="184"/>
      <c r="G2" s="184"/>
      <c r="H2" s="185" t="s">
        <v>42</v>
      </c>
      <c r="I2" s="186"/>
      <c r="J2" s="187"/>
      <c r="K2" s="207"/>
      <c r="L2" s="207"/>
      <c r="M2" s="207"/>
      <c r="N2" s="20" t="s">
        <v>165</v>
      </c>
      <c r="O2" s="20"/>
      <c r="P2" s="20"/>
      <c r="Q2" s="20"/>
    </row>
    <row r="3" spans="1:19" ht="17.25" customHeight="1">
      <c r="A3" s="185"/>
      <c r="B3" s="185"/>
      <c r="C3" s="185"/>
      <c r="D3" s="185"/>
      <c r="E3" s="184"/>
      <c r="F3" s="184"/>
      <c r="G3" s="184"/>
      <c r="H3" s="185"/>
      <c r="I3" s="186"/>
      <c r="J3" s="187"/>
      <c r="K3" s="207"/>
      <c r="L3" s="207"/>
      <c r="M3" s="207"/>
      <c r="N3" s="20"/>
      <c r="O3" s="20"/>
      <c r="P3" s="20"/>
      <c r="Q3" s="20"/>
      <c r="S3" s="84">
        <f>IF((SUM('3.収支'!D14:D14)+SUM('3.収支'!D7:D11))=0,1,SUM('3.収支'!D13:D15))</f>
        <v>1</v>
      </c>
    </row>
    <row r="4" spans="1:19" ht="17.25" customHeight="1">
      <c r="A4" s="188" t="s">
        <v>57</v>
      </c>
      <c r="B4" s="188"/>
      <c r="C4" s="188"/>
      <c r="D4" s="188"/>
      <c r="E4" s="184"/>
      <c r="F4" s="184"/>
      <c r="G4" s="184"/>
      <c r="H4" s="189" t="s">
        <v>97</v>
      </c>
      <c r="I4" s="186"/>
      <c r="J4" s="187"/>
      <c r="K4" s="207"/>
      <c r="L4" s="207"/>
      <c r="M4" s="207"/>
      <c r="N4" s="20" t="s">
        <v>161</v>
      </c>
      <c r="O4" s="20"/>
      <c r="P4" s="20"/>
      <c r="Q4" s="20"/>
    </row>
    <row r="5" spans="1:19" ht="17.25" customHeight="1">
      <c r="A5" s="190" t="s">
        <v>89</v>
      </c>
      <c r="B5" s="438" t="s">
        <v>100</v>
      </c>
      <c r="C5" s="438"/>
      <c r="D5" s="191" t="s">
        <v>206</v>
      </c>
      <c r="E5" s="192"/>
      <c r="F5" s="202"/>
      <c r="G5" s="193"/>
      <c r="H5" s="439" t="s">
        <v>103</v>
      </c>
      <c r="I5" s="440"/>
      <c r="J5" s="191" t="s">
        <v>206</v>
      </c>
      <c r="K5" s="207"/>
      <c r="L5" s="207"/>
      <c r="M5" s="207"/>
      <c r="N5" s="479" t="s">
        <v>162</v>
      </c>
      <c r="O5" s="479"/>
      <c r="P5" s="479"/>
      <c r="Q5" s="194" t="s">
        <v>207</v>
      </c>
    </row>
    <row r="6" spans="1:19" ht="17.25" customHeight="1">
      <c r="A6" s="406" t="s">
        <v>58</v>
      </c>
      <c r="B6" s="417"/>
      <c r="C6" s="418"/>
      <c r="D6" s="294"/>
      <c r="E6" s="195"/>
      <c r="F6" s="184"/>
      <c r="G6" s="196"/>
      <c r="H6" s="441" t="s">
        <v>104</v>
      </c>
      <c r="I6" s="442"/>
      <c r="J6" s="340">
        <f>J39-(J7+J8+J9+J17+J22+J27+J35)</f>
        <v>0</v>
      </c>
      <c r="K6" s="207"/>
      <c r="L6" s="207"/>
      <c r="M6" s="207"/>
      <c r="N6" s="480" t="s">
        <v>170</v>
      </c>
      <c r="O6" s="481"/>
      <c r="P6" s="481"/>
      <c r="Q6" s="482">
        <f>D44-D45</f>
        <v>0</v>
      </c>
    </row>
    <row r="7" spans="1:19" ht="17.25" customHeight="1">
      <c r="A7" s="406"/>
      <c r="B7" s="417"/>
      <c r="C7" s="418"/>
      <c r="D7" s="294"/>
      <c r="E7" s="192"/>
      <c r="F7" s="202"/>
      <c r="G7" s="184"/>
      <c r="H7" s="443" t="s">
        <v>105</v>
      </c>
      <c r="I7" s="444"/>
      <c r="J7" s="332"/>
      <c r="K7" s="207"/>
      <c r="L7" s="207"/>
      <c r="M7" s="207"/>
      <c r="N7" s="481"/>
      <c r="O7" s="481"/>
      <c r="P7" s="481"/>
      <c r="Q7" s="483"/>
    </row>
    <row r="8" spans="1:19" ht="17.25" customHeight="1">
      <c r="A8" s="406"/>
      <c r="B8" s="408"/>
      <c r="C8" s="408"/>
      <c r="D8" s="294"/>
      <c r="E8" s="192"/>
      <c r="F8" s="202"/>
      <c r="G8" s="184"/>
      <c r="H8" s="443" t="s">
        <v>106</v>
      </c>
      <c r="I8" s="444"/>
      <c r="J8" s="332"/>
      <c r="K8" s="207"/>
      <c r="L8" s="207"/>
      <c r="M8" s="207"/>
      <c r="N8" s="480" t="s">
        <v>169</v>
      </c>
      <c r="O8" s="481"/>
      <c r="P8" s="481"/>
      <c r="Q8" s="482">
        <f>J39-J35</f>
        <v>0</v>
      </c>
    </row>
    <row r="9" spans="1:19" ht="17.25" customHeight="1" thickBot="1">
      <c r="A9" s="406"/>
      <c r="B9" s="408"/>
      <c r="C9" s="408"/>
      <c r="D9" s="294"/>
      <c r="E9" s="192"/>
      <c r="F9" s="202"/>
      <c r="G9" s="184"/>
      <c r="H9" s="454" t="s">
        <v>47</v>
      </c>
      <c r="I9" s="455"/>
      <c r="J9" s="333"/>
      <c r="K9" s="207"/>
      <c r="L9" s="207"/>
      <c r="M9" s="207"/>
      <c r="N9" s="481"/>
      <c r="O9" s="481"/>
      <c r="P9" s="481"/>
      <c r="Q9" s="483"/>
    </row>
    <row r="10" spans="1:19" ht="17.25" customHeight="1" thickTop="1">
      <c r="A10" s="406"/>
      <c r="B10" s="408"/>
      <c r="C10" s="408"/>
      <c r="D10" s="294"/>
      <c r="E10" s="197"/>
      <c r="F10" s="206"/>
      <c r="G10" s="184"/>
      <c r="H10" s="198"/>
      <c r="I10" s="199" t="s">
        <v>48</v>
      </c>
      <c r="J10" s="341">
        <f>SUM(J6:J9)</f>
        <v>0</v>
      </c>
      <c r="K10" s="200"/>
      <c r="L10" s="207"/>
      <c r="M10" s="207"/>
      <c r="N10" s="462" t="s">
        <v>164</v>
      </c>
      <c r="O10" s="463"/>
      <c r="P10" s="464"/>
      <c r="Q10" s="482">
        <f>MIN(Q6,Q8)</f>
        <v>0</v>
      </c>
    </row>
    <row r="11" spans="1:19" ht="17.25" customHeight="1">
      <c r="A11" s="406"/>
      <c r="B11" s="408"/>
      <c r="C11" s="408"/>
      <c r="D11" s="294"/>
      <c r="E11" s="195"/>
      <c r="F11" s="184"/>
      <c r="G11" s="184"/>
      <c r="H11" s="198"/>
      <c r="I11" s="201"/>
      <c r="J11" s="184"/>
      <c r="K11" s="207"/>
      <c r="L11" s="207"/>
      <c r="M11" s="207"/>
      <c r="N11" s="465"/>
      <c r="O11" s="466"/>
      <c r="P11" s="467"/>
      <c r="Q11" s="483"/>
    </row>
    <row r="12" spans="1:19" ht="17.25" customHeight="1">
      <c r="A12" s="406"/>
      <c r="B12" s="408"/>
      <c r="C12" s="408"/>
      <c r="D12" s="294"/>
      <c r="E12" s="195"/>
      <c r="F12" s="184"/>
      <c r="G12" s="202"/>
      <c r="H12" s="188" t="s">
        <v>49</v>
      </c>
      <c r="I12" s="203"/>
      <c r="J12" s="204"/>
      <c r="K12" s="207"/>
      <c r="L12" s="207"/>
      <c r="M12" s="207"/>
      <c r="N12" s="468" t="s">
        <v>163</v>
      </c>
      <c r="O12" s="468"/>
      <c r="P12" s="468"/>
      <c r="Q12" s="456">
        <f>MIN(Q10,IF('1.申請'!D27&lt;=30,2250000,IF(AND('1.申請'!D27&gt;=31,'1.申請'!D27&lt;=50),3000000,IF('1.申請'!D27&gt;=51,4500000))))</f>
        <v>0</v>
      </c>
    </row>
    <row r="13" spans="1:19" ht="17.25" customHeight="1">
      <c r="A13" s="406"/>
      <c r="B13" s="408"/>
      <c r="C13" s="408"/>
      <c r="D13" s="294"/>
      <c r="E13" s="205"/>
      <c r="F13" s="317"/>
      <c r="G13" s="206"/>
      <c r="H13" s="439" t="s">
        <v>43</v>
      </c>
      <c r="I13" s="440"/>
      <c r="J13" s="191" t="s">
        <v>206</v>
      </c>
      <c r="K13" s="207"/>
      <c r="L13" s="207"/>
      <c r="M13" s="207"/>
      <c r="N13" s="468"/>
      <c r="O13" s="468"/>
      <c r="P13" s="468"/>
      <c r="Q13" s="457"/>
      <c r="R13" s="105"/>
    </row>
    <row r="14" spans="1:19" ht="17.25" customHeight="1">
      <c r="A14" s="406"/>
      <c r="B14" s="408"/>
      <c r="C14" s="408"/>
      <c r="D14" s="294"/>
      <c r="E14" s="195"/>
      <c r="F14" s="184"/>
      <c r="G14" s="184"/>
      <c r="H14" s="469" t="s">
        <v>127</v>
      </c>
      <c r="I14" s="470"/>
      <c r="J14" s="322">
        <f>IF('1.申請'!D27&lt;=30,ROUNDDOWN('3.収支'!Q12*0.4,-3),IF(AND('1.申請'!D27&gt;=31,'1.申請'!D27&lt;=50),ROUNDDOWN('3.収支'!Q12*0.3,-3),ROUNDDOWN('3.収支'!Q12*0.2,-3)))</f>
        <v>0</v>
      </c>
      <c r="K14" s="207"/>
      <c r="L14" s="207"/>
      <c r="M14" s="207"/>
      <c r="N14" s="20"/>
      <c r="O14" s="20"/>
      <c r="P14" s="20"/>
      <c r="Q14" s="20"/>
    </row>
    <row r="15" spans="1:19" ht="17.25" customHeight="1">
      <c r="A15" s="406"/>
      <c r="B15" s="411"/>
      <c r="C15" s="411"/>
      <c r="D15" s="310"/>
      <c r="E15" s="195"/>
      <c r="F15" s="184"/>
      <c r="G15" s="184"/>
      <c r="H15" s="471" t="s">
        <v>184</v>
      </c>
      <c r="I15" s="472"/>
      <c r="J15" s="332"/>
      <c r="K15" s="207"/>
      <c r="L15" s="207"/>
      <c r="M15" s="207"/>
      <c r="N15" s="20"/>
      <c r="O15" s="20"/>
      <c r="P15" s="20"/>
      <c r="Q15" s="20"/>
    </row>
    <row r="16" spans="1:19" ht="17.25" customHeight="1" thickBot="1">
      <c r="A16" s="407"/>
      <c r="B16" s="436" t="s">
        <v>144</v>
      </c>
      <c r="C16" s="436"/>
      <c r="D16" s="337">
        <f>SUM(D6:D15)</f>
        <v>0</v>
      </c>
      <c r="E16" s="195"/>
      <c r="F16" s="184"/>
      <c r="G16" s="184"/>
      <c r="H16" s="473" t="s">
        <v>128</v>
      </c>
      <c r="I16" s="474"/>
      <c r="J16" s="339"/>
      <c r="K16" s="207"/>
      <c r="L16" s="207"/>
      <c r="M16" s="207"/>
      <c r="N16" s="20"/>
      <c r="O16" s="20"/>
      <c r="P16" s="20"/>
      <c r="Q16" s="20"/>
    </row>
    <row r="17" spans="1:17" ht="17.25" customHeight="1" thickTop="1">
      <c r="A17" s="403" t="s">
        <v>107</v>
      </c>
      <c r="B17" s="408"/>
      <c r="C17" s="408"/>
      <c r="D17" s="294"/>
      <c r="E17" s="195"/>
      <c r="F17" s="184"/>
      <c r="G17" s="184"/>
      <c r="H17" s="209"/>
      <c r="I17" s="210" t="s">
        <v>50</v>
      </c>
      <c r="J17" s="330">
        <f>SUM(J14:J16)</f>
        <v>0</v>
      </c>
      <c r="K17" s="207"/>
      <c r="L17" s="207"/>
      <c r="M17" s="207"/>
      <c r="N17" s="20"/>
      <c r="O17" s="20"/>
      <c r="P17" s="20"/>
      <c r="Q17" s="20"/>
    </row>
    <row r="18" spans="1:17" ht="17.25" customHeight="1">
      <c r="A18" s="404"/>
      <c r="B18" s="408"/>
      <c r="C18" s="408"/>
      <c r="D18" s="294"/>
      <c r="E18" s="195"/>
      <c r="F18" s="184"/>
      <c r="G18" s="202"/>
      <c r="H18" s="20"/>
      <c r="I18" s="186"/>
      <c r="J18" s="187"/>
      <c r="K18" s="207"/>
      <c r="L18" s="207"/>
      <c r="M18" s="207"/>
      <c r="N18" s="20"/>
      <c r="O18" s="20"/>
      <c r="P18" s="20"/>
      <c r="Q18" s="20"/>
    </row>
    <row r="19" spans="1:17" ht="17.25" customHeight="1">
      <c r="A19" s="404"/>
      <c r="B19" s="408"/>
      <c r="C19" s="408"/>
      <c r="D19" s="294"/>
      <c r="E19" s="195"/>
      <c r="F19" s="184"/>
      <c r="G19" s="202"/>
      <c r="H19" s="189" t="s">
        <v>51</v>
      </c>
      <c r="I19" s="20"/>
      <c r="J19" s="20"/>
      <c r="K19" s="207"/>
      <c r="L19" s="207"/>
      <c r="M19" s="207"/>
      <c r="N19" s="20"/>
      <c r="O19" s="20"/>
      <c r="P19" s="20"/>
      <c r="Q19" s="20"/>
    </row>
    <row r="20" spans="1:17" ht="17.25" customHeight="1">
      <c r="A20" s="404"/>
      <c r="B20" s="408"/>
      <c r="C20" s="408"/>
      <c r="D20" s="294"/>
      <c r="E20" s="195"/>
      <c r="F20" s="184"/>
      <c r="G20" s="184"/>
      <c r="H20" s="439" t="s">
        <v>43</v>
      </c>
      <c r="I20" s="440"/>
      <c r="J20" s="191" t="s">
        <v>208</v>
      </c>
      <c r="K20" s="207"/>
      <c r="L20" s="207"/>
      <c r="M20" s="207"/>
      <c r="N20" s="20"/>
      <c r="O20" s="20"/>
      <c r="P20" s="20"/>
      <c r="Q20" s="20"/>
    </row>
    <row r="21" spans="1:17" ht="17.25" customHeight="1" thickBot="1">
      <c r="A21" s="404"/>
      <c r="B21" s="408"/>
      <c r="C21" s="408"/>
      <c r="D21" s="294"/>
      <c r="E21" s="195"/>
      <c r="F21" s="184"/>
      <c r="G21" s="184"/>
      <c r="H21" s="448"/>
      <c r="I21" s="449"/>
      <c r="J21" s="338"/>
      <c r="K21" s="207"/>
      <c r="L21" s="207"/>
      <c r="M21" s="207"/>
      <c r="N21" s="20"/>
      <c r="O21" s="20"/>
      <c r="P21" s="20"/>
      <c r="Q21" s="20"/>
    </row>
    <row r="22" spans="1:17" ht="17.25" customHeight="1" thickTop="1">
      <c r="A22" s="404"/>
      <c r="B22" s="408"/>
      <c r="C22" s="408"/>
      <c r="D22" s="294"/>
      <c r="E22" s="195"/>
      <c r="F22" s="184"/>
      <c r="G22" s="184"/>
      <c r="H22" s="212"/>
      <c r="I22" s="210" t="s">
        <v>52</v>
      </c>
      <c r="J22" s="330">
        <f>J21</f>
        <v>0</v>
      </c>
      <c r="K22" s="207"/>
      <c r="L22" s="207"/>
      <c r="M22" s="207"/>
      <c r="N22" s="20"/>
      <c r="O22" s="20"/>
      <c r="P22" s="20"/>
      <c r="Q22" s="20"/>
    </row>
    <row r="23" spans="1:17" ht="17.25" customHeight="1">
      <c r="A23" s="404"/>
      <c r="B23" s="408"/>
      <c r="C23" s="408"/>
      <c r="D23" s="294"/>
      <c r="E23" s="192"/>
      <c r="F23" s="202"/>
      <c r="G23" s="184"/>
      <c r="H23" s="20"/>
      <c r="I23" s="186"/>
      <c r="J23" s="187"/>
      <c r="K23" s="207"/>
      <c r="L23" s="207"/>
      <c r="M23" s="207"/>
      <c r="N23" s="20"/>
      <c r="O23" s="20"/>
      <c r="P23" s="20"/>
      <c r="Q23" s="20"/>
    </row>
    <row r="24" spans="1:17" ht="17.25" customHeight="1">
      <c r="A24" s="404"/>
      <c r="B24" s="411"/>
      <c r="C24" s="411"/>
      <c r="D24" s="310"/>
      <c r="E24" s="195"/>
      <c r="F24" s="184"/>
      <c r="G24" s="184"/>
      <c r="H24" s="189" t="s">
        <v>96</v>
      </c>
      <c r="I24" s="20"/>
      <c r="J24" s="20"/>
      <c r="K24" s="207"/>
      <c r="L24" s="207"/>
      <c r="M24" s="207"/>
      <c r="N24" s="20"/>
      <c r="O24" s="20"/>
      <c r="P24" s="20"/>
      <c r="Q24" s="20"/>
    </row>
    <row r="25" spans="1:17" ht="17.25" customHeight="1">
      <c r="A25" s="405"/>
      <c r="B25" s="436" t="s">
        <v>144</v>
      </c>
      <c r="C25" s="436"/>
      <c r="D25" s="337">
        <f>SUM(D17:D24)</f>
        <v>0</v>
      </c>
      <c r="E25" s="195"/>
      <c r="F25" s="184"/>
      <c r="G25" s="184"/>
      <c r="H25" s="439" t="s">
        <v>43</v>
      </c>
      <c r="I25" s="440"/>
      <c r="J25" s="191" t="s">
        <v>208</v>
      </c>
      <c r="K25" s="207"/>
      <c r="L25" s="207"/>
      <c r="M25" s="207"/>
      <c r="N25" s="20"/>
      <c r="O25" s="20"/>
      <c r="P25" s="20"/>
      <c r="Q25" s="20"/>
    </row>
    <row r="26" spans="1:17" ht="17.25" customHeight="1" thickBot="1">
      <c r="A26" s="403" t="s">
        <v>59</v>
      </c>
      <c r="B26" s="408"/>
      <c r="C26" s="408"/>
      <c r="D26" s="294"/>
      <c r="E26" s="195"/>
      <c r="F26" s="184"/>
      <c r="G26" s="184"/>
      <c r="H26" s="450"/>
      <c r="I26" s="451"/>
      <c r="J26" s="338"/>
      <c r="K26" s="207"/>
      <c r="L26" s="207"/>
      <c r="M26" s="207"/>
      <c r="N26" s="20"/>
      <c r="O26" s="20"/>
      <c r="P26" s="20"/>
      <c r="Q26" s="20"/>
    </row>
    <row r="27" spans="1:17" ht="17.25" customHeight="1" thickTop="1">
      <c r="A27" s="404"/>
      <c r="B27" s="408"/>
      <c r="C27" s="408"/>
      <c r="D27" s="294"/>
      <c r="E27" s="195"/>
      <c r="F27" s="184"/>
      <c r="G27" s="202"/>
      <c r="H27" s="20"/>
      <c r="I27" s="210" t="s">
        <v>55</v>
      </c>
      <c r="J27" s="330">
        <f>J26</f>
        <v>0</v>
      </c>
      <c r="K27" s="207"/>
      <c r="L27" s="207"/>
      <c r="M27" s="207"/>
      <c r="N27" s="20"/>
      <c r="O27" s="20"/>
      <c r="P27" s="20"/>
      <c r="Q27" s="20"/>
    </row>
    <row r="28" spans="1:17" ht="17.25" customHeight="1">
      <c r="A28" s="404"/>
      <c r="B28" s="408"/>
      <c r="C28" s="408"/>
      <c r="D28" s="294"/>
      <c r="E28" s="195"/>
      <c r="F28" s="184"/>
      <c r="G28" s="184"/>
      <c r="H28" s="20"/>
      <c r="I28" s="186"/>
      <c r="J28" s="187"/>
      <c r="K28" s="207"/>
      <c r="L28" s="207"/>
      <c r="M28" s="207"/>
      <c r="N28" s="20"/>
      <c r="O28" s="20"/>
      <c r="P28" s="20"/>
      <c r="Q28" s="20"/>
    </row>
    <row r="29" spans="1:17" ht="17.25" customHeight="1">
      <c r="A29" s="404"/>
      <c r="B29" s="408"/>
      <c r="C29" s="408"/>
      <c r="D29" s="294"/>
      <c r="E29" s="195"/>
      <c r="F29" s="184"/>
      <c r="G29" s="184"/>
      <c r="H29" s="189" t="s">
        <v>98</v>
      </c>
      <c r="I29" s="186"/>
      <c r="J29" s="187"/>
      <c r="K29" s="207"/>
      <c r="L29" s="207"/>
      <c r="M29" s="207"/>
      <c r="N29" s="20"/>
      <c r="O29" s="20"/>
      <c r="P29" s="20"/>
      <c r="Q29" s="20"/>
    </row>
    <row r="30" spans="1:17" ht="17.25" customHeight="1">
      <c r="A30" s="404"/>
      <c r="B30" s="408"/>
      <c r="C30" s="408"/>
      <c r="D30" s="294"/>
      <c r="E30" s="195"/>
      <c r="F30" s="184"/>
      <c r="G30" s="184"/>
      <c r="H30" s="477" t="s">
        <v>100</v>
      </c>
      <c r="I30" s="478"/>
      <c r="J30" s="191" t="s">
        <v>206</v>
      </c>
      <c r="K30" s="207"/>
      <c r="L30" s="207"/>
      <c r="M30" s="207"/>
      <c r="N30" s="20"/>
      <c r="O30" s="20"/>
      <c r="P30" s="20"/>
      <c r="Q30" s="20"/>
    </row>
    <row r="31" spans="1:17" ht="17.25" customHeight="1">
      <c r="A31" s="404"/>
      <c r="B31" s="408"/>
      <c r="C31" s="408"/>
      <c r="D31" s="294"/>
      <c r="E31" s="195"/>
      <c r="F31" s="184"/>
      <c r="G31" s="184"/>
      <c r="H31" s="452" t="s">
        <v>102</v>
      </c>
      <c r="I31" s="453"/>
      <c r="J31" s="308"/>
      <c r="K31" s="207"/>
      <c r="L31" s="207"/>
      <c r="M31" s="207"/>
      <c r="N31" s="20"/>
      <c r="O31" s="20"/>
      <c r="P31" s="20"/>
      <c r="Q31" s="20"/>
    </row>
    <row r="32" spans="1:17" ht="17.25" customHeight="1">
      <c r="A32" s="404"/>
      <c r="B32" s="408"/>
      <c r="C32" s="408"/>
      <c r="D32" s="294"/>
      <c r="E32" s="192"/>
      <c r="F32" s="202"/>
      <c r="G32" s="184"/>
      <c r="H32" s="446" t="s">
        <v>101</v>
      </c>
      <c r="I32" s="447"/>
      <c r="J32" s="300"/>
      <c r="K32" s="207"/>
      <c r="L32" s="207"/>
      <c r="M32" s="207"/>
      <c r="N32" s="20"/>
      <c r="O32" s="20"/>
      <c r="P32" s="20"/>
      <c r="Q32" s="20"/>
    </row>
    <row r="33" spans="1:17" ht="17.25" customHeight="1">
      <c r="A33" s="404"/>
      <c r="B33" s="411"/>
      <c r="C33" s="411"/>
      <c r="D33" s="310"/>
      <c r="E33" s="195"/>
      <c r="F33" s="184"/>
      <c r="G33" s="184"/>
      <c r="H33" s="446" t="s">
        <v>99</v>
      </c>
      <c r="I33" s="447"/>
      <c r="J33" s="332"/>
      <c r="K33" s="207"/>
      <c r="L33" s="207"/>
      <c r="M33" s="207"/>
      <c r="N33" s="20"/>
      <c r="O33" s="20"/>
      <c r="P33" s="20"/>
      <c r="Q33" s="20"/>
    </row>
    <row r="34" spans="1:17" ht="17.25" customHeight="1" thickBot="1">
      <c r="A34" s="405"/>
      <c r="B34" s="436" t="s">
        <v>144</v>
      </c>
      <c r="C34" s="436"/>
      <c r="D34" s="337">
        <f>SUM(D26:D33)</f>
        <v>0</v>
      </c>
      <c r="E34" s="195"/>
      <c r="F34" s="184"/>
      <c r="G34" s="184"/>
      <c r="H34" s="475" t="s">
        <v>167</v>
      </c>
      <c r="I34" s="476"/>
      <c r="J34" s="333"/>
      <c r="K34" s="207"/>
      <c r="L34" s="207"/>
      <c r="M34" s="207"/>
      <c r="N34" s="20"/>
      <c r="O34" s="20"/>
      <c r="P34" s="20"/>
      <c r="Q34" s="20"/>
    </row>
    <row r="35" spans="1:17" ht="17.25" customHeight="1" thickTop="1">
      <c r="A35" s="403" t="s">
        <v>47</v>
      </c>
      <c r="B35" s="408"/>
      <c r="C35" s="408"/>
      <c r="D35" s="294"/>
      <c r="E35" s="192"/>
      <c r="F35" s="202"/>
      <c r="G35" s="184"/>
      <c r="H35" s="213"/>
      <c r="I35" s="210" t="s">
        <v>87</v>
      </c>
      <c r="J35" s="337">
        <f>SUM(J31:J34)</f>
        <v>0</v>
      </c>
      <c r="K35" s="207"/>
      <c r="L35" s="207"/>
      <c r="M35" s="207"/>
      <c r="N35" s="20"/>
      <c r="O35" s="20"/>
      <c r="P35" s="20"/>
      <c r="Q35" s="20"/>
    </row>
    <row r="36" spans="1:17" ht="17.25" customHeight="1">
      <c r="A36" s="404"/>
      <c r="B36" s="408"/>
      <c r="C36" s="408"/>
      <c r="D36" s="294"/>
      <c r="E36" s="192"/>
      <c r="F36" s="202"/>
      <c r="G36" s="184"/>
      <c r="H36" s="20"/>
      <c r="I36" s="20"/>
      <c r="J36" s="20"/>
      <c r="K36" s="207"/>
      <c r="L36" s="207"/>
      <c r="M36" s="207"/>
      <c r="N36" s="20"/>
      <c r="O36" s="20"/>
      <c r="P36" s="20"/>
      <c r="Q36" s="20"/>
    </row>
    <row r="37" spans="1:17" ht="17.25" customHeight="1">
      <c r="A37" s="404"/>
      <c r="B37" s="408"/>
      <c r="C37" s="408"/>
      <c r="D37" s="294"/>
      <c r="E37" s="192"/>
      <c r="F37" s="202"/>
      <c r="G37" s="184"/>
      <c r="H37" s="20"/>
      <c r="I37" s="20"/>
      <c r="J37" s="20"/>
      <c r="K37" s="207"/>
      <c r="L37" s="207"/>
      <c r="M37" s="207"/>
      <c r="N37" s="20"/>
      <c r="O37" s="20"/>
      <c r="P37" s="20"/>
      <c r="Q37" s="20"/>
    </row>
    <row r="38" spans="1:17" ht="17.25" customHeight="1">
      <c r="A38" s="404"/>
      <c r="B38" s="417"/>
      <c r="C38" s="418"/>
      <c r="D38" s="294"/>
      <c r="E38" s="192"/>
      <c r="F38" s="202"/>
      <c r="G38" s="184"/>
      <c r="H38" s="20"/>
      <c r="I38" s="20"/>
      <c r="J38" s="20"/>
      <c r="K38" s="207"/>
      <c r="L38" s="207"/>
      <c r="M38" s="207"/>
      <c r="N38" s="20"/>
      <c r="O38" s="20"/>
      <c r="P38" s="20"/>
      <c r="Q38" s="20"/>
    </row>
    <row r="39" spans="1:17" ht="17.25" customHeight="1">
      <c r="A39" s="404"/>
      <c r="B39" s="417"/>
      <c r="C39" s="418"/>
      <c r="D39" s="294"/>
      <c r="E39" s="195"/>
      <c r="F39" s="184"/>
      <c r="G39" s="202"/>
      <c r="H39" s="215"/>
      <c r="I39" s="460" t="s">
        <v>168</v>
      </c>
      <c r="J39" s="461">
        <f>D56</f>
        <v>0</v>
      </c>
      <c r="K39" s="207"/>
      <c r="L39" s="207"/>
      <c r="M39" s="207"/>
      <c r="N39" s="20"/>
      <c r="O39" s="20"/>
      <c r="P39" s="20"/>
      <c r="Q39" s="20"/>
    </row>
    <row r="40" spans="1:17" ht="17.25" customHeight="1">
      <c r="A40" s="404"/>
      <c r="B40" s="417"/>
      <c r="C40" s="418"/>
      <c r="D40" s="294"/>
      <c r="E40" s="195"/>
      <c r="F40" s="184"/>
      <c r="G40" s="202"/>
      <c r="H40" s="216"/>
      <c r="I40" s="460"/>
      <c r="J40" s="461"/>
      <c r="K40" s="207"/>
      <c r="L40" s="207"/>
      <c r="M40" s="207"/>
      <c r="N40" s="20"/>
      <c r="O40" s="20"/>
      <c r="P40" s="20"/>
      <c r="Q40" s="20"/>
    </row>
    <row r="41" spans="1:17" ht="17.25" customHeight="1">
      <c r="A41" s="404"/>
      <c r="B41" s="417"/>
      <c r="C41" s="418"/>
      <c r="D41" s="294"/>
      <c r="E41" s="195"/>
      <c r="F41" s="184"/>
      <c r="G41" s="202"/>
      <c r="H41" s="217"/>
      <c r="I41" s="217"/>
      <c r="J41" s="217"/>
      <c r="K41" s="207"/>
      <c r="L41" s="207"/>
      <c r="M41" s="207"/>
      <c r="N41" s="20"/>
      <c r="O41" s="20"/>
      <c r="P41" s="20"/>
      <c r="Q41" s="20"/>
    </row>
    <row r="42" spans="1:17" ht="17.25" customHeight="1">
      <c r="A42" s="404"/>
      <c r="B42" s="411"/>
      <c r="C42" s="411"/>
      <c r="D42" s="310"/>
      <c r="E42" s="195"/>
      <c r="F42" s="184"/>
      <c r="G42" s="184"/>
      <c r="H42" s="458" t="s">
        <v>169</v>
      </c>
      <c r="I42" s="458"/>
      <c r="J42" s="459">
        <f>J39-J35</f>
        <v>0</v>
      </c>
      <c r="K42" s="207"/>
      <c r="L42" s="207"/>
      <c r="M42" s="207"/>
      <c r="N42" s="20"/>
      <c r="O42" s="20"/>
      <c r="P42" s="20"/>
      <c r="Q42" s="20"/>
    </row>
    <row r="43" spans="1:17" ht="17.25" customHeight="1" thickBot="1">
      <c r="A43" s="416"/>
      <c r="B43" s="437" t="s">
        <v>144</v>
      </c>
      <c r="C43" s="437"/>
      <c r="D43" s="294">
        <f>SUM(D35:D42)</f>
        <v>0</v>
      </c>
      <c r="E43" s="195"/>
      <c r="F43" s="184"/>
      <c r="G43" s="184"/>
      <c r="H43" s="458"/>
      <c r="I43" s="458"/>
      <c r="J43" s="459"/>
      <c r="K43" s="207"/>
      <c r="L43" s="207"/>
      <c r="M43" s="207"/>
      <c r="N43" s="20"/>
      <c r="O43" s="20"/>
      <c r="P43" s="20"/>
      <c r="Q43" s="20"/>
    </row>
    <row r="44" spans="1:17" ht="17.25" customHeight="1" thickTop="1">
      <c r="A44" s="218"/>
      <c r="B44" s="409" t="s">
        <v>48</v>
      </c>
      <c r="C44" s="410"/>
      <c r="D44" s="334">
        <f>SUM(D16,D25,D34,D43)</f>
        <v>0</v>
      </c>
      <c r="E44" s="184"/>
      <c r="F44" s="184"/>
      <c r="G44" s="184"/>
      <c r="H44" s="20"/>
      <c r="I44" s="20"/>
      <c r="J44" s="20"/>
      <c r="K44" s="207"/>
      <c r="L44" s="207"/>
      <c r="M44" s="207"/>
      <c r="N44" s="20"/>
      <c r="O44" s="20"/>
      <c r="P44" s="20"/>
      <c r="Q44" s="20"/>
    </row>
    <row r="45" spans="1:17" ht="17.25" customHeight="1">
      <c r="A45" s="220"/>
      <c r="B45" s="424" t="s">
        <v>60</v>
      </c>
      <c r="C45" s="425"/>
      <c r="D45" s="306">
        <f>ROUNDDOWN(D44/1.1*0.1,0)</f>
        <v>0</v>
      </c>
      <c r="E45" s="195"/>
      <c r="F45" s="184"/>
      <c r="G45" s="184"/>
      <c r="H45" s="20"/>
      <c r="I45" s="20"/>
      <c r="J45" s="20"/>
      <c r="K45" s="207"/>
      <c r="L45" s="207"/>
      <c r="M45" s="207"/>
      <c r="N45" s="20"/>
      <c r="O45" s="20"/>
      <c r="P45" s="20"/>
      <c r="Q45" s="20"/>
    </row>
    <row r="46" spans="1:17" ht="17.25" customHeight="1">
      <c r="A46" s="221"/>
      <c r="B46" s="426" t="s">
        <v>61</v>
      </c>
      <c r="C46" s="426"/>
      <c r="D46" s="426"/>
      <c r="E46" s="184"/>
      <c r="F46" s="184"/>
      <c r="G46" s="184"/>
      <c r="H46" s="20"/>
      <c r="I46" s="20"/>
      <c r="J46" s="20"/>
      <c r="K46" s="207"/>
      <c r="L46" s="207"/>
      <c r="M46" s="207"/>
      <c r="N46" s="20"/>
      <c r="O46" s="20"/>
      <c r="P46" s="20"/>
      <c r="Q46" s="20"/>
    </row>
    <row r="47" spans="1:17" ht="17.25" customHeight="1">
      <c r="A47" s="223" t="s">
        <v>62</v>
      </c>
      <c r="B47" s="223"/>
      <c r="C47" s="223"/>
      <c r="D47" s="223"/>
      <c r="E47" s="184"/>
      <c r="F47" s="184"/>
      <c r="G47" s="184"/>
      <c r="H47" s="20"/>
      <c r="I47" s="20"/>
      <c r="J47" s="20"/>
      <c r="K47" s="207"/>
      <c r="L47" s="207"/>
      <c r="M47" s="207"/>
      <c r="N47" s="20"/>
      <c r="O47" s="20"/>
      <c r="P47" s="20"/>
      <c r="Q47" s="20"/>
    </row>
    <row r="48" spans="1:17" ht="17.25" customHeight="1">
      <c r="A48" s="421" t="s">
        <v>100</v>
      </c>
      <c r="B48" s="422"/>
      <c r="C48" s="423"/>
      <c r="D48" s="191" t="s">
        <v>206</v>
      </c>
      <c r="E48" s="184"/>
      <c r="F48" s="184"/>
      <c r="G48" s="184"/>
      <c r="H48" s="221"/>
      <c r="I48" s="184"/>
      <c r="J48" s="184"/>
      <c r="K48" s="207"/>
      <c r="L48" s="207"/>
      <c r="M48" s="207"/>
      <c r="N48" s="20"/>
      <c r="O48" s="20"/>
      <c r="P48" s="20"/>
      <c r="Q48" s="20"/>
    </row>
    <row r="49" spans="1:22" ht="17.25" customHeight="1">
      <c r="A49" s="485"/>
      <c r="B49" s="486"/>
      <c r="C49" s="487"/>
      <c r="D49" s="308"/>
      <c r="E49" s="224"/>
      <c r="F49" s="224"/>
      <c r="G49" s="224"/>
      <c r="H49" s="221"/>
      <c r="I49" s="184"/>
      <c r="J49" s="184"/>
      <c r="K49" s="207"/>
      <c r="L49" s="207"/>
      <c r="M49" s="207"/>
      <c r="N49" s="20"/>
      <c r="O49" s="20"/>
      <c r="P49" s="20"/>
      <c r="Q49" s="20"/>
    </row>
    <row r="50" spans="1:22" ht="17.25" customHeight="1">
      <c r="A50" s="417"/>
      <c r="B50" s="420"/>
      <c r="C50" s="418"/>
      <c r="D50" s="294"/>
      <c r="E50" s="184"/>
      <c r="F50" s="184"/>
      <c r="G50" s="184"/>
      <c r="H50" s="221"/>
      <c r="I50" s="184"/>
      <c r="J50" s="184"/>
      <c r="K50" s="207"/>
      <c r="L50" s="207"/>
      <c r="M50" s="207"/>
      <c r="N50" s="20"/>
      <c r="O50" s="20"/>
      <c r="P50" s="20"/>
      <c r="Q50" s="20"/>
    </row>
    <row r="51" spans="1:22" ht="17.25" customHeight="1">
      <c r="A51" s="417"/>
      <c r="B51" s="420"/>
      <c r="C51" s="418"/>
      <c r="D51" s="294"/>
      <c r="E51" s="225"/>
      <c r="F51" s="225"/>
      <c r="G51" s="225"/>
      <c r="H51" s="185"/>
      <c r="I51" s="20"/>
      <c r="J51" s="20"/>
      <c r="K51" s="207"/>
      <c r="L51" s="207"/>
      <c r="M51" s="207"/>
      <c r="N51" s="20"/>
      <c r="O51" s="20"/>
      <c r="P51" s="20"/>
      <c r="Q51" s="20"/>
    </row>
    <row r="52" spans="1:22" ht="16.5" customHeight="1">
      <c r="A52" s="417"/>
      <c r="B52" s="420"/>
      <c r="C52" s="418"/>
      <c r="D52" s="294"/>
      <c r="E52" s="184"/>
      <c r="F52" s="184"/>
      <c r="G52" s="184"/>
      <c r="H52" s="226"/>
      <c r="I52" s="186"/>
      <c r="J52" s="187"/>
      <c r="K52" s="207"/>
      <c r="L52" s="207"/>
      <c r="M52" s="207"/>
      <c r="N52" s="20"/>
      <c r="O52" s="20"/>
      <c r="P52" s="20"/>
      <c r="Q52" s="20"/>
    </row>
    <row r="53" spans="1:22" ht="17.25" customHeight="1" thickBot="1">
      <c r="A53" s="419"/>
      <c r="B53" s="420"/>
      <c r="C53" s="418"/>
      <c r="D53" s="336"/>
      <c r="E53" s="227"/>
      <c r="F53" s="227"/>
      <c r="G53" s="227"/>
      <c r="H53" s="226"/>
      <c r="I53" s="186"/>
      <c r="J53" s="187"/>
      <c r="K53" s="207"/>
      <c r="L53" s="207"/>
      <c r="M53" s="207"/>
      <c r="N53" s="20"/>
      <c r="O53" s="20"/>
      <c r="P53" s="20"/>
      <c r="Q53" s="20"/>
    </row>
    <row r="54" spans="1:22" ht="17.25" customHeight="1" thickTop="1">
      <c r="A54" s="221"/>
      <c r="B54" s="409" t="s">
        <v>52</v>
      </c>
      <c r="C54" s="410"/>
      <c r="D54" s="337">
        <f>SUM(D49:D53)</f>
        <v>0</v>
      </c>
      <c r="E54" s="184"/>
      <c r="F54" s="184"/>
      <c r="G54" s="184"/>
      <c r="H54" s="484"/>
      <c r="I54" s="484"/>
      <c r="J54" s="225"/>
      <c r="K54" s="207"/>
      <c r="L54" s="207"/>
      <c r="M54" s="207"/>
      <c r="N54" s="20"/>
      <c r="O54" s="20"/>
      <c r="P54" s="20"/>
      <c r="Q54" s="20"/>
    </row>
    <row r="55" spans="1:22" ht="17.25" customHeight="1">
      <c r="A55" s="221"/>
      <c r="B55" s="228"/>
      <c r="C55" s="229"/>
      <c r="D55" s="230"/>
      <c r="E55" s="184"/>
      <c r="F55" s="184"/>
      <c r="G55" s="184"/>
      <c r="H55" s="198"/>
      <c r="I55" s="186"/>
      <c r="J55" s="187"/>
      <c r="K55" s="207"/>
      <c r="L55" s="207"/>
      <c r="M55" s="207"/>
      <c r="N55" s="20"/>
      <c r="O55" s="20"/>
      <c r="P55" s="20"/>
      <c r="Q55" s="20"/>
    </row>
    <row r="56" spans="1:22" ht="34.5" customHeight="1">
      <c r="A56" s="198"/>
      <c r="B56" s="427" t="s">
        <v>229</v>
      </c>
      <c r="C56" s="428"/>
      <c r="D56" s="309">
        <f>D44+D54</f>
        <v>0</v>
      </c>
      <c r="E56" s="184"/>
      <c r="F56" s="184"/>
      <c r="G56" s="184"/>
      <c r="H56" s="231"/>
      <c r="I56" s="186"/>
      <c r="J56" s="187"/>
      <c r="K56" s="207"/>
      <c r="L56" s="207"/>
      <c r="M56" s="207"/>
      <c r="N56" s="20"/>
      <c r="O56" s="20"/>
      <c r="P56" s="20"/>
      <c r="Q56" s="20"/>
    </row>
    <row r="57" spans="1:22" ht="17.25" customHeight="1">
      <c r="A57" s="226"/>
      <c r="B57" s="186"/>
      <c r="C57" s="187"/>
      <c r="D57" s="232"/>
      <c r="E57" s="184"/>
      <c r="F57" s="184"/>
      <c r="G57" s="184"/>
      <c r="H57" s="20"/>
      <c r="I57" s="20"/>
      <c r="J57" s="20"/>
      <c r="K57" s="207"/>
      <c r="L57" s="207"/>
      <c r="M57" s="207"/>
      <c r="N57" s="20"/>
      <c r="O57" s="20"/>
      <c r="P57" s="20"/>
      <c r="Q57" s="20"/>
      <c r="V57" s="105"/>
    </row>
    <row r="58" spans="1:22" ht="34.5" customHeight="1">
      <c r="A58" s="412" t="s">
        <v>238</v>
      </c>
      <c r="B58" s="413"/>
      <c r="C58" s="414"/>
      <c r="D58" s="306">
        <f>D44-D45</f>
        <v>0</v>
      </c>
      <c r="E58" s="184"/>
      <c r="F58" s="184"/>
      <c r="G58" s="184"/>
      <c r="H58" s="20"/>
      <c r="I58" s="20"/>
      <c r="J58" s="20"/>
      <c r="K58" s="207"/>
      <c r="L58" s="207"/>
      <c r="M58" s="207"/>
      <c r="N58" s="20"/>
      <c r="O58" s="20"/>
      <c r="P58" s="20"/>
      <c r="Q58" s="20"/>
    </row>
    <row r="59" spans="1:22" ht="34.5" customHeight="1">
      <c r="A59" s="415"/>
      <c r="B59" s="415"/>
      <c r="C59" s="415"/>
      <c r="D59" s="133"/>
      <c r="H59" s="84"/>
      <c r="I59" s="84"/>
      <c r="J59" s="84"/>
      <c r="K59" s="74">
        <f>P56-P46</f>
        <v>0</v>
      </c>
      <c r="L59" s="74"/>
    </row>
    <row r="60" spans="1:22" ht="34.5" customHeight="1">
      <c r="A60" s="434"/>
      <c r="B60" s="434"/>
      <c r="C60" s="434"/>
      <c r="D60" s="155"/>
      <c r="H60" s="431"/>
      <c r="I60" s="431"/>
      <c r="J60" s="76"/>
    </row>
    <row r="61" spans="1:22" ht="34.5" customHeight="1">
      <c r="A61" s="433"/>
      <c r="B61" s="433"/>
      <c r="C61" s="433"/>
      <c r="D61" s="156"/>
      <c r="H61" s="25"/>
      <c r="J61" s="24"/>
    </row>
    <row r="62" spans="1:22" ht="18.75" customHeight="1">
      <c r="A62" s="430"/>
      <c r="B62" s="430"/>
      <c r="C62" s="54"/>
      <c r="D62" s="24"/>
      <c r="H62" s="25"/>
    </row>
    <row r="63" spans="1:22" ht="18.75" customHeight="1">
      <c r="A63" s="430"/>
      <c r="B63" s="430"/>
      <c r="C63" s="55"/>
      <c r="D63" s="52"/>
    </row>
    <row r="64" spans="1:22" ht="18.75" customHeight="1">
      <c r="A64" s="430"/>
      <c r="B64" s="430"/>
      <c r="C64" s="51"/>
      <c r="D64" s="23"/>
    </row>
    <row r="65" spans="1:4" ht="18.75" customHeight="1">
      <c r="A65" s="432"/>
      <c r="B65" s="432"/>
      <c r="C65" s="51"/>
      <c r="D65" s="52"/>
    </row>
    <row r="66" spans="1:4" ht="18.75" customHeight="1">
      <c r="A66" s="429"/>
      <c r="B66" s="429"/>
      <c r="C66" s="51"/>
      <c r="D66" s="52"/>
    </row>
    <row r="67" spans="1:4" ht="18.75" customHeight="1">
      <c r="A67" s="26"/>
      <c r="C67" s="51"/>
      <c r="D67" s="52"/>
    </row>
    <row r="68" spans="1:4" ht="18.75" customHeight="1">
      <c r="A68" s="26"/>
    </row>
    <row r="69" spans="1:4" ht="18.75" customHeight="1">
      <c r="A69" s="26"/>
    </row>
    <row r="70" spans="1:4" ht="18.75" customHeight="1">
      <c r="A70" s="26"/>
    </row>
  </sheetData>
  <sheetProtection formatCells="0" formatColumns="0" formatRows="0" insertColumns="0" insertRows="0" insertHyperlinks="0" deleteColumns="0" deleteRows="0" selectLockedCells="1" sort="0" autoFilter="0" pivotTables="0"/>
  <customSheetViews>
    <customSheetView guid="{64822155-D3A3-4CF4-B118-55E3090E4ACD}" scale="70" showPageBreaks="1" printArea="1" view="pageBreakPreview" topLeftCell="A28">
      <selection activeCell="B45" sqref="B45"/>
      <colBreaks count="2" manualBreakCount="2">
        <brk id="5" min="1" max="57" man="1"/>
        <brk id="10" min="1" max="57" man="1"/>
      </colBreaks>
      <pageMargins left="0.70866141732283472" right="0.70866141732283472" top="0.74803149606299213" bottom="0.74803149606299213" header="0.31496062992125984" footer="0.31496062992125984"/>
      <pageSetup paperSize="9" scale="77" fitToWidth="2" orientation="portrait" blackAndWhite="1" errors="blank" r:id="rId1"/>
    </customSheetView>
  </customSheetViews>
  <mergeCells count="98">
    <mergeCell ref="H54:I54"/>
    <mergeCell ref="A49:C49"/>
    <mergeCell ref="A51:C51"/>
    <mergeCell ref="A52:C52"/>
    <mergeCell ref="B37:C37"/>
    <mergeCell ref="B39:C39"/>
    <mergeCell ref="N5:P5"/>
    <mergeCell ref="N8:P9"/>
    <mergeCell ref="Q6:Q7"/>
    <mergeCell ref="Q8:Q9"/>
    <mergeCell ref="Q10:Q11"/>
    <mergeCell ref="N6:P7"/>
    <mergeCell ref="H8:I8"/>
    <mergeCell ref="H9:I9"/>
    <mergeCell ref="Q12:Q13"/>
    <mergeCell ref="H42:I43"/>
    <mergeCell ref="J42:J43"/>
    <mergeCell ref="I39:I40"/>
    <mergeCell ref="J39:J40"/>
    <mergeCell ref="H32:I32"/>
    <mergeCell ref="N10:P11"/>
    <mergeCell ref="N12:P13"/>
    <mergeCell ref="H14:I14"/>
    <mergeCell ref="H13:I13"/>
    <mergeCell ref="H15:I15"/>
    <mergeCell ref="H16:I16"/>
    <mergeCell ref="H34:I34"/>
    <mergeCell ref="H30:I30"/>
    <mergeCell ref="H5:I5"/>
    <mergeCell ref="H6:I6"/>
    <mergeCell ref="H7:I7"/>
    <mergeCell ref="A50:C50"/>
    <mergeCell ref="A2:D2"/>
    <mergeCell ref="H20:I20"/>
    <mergeCell ref="B22:C22"/>
    <mergeCell ref="H33:I33"/>
    <mergeCell ref="H25:I25"/>
    <mergeCell ref="H21:I21"/>
    <mergeCell ref="B42:C42"/>
    <mergeCell ref="B33:C33"/>
    <mergeCell ref="B30:C30"/>
    <mergeCell ref="B27:C27"/>
    <mergeCell ref="H26:I26"/>
    <mergeCell ref="H31:I31"/>
    <mergeCell ref="C1:D1"/>
    <mergeCell ref="B16:C16"/>
    <mergeCell ref="B25:C25"/>
    <mergeCell ref="B34:C34"/>
    <mergeCell ref="B43:C43"/>
    <mergeCell ref="B23:C23"/>
    <mergeCell ref="B24:C24"/>
    <mergeCell ref="B21:C21"/>
    <mergeCell ref="B31:C31"/>
    <mergeCell ref="B32:C32"/>
    <mergeCell ref="B8:C8"/>
    <mergeCell ref="B6:C6"/>
    <mergeCell ref="B7:C7"/>
    <mergeCell ref="B5:C5"/>
    <mergeCell ref="B13:C13"/>
    <mergeCell ref="B14:C14"/>
    <mergeCell ref="A66:B66"/>
    <mergeCell ref="A62:B62"/>
    <mergeCell ref="A63:B63"/>
    <mergeCell ref="A64:B64"/>
    <mergeCell ref="H60:I60"/>
    <mergeCell ref="A65:B65"/>
    <mergeCell ref="A61:C61"/>
    <mergeCell ref="A60:C60"/>
    <mergeCell ref="A58:C58"/>
    <mergeCell ref="A59:C59"/>
    <mergeCell ref="A35:A43"/>
    <mergeCell ref="B40:C40"/>
    <mergeCell ref="B35:C35"/>
    <mergeCell ref="B38:C38"/>
    <mergeCell ref="A53:C53"/>
    <mergeCell ref="A48:C48"/>
    <mergeCell ref="B45:C45"/>
    <mergeCell ref="B46:D46"/>
    <mergeCell ref="B56:C56"/>
    <mergeCell ref="B54:C54"/>
    <mergeCell ref="B41:C41"/>
    <mergeCell ref="B36:C36"/>
    <mergeCell ref="A17:A25"/>
    <mergeCell ref="A6:A16"/>
    <mergeCell ref="B20:C20"/>
    <mergeCell ref="B26:C26"/>
    <mergeCell ref="B44:C44"/>
    <mergeCell ref="B17:C17"/>
    <mergeCell ref="B10:C10"/>
    <mergeCell ref="B12:C12"/>
    <mergeCell ref="B11:C11"/>
    <mergeCell ref="B9:C9"/>
    <mergeCell ref="B19:C19"/>
    <mergeCell ref="B28:C28"/>
    <mergeCell ref="B15:C15"/>
    <mergeCell ref="B18:C18"/>
    <mergeCell ref="B29:C29"/>
    <mergeCell ref="A26:A34"/>
  </mergeCells>
  <phoneticPr fontId="2"/>
  <conditionalFormatting sqref="J7:J9">
    <cfRule type="containsBlanks" dxfId="51" priority="30">
      <formula>LEN(TRIM(J7))=0</formula>
    </cfRule>
  </conditionalFormatting>
  <conditionalFormatting sqref="H26 J26 J31:J34">
    <cfRule type="containsBlanks" dxfId="50" priority="24">
      <formula>LEN(TRIM(H26))=0</formula>
    </cfRule>
  </conditionalFormatting>
  <conditionalFormatting sqref="B18:D19 B36:D37 A49:D53 B7:D10 B27:D28">
    <cfRule type="containsBlanks" dxfId="49" priority="21">
      <formula>LEN(TRIM(A7))=0</formula>
    </cfRule>
  </conditionalFormatting>
  <conditionalFormatting sqref="H21:J21">
    <cfRule type="containsBlanks" dxfId="48" priority="18">
      <formula>LEN(TRIM(H21))=0</formula>
    </cfRule>
  </conditionalFormatting>
  <conditionalFormatting sqref="B11:D14">
    <cfRule type="containsBlanks" dxfId="47" priority="13">
      <formula>LEN(TRIM(B11))=0</formula>
    </cfRule>
  </conditionalFormatting>
  <conditionalFormatting sqref="B20:D23">
    <cfRule type="containsBlanks" dxfId="46" priority="12">
      <formula>LEN(TRIM(B20))=0</formula>
    </cfRule>
  </conditionalFormatting>
  <conditionalFormatting sqref="B6:D6">
    <cfRule type="containsBlanks" dxfId="45" priority="11">
      <formula>LEN(TRIM(B6))=0</formula>
    </cfRule>
  </conditionalFormatting>
  <conditionalFormatting sqref="B17:D17">
    <cfRule type="containsBlanks" dxfId="44" priority="10">
      <formula>LEN(TRIM(B17))=0</formula>
    </cfRule>
  </conditionalFormatting>
  <conditionalFormatting sqref="B26:D26">
    <cfRule type="containsBlanks" dxfId="43" priority="9">
      <formula>LEN(TRIM(B26))=0</formula>
    </cfRule>
  </conditionalFormatting>
  <conditionalFormatting sqref="B29:D32">
    <cfRule type="containsBlanks" dxfId="42" priority="8">
      <formula>LEN(TRIM(B29))=0</formula>
    </cfRule>
  </conditionalFormatting>
  <conditionalFormatting sqref="B15:D15">
    <cfRule type="containsBlanks" dxfId="41" priority="7">
      <formula>LEN(TRIM(B15))=0</formula>
    </cfRule>
  </conditionalFormatting>
  <conditionalFormatting sqref="B24:D24">
    <cfRule type="containsBlanks" dxfId="40" priority="5">
      <formula>LEN(TRIM(B24))=0</formula>
    </cfRule>
  </conditionalFormatting>
  <conditionalFormatting sqref="B33:D33">
    <cfRule type="containsBlanks" dxfId="39" priority="4">
      <formula>LEN(TRIM(B33))=0</formula>
    </cfRule>
  </conditionalFormatting>
  <conditionalFormatting sqref="B42:D42">
    <cfRule type="containsBlanks" dxfId="38" priority="3">
      <formula>LEN(TRIM(B42))=0</formula>
    </cfRule>
  </conditionalFormatting>
  <conditionalFormatting sqref="B35:D35">
    <cfRule type="containsBlanks" dxfId="37" priority="2">
      <formula>LEN(TRIM(B35))=0</formula>
    </cfRule>
  </conditionalFormatting>
  <conditionalFormatting sqref="B38:D41">
    <cfRule type="containsBlanks" dxfId="36" priority="1">
      <formula>LEN(TRIM(B38))=0</formula>
    </cfRule>
  </conditionalFormatting>
  <hyperlinks>
    <hyperlink ref="C1" location="目次!A1" display="目次に戻る" xr:uid="{00000000-0004-0000-0400-000000000000}"/>
    <hyperlink ref="J1" location="目次!A1" display="目次に戻る" xr:uid="{00000000-0004-0000-0400-000001000000}"/>
  </hyperlinks>
  <printOptions horizontalCentered="1"/>
  <pageMargins left="0.70866141732283472" right="0.70866141732283472" top="0.74803149606299213" bottom="0.74803149606299213" header="0.31496062992125984" footer="0.31496062992125984"/>
  <pageSetup paperSize="9" scale="76" fitToWidth="2" orientation="portrait" blackAndWhite="1" errors="blank" r:id="rId2"/>
  <colBreaks count="2" manualBreakCount="2">
    <brk id="6" min="1" max="57" man="1"/>
    <brk id="12" min="1" max="57"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J40"/>
  <sheetViews>
    <sheetView view="pageBreakPreview" zoomScaleNormal="100" zoomScaleSheetLayoutView="100" workbookViewId="0">
      <selection activeCell="A7" sqref="A7"/>
    </sheetView>
  </sheetViews>
  <sheetFormatPr defaultColWidth="21.69921875" defaultRowHeight="24" customHeight="1"/>
  <cols>
    <col min="1" max="1" width="14.09765625" style="8" customWidth="1"/>
    <col min="2" max="2" width="15.3984375" style="8" customWidth="1"/>
    <col min="3" max="6" width="6.09765625" style="8" customWidth="1"/>
    <col min="7" max="7" width="6.69921875" style="139" bestFit="1" customWidth="1"/>
    <col min="8" max="8" width="28.8984375" style="8" customWidth="1"/>
    <col min="9" max="9" width="22.3984375" style="8" customWidth="1"/>
    <col min="10" max="10" width="13.09765625" style="8" customWidth="1"/>
    <col min="11" max="11" width="4.19921875" style="1" customWidth="1"/>
    <col min="12" max="259" width="21.69921875" style="1"/>
    <col min="260" max="260" width="9.19921875" style="1" customWidth="1"/>
    <col min="261" max="261" width="14.8984375" style="1" customWidth="1"/>
    <col min="262" max="262" width="12.3984375" style="1" customWidth="1"/>
    <col min="263" max="263" width="11.5" style="1" customWidth="1"/>
    <col min="264" max="264" width="5.09765625" style="1" customWidth="1"/>
    <col min="265" max="265" width="32.09765625" style="1" customWidth="1"/>
    <col min="266" max="266" width="11.59765625" style="1" bestFit="1" customWidth="1"/>
    <col min="267" max="515" width="21.69921875" style="1"/>
    <col min="516" max="516" width="9.19921875" style="1" customWidth="1"/>
    <col min="517" max="517" width="14.8984375" style="1" customWidth="1"/>
    <col min="518" max="518" width="12.3984375" style="1" customWidth="1"/>
    <col min="519" max="519" width="11.5" style="1" customWidth="1"/>
    <col min="520" max="520" width="5.09765625" style="1" customWidth="1"/>
    <col min="521" max="521" width="32.09765625" style="1" customWidth="1"/>
    <col min="522" max="522" width="11.59765625" style="1" bestFit="1" customWidth="1"/>
    <col min="523" max="771" width="21.69921875" style="1"/>
    <col min="772" max="772" width="9.19921875" style="1" customWidth="1"/>
    <col min="773" max="773" width="14.8984375" style="1" customWidth="1"/>
    <col min="774" max="774" width="12.3984375" style="1" customWidth="1"/>
    <col min="775" max="775" width="11.5" style="1" customWidth="1"/>
    <col min="776" max="776" width="5.09765625" style="1" customWidth="1"/>
    <col min="777" max="777" width="32.09765625" style="1" customWidth="1"/>
    <col min="778" max="778" width="11.59765625" style="1" bestFit="1" customWidth="1"/>
    <col min="779" max="1027" width="21.69921875" style="1"/>
    <col min="1028" max="1028" width="9.19921875" style="1" customWidth="1"/>
    <col min="1029" max="1029" width="14.8984375" style="1" customWidth="1"/>
    <col min="1030" max="1030" width="12.3984375" style="1" customWidth="1"/>
    <col min="1031" max="1031" width="11.5" style="1" customWidth="1"/>
    <col min="1032" max="1032" width="5.09765625" style="1" customWidth="1"/>
    <col min="1033" max="1033" width="32.09765625" style="1" customWidth="1"/>
    <col min="1034" max="1034" width="11.59765625" style="1" bestFit="1" customWidth="1"/>
    <col min="1035" max="1283" width="21.69921875" style="1"/>
    <col min="1284" max="1284" width="9.19921875" style="1" customWidth="1"/>
    <col min="1285" max="1285" width="14.8984375" style="1" customWidth="1"/>
    <col min="1286" max="1286" width="12.3984375" style="1" customWidth="1"/>
    <col min="1287" max="1287" width="11.5" style="1" customWidth="1"/>
    <col min="1288" max="1288" width="5.09765625" style="1" customWidth="1"/>
    <col min="1289" max="1289" width="32.09765625" style="1" customWidth="1"/>
    <col min="1290" max="1290" width="11.59765625" style="1" bestFit="1" customWidth="1"/>
    <col min="1291" max="1539" width="21.69921875" style="1"/>
    <col min="1540" max="1540" width="9.19921875" style="1" customWidth="1"/>
    <col min="1541" max="1541" width="14.8984375" style="1" customWidth="1"/>
    <col min="1542" max="1542" width="12.3984375" style="1" customWidth="1"/>
    <col min="1543" max="1543" width="11.5" style="1" customWidth="1"/>
    <col min="1544" max="1544" width="5.09765625" style="1" customWidth="1"/>
    <col min="1545" max="1545" width="32.09765625" style="1" customWidth="1"/>
    <col min="1546" max="1546" width="11.59765625" style="1" bestFit="1" customWidth="1"/>
    <col min="1547" max="1795" width="21.69921875" style="1"/>
    <col min="1796" max="1796" width="9.19921875" style="1" customWidth="1"/>
    <col min="1797" max="1797" width="14.8984375" style="1" customWidth="1"/>
    <col min="1798" max="1798" width="12.3984375" style="1" customWidth="1"/>
    <col min="1799" max="1799" width="11.5" style="1" customWidth="1"/>
    <col min="1800" max="1800" width="5.09765625" style="1" customWidth="1"/>
    <col min="1801" max="1801" width="32.09765625" style="1" customWidth="1"/>
    <col min="1802" max="1802" width="11.59765625" style="1" bestFit="1" customWidth="1"/>
    <col min="1803" max="2051" width="21.69921875" style="1"/>
    <col min="2052" max="2052" width="9.19921875" style="1" customWidth="1"/>
    <col min="2053" max="2053" width="14.8984375" style="1" customWidth="1"/>
    <col min="2054" max="2054" width="12.3984375" style="1" customWidth="1"/>
    <col min="2055" max="2055" width="11.5" style="1" customWidth="1"/>
    <col min="2056" max="2056" width="5.09765625" style="1" customWidth="1"/>
    <col min="2057" max="2057" width="32.09765625" style="1" customWidth="1"/>
    <col min="2058" max="2058" width="11.59765625" style="1" bestFit="1" customWidth="1"/>
    <col min="2059" max="2307" width="21.69921875" style="1"/>
    <col min="2308" max="2308" width="9.19921875" style="1" customWidth="1"/>
    <col min="2309" max="2309" width="14.8984375" style="1" customWidth="1"/>
    <col min="2310" max="2310" width="12.3984375" style="1" customWidth="1"/>
    <col min="2311" max="2311" width="11.5" style="1" customWidth="1"/>
    <col min="2312" max="2312" width="5.09765625" style="1" customWidth="1"/>
    <col min="2313" max="2313" width="32.09765625" style="1" customWidth="1"/>
    <col min="2314" max="2314" width="11.59765625" style="1" bestFit="1" customWidth="1"/>
    <col min="2315" max="2563" width="21.69921875" style="1"/>
    <col min="2564" max="2564" width="9.19921875" style="1" customWidth="1"/>
    <col min="2565" max="2565" width="14.8984375" style="1" customWidth="1"/>
    <col min="2566" max="2566" width="12.3984375" style="1" customWidth="1"/>
    <col min="2567" max="2567" width="11.5" style="1" customWidth="1"/>
    <col min="2568" max="2568" width="5.09765625" style="1" customWidth="1"/>
    <col min="2569" max="2569" width="32.09765625" style="1" customWidth="1"/>
    <col min="2570" max="2570" width="11.59765625" style="1" bestFit="1" customWidth="1"/>
    <col min="2571" max="2819" width="21.69921875" style="1"/>
    <col min="2820" max="2820" width="9.19921875" style="1" customWidth="1"/>
    <col min="2821" max="2821" width="14.8984375" style="1" customWidth="1"/>
    <col min="2822" max="2822" width="12.3984375" style="1" customWidth="1"/>
    <col min="2823" max="2823" width="11.5" style="1" customWidth="1"/>
    <col min="2824" max="2824" width="5.09765625" style="1" customWidth="1"/>
    <col min="2825" max="2825" width="32.09765625" style="1" customWidth="1"/>
    <col min="2826" max="2826" width="11.59765625" style="1" bestFit="1" customWidth="1"/>
    <col min="2827" max="3075" width="21.69921875" style="1"/>
    <col min="3076" max="3076" width="9.19921875" style="1" customWidth="1"/>
    <col min="3077" max="3077" width="14.8984375" style="1" customWidth="1"/>
    <col min="3078" max="3078" width="12.3984375" style="1" customWidth="1"/>
    <col min="3079" max="3079" width="11.5" style="1" customWidth="1"/>
    <col min="3080" max="3080" width="5.09765625" style="1" customWidth="1"/>
    <col min="3081" max="3081" width="32.09765625" style="1" customWidth="1"/>
    <col min="3082" max="3082" width="11.59765625" style="1" bestFit="1" customWidth="1"/>
    <col min="3083" max="3331" width="21.69921875" style="1"/>
    <col min="3332" max="3332" width="9.19921875" style="1" customWidth="1"/>
    <col min="3333" max="3333" width="14.8984375" style="1" customWidth="1"/>
    <col min="3334" max="3334" width="12.3984375" style="1" customWidth="1"/>
    <col min="3335" max="3335" width="11.5" style="1" customWidth="1"/>
    <col min="3336" max="3336" width="5.09765625" style="1" customWidth="1"/>
    <col min="3337" max="3337" width="32.09765625" style="1" customWidth="1"/>
    <col min="3338" max="3338" width="11.59765625" style="1" bestFit="1" customWidth="1"/>
    <col min="3339" max="3587" width="21.69921875" style="1"/>
    <col min="3588" max="3588" width="9.19921875" style="1" customWidth="1"/>
    <col min="3589" max="3589" width="14.8984375" style="1" customWidth="1"/>
    <col min="3590" max="3590" width="12.3984375" style="1" customWidth="1"/>
    <col min="3591" max="3591" width="11.5" style="1" customWidth="1"/>
    <col min="3592" max="3592" width="5.09765625" style="1" customWidth="1"/>
    <col min="3593" max="3593" width="32.09765625" style="1" customWidth="1"/>
    <col min="3594" max="3594" width="11.59765625" style="1" bestFit="1" customWidth="1"/>
    <col min="3595" max="3843" width="21.69921875" style="1"/>
    <col min="3844" max="3844" width="9.19921875" style="1" customWidth="1"/>
    <col min="3845" max="3845" width="14.8984375" style="1" customWidth="1"/>
    <col min="3846" max="3846" width="12.3984375" style="1" customWidth="1"/>
    <col min="3847" max="3847" width="11.5" style="1" customWidth="1"/>
    <col min="3848" max="3848" width="5.09765625" style="1" customWidth="1"/>
    <col min="3849" max="3849" width="32.09765625" style="1" customWidth="1"/>
    <col min="3850" max="3850" width="11.59765625" style="1" bestFit="1" customWidth="1"/>
    <col min="3851" max="4099" width="21.69921875" style="1"/>
    <col min="4100" max="4100" width="9.19921875" style="1" customWidth="1"/>
    <col min="4101" max="4101" width="14.8984375" style="1" customWidth="1"/>
    <col min="4102" max="4102" width="12.3984375" style="1" customWidth="1"/>
    <col min="4103" max="4103" width="11.5" style="1" customWidth="1"/>
    <col min="4104" max="4104" width="5.09765625" style="1" customWidth="1"/>
    <col min="4105" max="4105" width="32.09765625" style="1" customWidth="1"/>
    <col min="4106" max="4106" width="11.59765625" style="1" bestFit="1" customWidth="1"/>
    <col min="4107" max="4355" width="21.69921875" style="1"/>
    <col min="4356" max="4356" width="9.19921875" style="1" customWidth="1"/>
    <col min="4357" max="4357" width="14.8984375" style="1" customWidth="1"/>
    <col min="4358" max="4358" width="12.3984375" style="1" customWidth="1"/>
    <col min="4359" max="4359" width="11.5" style="1" customWidth="1"/>
    <col min="4360" max="4360" width="5.09765625" style="1" customWidth="1"/>
    <col min="4361" max="4361" width="32.09765625" style="1" customWidth="1"/>
    <col min="4362" max="4362" width="11.59765625" style="1" bestFit="1" customWidth="1"/>
    <col min="4363" max="4611" width="21.69921875" style="1"/>
    <col min="4612" max="4612" width="9.19921875" style="1" customWidth="1"/>
    <col min="4613" max="4613" width="14.8984375" style="1" customWidth="1"/>
    <col min="4614" max="4614" width="12.3984375" style="1" customWidth="1"/>
    <col min="4615" max="4615" width="11.5" style="1" customWidth="1"/>
    <col min="4616" max="4616" width="5.09765625" style="1" customWidth="1"/>
    <col min="4617" max="4617" width="32.09765625" style="1" customWidth="1"/>
    <col min="4618" max="4618" width="11.59765625" style="1" bestFit="1" customWidth="1"/>
    <col min="4619" max="4867" width="21.69921875" style="1"/>
    <col min="4868" max="4868" width="9.19921875" style="1" customWidth="1"/>
    <col min="4869" max="4869" width="14.8984375" style="1" customWidth="1"/>
    <col min="4870" max="4870" width="12.3984375" style="1" customWidth="1"/>
    <col min="4871" max="4871" width="11.5" style="1" customWidth="1"/>
    <col min="4872" max="4872" width="5.09765625" style="1" customWidth="1"/>
    <col min="4873" max="4873" width="32.09765625" style="1" customWidth="1"/>
    <col min="4874" max="4874" width="11.59765625" style="1" bestFit="1" customWidth="1"/>
    <col min="4875" max="5123" width="21.69921875" style="1"/>
    <col min="5124" max="5124" width="9.19921875" style="1" customWidth="1"/>
    <col min="5125" max="5125" width="14.8984375" style="1" customWidth="1"/>
    <col min="5126" max="5126" width="12.3984375" style="1" customWidth="1"/>
    <col min="5127" max="5127" width="11.5" style="1" customWidth="1"/>
    <col min="5128" max="5128" width="5.09765625" style="1" customWidth="1"/>
    <col min="5129" max="5129" width="32.09765625" style="1" customWidth="1"/>
    <col min="5130" max="5130" width="11.59765625" style="1" bestFit="1" customWidth="1"/>
    <col min="5131" max="5379" width="21.69921875" style="1"/>
    <col min="5380" max="5380" width="9.19921875" style="1" customWidth="1"/>
    <col min="5381" max="5381" width="14.8984375" style="1" customWidth="1"/>
    <col min="5382" max="5382" width="12.3984375" style="1" customWidth="1"/>
    <col min="5383" max="5383" width="11.5" style="1" customWidth="1"/>
    <col min="5384" max="5384" width="5.09765625" style="1" customWidth="1"/>
    <col min="5385" max="5385" width="32.09765625" style="1" customWidth="1"/>
    <col min="5386" max="5386" width="11.59765625" style="1" bestFit="1" customWidth="1"/>
    <col min="5387" max="5635" width="21.69921875" style="1"/>
    <col min="5636" max="5636" width="9.19921875" style="1" customWidth="1"/>
    <col min="5637" max="5637" width="14.8984375" style="1" customWidth="1"/>
    <col min="5638" max="5638" width="12.3984375" style="1" customWidth="1"/>
    <col min="5639" max="5639" width="11.5" style="1" customWidth="1"/>
    <col min="5640" max="5640" width="5.09765625" style="1" customWidth="1"/>
    <col min="5641" max="5641" width="32.09765625" style="1" customWidth="1"/>
    <col min="5642" max="5642" width="11.59765625" style="1" bestFit="1" customWidth="1"/>
    <col min="5643" max="5891" width="21.69921875" style="1"/>
    <col min="5892" max="5892" width="9.19921875" style="1" customWidth="1"/>
    <col min="5893" max="5893" width="14.8984375" style="1" customWidth="1"/>
    <col min="5894" max="5894" width="12.3984375" style="1" customWidth="1"/>
    <col min="5895" max="5895" width="11.5" style="1" customWidth="1"/>
    <col min="5896" max="5896" width="5.09765625" style="1" customWidth="1"/>
    <col min="5897" max="5897" width="32.09765625" style="1" customWidth="1"/>
    <col min="5898" max="5898" width="11.59765625" style="1" bestFit="1" customWidth="1"/>
    <col min="5899" max="6147" width="21.69921875" style="1"/>
    <col min="6148" max="6148" width="9.19921875" style="1" customWidth="1"/>
    <col min="6149" max="6149" width="14.8984375" style="1" customWidth="1"/>
    <col min="6150" max="6150" width="12.3984375" style="1" customWidth="1"/>
    <col min="6151" max="6151" width="11.5" style="1" customWidth="1"/>
    <col min="6152" max="6152" width="5.09765625" style="1" customWidth="1"/>
    <col min="6153" max="6153" width="32.09765625" style="1" customWidth="1"/>
    <col min="6154" max="6154" width="11.59765625" style="1" bestFit="1" customWidth="1"/>
    <col min="6155" max="6403" width="21.69921875" style="1"/>
    <col min="6404" max="6404" width="9.19921875" style="1" customWidth="1"/>
    <col min="6405" max="6405" width="14.8984375" style="1" customWidth="1"/>
    <col min="6406" max="6406" width="12.3984375" style="1" customWidth="1"/>
    <col min="6407" max="6407" width="11.5" style="1" customWidth="1"/>
    <col min="6408" max="6408" width="5.09765625" style="1" customWidth="1"/>
    <col min="6409" max="6409" width="32.09765625" style="1" customWidth="1"/>
    <col min="6410" max="6410" width="11.59765625" style="1" bestFit="1" customWidth="1"/>
    <col min="6411" max="6659" width="21.69921875" style="1"/>
    <col min="6660" max="6660" width="9.19921875" style="1" customWidth="1"/>
    <col min="6661" max="6661" width="14.8984375" style="1" customWidth="1"/>
    <col min="6662" max="6662" width="12.3984375" style="1" customWidth="1"/>
    <col min="6663" max="6663" width="11.5" style="1" customWidth="1"/>
    <col min="6664" max="6664" width="5.09765625" style="1" customWidth="1"/>
    <col min="6665" max="6665" width="32.09765625" style="1" customWidth="1"/>
    <col min="6666" max="6666" width="11.59765625" style="1" bestFit="1" customWidth="1"/>
    <col min="6667" max="6915" width="21.69921875" style="1"/>
    <col min="6916" max="6916" width="9.19921875" style="1" customWidth="1"/>
    <col min="6917" max="6917" width="14.8984375" style="1" customWidth="1"/>
    <col min="6918" max="6918" width="12.3984375" style="1" customWidth="1"/>
    <col min="6919" max="6919" width="11.5" style="1" customWidth="1"/>
    <col min="6920" max="6920" width="5.09765625" style="1" customWidth="1"/>
    <col min="6921" max="6921" width="32.09765625" style="1" customWidth="1"/>
    <col min="6922" max="6922" width="11.59765625" style="1" bestFit="1" customWidth="1"/>
    <col min="6923" max="7171" width="21.69921875" style="1"/>
    <col min="7172" max="7172" width="9.19921875" style="1" customWidth="1"/>
    <col min="7173" max="7173" width="14.8984375" style="1" customWidth="1"/>
    <col min="7174" max="7174" width="12.3984375" style="1" customWidth="1"/>
    <col min="7175" max="7175" width="11.5" style="1" customWidth="1"/>
    <col min="7176" max="7176" width="5.09765625" style="1" customWidth="1"/>
    <col min="7177" max="7177" width="32.09765625" style="1" customWidth="1"/>
    <col min="7178" max="7178" width="11.59765625" style="1" bestFit="1" customWidth="1"/>
    <col min="7179" max="7427" width="21.69921875" style="1"/>
    <col min="7428" max="7428" width="9.19921875" style="1" customWidth="1"/>
    <col min="7429" max="7429" width="14.8984375" style="1" customWidth="1"/>
    <col min="7430" max="7430" width="12.3984375" style="1" customWidth="1"/>
    <col min="7431" max="7431" width="11.5" style="1" customWidth="1"/>
    <col min="7432" max="7432" width="5.09765625" style="1" customWidth="1"/>
    <col min="7433" max="7433" width="32.09765625" style="1" customWidth="1"/>
    <col min="7434" max="7434" width="11.59765625" style="1" bestFit="1" customWidth="1"/>
    <col min="7435" max="7683" width="21.69921875" style="1"/>
    <col min="7684" max="7684" width="9.19921875" style="1" customWidth="1"/>
    <col min="7685" max="7685" width="14.8984375" style="1" customWidth="1"/>
    <col min="7686" max="7686" width="12.3984375" style="1" customWidth="1"/>
    <col min="7687" max="7687" width="11.5" style="1" customWidth="1"/>
    <col min="7688" max="7688" width="5.09765625" style="1" customWidth="1"/>
    <col min="7689" max="7689" width="32.09765625" style="1" customWidth="1"/>
    <col min="7690" max="7690" width="11.59765625" style="1" bestFit="1" customWidth="1"/>
    <col min="7691" max="7939" width="21.69921875" style="1"/>
    <col min="7940" max="7940" width="9.19921875" style="1" customWidth="1"/>
    <col min="7941" max="7941" width="14.8984375" style="1" customWidth="1"/>
    <col min="7942" max="7942" width="12.3984375" style="1" customWidth="1"/>
    <col min="7943" max="7943" width="11.5" style="1" customWidth="1"/>
    <col min="7944" max="7944" width="5.09765625" style="1" customWidth="1"/>
    <col min="7945" max="7945" width="32.09765625" style="1" customWidth="1"/>
    <col min="7946" max="7946" width="11.59765625" style="1" bestFit="1" customWidth="1"/>
    <col min="7947" max="8195" width="21.69921875" style="1"/>
    <col min="8196" max="8196" width="9.19921875" style="1" customWidth="1"/>
    <col min="8197" max="8197" width="14.8984375" style="1" customWidth="1"/>
    <col min="8198" max="8198" width="12.3984375" style="1" customWidth="1"/>
    <col min="8199" max="8199" width="11.5" style="1" customWidth="1"/>
    <col min="8200" max="8200" width="5.09765625" style="1" customWidth="1"/>
    <col min="8201" max="8201" width="32.09765625" style="1" customWidth="1"/>
    <col min="8202" max="8202" width="11.59765625" style="1" bestFit="1" customWidth="1"/>
    <col min="8203" max="8451" width="21.69921875" style="1"/>
    <col min="8452" max="8452" width="9.19921875" style="1" customWidth="1"/>
    <col min="8453" max="8453" width="14.8984375" style="1" customWidth="1"/>
    <col min="8454" max="8454" width="12.3984375" style="1" customWidth="1"/>
    <col min="8455" max="8455" width="11.5" style="1" customWidth="1"/>
    <col min="8456" max="8456" width="5.09765625" style="1" customWidth="1"/>
    <col min="8457" max="8457" width="32.09765625" style="1" customWidth="1"/>
    <col min="8458" max="8458" width="11.59765625" style="1" bestFit="1" customWidth="1"/>
    <col min="8459" max="8707" width="21.69921875" style="1"/>
    <col min="8708" max="8708" width="9.19921875" style="1" customWidth="1"/>
    <col min="8709" max="8709" width="14.8984375" style="1" customWidth="1"/>
    <col min="8710" max="8710" width="12.3984375" style="1" customWidth="1"/>
    <col min="8711" max="8711" width="11.5" style="1" customWidth="1"/>
    <col min="8712" max="8712" width="5.09765625" style="1" customWidth="1"/>
    <col min="8713" max="8713" width="32.09765625" style="1" customWidth="1"/>
    <col min="8714" max="8714" width="11.59765625" style="1" bestFit="1" customWidth="1"/>
    <col min="8715" max="8963" width="21.69921875" style="1"/>
    <col min="8964" max="8964" width="9.19921875" style="1" customWidth="1"/>
    <col min="8965" max="8965" width="14.8984375" style="1" customWidth="1"/>
    <col min="8966" max="8966" width="12.3984375" style="1" customWidth="1"/>
    <col min="8967" max="8967" width="11.5" style="1" customWidth="1"/>
    <col min="8968" max="8968" width="5.09765625" style="1" customWidth="1"/>
    <col min="8969" max="8969" width="32.09765625" style="1" customWidth="1"/>
    <col min="8970" max="8970" width="11.59765625" style="1" bestFit="1" customWidth="1"/>
    <col min="8971" max="9219" width="21.69921875" style="1"/>
    <col min="9220" max="9220" width="9.19921875" style="1" customWidth="1"/>
    <col min="9221" max="9221" width="14.8984375" style="1" customWidth="1"/>
    <col min="9222" max="9222" width="12.3984375" style="1" customWidth="1"/>
    <col min="9223" max="9223" width="11.5" style="1" customWidth="1"/>
    <col min="9224" max="9224" width="5.09765625" style="1" customWidth="1"/>
    <col min="9225" max="9225" width="32.09765625" style="1" customWidth="1"/>
    <col min="9226" max="9226" width="11.59765625" style="1" bestFit="1" customWidth="1"/>
    <col min="9227" max="9475" width="21.69921875" style="1"/>
    <col min="9476" max="9476" width="9.19921875" style="1" customWidth="1"/>
    <col min="9477" max="9477" width="14.8984375" style="1" customWidth="1"/>
    <col min="9478" max="9478" width="12.3984375" style="1" customWidth="1"/>
    <col min="9479" max="9479" width="11.5" style="1" customWidth="1"/>
    <col min="9480" max="9480" width="5.09765625" style="1" customWidth="1"/>
    <col min="9481" max="9481" width="32.09765625" style="1" customWidth="1"/>
    <col min="9482" max="9482" width="11.59765625" style="1" bestFit="1" customWidth="1"/>
    <col min="9483" max="9731" width="21.69921875" style="1"/>
    <col min="9732" max="9732" width="9.19921875" style="1" customWidth="1"/>
    <col min="9733" max="9733" width="14.8984375" style="1" customWidth="1"/>
    <col min="9734" max="9734" width="12.3984375" style="1" customWidth="1"/>
    <col min="9735" max="9735" width="11.5" style="1" customWidth="1"/>
    <col min="9736" max="9736" width="5.09765625" style="1" customWidth="1"/>
    <col min="9737" max="9737" width="32.09765625" style="1" customWidth="1"/>
    <col min="9738" max="9738" width="11.59765625" style="1" bestFit="1" customWidth="1"/>
    <col min="9739" max="9987" width="21.69921875" style="1"/>
    <col min="9988" max="9988" width="9.19921875" style="1" customWidth="1"/>
    <col min="9989" max="9989" width="14.8984375" style="1" customWidth="1"/>
    <col min="9990" max="9990" width="12.3984375" style="1" customWidth="1"/>
    <col min="9991" max="9991" width="11.5" style="1" customWidth="1"/>
    <col min="9992" max="9992" width="5.09765625" style="1" customWidth="1"/>
    <col min="9993" max="9993" width="32.09765625" style="1" customWidth="1"/>
    <col min="9994" max="9994" width="11.59765625" style="1" bestFit="1" customWidth="1"/>
    <col min="9995" max="10243" width="21.69921875" style="1"/>
    <col min="10244" max="10244" width="9.19921875" style="1" customWidth="1"/>
    <col min="10245" max="10245" width="14.8984375" style="1" customWidth="1"/>
    <col min="10246" max="10246" width="12.3984375" style="1" customWidth="1"/>
    <col min="10247" max="10247" width="11.5" style="1" customWidth="1"/>
    <col min="10248" max="10248" width="5.09765625" style="1" customWidth="1"/>
    <col min="10249" max="10249" width="32.09765625" style="1" customWidth="1"/>
    <col min="10250" max="10250" width="11.59765625" style="1" bestFit="1" customWidth="1"/>
    <col min="10251" max="10499" width="21.69921875" style="1"/>
    <col min="10500" max="10500" width="9.19921875" style="1" customWidth="1"/>
    <col min="10501" max="10501" width="14.8984375" style="1" customWidth="1"/>
    <col min="10502" max="10502" width="12.3984375" style="1" customWidth="1"/>
    <col min="10503" max="10503" width="11.5" style="1" customWidth="1"/>
    <col min="10504" max="10504" width="5.09765625" style="1" customWidth="1"/>
    <col min="10505" max="10505" width="32.09765625" style="1" customWidth="1"/>
    <col min="10506" max="10506" width="11.59765625" style="1" bestFit="1" customWidth="1"/>
    <col min="10507" max="10755" width="21.69921875" style="1"/>
    <col min="10756" max="10756" width="9.19921875" style="1" customWidth="1"/>
    <col min="10757" max="10757" width="14.8984375" style="1" customWidth="1"/>
    <col min="10758" max="10758" width="12.3984375" style="1" customWidth="1"/>
    <col min="10759" max="10759" width="11.5" style="1" customWidth="1"/>
    <col min="10760" max="10760" width="5.09765625" style="1" customWidth="1"/>
    <col min="10761" max="10761" width="32.09765625" style="1" customWidth="1"/>
    <col min="10762" max="10762" width="11.59765625" style="1" bestFit="1" customWidth="1"/>
    <col min="10763" max="11011" width="21.69921875" style="1"/>
    <col min="11012" max="11012" width="9.19921875" style="1" customWidth="1"/>
    <col min="11013" max="11013" width="14.8984375" style="1" customWidth="1"/>
    <col min="11014" max="11014" width="12.3984375" style="1" customWidth="1"/>
    <col min="11015" max="11015" width="11.5" style="1" customWidth="1"/>
    <col min="11016" max="11016" width="5.09765625" style="1" customWidth="1"/>
    <col min="11017" max="11017" width="32.09765625" style="1" customWidth="1"/>
    <col min="11018" max="11018" width="11.59765625" style="1" bestFit="1" customWidth="1"/>
    <col min="11019" max="11267" width="21.69921875" style="1"/>
    <col min="11268" max="11268" width="9.19921875" style="1" customWidth="1"/>
    <col min="11269" max="11269" width="14.8984375" style="1" customWidth="1"/>
    <col min="11270" max="11270" width="12.3984375" style="1" customWidth="1"/>
    <col min="11271" max="11271" width="11.5" style="1" customWidth="1"/>
    <col min="11272" max="11272" width="5.09765625" style="1" customWidth="1"/>
    <col min="11273" max="11273" width="32.09765625" style="1" customWidth="1"/>
    <col min="11274" max="11274" width="11.59765625" style="1" bestFit="1" customWidth="1"/>
    <col min="11275" max="11523" width="21.69921875" style="1"/>
    <col min="11524" max="11524" width="9.19921875" style="1" customWidth="1"/>
    <col min="11525" max="11525" width="14.8984375" style="1" customWidth="1"/>
    <col min="11526" max="11526" width="12.3984375" style="1" customWidth="1"/>
    <col min="11527" max="11527" width="11.5" style="1" customWidth="1"/>
    <col min="11528" max="11528" width="5.09765625" style="1" customWidth="1"/>
    <col min="11529" max="11529" width="32.09765625" style="1" customWidth="1"/>
    <col min="11530" max="11530" width="11.59765625" style="1" bestFit="1" customWidth="1"/>
    <col min="11531" max="11779" width="21.69921875" style="1"/>
    <col min="11780" max="11780" width="9.19921875" style="1" customWidth="1"/>
    <col min="11781" max="11781" width="14.8984375" style="1" customWidth="1"/>
    <col min="11782" max="11782" width="12.3984375" style="1" customWidth="1"/>
    <col min="11783" max="11783" width="11.5" style="1" customWidth="1"/>
    <col min="11784" max="11784" width="5.09765625" style="1" customWidth="1"/>
    <col min="11785" max="11785" width="32.09765625" style="1" customWidth="1"/>
    <col min="11786" max="11786" width="11.59765625" style="1" bestFit="1" customWidth="1"/>
    <col min="11787" max="12035" width="21.69921875" style="1"/>
    <col min="12036" max="12036" width="9.19921875" style="1" customWidth="1"/>
    <col min="12037" max="12037" width="14.8984375" style="1" customWidth="1"/>
    <col min="12038" max="12038" width="12.3984375" style="1" customWidth="1"/>
    <col min="12039" max="12039" width="11.5" style="1" customWidth="1"/>
    <col min="12040" max="12040" width="5.09765625" style="1" customWidth="1"/>
    <col min="12041" max="12041" width="32.09765625" style="1" customWidth="1"/>
    <col min="12042" max="12042" width="11.59765625" style="1" bestFit="1" customWidth="1"/>
    <col min="12043" max="12291" width="21.69921875" style="1"/>
    <col min="12292" max="12292" width="9.19921875" style="1" customWidth="1"/>
    <col min="12293" max="12293" width="14.8984375" style="1" customWidth="1"/>
    <col min="12294" max="12294" width="12.3984375" style="1" customWidth="1"/>
    <col min="12295" max="12295" width="11.5" style="1" customWidth="1"/>
    <col min="12296" max="12296" width="5.09765625" style="1" customWidth="1"/>
    <col min="12297" max="12297" width="32.09765625" style="1" customWidth="1"/>
    <col min="12298" max="12298" width="11.59765625" style="1" bestFit="1" customWidth="1"/>
    <col min="12299" max="12547" width="21.69921875" style="1"/>
    <col min="12548" max="12548" width="9.19921875" style="1" customWidth="1"/>
    <col min="12549" max="12549" width="14.8984375" style="1" customWidth="1"/>
    <col min="12550" max="12550" width="12.3984375" style="1" customWidth="1"/>
    <col min="12551" max="12551" width="11.5" style="1" customWidth="1"/>
    <col min="12552" max="12552" width="5.09765625" style="1" customWidth="1"/>
    <col min="12553" max="12553" width="32.09765625" style="1" customWidth="1"/>
    <col min="12554" max="12554" width="11.59765625" style="1" bestFit="1" customWidth="1"/>
    <col min="12555" max="12803" width="21.69921875" style="1"/>
    <col min="12804" max="12804" width="9.19921875" style="1" customWidth="1"/>
    <col min="12805" max="12805" width="14.8984375" style="1" customWidth="1"/>
    <col min="12806" max="12806" width="12.3984375" style="1" customWidth="1"/>
    <col min="12807" max="12807" width="11.5" style="1" customWidth="1"/>
    <col min="12808" max="12808" width="5.09765625" style="1" customWidth="1"/>
    <col min="12809" max="12809" width="32.09765625" style="1" customWidth="1"/>
    <col min="12810" max="12810" width="11.59765625" style="1" bestFit="1" customWidth="1"/>
    <col min="12811" max="13059" width="21.69921875" style="1"/>
    <col min="13060" max="13060" width="9.19921875" style="1" customWidth="1"/>
    <col min="13061" max="13061" width="14.8984375" style="1" customWidth="1"/>
    <col min="13062" max="13062" width="12.3984375" style="1" customWidth="1"/>
    <col min="13063" max="13063" width="11.5" style="1" customWidth="1"/>
    <col min="13064" max="13064" width="5.09765625" style="1" customWidth="1"/>
    <col min="13065" max="13065" width="32.09765625" style="1" customWidth="1"/>
    <col min="13066" max="13066" width="11.59765625" style="1" bestFit="1" customWidth="1"/>
    <col min="13067" max="13315" width="21.69921875" style="1"/>
    <col min="13316" max="13316" width="9.19921875" style="1" customWidth="1"/>
    <col min="13317" max="13317" width="14.8984375" style="1" customWidth="1"/>
    <col min="13318" max="13318" width="12.3984375" style="1" customWidth="1"/>
    <col min="13319" max="13319" width="11.5" style="1" customWidth="1"/>
    <col min="13320" max="13320" width="5.09765625" style="1" customWidth="1"/>
    <col min="13321" max="13321" width="32.09765625" style="1" customWidth="1"/>
    <col min="13322" max="13322" width="11.59765625" style="1" bestFit="1" customWidth="1"/>
    <col min="13323" max="13571" width="21.69921875" style="1"/>
    <col min="13572" max="13572" width="9.19921875" style="1" customWidth="1"/>
    <col min="13573" max="13573" width="14.8984375" style="1" customWidth="1"/>
    <col min="13574" max="13574" width="12.3984375" style="1" customWidth="1"/>
    <col min="13575" max="13575" width="11.5" style="1" customWidth="1"/>
    <col min="13576" max="13576" width="5.09765625" style="1" customWidth="1"/>
    <col min="13577" max="13577" width="32.09765625" style="1" customWidth="1"/>
    <col min="13578" max="13578" width="11.59765625" style="1" bestFit="1" customWidth="1"/>
    <col min="13579" max="13827" width="21.69921875" style="1"/>
    <col min="13828" max="13828" width="9.19921875" style="1" customWidth="1"/>
    <col min="13829" max="13829" width="14.8984375" style="1" customWidth="1"/>
    <col min="13830" max="13830" width="12.3984375" style="1" customWidth="1"/>
    <col min="13831" max="13831" width="11.5" style="1" customWidth="1"/>
    <col min="13832" max="13832" width="5.09765625" style="1" customWidth="1"/>
    <col min="13833" max="13833" width="32.09765625" style="1" customWidth="1"/>
    <col min="13834" max="13834" width="11.59765625" style="1" bestFit="1" customWidth="1"/>
    <col min="13835" max="14083" width="21.69921875" style="1"/>
    <col min="14084" max="14084" width="9.19921875" style="1" customWidth="1"/>
    <col min="14085" max="14085" width="14.8984375" style="1" customWidth="1"/>
    <col min="14086" max="14086" width="12.3984375" style="1" customWidth="1"/>
    <col min="14087" max="14087" width="11.5" style="1" customWidth="1"/>
    <col min="14088" max="14088" width="5.09765625" style="1" customWidth="1"/>
    <col min="14089" max="14089" width="32.09765625" style="1" customWidth="1"/>
    <col min="14090" max="14090" width="11.59765625" style="1" bestFit="1" customWidth="1"/>
    <col min="14091" max="14339" width="21.69921875" style="1"/>
    <col min="14340" max="14340" width="9.19921875" style="1" customWidth="1"/>
    <col min="14341" max="14341" width="14.8984375" style="1" customWidth="1"/>
    <col min="14342" max="14342" width="12.3984375" style="1" customWidth="1"/>
    <col min="14343" max="14343" width="11.5" style="1" customWidth="1"/>
    <col min="14344" max="14344" width="5.09765625" style="1" customWidth="1"/>
    <col min="14345" max="14345" width="32.09765625" style="1" customWidth="1"/>
    <col min="14346" max="14346" width="11.59765625" style="1" bestFit="1" customWidth="1"/>
    <col min="14347" max="14595" width="21.69921875" style="1"/>
    <col min="14596" max="14596" width="9.19921875" style="1" customWidth="1"/>
    <col min="14597" max="14597" width="14.8984375" style="1" customWidth="1"/>
    <col min="14598" max="14598" width="12.3984375" style="1" customWidth="1"/>
    <col min="14599" max="14599" width="11.5" style="1" customWidth="1"/>
    <col min="14600" max="14600" width="5.09765625" style="1" customWidth="1"/>
    <col min="14601" max="14601" width="32.09765625" style="1" customWidth="1"/>
    <col min="14602" max="14602" width="11.59765625" style="1" bestFit="1" customWidth="1"/>
    <col min="14603" max="14851" width="21.69921875" style="1"/>
    <col min="14852" max="14852" width="9.19921875" style="1" customWidth="1"/>
    <col min="14853" max="14853" width="14.8984375" style="1" customWidth="1"/>
    <col min="14854" max="14854" width="12.3984375" style="1" customWidth="1"/>
    <col min="14855" max="14855" width="11.5" style="1" customWidth="1"/>
    <col min="14856" max="14856" width="5.09765625" style="1" customWidth="1"/>
    <col min="14857" max="14857" width="32.09765625" style="1" customWidth="1"/>
    <col min="14858" max="14858" width="11.59765625" style="1" bestFit="1" customWidth="1"/>
    <col min="14859" max="15107" width="21.69921875" style="1"/>
    <col min="15108" max="15108" width="9.19921875" style="1" customWidth="1"/>
    <col min="15109" max="15109" width="14.8984375" style="1" customWidth="1"/>
    <col min="15110" max="15110" width="12.3984375" style="1" customWidth="1"/>
    <col min="15111" max="15111" width="11.5" style="1" customWidth="1"/>
    <col min="15112" max="15112" width="5.09765625" style="1" customWidth="1"/>
    <col min="15113" max="15113" width="32.09765625" style="1" customWidth="1"/>
    <col min="15114" max="15114" width="11.59765625" style="1" bestFit="1" customWidth="1"/>
    <col min="15115" max="15363" width="21.69921875" style="1"/>
    <col min="15364" max="15364" width="9.19921875" style="1" customWidth="1"/>
    <col min="15365" max="15365" width="14.8984375" style="1" customWidth="1"/>
    <col min="15366" max="15366" width="12.3984375" style="1" customWidth="1"/>
    <col min="15367" max="15367" width="11.5" style="1" customWidth="1"/>
    <col min="15368" max="15368" width="5.09765625" style="1" customWidth="1"/>
    <col min="15369" max="15369" width="32.09765625" style="1" customWidth="1"/>
    <col min="15370" max="15370" width="11.59765625" style="1" bestFit="1" customWidth="1"/>
    <col min="15371" max="15619" width="21.69921875" style="1"/>
    <col min="15620" max="15620" width="9.19921875" style="1" customWidth="1"/>
    <col min="15621" max="15621" width="14.8984375" style="1" customWidth="1"/>
    <col min="15622" max="15622" width="12.3984375" style="1" customWidth="1"/>
    <col min="15623" max="15623" width="11.5" style="1" customWidth="1"/>
    <col min="15624" max="15624" width="5.09765625" style="1" customWidth="1"/>
    <col min="15625" max="15625" width="32.09765625" style="1" customWidth="1"/>
    <col min="15626" max="15626" width="11.59765625" style="1" bestFit="1" customWidth="1"/>
    <col min="15627" max="15875" width="21.69921875" style="1"/>
    <col min="15876" max="15876" width="9.19921875" style="1" customWidth="1"/>
    <col min="15877" max="15877" width="14.8984375" style="1" customWidth="1"/>
    <col min="15878" max="15878" width="12.3984375" style="1" customWidth="1"/>
    <col min="15879" max="15879" width="11.5" style="1" customWidth="1"/>
    <col min="15880" max="15880" width="5.09765625" style="1" customWidth="1"/>
    <col min="15881" max="15881" width="32.09765625" style="1" customWidth="1"/>
    <col min="15882" max="15882" width="11.59765625" style="1" bestFit="1" customWidth="1"/>
    <col min="15883" max="16131" width="21.69921875" style="1"/>
    <col min="16132" max="16132" width="9.19921875" style="1" customWidth="1"/>
    <col min="16133" max="16133" width="14.8984375" style="1" customWidth="1"/>
    <col min="16134" max="16134" width="12.3984375" style="1" customWidth="1"/>
    <col min="16135" max="16135" width="11.5" style="1" customWidth="1"/>
    <col min="16136" max="16136" width="5.09765625" style="1" customWidth="1"/>
    <col min="16137" max="16137" width="32.09765625" style="1" customWidth="1"/>
    <col min="16138" max="16138" width="11.59765625" style="1" bestFit="1" customWidth="1"/>
    <col min="16139" max="16384" width="21.69921875" style="1"/>
  </cols>
  <sheetData>
    <row r="1" spans="1:10" ht="16.5" customHeight="1">
      <c r="A1" s="136"/>
      <c r="B1" s="28"/>
      <c r="C1" s="28"/>
      <c r="D1" s="28"/>
      <c r="E1" s="28"/>
      <c r="F1" s="28"/>
      <c r="G1" s="28"/>
      <c r="H1" s="28"/>
      <c r="I1" s="28"/>
      <c r="J1" s="137" t="s">
        <v>143</v>
      </c>
    </row>
    <row r="2" spans="1:10" ht="16.2">
      <c r="A2" s="138" t="s">
        <v>63</v>
      </c>
      <c r="B2" s="138"/>
    </row>
    <row r="3" spans="1:10" ht="16.2"/>
    <row r="4" spans="1:10" s="141" customFormat="1" ht="24.75" customHeight="1">
      <c r="A4" s="140" t="s">
        <v>94</v>
      </c>
      <c r="B4" s="488">
        <f>'1.申請'!H9</f>
        <v>0</v>
      </c>
      <c r="C4" s="488"/>
      <c r="D4" s="488"/>
      <c r="E4" s="488"/>
      <c r="F4" s="488"/>
      <c r="G4" s="488"/>
      <c r="H4" s="488"/>
      <c r="I4" s="488"/>
      <c r="J4" s="488"/>
    </row>
    <row r="5" spans="1:10" s="143" customFormat="1" ht="16.2">
      <c r="A5" s="7" t="s">
        <v>88</v>
      </c>
      <c r="B5" s="7" t="s">
        <v>65</v>
      </c>
      <c r="C5" s="7" t="s">
        <v>90</v>
      </c>
      <c r="D5" s="7" t="s">
        <v>91</v>
      </c>
      <c r="E5" s="7" t="s">
        <v>92</v>
      </c>
      <c r="F5" s="7" t="s">
        <v>93</v>
      </c>
      <c r="G5" s="7" t="s">
        <v>66</v>
      </c>
      <c r="H5" s="7" t="s">
        <v>20</v>
      </c>
      <c r="I5" s="7" t="s">
        <v>64</v>
      </c>
      <c r="J5" s="142" t="s">
        <v>67</v>
      </c>
    </row>
    <row r="6" spans="1:10" ht="33.75" customHeight="1">
      <c r="A6" s="144"/>
      <c r="B6" s="144"/>
      <c r="C6" s="145"/>
      <c r="D6" s="146"/>
      <c r="E6" s="146"/>
      <c r="F6" s="146"/>
      <c r="G6" s="142"/>
      <c r="H6" s="144"/>
      <c r="I6" s="144"/>
      <c r="J6" s="144"/>
    </row>
    <row r="7" spans="1:10" ht="33.75" customHeight="1">
      <c r="A7" s="144"/>
      <c r="B7" s="144"/>
      <c r="C7" s="145"/>
      <c r="D7" s="146"/>
      <c r="E7" s="146"/>
      <c r="F7" s="146"/>
      <c r="G7" s="142"/>
      <c r="H7" s="144"/>
      <c r="I7" s="144"/>
      <c r="J7" s="144"/>
    </row>
    <row r="8" spans="1:10" ht="33.75" customHeight="1">
      <c r="A8" s="144"/>
      <c r="B8" s="144"/>
      <c r="C8" s="145"/>
      <c r="D8" s="146"/>
      <c r="E8" s="146"/>
      <c r="F8" s="146"/>
      <c r="G8" s="142"/>
      <c r="H8" s="144"/>
      <c r="I8" s="144"/>
      <c r="J8" s="144"/>
    </row>
    <row r="9" spans="1:10" ht="33.75" customHeight="1">
      <c r="A9" s="144"/>
      <c r="B9" s="144"/>
      <c r="C9" s="145"/>
      <c r="D9" s="146"/>
      <c r="E9" s="146"/>
      <c r="F9" s="146"/>
      <c r="G9" s="142"/>
      <c r="H9" s="144"/>
      <c r="I9" s="144"/>
      <c r="J9" s="144"/>
    </row>
    <row r="10" spans="1:10" ht="33.75" customHeight="1">
      <c r="A10" s="144"/>
      <c r="B10" s="144"/>
      <c r="C10" s="145"/>
      <c r="D10" s="146"/>
      <c r="E10" s="146"/>
      <c r="F10" s="146"/>
      <c r="G10" s="142"/>
      <c r="H10" s="144"/>
      <c r="I10" s="144"/>
      <c r="J10" s="144"/>
    </row>
    <row r="11" spans="1:10" ht="33.75" customHeight="1">
      <c r="A11" s="144"/>
      <c r="B11" s="144"/>
      <c r="C11" s="145"/>
      <c r="D11" s="146"/>
      <c r="E11" s="146"/>
      <c r="F11" s="146"/>
      <c r="G11" s="142"/>
      <c r="H11" s="144"/>
      <c r="I11" s="144"/>
      <c r="J11" s="144"/>
    </row>
    <row r="12" spans="1:10" ht="33.75" customHeight="1">
      <c r="A12" s="144"/>
      <c r="B12" s="144"/>
      <c r="C12" s="145"/>
      <c r="D12" s="146"/>
      <c r="E12" s="146"/>
      <c r="F12" s="146"/>
      <c r="G12" s="142"/>
      <c r="H12" s="144"/>
      <c r="I12" s="144"/>
      <c r="J12" s="144"/>
    </row>
    <row r="13" spans="1:10" ht="33.75" customHeight="1">
      <c r="A13" s="144"/>
      <c r="B13" s="144"/>
      <c r="C13" s="145"/>
      <c r="D13" s="146"/>
      <c r="E13" s="146"/>
      <c r="F13" s="146"/>
      <c r="G13" s="142"/>
      <c r="H13" s="144"/>
      <c r="I13" s="144"/>
      <c r="J13" s="144"/>
    </row>
    <row r="14" spans="1:10" ht="33.75" customHeight="1">
      <c r="A14" s="144"/>
      <c r="B14" s="144"/>
      <c r="C14" s="145"/>
      <c r="D14" s="146"/>
      <c r="E14" s="146"/>
      <c r="F14" s="146"/>
      <c r="G14" s="142"/>
      <c r="H14" s="144"/>
      <c r="I14" s="144"/>
      <c r="J14" s="144"/>
    </row>
    <row r="15" spans="1:10" ht="33.75" customHeight="1">
      <c r="A15" s="144"/>
      <c r="B15" s="144"/>
      <c r="C15" s="145"/>
      <c r="D15" s="146"/>
      <c r="E15" s="146"/>
      <c r="F15" s="146"/>
      <c r="G15" s="142"/>
      <c r="H15" s="144"/>
      <c r="I15" s="144"/>
      <c r="J15" s="144"/>
    </row>
    <row r="16" spans="1:10" ht="33.75" customHeight="1">
      <c r="A16" s="144"/>
      <c r="B16" s="144"/>
      <c r="C16" s="145"/>
      <c r="D16" s="146"/>
      <c r="E16" s="146"/>
      <c r="F16" s="146"/>
      <c r="G16" s="142"/>
      <c r="H16" s="144"/>
      <c r="I16" s="144"/>
      <c r="J16" s="144"/>
    </row>
    <row r="17" spans="1:10" ht="33.75" customHeight="1">
      <c r="A17" s="144"/>
      <c r="B17" s="144"/>
      <c r="C17" s="145"/>
      <c r="D17" s="146"/>
      <c r="E17" s="146"/>
      <c r="F17" s="146"/>
      <c r="G17" s="142"/>
      <c r="H17" s="144"/>
      <c r="I17" s="144"/>
      <c r="J17" s="144"/>
    </row>
    <row r="18" spans="1:10" ht="33.75" customHeight="1">
      <c r="A18" s="144"/>
      <c r="B18" s="144"/>
      <c r="C18" s="145"/>
      <c r="D18" s="146"/>
      <c r="E18" s="146"/>
      <c r="F18" s="146"/>
      <c r="G18" s="142"/>
      <c r="H18" s="144"/>
      <c r="I18" s="144"/>
      <c r="J18" s="144"/>
    </row>
    <row r="19" spans="1:10" ht="33.75" customHeight="1">
      <c r="A19" s="144"/>
      <c r="B19" s="144"/>
      <c r="C19" s="145"/>
      <c r="D19" s="146"/>
      <c r="E19" s="146"/>
      <c r="F19" s="146"/>
      <c r="G19" s="142"/>
      <c r="H19" s="144"/>
      <c r="I19" s="144"/>
      <c r="J19" s="144"/>
    </row>
    <row r="20" spans="1:10" ht="33.75" customHeight="1">
      <c r="A20" s="144"/>
      <c r="B20" s="144"/>
      <c r="C20" s="145"/>
      <c r="D20" s="146"/>
      <c r="E20" s="146"/>
      <c r="F20" s="146"/>
      <c r="G20" s="142"/>
      <c r="H20" s="144"/>
      <c r="I20" s="144"/>
      <c r="J20" s="144"/>
    </row>
    <row r="21" spans="1:10" ht="33.75" customHeight="1">
      <c r="A21" s="144"/>
      <c r="B21" s="144"/>
      <c r="C21" s="145"/>
      <c r="D21" s="146"/>
      <c r="E21" s="146"/>
      <c r="F21" s="146"/>
      <c r="G21" s="142"/>
      <c r="H21" s="144"/>
      <c r="I21" s="144"/>
      <c r="J21" s="144"/>
    </row>
    <row r="22" spans="1:10" ht="33.75" customHeight="1">
      <c r="A22" s="144"/>
      <c r="B22" s="144"/>
      <c r="C22" s="145"/>
      <c r="D22" s="146"/>
      <c r="E22" s="146"/>
      <c r="F22" s="146"/>
      <c r="G22" s="142"/>
      <c r="H22" s="144"/>
      <c r="I22" s="144"/>
      <c r="J22" s="144"/>
    </row>
    <row r="23" spans="1:10" ht="33.75" customHeight="1">
      <c r="A23" s="144"/>
      <c r="B23" s="144"/>
      <c r="C23" s="145"/>
      <c r="D23" s="146"/>
      <c r="E23" s="146"/>
      <c r="F23" s="146"/>
      <c r="G23" s="142"/>
      <c r="H23" s="144"/>
      <c r="I23" s="144"/>
      <c r="J23" s="144"/>
    </row>
    <row r="24" spans="1:10" ht="33.75" customHeight="1">
      <c r="A24" s="144"/>
      <c r="B24" s="144"/>
      <c r="C24" s="145"/>
      <c r="D24" s="146"/>
      <c r="E24" s="146"/>
      <c r="F24" s="146"/>
      <c r="G24" s="142"/>
      <c r="H24" s="144"/>
      <c r="I24" s="144"/>
      <c r="J24" s="144"/>
    </row>
    <row r="25" spans="1:10" ht="33.75" customHeight="1">
      <c r="A25" s="144"/>
      <c r="B25" s="144"/>
      <c r="C25" s="145"/>
      <c r="D25" s="146"/>
      <c r="E25" s="146"/>
      <c r="F25" s="146"/>
      <c r="G25" s="142"/>
      <c r="H25" s="144"/>
      <c r="I25" s="144"/>
      <c r="J25" s="144"/>
    </row>
    <row r="26" spans="1:10" ht="33.75" customHeight="1">
      <c r="A26" s="144"/>
      <c r="B26" s="144"/>
      <c r="C26" s="145"/>
      <c r="D26" s="146"/>
      <c r="E26" s="146"/>
      <c r="F26" s="146"/>
      <c r="G26" s="142"/>
      <c r="H26" s="144"/>
      <c r="I26" s="144"/>
      <c r="J26" s="144"/>
    </row>
    <row r="27" spans="1:10" ht="33.75" customHeight="1">
      <c r="A27" s="144"/>
      <c r="B27" s="144"/>
      <c r="C27" s="145"/>
      <c r="D27" s="146"/>
      <c r="E27" s="146"/>
      <c r="F27" s="146"/>
      <c r="G27" s="142"/>
      <c r="H27" s="144"/>
      <c r="I27" s="144"/>
      <c r="J27" s="144"/>
    </row>
    <row r="28" spans="1:10" ht="33.75" customHeight="1">
      <c r="A28" s="144"/>
      <c r="B28" s="144"/>
      <c r="C28" s="145"/>
      <c r="D28" s="146"/>
      <c r="E28" s="146"/>
      <c r="F28" s="146"/>
      <c r="G28" s="142"/>
      <c r="H28" s="144"/>
      <c r="I28" s="144"/>
      <c r="J28" s="144"/>
    </row>
    <row r="29" spans="1:10" ht="33.75" customHeight="1">
      <c r="A29" s="144"/>
      <c r="B29" s="144"/>
      <c r="C29" s="145"/>
      <c r="D29" s="146"/>
      <c r="E29" s="146"/>
      <c r="F29" s="146"/>
      <c r="G29" s="142"/>
      <c r="H29" s="144"/>
      <c r="I29" s="144"/>
      <c r="J29" s="144"/>
    </row>
    <row r="30" spans="1:10" ht="33.75" customHeight="1">
      <c r="A30" s="144"/>
      <c r="B30" s="144"/>
      <c r="C30" s="145"/>
      <c r="D30" s="146"/>
      <c r="E30" s="146"/>
      <c r="F30" s="146"/>
      <c r="G30" s="142"/>
      <c r="H30" s="144"/>
      <c r="I30" s="144"/>
      <c r="J30" s="144"/>
    </row>
    <row r="31" spans="1:10" ht="24" customHeight="1">
      <c r="B31" s="8" ph="1"/>
    </row>
    <row r="32" spans="1:10" ht="24" customHeight="1">
      <c r="B32" s="8" ph="1"/>
    </row>
    <row r="33" spans="2:2" ht="24" customHeight="1">
      <c r="B33" s="8" ph="1"/>
    </row>
    <row r="34" spans="2:2" ht="24" customHeight="1">
      <c r="B34" s="8" ph="1"/>
    </row>
    <row r="35" spans="2:2" ht="24" customHeight="1">
      <c r="B35" s="8" ph="1"/>
    </row>
    <row r="36" spans="2:2" ht="24" customHeight="1">
      <c r="B36" s="8" ph="1"/>
    </row>
    <row r="37" spans="2:2" ht="24" customHeight="1">
      <c r="B37" s="8" ph="1"/>
    </row>
    <row r="38" spans="2:2" ht="24" customHeight="1">
      <c r="B38" s="8" ph="1"/>
    </row>
    <row r="39" spans="2:2" ht="24" customHeight="1">
      <c r="B39" s="8" ph="1"/>
    </row>
    <row r="40" spans="2:2" ht="24" customHeight="1">
      <c r="B40" s="8" ph="1"/>
    </row>
  </sheetData>
  <customSheetViews>
    <customSheetView guid="{64822155-D3A3-4CF4-B118-55E3090E4ACD}" scale="90" showPageBreaks="1" printArea="1" view="pageBreakPreview">
      <selection activeCell="M7" sqref="M7"/>
      <pageMargins left="0.70866141732283472" right="0.70866141732283472" top="0.74803149606299213" bottom="0.74803149606299213" header="0.31496062992125984" footer="0.31496062992125984"/>
      <pageSetup paperSize="9" scale="64" orientation="portrait" blackAndWhite="1" errors="blank" r:id="rId1"/>
    </customSheetView>
  </customSheetViews>
  <mergeCells count="1">
    <mergeCell ref="B4:J4"/>
  </mergeCells>
  <phoneticPr fontId="2"/>
  <conditionalFormatting sqref="A6:J30">
    <cfRule type="containsBlanks" dxfId="35" priority="1">
      <formula>LEN(TRIM(A6))=0</formula>
    </cfRule>
  </conditionalFormatting>
  <dataValidations count="5">
    <dataValidation type="list" allowBlank="1" showInputMessage="1" showErrorMessage="1" sqref="WVP983057:WVP983070 JD6:JD30 SZ6:SZ30 ACV6:ACV30 AMR6:AMR30 AWN6:AWN30 BGJ6:BGJ30 BQF6:BQF30 CAB6:CAB30 CJX6:CJX30 CTT6:CTT30 DDP6:DDP30 DNL6:DNL30 DXH6:DXH30 EHD6:EHD30 EQZ6:EQZ30 FAV6:FAV30 FKR6:FKR30 FUN6:FUN30 GEJ6:GEJ30 GOF6:GOF30 GYB6:GYB30 HHX6:HHX30 HRT6:HRT30 IBP6:IBP30 ILL6:ILL30 IVH6:IVH30 JFD6:JFD30 JOZ6:JOZ30 JYV6:JYV30 KIR6:KIR30 KSN6:KSN30 LCJ6:LCJ30 LMF6:LMF30 LWB6:LWB30 MFX6:MFX30 MPT6:MPT30 MZP6:MZP30 NJL6:NJL30 NTH6:NTH30 ODD6:ODD30 OMZ6:OMZ30 OWV6:OWV30 PGR6:PGR30 PQN6:PQN30 QAJ6:QAJ30 QKF6:QKF30 QUB6:QUB30 RDX6:RDX30 RNT6:RNT30 RXP6:RXP30 SHL6:SHL30 SRH6:SRH30 TBD6:TBD30 TKZ6:TKZ30 TUV6:TUV30 UER6:UER30 UON6:UON30 UYJ6:UYJ30 VIF6:VIF30 VSB6:VSB30 WBX6:WBX30 WLT6:WLT30 WVP6:WVP30 G65553:G65566 JD65553:JD65566 SZ65553:SZ65566 ACV65553:ACV65566 AMR65553:AMR65566 AWN65553:AWN65566 BGJ65553:BGJ65566 BQF65553:BQF65566 CAB65553:CAB65566 CJX65553:CJX65566 CTT65553:CTT65566 DDP65553:DDP65566 DNL65553:DNL65566 DXH65553:DXH65566 EHD65553:EHD65566 EQZ65553:EQZ65566 FAV65553:FAV65566 FKR65553:FKR65566 FUN65553:FUN65566 GEJ65553:GEJ65566 GOF65553:GOF65566 GYB65553:GYB65566 HHX65553:HHX65566 HRT65553:HRT65566 IBP65553:IBP65566 ILL65553:ILL65566 IVH65553:IVH65566 JFD65553:JFD65566 JOZ65553:JOZ65566 JYV65553:JYV65566 KIR65553:KIR65566 KSN65553:KSN65566 LCJ65553:LCJ65566 LMF65553:LMF65566 LWB65553:LWB65566 MFX65553:MFX65566 MPT65553:MPT65566 MZP65553:MZP65566 NJL65553:NJL65566 NTH65553:NTH65566 ODD65553:ODD65566 OMZ65553:OMZ65566 OWV65553:OWV65566 PGR65553:PGR65566 PQN65553:PQN65566 QAJ65553:QAJ65566 QKF65553:QKF65566 QUB65553:QUB65566 RDX65553:RDX65566 RNT65553:RNT65566 RXP65553:RXP65566 SHL65553:SHL65566 SRH65553:SRH65566 TBD65553:TBD65566 TKZ65553:TKZ65566 TUV65553:TUV65566 UER65553:UER65566 UON65553:UON65566 UYJ65553:UYJ65566 VIF65553:VIF65566 VSB65553:VSB65566 WBX65553:WBX65566 WLT65553:WLT65566 WVP65553:WVP65566 G131089:G131102 JD131089:JD131102 SZ131089:SZ131102 ACV131089:ACV131102 AMR131089:AMR131102 AWN131089:AWN131102 BGJ131089:BGJ131102 BQF131089:BQF131102 CAB131089:CAB131102 CJX131089:CJX131102 CTT131089:CTT131102 DDP131089:DDP131102 DNL131089:DNL131102 DXH131089:DXH131102 EHD131089:EHD131102 EQZ131089:EQZ131102 FAV131089:FAV131102 FKR131089:FKR131102 FUN131089:FUN131102 GEJ131089:GEJ131102 GOF131089:GOF131102 GYB131089:GYB131102 HHX131089:HHX131102 HRT131089:HRT131102 IBP131089:IBP131102 ILL131089:ILL131102 IVH131089:IVH131102 JFD131089:JFD131102 JOZ131089:JOZ131102 JYV131089:JYV131102 KIR131089:KIR131102 KSN131089:KSN131102 LCJ131089:LCJ131102 LMF131089:LMF131102 LWB131089:LWB131102 MFX131089:MFX131102 MPT131089:MPT131102 MZP131089:MZP131102 NJL131089:NJL131102 NTH131089:NTH131102 ODD131089:ODD131102 OMZ131089:OMZ131102 OWV131089:OWV131102 PGR131089:PGR131102 PQN131089:PQN131102 QAJ131089:QAJ131102 QKF131089:QKF131102 QUB131089:QUB131102 RDX131089:RDX131102 RNT131089:RNT131102 RXP131089:RXP131102 SHL131089:SHL131102 SRH131089:SRH131102 TBD131089:TBD131102 TKZ131089:TKZ131102 TUV131089:TUV131102 UER131089:UER131102 UON131089:UON131102 UYJ131089:UYJ131102 VIF131089:VIF131102 VSB131089:VSB131102 WBX131089:WBX131102 WLT131089:WLT131102 WVP131089:WVP131102 G196625:G196638 JD196625:JD196638 SZ196625:SZ196638 ACV196625:ACV196638 AMR196625:AMR196638 AWN196625:AWN196638 BGJ196625:BGJ196638 BQF196625:BQF196638 CAB196625:CAB196638 CJX196625:CJX196638 CTT196625:CTT196638 DDP196625:DDP196638 DNL196625:DNL196638 DXH196625:DXH196638 EHD196625:EHD196638 EQZ196625:EQZ196638 FAV196625:FAV196638 FKR196625:FKR196638 FUN196625:FUN196638 GEJ196625:GEJ196638 GOF196625:GOF196638 GYB196625:GYB196638 HHX196625:HHX196638 HRT196625:HRT196638 IBP196625:IBP196638 ILL196625:ILL196638 IVH196625:IVH196638 JFD196625:JFD196638 JOZ196625:JOZ196638 JYV196625:JYV196638 KIR196625:KIR196638 KSN196625:KSN196638 LCJ196625:LCJ196638 LMF196625:LMF196638 LWB196625:LWB196638 MFX196625:MFX196638 MPT196625:MPT196638 MZP196625:MZP196638 NJL196625:NJL196638 NTH196625:NTH196638 ODD196625:ODD196638 OMZ196625:OMZ196638 OWV196625:OWV196638 PGR196625:PGR196638 PQN196625:PQN196638 QAJ196625:QAJ196638 QKF196625:QKF196638 QUB196625:QUB196638 RDX196625:RDX196638 RNT196625:RNT196638 RXP196625:RXP196638 SHL196625:SHL196638 SRH196625:SRH196638 TBD196625:TBD196638 TKZ196625:TKZ196638 TUV196625:TUV196638 UER196625:UER196638 UON196625:UON196638 UYJ196625:UYJ196638 VIF196625:VIF196638 VSB196625:VSB196638 WBX196625:WBX196638 WLT196625:WLT196638 WVP196625:WVP196638 G262161:G262174 JD262161:JD262174 SZ262161:SZ262174 ACV262161:ACV262174 AMR262161:AMR262174 AWN262161:AWN262174 BGJ262161:BGJ262174 BQF262161:BQF262174 CAB262161:CAB262174 CJX262161:CJX262174 CTT262161:CTT262174 DDP262161:DDP262174 DNL262161:DNL262174 DXH262161:DXH262174 EHD262161:EHD262174 EQZ262161:EQZ262174 FAV262161:FAV262174 FKR262161:FKR262174 FUN262161:FUN262174 GEJ262161:GEJ262174 GOF262161:GOF262174 GYB262161:GYB262174 HHX262161:HHX262174 HRT262161:HRT262174 IBP262161:IBP262174 ILL262161:ILL262174 IVH262161:IVH262174 JFD262161:JFD262174 JOZ262161:JOZ262174 JYV262161:JYV262174 KIR262161:KIR262174 KSN262161:KSN262174 LCJ262161:LCJ262174 LMF262161:LMF262174 LWB262161:LWB262174 MFX262161:MFX262174 MPT262161:MPT262174 MZP262161:MZP262174 NJL262161:NJL262174 NTH262161:NTH262174 ODD262161:ODD262174 OMZ262161:OMZ262174 OWV262161:OWV262174 PGR262161:PGR262174 PQN262161:PQN262174 QAJ262161:QAJ262174 QKF262161:QKF262174 QUB262161:QUB262174 RDX262161:RDX262174 RNT262161:RNT262174 RXP262161:RXP262174 SHL262161:SHL262174 SRH262161:SRH262174 TBD262161:TBD262174 TKZ262161:TKZ262174 TUV262161:TUV262174 UER262161:UER262174 UON262161:UON262174 UYJ262161:UYJ262174 VIF262161:VIF262174 VSB262161:VSB262174 WBX262161:WBX262174 WLT262161:WLT262174 WVP262161:WVP262174 G327697:G327710 JD327697:JD327710 SZ327697:SZ327710 ACV327697:ACV327710 AMR327697:AMR327710 AWN327697:AWN327710 BGJ327697:BGJ327710 BQF327697:BQF327710 CAB327697:CAB327710 CJX327697:CJX327710 CTT327697:CTT327710 DDP327697:DDP327710 DNL327697:DNL327710 DXH327697:DXH327710 EHD327697:EHD327710 EQZ327697:EQZ327710 FAV327697:FAV327710 FKR327697:FKR327710 FUN327697:FUN327710 GEJ327697:GEJ327710 GOF327697:GOF327710 GYB327697:GYB327710 HHX327697:HHX327710 HRT327697:HRT327710 IBP327697:IBP327710 ILL327697:ILL327710 IVH327697:IVH327710 JFD327697:JFD327710 JOZ327697:JOZ327710 JYV327697:JYV327710 KIR327697:KIR327710 KSN327697:KSN327710 LCJ327697:LCJ327710 LMF327697:LMF327710 LWB327697:LWB327710 MFX327697:MFX327710 MPT327697:MPT327710 MZP327697:MZP327710 NJL327697:NJL327710 NTH327697:NTH327710 ODD327697:ODD327710 OMZ327697:OMZ327710 OWV327697:OWV327710 PGR327697:PGR327710 PQN327697:PQN327710 QAJ327697:QAJ327710 QKF327697:QKF327710 QUB327697:QUB327710 RDX327697:RDX327710 RNT327697:RNT327710 RXP327697:RXP327710 SHL327697:SHL327710 SRH327697:SRH327710 TBD327697:TBD327710 TKZ327697:TKZ327710 TUV327697:TUV327710 UER327697:UER327710 UON327697:UON327710 UYJ327697:UYJ327710 VIF327697:VIF327710 VSB327697:VSB327710 WBX327697:WBX327710 WLT327697:WLT327710 WVP327697:WVP327710 G393233:G393246 JD393233:JD393246 SZ393233:SZ393246 ACV393233:ACV393246 AMR393233:AMR393246 AWN393233:AWN393246 BGJ393233:BGJ393246 BQF393233:BQF393246 CAB393233:CAB393246 CJX393233:CJX393246 CTT393233:CTT393246 DDP393233:DDP393246 DNL393233:DNL393246 DXH393233:DXH393246 EHD393233:EHD393246 EQZ393233:EQZ393246 FAV393233:FAV393246 FKR393233:FKR393246 FUN393233:FUN393246 GEJ393233:GEJ393246 GOF393233:GOF393246 GYB393233:GYB393246 HHX393233:HHX393246 HRT393233:HRT393246 IBP393233:IBP393246 ILL393233:ILL393246 IVH393233:IVH393246 JFD393233:JFD393246 JOZ393233:JOZ393246 JYV393233:JYV393246 KIR393233:KIR393246 KSN393233:KSN393246 LCJ393233:LCJ393246 LMF393233:LMF393246 LWB393233:LWB393246 MFX393233:MFX393246 MPT393233:MPT393246 MZP393233:MZP393246 NJL393233:NJL393246 NTH393233:NTH393246 ODD393233:ODD393246 OMZ393233:OMZ393246 OWV393233:OWV393246 PGR393233:PGR393246 PQN393233:PQN393246 QAJ393233:QAJ393246 QKF393233:QKF393246 QUB393233:QUB393246 RDX393233:RDX393246 RNT393233:RNT393246 RXP393233:RXP393246 SHL393233:SHL393246 SRH393233:SRH393246 TBD393233:TBD393246 TKZ393233:TKZ393246 TUV393233:TUV393246 UER393233:UER393246 UON393233:UON393246 UYJ393233:UYJ393246 VIF393233:VIF393246 VSB393233:VSB393246 WBX393233:WBX393246 WLT393233:WLT393246 WVP393233:WVP393246 G458769:G458782 JD458769:JD458782 SZ458769:SZ458782 ACV458769:ACV458782 AMR458769:AMR458782 AWN458769:AWN458782 BGJ458769:BGJ458782 BQF458769:BQF458782 CAB458769:CAB458782 CJX458769:CJX458782 CTT458769:CTT458782 DDP458769:DDP458782 DNL458769:DNL458782 DXH458769:DXH458782 EHD458769:EHD458782 EQZ458769:EQZ458782 FAV458769:FAV458782 FKR458769:FKR458782 FUN458769:FUN458782 GEJ458769:GEJ458782 GOF458769:GOF458782 GYB458769:GYB458782 HHX458769:HHX458782 HRT458769:HRT458782 IBP458769:IBP458782 ILL458769:ILL458782 IVH458769:IVH458782 JFD458769:JFD458782 JOZ458769:JOZ458782 JYV458769:JYV458782 KIR458769:KIR458782 KSN458769:KSN458782 LCJ458769:LCJ458782 LMF458769:LMF458782 LWB458769:LWB458782 MFX458769:MFX458782 MPT458769:MPT458782 MZP458769:MZP458782 NJL458769:NJL458782 NTH458769:NTH458782 ODD458769:ODD458782 OMZ458769:OMZ458782 OWV458769:OWV458782 PGR458769:PGR458782 PQN458769:PQN458782 QAJ458769:QAJ458782 QKF458769:QKF458782 QUB458769:QUB458782 RDX458769:RDX458782 RNT458769:RNT458782 RXP458769:RXP458782 SHL458769:SHL458782 SRH458769:SRH458782 TBD458769:TBD458782 TKZ458769:TKZ458782 TUV458769:TUV458782 UER458769:UER458782 UON458769:UON458782 UYJ458769:UYJ458782 VIF458769:VIF458782 VSB458769:VSB458782 WBX458769:WBX458782 WLT458769:WLT458782 WVP458769:WVP458782 G524305:G524318 JD524305:JD524318 SZ524305:SZ524318 ACV524305:ACV524318 AMR524305:AMR524318 AWN524305:AWN524318 BGJ524305:BGJ524318 BQF524305:BQF524318 CAB524305:CAB524318 CJX524305:CJX524318 CTT524305:CTT524318 DDP524305:DDP524318 DNL524305:DNL524318 DXH524305:DXH524318 EHD524305:EHD524318 EQZ524305:EQZ524318 FAV524305:FAV524318 FKR524305:FKR524318 FUN524305:FUN524318 GEJ524305:GEJ524318 GOF524305:GOF524318 GYB524305:GYB524318 HHX524305:HHX524318 HRT524305:HRT524318 IBP524305:IBP524318 ILL524305:ILL524318 IVH524305:IVH524318 JFD524305:JFD524318 JOZ524305:JOZ524318 JYV524305:JYV524318 KIR524305:KIR524318 KSN524305:KSN524318 LCJ524305:LCJ524318 LMF524305:LMF524318 LWB524305:LWB524318 MFX524305:MFX524318 MPT524305:MPT524318 MZP524305:MZP524318 NJL524305:NJL524318 NTH524305:NTH524318 ODD524305:ODD524318 OMZ524305:OMZ524318 OWV524305:OWV524318 PGR524305:PGR524318 PQN524305:PQN524318 QAJ524305:QAJ524318 QKF524305:QKF524318 QUB524305:QUB524318 RDX524305:RDX524318 RNT524305:RNT524318 RXP524305:RXP524318 SHL524305:SHL524318 SRH524305:SRH524318 TBD524305:TBD524318 TKZ524305:TKZ524318 TUV524305:TUV524318 UER524305:UER524318 UON524305:UON524318 UYJ524305:UYJ524318 VIF524305:VIF524318 VSB524305:VSB524318 WBX524305:WBX524318 WLT524305:WLT524318 WVP524305:WVP524318 G589841:G589854 JD589841:JD589854 SZ589841:SZ589854 ACV589841:ACV589854 AMR589841:AMR589854 AWN589841:AWN589854 BGJ589841:BGJ589854 BQF589841:BQF589854 CAB589841:CAB589854 CJX589841:CJX589854 CTT589841:CTT589854 DDP589841:DDP589854 DNL589841:DNL589854 DXH589841:DXH589854 EHD589841:EHD589854 EQZ589841:EQZ589854 FAV589841:FAV589854 FKR589841:FKR589854 FUN589841:FUN589854 GEJ589841:GEJ589854 GOF589841:GOF589854 GYB589841:GYB589854 HHX589841:HHX589854 HRT589841:HRT589854 IBP589841:IBP589854 ILL589841:ILL589854 IVH589841:IVH589854 JFD589841:JFD589854 JOZ589841:JOZ589854 JYV589841:JYV589854 KIR589841:KIR589854 KSN589841:KSN589854 LCJ589841:LCJ589854 LMF589841:LMF589854 LWB589841:LWB589854 MFX589841:MFX589854 MPT589841:MPT589854 MZP589841:MZP589854 NJL589841:NJL589854 NTH589841:NTH589854 ODD589841:ODD589854 OMZ589841:OMZ589854 OWV589841:OWV589854 PGR589841:PGR589854 PQN589841:PQN589854 QAJ589841:QAJ589854 QKF589841:QKF589854 QUB589841:QUB589854 RDX589841:RDX589854 RNT589841:RNT589854 RXP589841:RXP589854 SHL589841:SHL589854 SRH589841:SRH589854 TBD589841:TBD589854 TKZ589841:TKZ589854 TUV589841:TUV589854 UER589841:UER589854 UON589841:UON589854 UYJ589841:UYJ589854 VIF589841:VIF589854 VSB589841:VSB589854 WBX589841:WBX589854 WLT589841:WLT589854 WVP589841:WVP589854 G655377:G655390 JD655377:JD655390 SZ655377:SZ655390 ACV655377:ACV655390 AMR655377:AMR655390 AWN655377:AWN655390 BGJ655377:BGJ655390 BQF655377:BQF655390 CAB655377:CAB655390 CJX655377:CJX655390 CTT655377:CTT655390 DDP655377:DDP655390 DNL655377:DNL655390 DXH655377:DXH655390 EHD655377:EHD655390 EQZ655377:EQZ655390 FAV655377:FAV655390 FKR655377:FKR655390 FUN655377:FUN655390 GEJ655377:GEJ655390 GOF655377:GOF655390 GYB655377:GYB655390 HHX655377:HHX655390 HRT655377:HRT655390 IBP655377:IBP655390 ILL655377:ILL655390 IVH655377:IVH655390 JFD655377:JFD655390 JOZ655377:JOZ655390 JYV655377:JYV655390 KIR655377:KIR655390 KSN655377:KSN655390 LCJ655377:LCJ655390 LMF655377:LMF655390 LWB655377:LWB655390 MFX655377:MFX655390 MPT655377:MPT655390 MZP655377:MZP655390 NJL655377:NJL655390 NTH655377:NTH655390 ODD655377:ODD655390 OMZ655377:OMZ655390 OWV655377:OWV655390 PGR655377:PGR655390 PQN655377:PQN655390 QAJ655377:QAJ655390 QKF655377:QKF655390 QUB655377:QUB655390 RDX655377:RDX655390 RNT655377:RNT655390 RXP655377:RXP655390 SHL655377:SHL655390 SRH655377:SRH655390 TBD655377:TBD655390 TKZ655377:TKZ655390 TUV655377:TUV655390 UER655377:UER655390 UON655377:UON655390 UYJ655377:UYJ655390 VIF655377:VIF655390 VSB655377:VSB655390 WBX655377:WBX655390 WLT655377:WLT655390 WVP655377:WVP655390 G720913:G720926 JD720913:JD720926 SZ720913:SZ720926 ACV720913:ACV720926 AMR720913:AMR720926 AWN720913:AWN720926 BGJ720913:BGJ720926 BQF720913:BQF720926 CAB720913:CAB720926 CJX720913:CJX720926 CTT720913:CTT720926 DDP720913:DDP720926 DNL720913:DNL720926 DXH720913:DXH720926 EHD720913:EHD720926 EQZ720913:EQZ720926 FAV720913:FAV720926 FKR720913:FKR720926 FUN720913:FUN720926 GEJ720913:GEJ720926 GOF720913:GOF720926 GYB720913:GYB720926 HHX720913:HHX720926 HRT720913:HRT720926 IBP720913:IBP720926 ILL720913:ILL720926 IVH720913:IVH720926 JFD720913:JFD720926 JOZ720913:JOZ720926 JYV720913:JYV720926 KIR720913:KIR720926 KSN720913:KSN720926 LCJ720913:LCJ720926 LMF720913:LMF720926 LWB720913:LWB720926 MFX720913:MFX720926 MPT720913:MPT720926 MZP720913:MZP720926 NJL720913:NJL720926 NTH720913:NTH720926 ODD720913:ODD720926 OMZ720913:OMZ720926 OWV720913:OWV720926 PGR720913:PGR720926 PQN720913:PQN720926 QAJ720913:QAJ720926 QKF720913:QKF720926 QUB720913:QUB720926 RDX720913:RDX720926 RNT720913:RNT720926 RXP720913:RXP720926 SHL720913:SHL720926 SRH720913:SRH720926 TBD720913:TBD720926 TKZ720913:TKZ720926 TUV720913:TUV720926 UER720913:UER720926 UON720913:UON720926 UYJ720913:UYJ720926 VIF720913:VIF720926 VSB720913:VSB720926 WBX720913:WBX720926 WLT720913:WLT720926 WVP720913:WVP720926 G786449:G786462 JD786449:JD786462 SZ786449:SZ786462 ACV786449:ACV786462 AMR786449:AMR786462 AWN786449:AWN786462 BGJ786449:BGJ786462 BQF786449:BQF786462 CAB786449:CAB786462 CJX786449:CJX786462 CTT786449:CTT786462 DDP786449:DDP786462 DNL786449:DNL786462 DXH786449:DXH786462 EHD786449:EHD786462 EQZ786449:EQZ786462 FAV786449:FAV786462 FKR786449:FKR786462 FUN786449:FUN786462 GEJ786449:GEJ786462 GOF786449:GOF786462 GYB786449:GYB786462 HHX786449:HHX786462 HRT786449:HRT786462 IBP786449:IBP786462 ILL786449:ILL786462 IVH786449:IVH786462 JFD786449:JFD786462 JOZ786449:JOZ786462 JYV786449:JYV786462 KIR786449:KIR786462 KSN786449:KSN786462 LCJ786449:LCJ786462 LMF786449:LMF786462 LWB786449:LWB786462 MFX786449:MFX786462 MPT786449:MPT786462 MZP786449:MZP786462 NJL786449:NJL786462 NTH786449:NTH786462 ODD786449:ODD786462 OMZ786449:OMZ786462 OWV786449:OWV786462 PGR786449:PGR786462 PQN786449:PQN786462 QAJ786449:QAJ786462 QKF786449:QKF786462 QUB786449:QUB786462 RDX786449:RDX786462 RNT786449:RNT786462 RXP786449:RXP786462 SHL786449:SHL786462 SRH786449:SRH786462 TBD786449:TBD786462 TKZ786449:TKZ786462 TUV786449:TUV786462 UER786449:UER786462 UON786449:UON786462 UYJ786449:UYJ786462 VIF786449:VIF786462 VSB786449:VSB786462 WBX786449:WBX786462 WLT786449:WLT786462 WVP786449:WVP786462 G851985:G851998 JD851985:JD851998 SZ851985:SZ851998 ACV851985:ACV851998 AMR851985:AMR851998 AWN851985:AWN851998 BGJ851985:BGJ851998 BQF851985:BQF851998 CAB851985:CAB851998 CJX851985:CJX851998 CTT851985:CTT851998 DDP851985:DDP851998 DNL851985:DNL851998 DXH851985:DXH851998 EHD851985:EHD851998 EQZ851985:EQZ851998 FAV851985:FAV851998 FKR851985:FKR851998 FUN851985:FUN851998 GEJ851985:GEJ851998 GOF851985:GOF851998 GYB851985:GYB851998 HHX851985:HHX851998 HRT851985:HRT851998 IBP851985:IBP851998 ILL851985:ILL851998 IVH851985:IVH851998 JFD851985:JFD851998 JOZ851985:JOZ851998 JYV851985:JYV851998 KIR851985:KIR851998 KSN851985:KSN851998 LCJ851985:LCJ851998 LMF851985:LMF851998 LWB851985:LWB851998 MFX851985:MFX851998 MPT851985:MPT851998 MZP851985:MZP851998 NJL851985:NJL851998 NTH851985:NTH851998 ODD851985:ODD851998 OMZ851985:OMZ851998 OWV851985:OWV851998 PGR851985:PGR851998 PQN851985:PQN851998 QAJ851985:QAJ851998 QKF851985:QKF851998 QUB851985:QUB851998 RDX851985:RDX851998 RNT851985:RNT851998 RXP851985:RXP851998 SHL851985:SHL851998 SRH851985:SRH851998 TBD851985:TBD851998 TKZ851985:TKZ851998 TUV851985:TUV851998 UER851985:UER851998 UON851985:UON851998 UYJ851985:UYJ851998 VIF851985:VIF851998 VSB851985:VSB851998 WBX851985:WBX851998 WLT851985:WLT851998 WVP851985:WVP851998 G917521:G917534 JD917521:JD917534 SZ917521:SZ917534 ACV917521:ACV917534 AMR917521:AMR917534 AWN917521:AWN917534 BGJ917521:BGJ917534 BQF917521:BQF917534 CAB917521:CAB917534 CJX917521:CJX917534 CTT917521:CTT917534 DDP917521:DDP917534 DNL917521:DNL917534 DXH917521:DXH917534 EHD917521:EHD917534 EQZ917521:EQZ917534 FAV917521:FAV917534 FKR917521:FKR917534 FUN917521:FUN917534 GEJ917521:GEJ917534 GOF917521:GOF917534 GYB917521:GYB917534 HHX917521:HHX917534 HRT917521:HRT917534 IBP917521:IBP917534 ILL917521:ILL917534 IVH917521:IVH917534 JFD917521:JFD917534 JOZ917521:JOZ917534 JYV917521:JYV917534 KIR917521:KIR917534 KSN917521:KSN917534 LCJ917521:LCJ917534 LMF917521:LMF917534 LWB917521:LWB917534 MFX917521:MFX917534 MPT917521:MPT917534 MZP917521:MZP917534 NJL917521:NJL917534 NTH917521:NTH917534 ODD917521:ODD917534 OMZ917521:OMZ917534 OWV917521:OWV917534 PGR917521:PGR917534 PQN917521:PQN917534 QAJ917521:QAJ917534 QKF917521:QKF917534 QUB917521:QUB917534 RDX917521:RDX917534 RNT917521:RNT917534 RXP917521:RXP917534 SHL917521:SHL917534 SRH917521:SRH917534 TBD917521:TBD917534 TKZ917521:TKZ917534 TUV917521:TUV917534 UER917521:UER917534 UON917521:UON917534 UYJ917521:UYJ917534 VIF917521:VIF917534 VSB917521:VSB917534 WBX917521:WBX917534 WLT917521:WLT917534 WVP917521:WVP917534 G983057:G983070 JD983057:JD983070 SZ983057:SZ983070 ACV983057:ACV983070 AMR983057:AMR983070 AWN983057:AWN983070 BGJ983057:BGJ983070 BQF983057:BQF983070 CAB983057:CAB983070 CJX983057:CJX983070 CTT983057:CTT983070 DDP983057:DDP983070 DNL983057:DNL983070 DXH983057:DXH983070 EHD983057:EHD983070 EQZ983057:EQZ983070 FAV983057:FAV983070 FKR983057:FKR983070 FUN983057:FUN983070 GEJ983057:GEJ983070 GOF983057:GOF983070 GYB983057:GYB983070 HHX983057:HHX983070 HRT983057:HRT983070 IBP983057:IBP983070 ILL983057:ILL983070 IVH983057:IVH983070 JFD983057:JFD983070 JOZ983057:JOZ983070 JYV983057:JYV983070 KIR983057:KIR983070 KSN983057:KSN983070 LCJ983057:LCJ983070 LMF983057:LMF983070 LWB983057:LWB983070 MFX983057:MFX983070 MPT983057:MPT983070 MZP983057:MZP983070 NJL983057:NJL983070 NTH983057:NTH983070 ODD983057:ODD983070 OMZ983057:OMZ983070 OWV983057:OWV983070 PGR983057:PGR983070 PQN983057:PQN983070 QAJ983057:QAJ983070 QKF983057:QKF983070 QUB983057:QUB983070 RDX983057:RDX983070 RNT983057:RNT983070 RXP983057:RXP983070 SHL983057:SHL983070 SRH983057:SRH983070 TBD983057:TBD983070 TKZ983057:TKZ983070 TUV983057:TUV983070 UER983057:UER983070 UON983057:UON983070 UYJ983057:UYJ983070 VIF983057:VIF983070 VSB983057:VSB983070 WBX983057:WBX983070 WLT983057:WLT983070" xr:uid="{00000000-0002-0000-0500-000000000000}">
      <formula1>"男,女"</formula1>
    </dataValidation>
    <dataValidation type="date" allowBlank="1" showInputMessage="1" showErrorMessage="1" sqref="D6:F30" xr:uid="{00000000-0002-0000-0500-000001000000}">
      <formula1>1</formula1>
      <formula2>42825</formula2>
    </dataValidation>
    <dataValidation imeMode="halfKatakana" allowBlank="1" showInputMessage="1" showErrorMessage="1" sqref="A6:A30" xr:uid="{00000000-0002-0000-0500-000002000000}"/>
    <dataValidation type="list" allowBlank="1" showInputMessage="1" showErrorMessage="1" sqref="C6:C30" xr:uid="{00000000-0002-0000-0500-000003000000}">
      <formula1>"T,S,H,　,"</formula1>
    </dataValidation>
    <dataValidation type="list" allowBlank="1" showInputMessage="1" showErrorMessage="1" sqref="G6:G30" xr:uid="{00000000-0002-0000-0500-000004000000}">
      <formula1>"M,F,　,"</formula1>
    </dataValidation>
  </dataValidations>
  <hyperlinks>
    <hyperlink ref="J1" location="目次!A1" display="目次に戻る" xr:uid="{00000000-0004-0000-0500-000000000000}"/>
  </hyperlinks>
  <printOptions horizontalCentered="1"/>
  <pageMargins left="0.70866141732283472" right="0.70866141732283472" top="0.74803149606299213" bottom="0.74803149606299213" header="0.31496062992125984" footer="0.31496062992125984"/>
  <pageSetup paperSize="9" scale="64" orientation="portrait" blackAndWhite="1" errors="blank"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J42"/>
  <sheetViews>
    <sheetView view="pageBreakPreview" topLeftCell="A2" zoomScaleNormal="100" zoomScaleSheetLayoutView="100" workbookViewId="0">
      <selection activeCell="A2" sqref="A2"/>
    </sheetView>
  </sheetViews>
  <sheetFormatPr defaultRowHeight="21" customHeight="1"/>
  <cols>
    <col min="1" max="1" width="18.19921875" customWidth="1"/>
    <col min="2" max="2" width="8.19921875" customWidth="1"/>
    <col min="3" max="3" width="14.8984375" customWidth="1"/>
    <col min="4" max="4" width="32.59765625" customWidth="1"/>
    <col min="6" max="6" width="3.5" customWidth="1"/>
  </cols>
  <sheetData>
    <row r="1" spans="1:10" s="1" customFormat="1" ht="16.5" customHeight="1">
      <c r="A1" s="99"/>
      <c r="B1" s="28"/>
      <c r="C1" s="28"/>
      <c r="D1" s="366" t="s">
        <v>143</v>
      </c>
      <c r="E1" s="366"/>
      <c r="F1" s="28"/>
      <c r="G1" s="28"/>
      <c r="H1" s="28"/>
      <c r="I1" s="28"/>
      <c r="J1" s="28"/>
    </row>
    <row r="2" spans="1:10" ht="21" customHeight="1">
      <c r="A2" s="233" t="s">
        <v>17</v>
      </c>
      <c r="B2" s="233"/>
      <c r="C2" s="233"/>
      <c r="D2" s="233"/>
      <c r="E2" s="233"/>
      <c r="F2" s="3"/>
      <c r="G2" s="3"/>
      <c r="H2" s="3"/>
    </row>
    <row r="3" spans="1:10" ht="21" customHeight="1">
      <c r="A3" s="233"/>
      <c r="B3" s="233"/>
      <c r="C3" s="233"/>
      <c r="D3" s="233"/>
      <c r="E3" s="233"/>
      <c r="F3" s="3"/>
      <c r="G3" s="3"/>
      <c r="H3" s="3"/>
    </row>
    <row r="4" spans="1:10" ht="21" customHeight="1">
      <c r="A4" s="489" t="s">
        <v>18</v>
      </c>
      <c r="B4" s="489"/>
      <c r="C4" s="489"/>
      <c r="D4" s="489"/>
      <c r="E4" s="489"/>
      <c r="F4" s="3"/>
      <c r="G4" s="3"/>
      <c r="H4" s="3"/>
    </row>
    <row r="5" spans="1:10" ht="21" customHeight="1">
      <c r="A5" s="233"/>
      <c r="B5" s="233"/>
      <c r="C5" s="233"/>
      <c r="D5" s="233"/>
      <c r="E5" s="233"/>
      <c r="F5" s="3"/>
      <c r="G5" s="3"/>
      <c r="H5" s="3"/>
    </row>
    <row r="6" spans="1:10" ht="21" customHeight="1">
      <c r="A6" s="233"/>
      <c r="B6" s="233"/>
      <c r="C6" s="233"/>
      <c r="D6" s="233"/>
      <c r="E6" s="233"/>
      <c r="F6" s="3"/>
      <c r="G6" s="3"/>
      <c r="H6" s="3"/>
    </row>
    <row r="7" spans="1:10" ht="21" customHeight="1">
      <c r="A7" s="233"/>
      <c r="B7" s="233"/>
      <c r="C7" s="233"/>
      <c r="D7" s="490" t="str">
        <f>'1.申請'!H4</f>
        <v>　　年　　月　　日</v>
      </c>
      <c r="E7" s="490"/>
      <c r="F7" s="3"/>
      <c r="G7" s="3"/>
      <c r="H7" s="3"/>
    </row>
    <row r="8" spans="1:10" ht="21" customHeight="1">
      <c r="A8" s="233"/>
      <c r="B8" s="233"/>
      <c r="C8" s="233"/>
      <c r="D8" s="233"/>
      <c r="E8" s="233"/>
      <c r="F8" s="3"/>
      <c r="G8" s="3"/>
      <c r="H8" s="3"/>
    </row>
    <row r="9" spans="1:10" ht="21" customHeight="1">
      <c r="A9" s="233"/>
      <c r="B9" s="233"/>
      <c r="C9" s="233"/>
      <c r="D9" s="233"/>
      <c r="E9" s="233"/>
      <c r="F9" s="3"/>
      <c r="G9" s="3"/>
      <c r="H9" s="3"/>
    </row>
    <row r="10" spans="1:10" ht="21" customHeight="1">
      <c r="A10" s="234" t="s">
        <v>19</v>
      </c>
      <c r="B10" s="233"/>
      <c r="C10" s="233"/>
      <c r="D10" s="233"/>
      <c r="E10" s="233"/>
      <c r="F10" s="3"/>
      <c r="G10" s="3"/>
      <c r="H10" s="3"/>
    </row>
    <row r="11" spans="1:10" ht="21" customHeight="1">
      <c r="A11" s="233"/>
      <c r="B11" s="233"/>
      <c r="C11" s="235" t="s">
        <v>20</v>
      </c>
      <c r="D11" s="492">
        <f>'1.申請'!H8</f>
        <v>0</v>
      </c>
      <c r="E11" s="492"/>
      <c r="F11" s="16"/>
      <c r="G11" s="3"/>
      <c r="H11" s="3"/>
    </row>
    <row r="12" spans="1:10" ht="21" customHeight="1">
      <c r="A12" s="233"/>
      <c r="B12" s="233"/>
      <c r="C12" s="236" t="s">
        <v>24</v>
      </c>
      <c r="D12" s="492">
        <f>'1.申請'!H9</f>
        <v>0</v>
      </c>
      <c r="E12" s="492"/>
      <c r="F12" s="3"/>
      <c r="G12" s="3"/>
      <c r="H12" s="3"/>
    </row>
    <row r="13" spans="1:10" ht="21" customHeight="1">
      <c r="A13" s="233"/>
      <c r="B13" s="233"/>
      <c r="C13" s="235" t="s">
        <v>108</v>
      </c>
      <c r="D13" s="237">
        <f>'1.申請'!H10</f>
        <v>0</v>
      </c>
      <c r="E13" s="238"/>
      <c r="F13" s="4"/>
      <c r="G13" s="3"/>
      <c r="H13" s="3"/>
    </row>
    <row r="14" spans="1:10" ht="21" customHeight="1">
      <c r="A14" s="233"/>
      <c r="B14" s="233"/>
      <c r="C14" s="233"/>
      <c r="D14" s="233"/>
      <c r="E14" s="233"/>
      <c r="F14" s="3"/>
      <c r="G14" s="3"/>
      <c r="H14" s="3"/>
    </row>
    <row r="15" spans="1:10" ht="21" customHeight="1">
      <c r="A15" s="233"/>
      <c r="B15" s="233"/>
      <c r="C15" s="233"/>
      <c r="D15" s="233"/>
      <c r="E15" s="233"/>
      <c r="F15" s="3"/>
      <c r="G15" s="3"/>
      <c r="H15" s="3"/>
    </row>
    <row r="16" spans="1:10" ht="21" customHeight="1">
      <c r="A16" s="233"/>
      <c r="B16" s="233"/>
      <c r="C16" s="233"/>
      <c r="D16" s="233"/>
      <c r="E16" s="233"/>
      <c r="F16" s="3"/>
      <c r="G16" s="3"/>
      <c r="H16" s="3"/>
    </row>
    <row r="17" spans="1:8" ht="73.5" customHeight="1">
      <c r="A17" s="491" t="s">
        <v>241</v>
      </c>
      <c r="B17" s="491"/>
      <c r="C17" s="491"/>
      <c r="D17" s="491"/>
      <c r="E17" s="491"/>
      <c r="F17" s="3"/>
      <c r="G17" s="3"/>
      <c r="H17" s="3"/>
    </row>
    <row r="18" spans="1:8" ht="21" customHeight="1">
      <c r="A18" s="233"/>
      <c r="B18" s="233"/>
      <c r="C18" s="233"/>
      <c r="D18" s="233"/>
      <c r="E18" s="233"/>
      <c r="F18" s="3"/>
      <c r="G18" s="3"/>
      <c r="H18" s="3"/>
    </row>
    <row r="19" spans="1:8" ht="21" customHeight="1">
      <c r="A19" s="3"/>
      <c r="B19" s="3"/>
      <c r="C19" s="3"/>
      <c r="D19" s="3"/>
      <c r="E19" s="3"/>
      <c r="F19" s="3"/>
      <c r="G19" s="3"/>
      <c r="H19" s="3"/>
    </row>
    <row r="20" spans="1:8" ht="21" customHeight="1">
      <c r="A20" s="3"/>
      <c r="B20" s="3"/>
      <c r="C20" s="3"/>
      <c r="D20" s="3"/>
      <c r="E20" s="3"/>
      <c r="F20" s="3"/>
      <c r="G20" s="3"/>
      <c r="H20" s="3"/>
    </row>
    <row r="21" spans="1:8" ht="21" customHeight="1">
      <c r="A21" s="3"/>
      <c r="B21" s="3"/>
      <c r="C21" s="3"/>
      <c r="D21" s="3"/>
      <c r="E21" s="3"/>
      <c r="F21" s="3"/>
      <c r="G21" s="3"/>
      <c r="H21" s="3"/>
    </row>
    <row r="22" spans="1:8" ht="21" customHeight="1">
      <c r="A22" s="3"/>
      <c r="B22" s="3"/>
      <c r="C22" s="3"/>
      <c r="D22" s="3"/>
      <c r="E22" s="3"/>
      <c r="F22" s="3"/>
      <c r="G22" s="3"/>
      <c r="H22" s="3"/>
    </row>
    <row r="23" spans="1:8" ht="21" customHeight="1">
      <c r="A23" s="3"/>
      <c r="B23" s="3"/>
      <c r="C23" s="3"/>
      <c r="D23" s="3"/>
      <c r="E23" s="3"/>
      <c r="F23" s="3"/>
      <c r="G23" s="3"/>
      <c r="H23" s="3"/>
    </row>
    <row r="24" spans="1:8" ht="21" customHeight="1">
      <c r="A24" s="3"/>
      <c r="B24" s="3"/>
      <c r="C24" s="3"/>
      <c r="D24" s="3"/>
      <c r="E24" s="3"/>
      <c r="F24" s="3"/>
      <c r="G24" s="3"/>
      <c r="H24" s="3"/>
    </row>
    <row r="25" spans="1:8" ht="21" customHeight="1">
      <c r="A25" s="3"/>
      <c r="B25" s="3"/>
      <c r="C25" s="3"/>
      <c r="D25" s="3"/>
      <c r="E25" s="3"/>
      <c r="F25" s="3"/>
      <c r="G25" s="3"/>
      <c r="H25" s="3"/>
    </row>
    <row r="26" spans="1:8" ht="21" customHeight="1">
      <c r="A26" s="3"/>
      <c r="B26" s="3"/>
      <c r="C26" s="3"/>
      <c r="D26" s="3"/>
      <c r="E26" s="3"/>
      <c r="F26" s="3"/>
      <c r="G26" s="3"/>
      <c r="H26" s="3"/>
    </row>
    <row r="27" spans="1:8" ht="21" customHeight="1">
      <c r="A27" s="3"/>
      <c r="B27" s="3"/>
      <c r="C27" s="3"/>
      <c r="D27" s="3"/>
      <c r="E27" s="3"/>
      <c r="F27" s="3"/>
      <c r="G27" s="3"/>
      <c r="H27" s="3"/>
    </row>
    <row r="28" spans="1:8" ht="21" customHeight="1">
      <c r="A28" s="3"/>
      <c r="B28" s="3"/>
      <c r="C28" s="3"/>
      <c r="D28" s="3"/>
      <c r="E28" s="3"/>
      <c r="F28" s="3"/>
      <c r="G28" s="3"/>
      <c r="H28" s="3"/>
    </row>
    <row r="29" spans="1:8" ht="21" customHeight="1">
      <c r="A29" s="3"/>
      <c r="B29" s="3"/>
      <c r="C29" s="3"/>
      <c r="D29" s="3"/>
      <c r="E29" s="3"/>
      <c r="F29" s="3"/>
      <c r="G29" s="3"/>
      <c r="H29" s="3"/>
    </row>
    <row r="30" spans="1:8" ht="21" customHeight="1">
      <c r="A30" s="3"/>
      <c r="B30" s="3"/>
      <c r="C30" s="3"/>
      <c r="D30" s="3"/>
      <c r="E30" s="3"/>
      <c r="F30" s="3"/>
      <c r="G30" s="3"/>
      <c r="H30" s="3"/>
    </row>
    <row r="31" spans="1:8" ht="21" customHeight="1">
      <c r="A31" s="3"/>
      <c r="B31" s="3"/>
      <c r="C31" s="3"/>
      <c r="D31" s="3"/>
      <c r="E31" s="3"/>
      <c r="F31" s="3"/>
      <c r="G31" s="3"/>
      <c r="H31" s="3"/>
    </row>
    <row r="32" spans="1:8" ht="21" customHeight="1">
      <c r="A32" s="3"/>
      <c r="B32" s="3"/>
      <c r="C32" s="3"/>
      <c r="D32" s="3"/>
      <c r="E32" s="3"/>
      <c r="F32" s="3"/>
      <c r="G32" s="3"/>
      <c r="H32" s="3"/>
    </row>
    <row r="33" spans="1:8" ht="21" customHeight="1">
      <c r="A33" s="3"/>
      <c r="B33" s="3"/>
      <c r="C33" s="3"/>
      <c r="D33" s="3"/>
      <c r="E33" s="3"/>
      <c r="F33" s="3"/>
      <c r="G33" s="3"/>
      <c r="H33" s="3"/>
    </row>
    <row r="34" spans="1:8" ht="21" customHeight="1">
      <c r="A34" s="3"/>
      <c r="B34" s="3"/>
      <c r="C34" s="3"/>
      <c r="D34" s="3"/>
      <c r="E34" s="3"/>
      <c r="F34" s="3"/>
      <c r="G34" s="3"/>
      <c r="H34" s="3"/>
    </row>
    <row r="35" spans="1:8" ht="21" customHeight="1">
      <c r="A35" s="3"/>
      <c r="B35" s="3"/>
      <c r="C35" s="3"/>
      <c r="D35" s="3"/>
      <c r="E35" s="3"/>
      <c r="F35" s="3"/>
      <c r="G35" s="3"/>
      <c r="H35" s="3"/>
    </row>
    <row r="36" spans="1:8" ht="21" customHeight="1">
      <c r="A36" s="3"/>
      <c r="B36" s="3"/>
      <c r="C36" s="3"/>
      <c r="D36" s="3"/>
      <c r="E36" s="3"/>
      <c r="F36" s="3"/>
      <c r="G36" s="3"/>
      <c r="H36" s="3"/>
    </row>
    <row r="37" spans="1:8" ht="21" customHeight="1">
      <c r="A37" s="3"/>
      <c r="B37" s="3"/>
      <c r="C37" s="3"/>
      <c r="D37" s="3"/>
      <c r="E37" s="3"/>
      <c r="F37" s="3"/>
      <c r="G37" s="3"/>
      <c r="H37" s="3"/>
    </row>
    <row r="38" spans="1:8" ht="21" customHeight="1">
      <c r="A38" s="3"/>
      <c r="B38" s="3"/>
      <c r="C38" s="3"/>
      <c r="D38" s="3"/>
      <c r="E38" s="3"/>
      <c r="F38" s="3"/>
      <c r="G38" s="3"/>
      <c r="H38" s="3"/>
    </row>
    <row r="39" spans="1:8" ht="21" customHeight="1">
      <c r="A39" s="3"/>
      <c r="B39" s="3"/>
      <c r="C39" s="3"/>
      <c r="D39" s="3"/>
      <c r="E39" s="3"/>
      <c r="F39" s="3"/>
      <c r="G39" s="3"/>
      <c r="H39" s="3"/>
    </row>
    <row r="40" spans="1:8" ht="21" customHeight="1">
      <c r="A40" s="3"/>
      <c r="B40" s="3"/>
      <c r="C40" s="3"/>
      <c r="D40" s="3"/>
      <c r="E40" s="3"/>
      <c r="F40" s="3"/>
      <c r="G40" s="3"/>
      <c r="H40" s="3"/>
    </row>
    <row r="41" spans="1:8" ht="21" customHeight="1">
      <c r="A41" s="3"/>
      <c r="B41" s="3"/>
      <c r="C41" s="3"/>
      <c r="D41" s="3"/>
      <c r="E41" s="3"/>
      <c r="F41" s="3"/>
      <c r="G41" s="3"/>
      <c r="H41" s="3"/>
    </row>
    <row r="42" spans="1:8" ht="21" customHeight="1">
      <c r="A42" s="3"/>
      <c r="B42" s="3"/>
      <c r="C42" s="3"/>
      <c r="D42" s="3"/>
      <c r="E42" s="3"/>
      <c r="F42" s="3"/>
      <c r="G42" s="3"/>
      <c r="H42" s="3"/>
    </row>
  </sheetData>
  <customSheetViews>
    <customSheetView guid="{64822155-D3A3-4CF4-B118-55E3090E4ACD}" scale="90" showPageBreaks="1" fitToPage="1" printArea="1" view="pageBreakPreview">
      <selection activeCell="G24" sqref="G24"/>
      <pageMargins left="0.70866141732283472" right="0.70866141732283472" top="0.74803149606299213" bottom="0.74803149606299213" header="0.31496062992125984" footer="0.31496062992125984"/>
      <pageSetup paperSize="9" scale="98" orientation="portrait" blackAndWhite="1" errors="blank" r:id="rId1"/>
    </customSheetView>
  </customSheetViews>
  <mergeCells count="6">
    <mergeCell ref="D1:E1"/>
    <mergeCell ref="A4:E4"/>
    <mergeCell ref="D7:E7"/>
    <mergeCell ref="A17:E17"/>
    <mergeCell ref="D11:E11"/>
    <mergeCell ref="D12:E12"/>
  </mergeCells>
  <phoneticPr fontId="2"/>
  <hyperlinks>
    <hyperlink ref="D1" location="目次!A1" display="目次に戻る" xr:uid="{00000000-0004-0000-0600-000000000000}"/>
  </hyperlinks>
  <printOptions horizontalCentered="1"/>
  <pageMargins left="0.70866141732283472" right="0.70866141732283472" top="0.74803149606299213" bottom="0.74803149606299213" header="0.31496062992125984" footer="0.31496062992125984"/>
  <pageSetup paperSize="9" scale="98" orientation="portrait" blackAndWhite="1" errors="blank"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K43"/>
  <sheetViews>
    <sheetView view="pageBreakPreview" zoomScaleNormal="100" zoomScaleSheetLayoutView="100" workbookViewId="0">
      <selection activeCell="A2" sqref="A2"/>
    </sheetView>
  </sheetViews>
  <sheetFormatPr defaultRowHeight="14.4"/>
  <cols>
    <col min="1" max="2" width="4.09765625" customWidth="1"/>
    <col min="3" max="3" width="10.59765625" customWidth="1"/>
    <col min="6" max="6" width="15.69921875" customWidth="1"/>
    <col min="7" max="7" width="12" customWidth="1"/>
    <col min="8" max="8" width="10.09765625" customWidth="1"/>
    <col min="9" max="9" width="5.59765625" customWidth="1"/>
    <col min="10" max="10" width="4.5" customWidth="1"/>
  </cols>
  <sheetData>
    <row r="1" spans="1:11" s="1" customFormat="1" ht="16.5" customHeight="1">
      <c r="A1" s="99"/>
      <c r="B1" s="99"/>
      <c r="C1" s="28"/>
      <c r="D1" s="28"/>
      <c r="E1" s="28"/>
      <c r="F1" s="28"/>
      <c r="G1" s="28"/>
      <c r="H1" s="366" t="s">
        <v>143</v>
      </c>
      <c r="I1" s="366"/>
      <c r="J1" s="366"/>
      <c r="K1" s="28"/>
    </row>
    <row r="2" spans="1:11" ht="16.5" customHeight="1">
      <c r="A2" s="3" t="s">
        <v>189</v>
      </c>
      <c r="B2" s="3"/>
      <c r="C2" s="3"/>
      <c r="D2" s="3"/>
      <c r="E2" s="3"/>
      <c r="F2" s="3"/>
      <c r="G2" s="3"/>
      <c r="H2" s="3"/>
      <c r="I2" s="3"/>
    </row>
    <row r="3" spans="1:11" ht="16.5" customHeight="1">
      <c r="A3" s="5"/>
      <c r="B3" s="5"/>
      <c r="C3" s="3"/>
      <c r="D3" s="3"/>
      <c r="E3" s="3"/>
      <c r="F3" s="3"/>
      <c r="G3" s="3"/>
      <c r="H3" s="3"/>
      <c r="I3" s="3"/>
    </row>
    <row r="4" spans="1:11" ht="16.5" customHeight="1">
      <c r="A4" s="3"/>
      <c r="B4" s="3"/>
      <c r="C4" s="3"/>
      <c r="D4" s="3"/>
      <c r="E4" s="3"/>
      <c r="F4" s="3"/>
      <c r="G4" s="498" t="str">
        <f>'1.申請'!H4</f>
        <v>　　年　　月　　日</v>
      </c>
      <c r="H4" s="498"/>
      <c r="I4" s="498"/>
      <c r="J4" s="498"/>
    </row>
    <row r="5" spans="1:11" ht="16.5" customHeight="1">
      <c r="A5" s="3"/>
      <c r="B5" s="3"/>
      <c r="C5" s="3" t="s">
        <v>1</v>
      </c>
      <c r="D5" s="3"/>
      <c r="E5" s="3"/>
      <c r="F5" s="3"/>
      <c r="G5" s="3"/>
      <c r="H5" s="3"/>
      <c r="I5" s="3"/>
    </row>
    <row r="6" spans="1:11" ht="16.5" customHeight="1">
      <c r="A6" s="3"/>
      <c r="B6" s="3"/>
      <c r="C6" s="3"/>
      <c r="D6" s="3"/>
      <c r="E6" s="3"/>
      <c r="F6" s="3"/>
      <c r="G6" s="3"/>
      <c r="H6" s="3"/>
      <c r="I6" s="3"/>
    </row>
    <row r="7" spans="1:11" ht="16.5" customHeight="1">
      <c r="A7" s="3"/>
      <c r="B7" s="3"/>
      <c r="C7" s="3"/>
      <c r="D7" s="3"/>
      <c r="E7" s="3"/>
      <c r="F7" s="3"/>
      <c r="G7" s="3"/>
      <c r="H7" s="3"/>
      <c r="I7" s="3"/>
    </row>
    <row r="8" spans="1:11" s="1" customFormat="1" ht="16.5" customHeight="1">
      <c r="A8" s="27"/>
      <c r="B8" s="27"/>
      <c r="C8" s="27"/>
      <c r="D8" s="27"/>
      <c r="E8" s="27"/>
      <c r="F8" s="79" t="s">
        <v>2</v>
      </c>
      <c r="G8" s="499">
        <f>'1.申請'!H8</f>
        <v>0</v>
      </c>
      <c r="H8" s="499"/>
      <c r="I8" s="499"/>
      <c r="J8" s="499"/>
    </row>
    <row r="9" spans="1:11" s="1" customFormat="1" ht="16.5" customHeight="1">
      <c r="A9" s="27"/>
      <c r="B9" s="27"/>
      <c r="C9" s="27"/>
      <c r="D9" s="27"/>
      <c r="E9" s="27"/>
      <c r="F9" s="79" t="s">
        <v>3</v>
      </c>
      <c r="G9" s="499">
        <f>'1.申請'!H9</f>
        <v>0</v>
      </c>
      <c r="H9" s="499"/>
      <c r="I9" s="499"/>
      <c r="J9" s="499"/>
    </row>
    <row r="10" spans="1:11" s="1" customFormat="1" ht="16.5" customHeight="1">
      <c r="A10" s="27"/>
      <c r="B10" s="27"/>
      <c r="C10" s="27"/>
      <c r="D10" s="27"/>
      <c r="E10" s="27"/>
      <c r="F10" s="79" t="s">
        <v>4</v>
      </c>
      <c r="G10" s="499">
        <f>'1.申請'!H10</f>
        <v>0</v>
      </c>
      <c r="H10" s="499"/>
      <c r="I10" s="499"/>
      <c r="J10" s="78"/>
    </row>
    <row r="11" spans="1:11" ht="16.5" customHeight="1">
      <c r="A11" s="3"/>
      <c r="B11" s="3"/>
      <c r="C11" s="3"/>
      <c r="D11" s="3"/>
      <c r="E11" s="3"/>
      <c r="F11" s="3"/>
      <c r="G11" s="3"/>
      <c r="H11" s="3"/>
      <c r="I11" s="3"/>
    </row>
    <row r="12" spans="1:11" ht="16.5" customHeight="1">
      <c r="A12" s="497" t="s">
        <v>30</v>
      </c>
      <c r="B12" s="497"/>
      <c r="C12" s="497"/>
      <c r="D12" s="497"/>
      <c r="E12" s="497"/>
      <c r="F12" s="497"/>
      <c r="G12" s="497"/>
      <c r="H12" s="497"/>
      <c r="I12" s="497"/>
    </row>
    <row r="13" spans="1:11" ht="16.5" customHeight="1">
      <c r="A13" s="3"/>
      <c r="B13" s="3"/>
      <c r="C13" s="3"/>
      <c r="D13" s="3"/>
      <c r="E13" s="3"/>
      <c r="F13" s="3"/>
      <c r="G13" s="3"/>
      <c r="H13" s="3"/>
      <c r="I13" s="3"/>
    </row>
    <row r="14" spans="1:11" ht="75.75" customHeight="1">
      <c r="A14" s="491" t="s">
        <v>242</v>
      </c>
      <c r="B14" s="491"/>
      <c r="C14" s="491"/>
      <c r="D14" s="491"/>
      <c r="E14" s="491"/>
      <c r="F14" s="491"/>
      <c r="G14" s="491"/>
      <c r="H14" s="491"/>
      <c r="I14" s="491"/>
      <c r="J14" s="491"/>
    </row>
    <row r="15" spans="1:11" ht="16.5" customHeight="1">
      <c r="A15" s="497" t="s">
        <v>5</v>
      </c>
      <c r="B15" s="497"/>
      <c r="C15" s="497"/>
      <c r="D15" s="497"/>
      <c r="E15" s="497"/>
      <c r="F15" s="497"/>
      <c r="G15" s="497"/>
      <c r="H15" s="497"/>
      <c r="I15" s="497"/>
      <c r="J15" s="497"/>
    </row>
    <row r="16" spans="1:11" ht="16.5" customHeight="1">
      <c r="A16" s="6">
        <v>1</v>
      </c>
      <c r="B16" s="3" t="s">
        <v>31</v>
      </c>
      <c r="C16" s="3"/>
      <c r="D16" s="3"/>
      <c r="E16" s="3"/>
      <c r="F16" s="3"/>
      <c r="G16" s="3"/>
      <c r="H16" s="3"/>
      <c r="I16" s="3"/>
    </row>
    <row r="17" spans="1:9" ht="16.5" customHeight="1">
      <c r="A17" s="6"/>
      <c r="B17" s="103" t="str">
        <f>'1.申請'!B21</f>
        <v>賑わい創出・商機能強化事業</v>
      </c>
      <c r="C17" s="3"/>
      <c r="D17" s="3"/>
      <c r="E17" s="3"/>
      <c r="F17" s="3"/>
      <c r="G17" s="3"/>
      <c r="H17" s="3"/>
      <c r="I17" s="3"/>
    </row>
    <row r="18" spans="1:9" ht="16.5" customHeight="1">
      <c r="A18" s="6">
        <v>2</v>
      </c>
      <c r="B18" s="3" t="s">
        <v>32</v>
      </c>
      <c r="C18" s="3"/>
      <c r="D18" s="3"/>
      <c r="E18" s="3"/>
      <c r="F18" s="3"/>
      <c r="G18" s="3"/>
      <c r="H18" s="3"/>
      <c r="I18" s="3"/>
    </row>
    <row r="19" spans="1:9" ht="16.5" customHeight="1">
      <c r="A19" s="6"/>
      <c r="B19" s="104">
        <f>'2.計画'!B4</f>
        <v>0</v>
      </c>
      <c r="C19" s="73"/>
      <c r="D19" s="17"/>
      <c r="E19" s="17"/>
      <c r="F19" s="17"/>
      <c r="G19" s="17"/>
      <c r="H19" s="17"/>
      <c r="I19" s="17"/>
    </row>
    <row r="20" spans="1:9" ht="16.5" customHeight="1">
      <c r="A20" s="6">
        <v>3</v>
      </c>
      <c r="B20" s="18" t="s">
        <v>33</v>
      </c>
      <c r="C20" s="18"/>
      <c r="D20" s="17"/>
      <c r="E20" s="17"/>
      <c r="F20" s="17"/>
      <c r="G20" s="17"/>
      <c r="H20" s="17"/>
      <c r="I20" s="17"/>
    </row>
    <row r="21" spans="1:9" ht="16.5" customHeight="1">
      <c r="A21" s="6"/>
      <c r="B21" s="103" t="str">
        <f>TEXT('2.計画'!B5,"ggge年m月d日")&amp;+"から"&amp;+TEXT('2.計画'!D5,"ggge年m月d日")&amp;+"まで"</f>
        <v>明治33年1月0日から明治33年1月0日まで</v>
      </c>
      <c r="C21" s="98"/>
      <c r="D21" s="17"/>
      <c r="E21" s="17"/>
      <c r="F21" s="17"/>
      <c r="G21" s="17"/>
      <c r="H21" s="17"/>
      <c r="I21" s="17"/>
    </row>
    <row r="22" spans="1:9" ht="16.5" customHeight="1">
      <c r="A22" s="6">
        <v>4</v>
      </c>
      <c r="B22" s="17" t="s">
        <v>34</v>
      </c>
      <c r="C22" s="17"/>
      <c r="D22" s="17"/>
      <c r="E22" s="17"/>
      <c r="F22" s="17"/>
      <c r="G22" s="17"/>
      <c r="H22" s="17"/>
      <c r="I22" s="17"/>
    </row>
    <row r="23" spans="1:9" ht="16.5" customHeight="1">
      <c r="A23" s="6"/>
      <c r="B23" s="496">
        <f>'2.計画'!B6</f>
        <v>0</v>
      </c>
      <c r="C23" s="496"/>
      <c r="D23" s="496"/>
      <c r="E23" s="496"/>
      <c r="F23" s="496"/>
      <c r="G23" s="496"/>
      <c r="H23" s="496"/>
      <c r="I23" s="496"/>
    </row>
    <row r="24" spans="1:9" ht="16.5" customHeight="1">
      <c r="A24" s="6">
        <v>5</v>
      </c>
      <c r="B24" s="19" t="s">
        <v>35</v>
      </c>
      <c r="C24" s="19"/>
      <c r="D24" s="17"/>
      <c r="E24" s="17"/>
      <c r="F24" s="17"/>
      <c r="G24" s="17"/>
      <c r="H24" s="17"/>
      <c r="I24" s="17"/>
    </row>
    <row r="25" spans="1:9" ht="16.5" customHeight="1">
      <c r="A25" s="6"/>
      <c r="B25" s="495">
        <f>'2.計画'!B8</f>
        <v>0</v>
      </c>
      <c r="C25" s="495"/>
      <c r="D25" s="495"/>
      <c r="E25" s="495"/>
      <c r="F25" s="495"/>
      <c r="G25" s="495"/>
      <c r="H25" s="495"/>
      <c r="I25" s="495"/>
    </row>
    <row r="26" spans="1:9" ht="16.5" customHeight="1">
      <c r="A26" s="6"/>
      <c r="B26" s="495"/>
      <c r="C26" s="495"/>
      <c r="D26" s="495"/>
      <c r="E26" s="495"/>
      <c r="F26" s="495"/>
      <c r="G26" s="495"/>
      <c r="H26" s="495"/>
      <c r="I26" s="495"/>
    </row>
    <row r="27" spans="1:9" ht="16.5" customHeight="1">
      <c r="A27" s="6"/>
      <c r="B27" s="495"/>
      <c r="C27" s="495"/>
      <c r="D27" s="495"/>
      <c r="E27" s="495"/>
      <c r="F27" s="495"/>
      <c r="G27" s="495"/>
      <c r="H27" s="495"/>
      <c r="I27" s="495"/>
    </row>
    <row r="28" spans="1:9" ht="16.5" customHeight="1">
      <c r="A28" s="6"/>
      <c r="B28" s="495"/>
      <c r="C28" s="495"/>
      <c r="D28" s="495"/>
      <c r="E28" s="495"/>
      <c r="F28" s="495"/>
      <c r="G28" s="495"/>
      <c r="H28" s="495"/>
      <c r="I28" s="495"/>
    </row>
    <row r="29" spans="1:9" ht="16.5" customHeight="1">
      <c r="A29" s="3"/>
      <c r="B29" s="495"/>
      <c r="C29" s="495"/>
      <c r="D29" s="495"/>
      <c r="E29" s="495"/>
      <c r="F29" s="495"/>
      <c r="G29" s="495"/>
      <c r="H29" s="495"/>
      <c r="I29" s="495"/>
    </row>
    <row r="30" spans="1:9" ht="16.5" customHeight="1">
      <c r="A30" s="3"/>
      <c r="B30" s="495"/>
      <c r="C30" s="495"/>
      <c r="D30" s="495"/>
      <c r="E30" s="495"/>
      <c r="F30" s="495"/>
      <c r="G30" s="495"/>
      <c r="H30" s="495"/>
      <c r="I30" s="495"/>
    </row>
    <row r="31" spans="1:9" ht="16.5" customHeight="1">
      <c r="A31" s="3"/>
      <c r="B31" s="495"/>
      <c r="C31" s="495"/>
      <c r="D31" s="495"/>
      <c r="E31" s="495"/>
      <c r="F31" s="495"/>
      <c r="G31" s="495"/>
      <c r="H31" s="495"/>
      <c r="I31" s="495"/>
    </row>
    <row r="32" spans="1:9" ht="16.5" customHeight="1">
      <c r="A32" s="3"/>
      <c r="B32" s="495"/>
      <c r="C32" s="495"/>
      <c r="D32" s="495"/>
      <c r="E32" s="495"/>
      <c r="F32" s="495"/>
      <c r="G32" s="495"/>
      <c r="H32" s="495"/>
      <c r="I32" s="495"/>
    </row>
    <row r="33" spans="1:10" ht="16.5" customHeight="1">
      <c r="A33" s="3"/>
      <c r="B33" s="3"/>
      <c r="C33" s="3"/>
      <c r="D33" s="3"/>
      <c r="E33" s="3"/>
      <c r="F33" s="3"/>
      <c r="G33" s="3"/>
      <c r="H33" s="3"/>
      <c r="I33" s="3"/>
    </row>
    <row r="34" spans="1:10" s="1" customFormat="1" ht="16.5" customHeight="1">
      <c r="A34" s="27"/>
      <c r="B34" s="27" t="s">
        <v>12</v>
      </c>
      <c r="C34" s="27"/>
      <c r="D34" s="27"/>
      <c r="E34" s="31"/>
      <c r="F34" s="31"/>
      <c r="G34" s="31"/>
      <c r="H34" s="31"/>
      <c r="I34" s="31"/>
      <c r="J34" s="28"/>
    </row>
    <row r="35" spans="1:10" s="1" customFormat="1" ht="16.5" customHeight="1">
      <c r="A35" s="27"/>
      <c r="B35" s="32"/>
      <c r="C35" s="493" t="s">
        <v>13</v>
      </c>
      <c r="D35" s="493"/>
      <c r="E35" s="494">
        <f>'1.申請'!E35</f>
        <v>0</v>
      </c>
      <c r="F35" s="494"/>
      <c r="G35" s="494"/>
      <c r="H35" s="494"/>
      <c r="I35" s="32"/>
      <c r="J35" s="28"/>
    </row>
    <row r="36" spans="1:10" s="1" customFormat="1" ht="16.5" customHeight="1">
      <c r="A36" s="27"/>
      <c r="B36" s="32"/>
      <c r="C36" s="493" t="s">
        <v>14</v>
      </c>
      <c r="D36" s="493"/>
      <c r="E36" s="494">
        <f>'1.申請'!E36</f>
        <v>0</v>
      </c>
      <c r="F36" s="494"/>
      <c r="G36" s="494"/>
      <c r="H36" s="494"/>
      <c r="I36" s="32"/>
      <c r="J36" s="28"/>
    </row>
    <row r="37" spans="1:10" s="1" customFormat="1" ht="16.5" customHeight="1">
      <c r="A37" s="27"/>
      <c r="B37" s="32"/>
      <c r="C37" s="493" t="s">
        <v>15</v>
      </c>
      <c r="D37" s="493"/>
      <c r="E37" s="494">
        <f>'1.申請'!E37</f>
        <v>0</v>
      </c>
      <c r="F37" s="494"/>
      <c r="G37" s="494"/>
      <c r="H37" s="494"/>
      <c r="I37" s="32"/>
      <c r="J37" s="28"/>
    </row>
    <row r="38" spans="1:10" s="1" customFormat="1" ht="16.5" customHeight="1">
      <c r="A38" s="27"/>
      <c r="B38" s="32"/>
      <c r="C38" s="493" t="s">
        <v>16</v>
      </c>
      <c r="D38" s="493"/>
      <c r="E38" s="494">
        <f>'1.申請'!E38</f>
        <v>0</v>
      </c>
      <c r="F38" s="494"/>
      <c r="G38" s="494"/>
      <c r="H38" s="494"/>
      <c r="I38" s="32"/>
      <c r="J38" s="28"/>
    </row>
    <row r="39" spans="1:10">
      <c r="A39" s="3"/>
      <c r="B39" s="3"/>
      <c r="C39" s="3"/>
      <c r="D39" s="3"/>
      <c r="E39" s="3"/>
      <c r="F39" s="3"/>
      <c r="G39" s="3"/>
      <c r="H39" s="3"/>
      <c r="I39" s="3"/>
    </row>
    <row r="40" spans="1:10">
      <c r="A40" s="3"/>
      <c r="B40" s="3"/>
      <c r="C40" s="3"/>
      <c r="D40" s="3"/>
      <c r="E40" s="3"/>
      <c r="F40" s="3"/>
      <c r="G40" s="3"/>
      <c r="H40" s="3"/>
      <c r="I40" s="3"/>
    </row>
    <row r="41" spans="1:10">
      <c r="A41" s="3"/>
      <c r="B41" s="3"/>
      <c r="C41" s="3"/>
      <c r="D41" s="3"/>
      <c r="E41" s="3"/>
      <c r="F41" s="3"/>
      <c r="G41" s="3"/>
      <c r="H41" s="3"/>
      <c r="I41" s="3"/>
    </row>
    <row r="42" spans="1:10">
      <c r="A42" s="3"/>
      <c r="B42" s="3"/>
      <c r="C42" s="3"/>
      <c r="D42" s="3"/>
      <c r="E42" s="3"/>
      <c r="F42" s="3"/>
      <c r="G42" s="3"/>
      <c r="H42" s="3"/>
      <c r="I42" s="3"/>
    </row>
    <row r="43" spans="1:10">
      <c r="A43" s="3"/>
      <c r="B43" s="3"/>
      <c r="C43" s="3"/>
      <c r="D43" s="3"/>
      <c r="E43" s="3"/>
      <c r="F43" s="3"/>
      <c r="G43" s="3"/>
      <c r="H43" s="3"/>
      <c r="I43" s="3"/>
    </row>
  </sheetData>
  <customSheetViews>
    <customSheetView guid="{64822155-D3A3-4CF4-B118-55E3090E4ACD}" scale="90" showPageBreaks="1" fitToPage="1" printArea="1" view="pageBreakPreview" topLeftCell="A4">
      <selection activeCell="G24" sqref="G24"/>
      <pageMargins left="0.70866141732283472" right="0.70866141732283472" top="0.74803149606299213" bottom="0.74803149606299213" header="0.31496062992125984" footer="0.31496062992125984"/>
      <pageSetup paperSize="9" scale="96" orientation="portrait" blackAndWhite="1" errors="blank" r:id="rId1"/>
    </customSheetView>
  </customSheetViews>
  <mergeCells count="18">
    <mergeCell ref="B25:I32"/>
    <mergeCell ref="B23:I23"/>
    <mergeCell ref="H1:J1"/>
    <mergeCell ref="A14:J14"/>
    <mergeCell ref="A12:I12"/>
    <mergeCell ref="G4:J4"/>
    <mergeCell ref="G8:J8"/>
    <mergeCell ref="G9:J9"/>
    <mergeCell ref="G10:I10"/>
    <mergeCell ref="A15:J15"/>
    <mergeCell ref="C35:D35"/>
    <mergeCell ref="C36:D36"/>
    <mergeCell ref="C37:D37"/>
    <mergeCell ref="C38:D38"/>
    <mergeCell ref="E35:H35"/>
    <mergeCell ref="E36:H36"/>
    <mergeCell ref="E37:H37"/>
    <mergeCell ref="E38:H38"/>
  </mergeCells>
  <phoneticPr fontId="2"/>
  <hyperlinks>
    <hyperlink ref="H1" location="目次!A1" display="目次に戻る" xr:uid="{00000000-0004-0000-0700-000000000000}"/>
  </hyperlinks>
  <printOptions horizontalCentered="1"/>
  <pageMargins left="0.70866141732283472" right="0.70866141732283472" top="0.74803149606299213" bottom="0.74803149606299213" header="0.31496062992125984" footer="0.31496062992125984"/>
  <pageSetup paperSize="9" scale="96" orientation="portrait" blackAndWhite="1" errors="blank"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E40"/>
  <sheetViews>
    <sheetView view="pageBreakPreview" zoomScaleNormal="100" zoomScaleSheetLayoutView="100" workbookViewId="0">
      <selection activeCell="A7" sqref="A7"/>
    </sheetView>
  </sheetViews>
  <sheetFormatPr defaultColWidth="21.69921875" defaultRowHeight="24" customHeight="1"/>
  <cols>
    <col min="1" max="1" width="10.09765625" style="1" customWidth="1"/>
    <col min="2" max="2" width="14.09765625" style="8" customWidth="1"/>
    <col min="3" max="3" width="15.3984375" style="8" customWidth="1"/>
    <col min="4" max="4" width="28.8984375" style="8" customWidth="1"/>
    <col min="5" max="5" width="22.3984375" style="8" customWidth="1"/>
    <col min="6" max="6" width="4.19921875" style="1" customWidth="1"/>
    <col min="7" max="254" width="21.69921875" style="1"/>
    <col min="255" max="255" width="9.19921875" style="1" customWidth="1"/>
    <col min="256" max="256" width="14.8984375" style="1" customWidth="1"/>
    <col min="257" max="257" width="12.3984375" style="1" customWidth="1"/>
    <col min="258" max="258" width="11.5" style="1" customWidth="1"/>
    <col min="259" max="259" width="5.09765625" style="1" customWidth="1"/>
    <col min="260" max="260" width="32.09765625" style="1" customWidth="1"/>
    <col min="261" max="261" width="11.59765625" style="1" bestFit="1" customWidth="1"/>
    <col min="262" max="510" width="21.69921875" style="1"/>
    <col min="511" max="511" width="9.19921875" style="1" customWidth="1"/>
    <col min="512" max="512" width="14.8984375" style="1" customWidth="1"/>
    <col min="513" max="513" width="12.3984375" style="1" customWidth="1"/>
    <col min="514" max="514" width="11.5" style="1" customWidth="1"/>
    <col min="515" max="515" width="5.09765625" style="1" customWidth="1"/>
    <col min="516" max="516" width="32.09765625" style="1" customWidth="1"/>
    <col min="517" max="517" width="11.59765625" style="1" bestFit="1" customWidth="1"/>
    <col min="518" max="766" width="21.69921875" style="1"/>
    <col min="767" max="767" width="9.19921875" style="1" customWidth="1"/>
    <col min="768" max="768" width="14.8984375" style="1" customWidth="1"/>
    <col min="769" max="769" width="12.3984375" style="1" customWidth="1"/>
    <col min="770" max="770" width="11.5" style="1" customWidth="1"/>
    <col min="771" max="771" width="5.09765625" style="1" customWidth="1"/>
    <col min="772" max="772" width="32.09765625" style="1" customWidth="1"/>
    <col min="773" max="773" width="11.59765625" style="1" bestFit="1" customWidth="1"/>
    <col min="774" max="1022" width="21.69921875" style="1"/>
    <col min="1023" max="1023" width="9.19921875" style="1" customWidth="1"/>
    <col min="1024" max="1024" width="14.8984375" style="1" customWidth="1"/>
    <col min="1025" max="1025" width="12.3984375" style="1" customWidth="1"/>
    <col min="1026" max="1026" width="11.5" style="1" customWidth="1"/>
    <col min="1027" max="1027" width="5.09765625" style="1" customWidth="1"/>
    <col min="1028" max="1028" width="32.09765625" style="1" customWidth="1"/>
    <col min="1029" max="1029" width="11.59765625" style="1" bestFit="1" customWidth="1"/>
    <col min="1030" max="1278" width="21.69921875" style="1"/>
    <col min="1279" max="1279" width="9.19921875" style="1" customWidth="1"/>
    <col min="1280" max="1280" width="14.8984375" style="1" customWidth="1"/>
    <col min="1281" max="1281" width="12.3984375" style="1" customWidth="1"/>
    <col min="1282" max="1282" width="11.5" style="1" customWidth="1"/>
    <col min="1283" max="1283" width="5.09765625" style="1" customWidth="1"/>
    <col min="1284" max="1284" width="32.09765625" style="1" customWidth="1"/>
    <col min="1285" max="1285" width="11.59765625" style="1" bestFit="1" customWidth="1"/>
    <col min="1286" max="1534" width="21.69921875" style="1"/>
    <col min="1535" max="1535" width="9.19921875" style="1" customWidth="1"/>
    <col min="1536" max="1536" width="14.8984375" style="1" customWidth="1"/>
    <col min="1537" max="1537" width="12.3984375" style="1" customWidth="1"/>
    <col min="1538" max="1538" width="11.5" style="1" customWidth="1"/>
    <col min="1539" max="1539" width="5.09765625" style="1" customWidth="1"/>
    <col min="1540" max="1540" width="32.09765625" style="1" customWidth="1"/>
    <col min="1541" max="1541" width="11.59765625" style="1" bestFit="1" customWidth="1"/>
    <col min="1542" max="1790" width="21.69921875" style="1"/>
    <col min="1791" max="1791" width="9.19921875" style="1" customWidth="1"/>
    <col min="1792" max="1792" width="14.8984375" style="1" customWidth="1"/>
    <col min="1793" max="1793" width="12.3984375" style="1" customWidth="1"/>
    <col min="1794" max="1794" width="11.5" style="1" customWidth="1"/>
    <col min="1795" max="1795" width="5.09765625" style="1" customWidth="1"/>
    <col min="1796" max="1796" width="32.09765625" style="1" customWidth="1"/>
    <col min="1797" max="1797" width="11.59765625" style="1" bestFit="1" customWidth="1"/>
    <col min="1798" max="2046" width="21.69921875" style="1"/>
    <col min="2047" max="2047" width="9.19921875" style="1" customWidth="1"/>
    <col min="2048" max="2048" width="14.8984375" style="1" customWidth="1"/>
    <col min="2049" max="2049" width="12.3984375" style="1" customWidth="1"/>
    <col min="2050" max="2050" width="11.5" style="1" customWidth="1"/>
    <col min="2051" max="2051" width="5.09765625" style="1" customWidth="1"/>
    <col min="2052" max="2052" width="32.09765625" style="1" customWidth="1"/>
    <col min="2053" max="2053" width="11.59765625" style="1" bestFit="1" customWidth="1"/>
    <col min="2054" max="2302" width="21.69921875" style="1"/>
    <col min="2303" max="2303" width="9.19921875" style="1" customWidth="1"/>
    <col min="2304" max="2304" width="14.8984375" style="1" customWidth="1"/>
    <col min="2305" max="2305" width="12.3984375" style="1" customWidth="1"/>
    <col min="2306" max="2306" width="11.5" style="1" customWidth="1"/>
    <col min="2307" max="2307" width="5.09765625" style="1" customWidth="1"/>
    <col min="2308" max="2308" width="32.09765625" style="1" customWidth="1"/>
    <col min="2309" max="2309" width="11.59765625" style="1" bestFit="1" customWidth="1"/>
    <col min="2310" max="2558" width="21.69921875" style="1"/>
    <col min="2559" max="2559" width="9.19921875" style="1" customWidth="1"/>
    <col min="2560" max="2560" width="14.8984375" style="1" customWidth="1"/>
    <col min="2561" max="2561" width="12.3984375" style="1" customWidth="1"/>
    <col min="2562" max="2562" width="11.5" style="1" customWidth="1"/>
    <col min="2563" max="2563" width="5.09765625" style="1" customWidth="1"/>
    <col min="2564" max="2564" width="32.09765625" style="1" customWidth="1"/>
    <col min="2565" max="2565" width="11.59765625" style="1" bestFit="1" customWidth="1"/>
    <col min="2566" max="2814" width="21.69921875" style="1"/>
    <col min="2815" max="2815" width="9.19921875" style="1" customWidth="1"/>
    <col min="2816" max="2816" width="14.8984375" style="1" customWidth="1"/>
    <col min="2817" max="2817" width="12.3984375" style="1" customWidth="1"/>
    <col min="2818" max="2818" width="11.5" style="1" customWidth="1"/>
    <col min="2819" max="2819" width="5.09765625" style="1" customWidth="1"/>
    <col min="2820" max="2820" width="32.09765625" style="1" customWidth="1"/>
    <col min="2821" max="2821" width="11.59765625" style="1" bestFit="1" customWidth="1"/>
    <col min="2822" max="3070" width="21.69921875" style="1"/>
    <col min="3071" max="3071" width="9.19921875" style="1" customWidth="1"/>
    <col min="3072" max="3072" width="14.8984375" style="1" customWidth="1"/>
    <col min="3073" max="3073" width="12.3984375" style="1" customWidth="1"/>
    <col min="3074" max="3074" width="11.5" style="1" customWidth="1"/>
    <col min="3075" max="3075" width="5.09765625" style="1" customWidth="1"/>
    <col min="3076" max="3076" width="32.09765625" style="1" customWidth="1"/>
    <col min="3077" max="3077" width="11.59765625" style="1" bestFit="1" customWidth="1"/>
    <col min="3078" max="3326" width="21.69921875" style="1"/>
    <col min="3327" max="3327" width="9.19921875" style="1" customWidth="1"/>
    <col min="3328" max="3328" width="14.8984375" style="1" customWidth="1"/>
    <col min="3329" max="3329" width="12.3984375" style="1" customWidth="1"/>
    <col min="3330" max="3330" width="11.5" style="1" customWidth="1"/>
    <col min="3331" max="3331" width="5.09765625" style="1" customWidth="1"/>
    <col min="3332" max="3332" width="32.09765625" style="1" customWidth="1"/>
    <col min="3333" max="3333" width="11.59765625" style="1" bestFit="1" customWidth="1"/>
    <col min="3334" max="3582" width="21.69921875" style="1"/>
    <col min="3583" max="3583" width="9.19921875" style="1" customWidth="1"/>
    <col min="3584" max="3584" width="14.8984375" style="1" customWidth="1"/>
    <col min="3585" max="3585" width="12.3984375" style="1" customWidth="1"/>
    <col min="3586" max="3586" width="11.5" style="1" customWidth="1"/>
    <col min="3587" max="3587" width="5.09765625" style="1" customWidth="1"/>
    <col min="3588" max="3588" width="32.09765625" style="1" customWidth="1"/>
    <col min="3589" max="3589" width="11.59765625" style="1" bestFit="1" customWidth="1"/>
    <col min="3590" max="3838" width="21.69921875" style="1"/>
    <col min="3839" max="3839" width="9.19921875" style="1" customWidth="1"/>
    <col min="3840" max="3840" width="14.8984375" style="1" customWidth="1"/>
    <col min="3841" max="3841" width="12.3984375" style="1" customWidth="1"/>
    <col min="3842" max="3842" width="11.5" style="1" customWidth="1"/>
    <col min="3843" max="3843" width="5.09765625" style="1" customWidth="1"/>
    <col min="3844" max="3844" width="32.09765625" style="1" customWidth="1"/>
    <col min="3845" max="3845" width="11.59765625" style="1" bestFit="1" customWidth="1"/>
    <col min="3846" max="4094" width="21.69921875" style="1"/>
    <col min="4095" max="4095" width="9.19921875" style="1" customWidth="1"/>
    <col min="4096" max="4096" width="14.8984375" style="1" customWidth="1"/>
    <col min="4097" max="4097" width="12.3984375" style="1" customWidth="1"/>
    <col min="4098" max="4098" width="11.5" style="1" customWidth="1"/>
    <col min="4099" max="4099" width="5.09765625" style="1" customWidth="1"/>
    <col min="4100" max="4100" width="32.09765625" style="1" customWidth="1"/>
    <col min="4101" max="4101" width="11.59765625" style="1" bestFit="1" customWidth="1"/>
    <col min="4102" max="4350" width="21.69921875" style="1"/>
    <col min="4351" max="4351" width="9.19921875" style="1" customWidth="1"/>
    <col min="4352" max="4352" width="14.8984375" style="1" customWidth="1"/>
    <col min="4353" max="4353" width="12.3984375" style="1" customWidth="1"/>
    <col min="4354" max="4354" width="11.5" style="1" customWidth="1"/>
    <col min="4355" max="4355" width="5.09765625" style="1" customWidth="1"/>
    <col min="4356" max="4356" width="32.09765625" style="1" customWidth="1"/>
    <col min="4357" max="4357" width="11.59765625" style="1" bestFit="1" customWidth="1"/>
    <col min="4358" max="4606" width="21.69921875" style="1"/>
    <col min="4607" max="4607" width="9.19921875" style="1" customWidth="1"/>
    <col min="4608" max="4608" width="14.8984375" style="1" customWidth="1"/>
    <col min="4609" max="4609" width="12.3984375" style="1" customWidth="1"/>
    <col min="4610" max="4610" width="11.5" style="1" customWidth="1"/>
    <col min="4611" max="4611" width="5.09765625" style="1" customWidth="1"/>
    <col min="4612" max="4612" width="32.09765625" style="1" customWidth="1"/>
    <col min="4613" max="4613" width="11.59765625" style="1" bestFit="1" customWidth="1"/>
    <col min="4614" max="4862" width="21.69921875" style="1"/>
    <col min="4863" max="4863" width="9.19921875" style="1" customWidth="1"/>
    <col min="4864" max="4864" width="14.8984375" style="1" customWidth="1"/>
    <col min="4865" max="4865" width="12.3984375" style="1" customWidth="1"/>
    <col min="4866" max="4866" width="11.5" style="1" customWidth="1"/>
    <col min="4867" max="4867" width="5.09765625" style="1" customWidth="1"/>
    <col min="4868" max="4868" width="32.09765625" style="1" customWidth="1"/>
    <col min="4869" max="4869" width="11.59765625" style="1" bestFit="1" customWidth="1"/>
    <col min="4870" max="5118" width="21.69921875" style="1"/>
    <col min="5119" max="5119" width="9.19921875" style="1" customWidth="1"/>
    <col min="5120" max="5120" width="14.8984375" style="1" customWidth="1"/>
    <col min="5121" max="5121" width="12.3984375" style="1" customWidth="1"/>
    <col min="5122" max="5122" width="11.5" style="1" customWidth="1"/>
    <col min="5123" max="5123" width="5.09765625" style="1" customWidth="1"/>
    <col min="5124" max="5124" width="32.09765625" style="1" customWidth="1"/>
    <col min="5125" max="5125" width="11.59765625" style="1" bestFit="1" customWidth="1"/>
    <col min="5126" max="5374" width="21.69921875" style="1"/>
    <col min="5375" max="5375" width="9.19921875" style="1" customWidth="1"/>
    <col min="5376" max="5376" width="14.8984375" style="1" customWidth="1"/>
    <col min="5377" max="5377" width="12.3984375" style="1" customWidth="1"/>
    <col min="5378" max="5378" width="11.5" style="1" customWidth="1"/>
    <col min="5379" max="5379" width="5.09765625" style="1" customWidth="1"/>
    <col min="5380" max="5380" width="32.09765625" style="1" customWidth="1"/>
    <col min="5381" max="5381" width="11.59765625" style="1" bestFit="1" customWidth="1"/>
    <col min="5382" max="5630" width="21.69921875" style="1"/>
    <col min="5631" max="5631" width="9.19921875" style="1" customWidth="1"/>
    <col min="5632" max="5632" width="14.8984375" style="1" customWidth="1"/>
    <col min="5633" max="5633" width="12.3984375" style="1" customWidth="1"/>
    <col min="5634" max="5634" width="11.5" style="1" customWidth="1"/>
    <col min="5635" max="5635" width="5.09765625" style="1" customWidth="1"/>
    <col min="5636" max="5636" width="32.09765625" style="1" customWidth="1"/>
    <col min="5637" max="5637" width="11.59765625" style="1" bestFit="1" customWidth="1"/>
    <col min="5638" max="5886" width="21.69921875" style="1"/>
    <col min="5887" max="5887" width="9.19921875" style="1" customWidth="1"/>
    <col min="5888" max="5888" width="14.8984375" style="1" customWidth="1"/>
    <col min="5889" max="5889" width="12.3984375" style="1" customWidth="1"/>
    <col min="5890" max="5890" width="11.5" style="1" customWidth="1"/>
    <col min="5891" max="5891" width="5.09765625" style="1" customWidth="1"/>
    <col min="5892" max="5892" width="32.09765625" style="1" customWidth="1"/>
    <col min="5893" max="5893" width="11.59765625" style="1" bestFit="1" customWidth="1"/>
    <col min="5894" max="6142" width="21.69921875" style="1"/>
    <col min="6143" max="6143" width="9.19921875" style="1" customWidth="1"/>
    <col min="6144" max="6144" width="14.8984375" style="1" customWidth="1"/>
    <col min="6145" max="6145" width="12.3984375" style="1" customWidth="1"/>
    <col min="6146" max="6146" width="11.5" style="1" customWidth="1"/>
    <col min="6147" max="6147" width="5.09765625" style="1" customWidth="1"/>
    <col min="6148" max="6148" width="32.09765625" style="1" customWidth="1"/>
    <col min="6149" max="6149" width="11.59765625" style="1" bestFit="1" customWidth="1"/>
    <col min="6150" max="6398" width="21.69921875" style="1"/>
    <col min="6399" max="6399" width="9.19921875" style="1" customWidth="1"/>
    <col min="6400" max="6400" width="14.8984375" style="1" customWidth="1"/>
    <col min="6401" max="6401" width="12.3984375" style="1" customWidth="1"/>
    <col min="6402" max="6402" width="11.5" style="1" customWidth="1"/>
    <col min="6403" max="6403" width="5.09765625" style="1" customWidth="1"/>
    <col min="6404" max="6404" width="32.09765625" style="1" customWidth="1"/>
    <col min="6405" max="6405" width="11.59765625" style="1" bestFit="1" customWidth="1"/>
    <col min="6406" max="6654" width="21.69921875" style="1"/>
    <col min="6655" max="6655" width="9.19921875" style="1" customWidth="1"/>
    <col min="6656" max="6656" width="14.8984375" style="1" customWidth="1"/>
    <col min="6657" max="6657" width="12.3984375" style="1" customWidth="1"/>
    <col min="6658" max="6658" width="11.5" style="1" customWidth="1"/>
    <col min="6659" max="6659" width="5.09765625" style="1" customWidth="1"/>
    <col min="6660" max="6660" width="32.09765625" style="1" customWidth="1"/>
    <col min="6661" max="6661" width="11.59765625" style="1" bestFit="1" customWidth="1"/>
    <col min="6662" max="6910" width="21.69921875" style="1"/>
    <col min="6911" max="6911" width="9.19921875" style="1" customWidth="1"/>
    <col min="6912" max="6912" width="14.8984375" style="1" customWidth="1"/>
    <col min="6913" max="6913" width="12.3984375" style="1" customWidth="1"/>
    <col min="6914" max="6914" width="11.5" style="1" customWidth="1"/>
    <col min="6915" max="6915" width="5.09765625" style="1" customWidth="1"/>
    <col min="6916" max="6916" width="32.09765625" style="1" customWidth="1"/>
    <col min="6917" max="6917" width="11.59765625" style="1" bestFit="1" customWidth="1"/>
    <col min="6918" max="7166" width="21.69921875" style="1"/>
    <col min="7167" max="7167" width="9.19921875" style="1" customWidth="1"/>
    <col min="7168" max="7168" width="14.8984375" style="1" customWidth="1"/>
    <col min="7169" max="7169" width="12.3984375" style="1" customWidth="1"/>
    <col min="7170" max="7170" width="11.5" style="1" customWidth="1"/>
    <col min="7171" max="7171" width="5.09765625" style="1" customWidth="1"/>
    <col min="7172" max="7172" width="32.09765625" style="1" customWidth="1"/>
    <col min="7173" max="7173" width="11.59765625" style="1" bestFit="1" customWidth="1"/>
    <col min="7174" max="7422" width="21.69921875" style="1"/>
    <col min="7423" max="7423" width="9.19921875" style="1" customWidth="1"/>
    <col min="7424" max="7424" width="14.8984375" style="1" customWidth="1"/>
    <col min="7425" max="7425" width="12.3984375" style="1" customWidth="1"/>
    <col min="7426" max="7426" width="11.5" style="1" customWidth="1"/>
    <col min="7427" max="7427" width="5.09765625" style="1" customWidth="1"/>
    <col min="7428" max="7428" width="32.09765625" style="1" customWidth="1"/>
    <col min="7429" max="7429" width="11.59765625" style="1" bestFit="1" customWidth="1"/>
    <col min="7430" max="7678" width="21.69921875" style="1"/>
    <col min="7679" max="7679" width="9.19921875" style="1" customWidth="1"/>
    <col min="7680" max="7680" width="14.8984375" style="1" customWidth="1"/>
    <col min="7681" max="7681" width="12.3984375" style="1" customWidth="1"/>
    <col min="7682" max="7682" width="11.5" style="1" customWidth="1"/>
    <col min="7683" max="7683" width="5.09765625" style="1" customWidth="1"/>
    <col min="7684" max="7684" width="32.09765625" style="1" customWidth="1"/>
    <col min="7685" max="7685" width="11.59765625" style="1" bestFit="1" customWidth="1"/>
    <col min="7686" max="7934" width="21.69921875" style="1"/>
    <col min="7935" max="7935" width="9.19921875" style="1" customWidth="1"/>
    <col min="7936" max="7936" width="14.8984375" style="1" customWidth="1"/>
    <col min="7937" max="7937" width="12.3984375" style="1" customWidth="1"/>
    <col min="7938" max="7938" width="11.5" style="1" customWidth="1"/>
    <col min="7939" max="7939" width="5.09765625" style="1" customWidth="1"/>
    <col min="7940" max="7940" width="32.09765625" style="1" customWidth="1"/>
    <col min="7941" max="7941" width="11.59765625" style="1" bestFit="1" customWidth="1"/>
    <col min="7942" max="8190" width="21.69921875" style="1"/>
    <col min="8191" max="8191" width="9.19921875" style="1" customWidth="1"/>
    <col min="8192" max="8192" width="14.8984375" style="1" customWidth="1"/>
    <col min="8193" max="8193" width="12.3984375" style="1" customWidth="1"/>
    <col min="8194" max="8194" width="11.5" style="1" customWidth="1"/>
    <col min="8195" max="8195" width="5.09765625" style="1" customWidth="1"/>
    <col min="8196" max="8196" width="32.09765625" style="1" customWidth="1"/>
    <col min="8197" max="8197" width="11.59765625" style="1" bestFit="1" customWidth="1"/>
    <col min="8198" max="8446" width="21.69921875" style="1"/>
    <col min="8447" max="8447" width="9.19921875" style="1" customWidth="1"/>
    <col min="8448" max="8448" width="14.8984375" style="1" customWidth="1"/>
    <col min="8449" max="8449" width="12.3984375" style="1" customWidth="1"/>
    <col min="8450" max="8450" width="11.5" style="1" customWidth="1"/>
    <col min="8451" max="8451" width="5.09765625" style="1" customWidth="1"/>
    <col min="8452" max="8452" width="32.09765625" style="1" customWidth="1"/>
    <col min="8453" max="8453" width="11.59765625" style="1" bestFit="1" customWidth="1"/>
    <col min="8454" max="8702" width="21.69921875" style="1"/>
    <col min="8703" max="8703" width="9.19921875" style="1" customWidth="1"/>
    <col min="8704" max="8704" width="14.8984375" style="1" customWidth="1"/>
    <col min="8705" max="8705" width="12.3984375" style="1" customWidth="1"/>
    <col min="8706" max="8706" width="11.5" style="1" customWidth="1"/>
    <col min="8707" max="8707" width="5.09765625" style="1" customWidth="1"/>
    <col min="8708" max="8708" width="32.09765625" style="1" customWidth="1"/>
    <col min="8709" max="8709" width="11.59765625" style="1" bestFit="1" customWidth="1"/>
    <col min="8710" max="8958" width="21.69921875" style="1"/>
    <col min="8959" max="8959" width="9.19921875" style="1" customWidth="1"/>
    <col min="8960" max="8960" width="14.8984375" style="1" customWidth="1"/>
    <col min="8961" max="8961" width="12.3984375" style="1" customWidth="1"/>
    <col min="8962" max="8962" width="11.5" style="1" customWidth="1"/>
    <col min="8963" max="8963" width="5.09765625" style="1" customWidth="1"/>
    <col min="8964" max="8964" width="32.09765625" style="1" customWidth="1"/>
    <col min="8965" max="8965" width="11.59765625" style="1" bestFit="1" customWidth="1"/>
    <col min="8966" max="9214" width="21.69921875" style="1"/>
    <col min="9215" max="9215" width="9.19921875" style="1" customWidth="1"/>
    <col min="9216" max="9216" width="14.8984375" style="1" customWidth="1"/>
    <col min="9217" max="9217" width="12.3984375" style="1" customWidth="1"/>
    <col min="9218" max="9218" width="11.5" style="1" customWidth="1"/>
    <col min="9219" max="9219" width="5.09765625" style="1" customWidth="1"/>
    <col min="9220" max="9220" width="32.09765625" style="1" customWidth="1"/>
    <col min="9221" max="9221" width="11.59765625" style="1" bestFit="1" customWidth="1"/>
    <col min="9222" max="9470" width="21.69921875" style="1"/>
    <col min="9471" max="9471" width="9.19921875" style="1" customWidth="1"/>
    <col min="9472" max="9472" width="14.8984375" style="1" customWidth="1"/>
    <col min="9473" max="9473" width="12.3984375" style="1" customWidth="1"/>
    <col min="9474" max="9474" width="11.5" style="1" customWidth="1"/>
    <col min="9475" max="9475" width="5.09765625" style="1" customWidth="1"/>
    <col min="9476" max="9476" width="32.09765625" style="1" customWidth="1"/>
    <col min="9477" max="9477" width="11.59765625" style="1" bestFit="1" customWidth="1"/>
    <col min="9478" max="9726" width="21.69921875" style="1"/>
    <col min="9727" max="9727" width="9.19921875" style="1" customWidth="1"/>
    <col min="9728" max="9728" width="14.8984375" style="1" customWidth="1"/>
    <col min="9729" max="9729" width="12.3984375" style="1" customWidth="1"/>
    <col min="9730" max="9730" width="11.5" style="1" customWidth="1"/>
    <col min="9731" max="9731" width="5.09765625" style="1" customWidth="1"/>
    <col min="9732" max="9732" width="32.09765625" style="1" customWidth="1"/>
    <col min="9733" max="9733" width="11.59765625" style="1" bestFit="1" customWidth="1"/>
    <col min="9734" max="9982" width="21.69921875" style="1"/>
    <col min="9983" max="9983" width="9.19921875" style="1" customWidth="1"/>
    <col min="9984" max="9984" width="14.8984375" style="1" customWidth="1"/>
    <col min="9985" max="9985" width="12.3984375" style="1" customWidth="1"/>
    <col min="9986" max="9986" width="11.5" style="1" customWidth="1"/>
    <col min="9987" max="9987" width="5.09765625" style="1" customWidth="1"/>
    <col min="9988" max="9988" width="32.09765625" style="1" customWidth="1"/>
    <col min="9989" max="9989" width="11.59765625" style="1" bestFit="1" customWidth="1"/>
    <col min="9990" max="10238" width="21.69921875" style="1"/>
    <col min="10239" max="10239" width="9.19921875" style="1" customWidth="1"/>
    <col min="10240" max="10240" width="14.8984375" style="1" customWidth="1"/>
    <col min="10241" max="10241" width="12.3984375" style="1" customWidth="1"/>
    <col min="10242" max="10242" width="11.5" style="1" customWidth="1"/>
    <col min="10243" max="10243" width="5.09765625" style="1" customWidth="1"/>
    <col min="10244" max="10244" width="32.09765625" style="1" customWidth="1"/>
    <col min="10245" max="10245" width="11.59765625" style="1" bestFit="1" customWidth="1"/>
    <col min="10246" max="10494" width="21.69921875" style="1"/>
    <col min="10495" max="10495" width="9.19921875" style="1" customWidth="1"/>
    <col min="10496" max="10496" width="14.8984375" style="1" customWidth="1"/>
    <col min="10497" max="10497" width="12.3984375" style="1" customWidth="1"/>
    <col min="10498" max="10498" width="11.5" style="1" customWidth="1"/>
    <col min="10499" max="10499" width="5.09765625" style="1" customWidth="1"/>
    <col min="10500" max="10500" width="32.09765625" style="1" customWidth="1"/>
    <col min="10501" max="10501" width="11.59765625" style="1" bestFit="1" customWidth="1"/>
    <col min="10502" max="10750" width="21.69921875" style="1"/>
    <col min="10751" max="10751" width="9.19921875" style="1" customWidth="1"/>
    <col min="10752" max="10752" width="14.8984375" style="1" customWidth="1"/>
    <col min="10753" max="10753" width="12.3984375" style="1" customWidth="1"/>
    <col min="10754" max="10754" width="11.5" style="1" customWidth="1"/>
    <col min="10755" max="10755" width="5.09765625" style="1" customWidth="1"/>
    <col min="10756" max="10756" width="32.09765625" style="1" customWidth="1"/>
    <col min="10757" max="10757" width="11.59765625" style="1" bestFit="1" customWidth="1"/>
    <col min="10758" max="11006" width="21.69921875" style="1"/>
    <col min="11007" max="11007" width="9.19921875" style="1" customWidth="1"/>
    <col min="11008" max="11008" width="14.8984375" style="1" customWidth="1"/>
    <col min="11009" max="11009" width="12.3984375" style="1" customWidth="1"/>
    <col min="11010" max="11010" width="11.5" style="1" customWidth="1"/>
    <col min="11011" max="11011" width="5.09765625" style="1" customWidth="1"/>
    <col min="11012" max="11012" width="32.09765625" style="1" customWidth="1"/>
    <col min="11013" max="11013" width="11.59765625" style="1" bestFit="1" customWidth="1"/>
    <col min="11014" max="11262" width="21.69921875" style="1"/>
    <col min="11263" max="11263" width="9.19921875" style="1" customWidth="1"/>
    <col min="11264" max="11264" width="14.8984375" style="1" customWidth="1"/>
    <col min="11265" max="11265" width="12.3984375" style="1" customWidth="1"/>
    <col min="11266" max="11266" width="11.5" style="1" customWidth="1"/>
    <col min="11267" max="11267" width="5.09765625" style="1" customWidth="1"/>
    <col min="11268" max="11268" width="32.09765625" style="1" customWidth="1"/>
    <col min="11269" max="11269" width="11.59765625" style="1" bestFit="1" customWidth="1"/>
    <col min="11270" max="11518" width="21.69921875" style="1"/>
    <col min="11519" max="11519" width="9.19921875" style="1" customWidth="1"/>
    <col min="11520" max="11520" width="14.8984375" style="1" customWidth="1"/>
    <col min="11521" max="11521" width="12.3984375" style="1" customWidth="1"/>
    <col min="11522" max="11522" width="11.5" style="1" customWidth="1"/>
    <col min="11523" max="11523" width="5.09765625" style="1" customWidth="1"/>
    <col min="11524" max="11524" width="32.09765625" style="1" customWidth="1"/>
    <col min="11525" max="11525" width="11.59765625" style="1" bestFit="1" customWidth="1"/>
    <col min="11526" max="11774" width="21.69921875" style="1"/>
    <col min="11775" max="11775" width="9.19921875" style="1" customWidth="1"/>
    <col min="11776" max="11776" width="14.8984375" style="1" customWidth="1"/>
    <col min="11777" max="11777" width="12.3984375" style="1" customWidth="1"/>
    <col min="11778" max="11778" width="11.5" style="1" customWidth="1"/>
    <col min="11779" max="11779" width="5.09765625" style="1" customWidth="1"/>
    <col min="11780" max="11780" width="32.09765625" style="1" customWidth="1"/>
    <col min="11781" max="11781" width="11.59765625" style="1" bestFit="1" customWidth="1"/>
    <col min="11782" max="12030" width="21.69921875" style="1"/>
    <col min="12031" max="12031" width="9.19921875" style="1" customWidth="1"/>
    <col min="12032" max="12032" width="14.8984375" style="1" customWidth="1"/>
    <col min="12033" max="12033" width="12.3984375" style="1" customWidth="1"/>
    <col min="12034" max="12034" width="11.5" style="1" customWidth="1"/>
    <col min="12035" max="12035" width="5.09765625" style="1" customWidth="1"/>
    <col min="12036" max="12036" width="32.09765625" style="1" customWidth="1"/>
    <col min="12037" max="12037" width="11.59765625" style="1" bestFit="1" customWidth="1"/>
    <col min="12038" max="12286" width="21.69921875" style="1"/>
    <col min="12287" max="12287" width="9.19921875" style="1" customWidth="1"/>
    <col min="12288" max="12288" width="14.8984375" style="1" customWidth="1"/>
    <col min="12289" max="12289" width="12.3984375" style="1" customWidth="1"/>
    <col min="12290" max="12290" width="11.5" style="1" customWidth="1"/>
    <col min="12291" max="12291" width="5.09765625" style="1" customWidth="1"/>
    <col min="12292" max="12292" width="32.09765625" style="1" customWidth="1"/>
    <col min="12293" max="12293" width="11.59765625" style="1" bestFit="1" customWidth="1"/>
    <col min="12294" max="12542" width="21.69921875" style="1"/>
    <col min="12543" max="12543" width="9.19921875" style="1" customWidth="1"/>
    <col min="12544" max="12544" width="14.8984375" style="1" customWidth="1"/>
    <col min="12545" max="12545" width="12.3984375" style="1" customWidth="1"/>
    <col min="12546" max="12546" width="11.5" style="1" customWidth="1"/>
    <col min="12547" max="12547" width="5.09765625" style="1" customWidth="1"/>
    <col min="12548" max="12548" width="32.09765625" style="1" customWidth="1"/>
    <col min="12549" max="12549" width="11.59765625" style="1" bestFit="1" customWidth="1"/>
    <col min="12550" max="12798" width="21.69921875" style="1"/>
    <col min="12799" max="12799" width="9.19921875" style="1" customWidth="1"/>
    <col min="12800" max="12800" width="14.8984375" style="1" customWidth="1"/>
    <col min="12801" max="12801" width="12.3984375" style="1" customWidth="1"/>
    <col min="12802" max="12802" width="11.5" style="1" customWidth="1"/>
    <col min="12803" max="12803" width="5.09765625" style="1" customWidth="1"/>
    <col min="12804" max="12804" width="32.09765625" style="1" customWidth="1"/>
    <col min="12805" max="12805" width="11.59765625" style="1" bestFit="1" customWidth="1"/>
    <col min="12806" max="13054" width="21.69921875" style="1"/>
    <col min="13055" max="13055" width="9.19921875" style="1" customWidth="1"/>
    <col min="13056" max="13056" width="14.8984375" style="1" customWidth="1"/>
    <col min="13057" max="13057" width="12.3984375" style="1" customWidth="1"/>
    <col min="13058" max="13058" width="11.5" style="1" customWidth="1"/>
    <col min="13059" max="13059" width="5.09765625" style="1" customWidth="1"/>
    <col min="13060" max="13060" width="32.09765625" style="1" customWidth="1"/>
    <col min="13061" max="13061" width="11.59765625" style="1" bestFit="1" customWidth="1"/>
    <col min="13062" max="13310" width="21.69921875" style="1"/>
    <col min="13311" max="13311" width="9.19921875" style="1" customWidth="1"/>
    <col min="13312" max="13312" width="14.8984375" style="1" customWidth="1"/>
    <col min="13313" max="13313" width="12.3984375" style="1" customWidth="1"/>
    <col min="13314" max="13314" width="11.5" style="1" customWidth="1"/>
    <col min="13315" max="13315" width="5.09765625" style="1" customWidth="1"/>
    <col min="13316" max="13316" width="32.09765625" style="1" customWidth="1"/>
    <col min="13317" max="13317" width="11.59765625" style="1" bestFit="1" customWidth="1"/>
    <col min="13318" max="13566" width="21.69921875" style="1"/>
    <col min="13567" max="13567" width="9.19921875" style="1" customWidth="1"/>
    <col min="13568" max="13568" width="14.8984375" style="1" customWidth="1"/>
    <col min="13569" max="13569" width="12.3984375" style="1" customWidth="1"/>
    <col min="13570" max="13570" width="11.5" style="1" customWidth="1"/>
    <col min="13571" max="13571" width="5.09765625" style="1" customWidth="1"/>
    <col min="13572" max="13572" width="32.09765625" style="1" customWidth="1"/>
    <col min="13573" max="13573" width="11.59765625" style="1" bestFit="1" customWidth="1"/>
    <col min="13574" max="13822" width="21.69921875" style="1"/>
    <col min="13823" max="13823" width="9.19921875" style="1" customWidth="1"/>
    <col min="13824" max="13824" width="14.8984375" style="1" customWidth="1"/>
    <col min="13825" max="13825" width="12.3984375" style="1" customWidth="1"/>
    <col min="13826" max="13826" width="11.5" style="1" customWidth="1"/>
    <col min="13827" max="13827" width="5.09765625" style="1" customWidth="1"/>
    <col min="13828" max="13828" width="32.09765625" style="1" customWidth="1"/>
    <col min="13829" max="13829" width="11.59765625" style="1" bestFit="1" customWidth="1"/>
    <col min="13830" max="14078" width="21.69921875" style="1"/>
    <col min="14079" max="14079" width="9.19921875" style="1" customWidth="1"/>
    <col min="14080" max="14080" width="14.8984375" style="1" customWidth="1"/>
    <col min="14081" max="14081" width="12.3984375" style="1" customWidth="1"/>
    <col min="14082" max="14082" width="11.5" style="1" customWidth="1"/>
    <col min="14083" max="14083" width="5.09765625" style="1" customWidth="1"/>
    <col min="14084" max="14084" width="32.09765625" style="1" customWidth="1"/>
    <col min="14085" max="14085" width="11.59765625" style="1" bestFit="1" customWidth="1"/>
    <col min="14086" max="14334" width="21.69921875" style="1"/>
    <col min="14335" max="14335" width="9.19921875" style="1" customWidth="1"/>
    <col min="14336" max="14336" width="14.8984375" style="1" customWidth="1"/>
    <col min="14337" max="14337" width="12.3984375" style="1" customWidth="1"/>
    <col min="14338" max="14338" width="11.5" style="1" customWidth="1"/>
    <col min="14339" max="14339" width="5.09765625" style="1" customWidth="1"/>
    <col min="14340" max="14340" width="32.09765625" style="1" customWidth="1"/>
    <col min="14341" max="14341" width="11.59765625" style="1" bestFit="1" customWidth="1"/>
    <col min="14342" max="14590" width="21.69921875" style="1"/>
    <col min="14591" max="14591" width="9.19921875" style="1" customWidth="1"/>
    <col min="14592" max="14592" width="14.8984375" style="1" customWidth="1"/>
    <col min="14593" max="14593" width="12.3984375" style="1" customWidth="1"/>
    <col min="14594" max="14594" width="11.5" style="1" customWidth="1"/>
    <col min="14595" max="14595" width="5.09765625" style="1" customWidth="1"/>
    <col min="14596" max="14596" width="32.09765625" style="1" customWidth="1"/>
    <col min="14597" max="14597" width="11.59765625" style="1" bestFit="1" customWidth="1"/>
    <col min="14598" max="14846" width="21.69921875" style="1"/>
    <col min="14847" max="14847" width="9.19921875" style="1" customWidth="1"/>
    <col min="14848" max="14848" width="14.8984375" style="1" customWidth="1"/>
    <col min="14849" max="14849" width="12.3984375" style="1" customWidth="1"/>
    <col min="14850" max="14850" width="11.5" style="1" customWidth="1"/>
    <col min="14851" max="14851" width="5.09765625" style="1" customWidth="1"/>
    <col min="14852" max="14852" width="32.09765625" style="1" customWidth="1"/>
    <col min="14853" max="14853" width="11.59765625" style="1" bestFit="1" customWidth="1"/>
    <col min="14854" max="15102" width="21.69921875" style="1"/>
    <col min="15103" max="15103" width="9.19921875" style="1" customWidth="1"/>
    <col min="15104" max="15104" width="14.8984375" style="1" customWidth="1"/>
    <col min="15105" max="15105" width="12.3984375" style="1" customWidth="1"/>
    <col min="15106" max="15106" width="11.5" style="1" customWidth="1"/>
    <col min="15107" max="15107" width="5.09765625" style="1" customWidth="1"/>
    <col min="15108" max="15108" width="32.09765625" style="1" customWidth="1"/>
    <col min="15109" max="15109" width="11.59765625" style="1" bestFit="1" customWidth="1"/>
    <col min="15110" max="15358" width="21.69921875" style="1"/>
    <col min="15359" max="15359" width="9.19921875" style="1" customWidth="1"/>
    <col min="15360" max="15360" width="14.8984375" style="1" customWidth="1"/>
    <col min="15361" max="15361" width="12.3984375" style="1" customWidth="1"/>
    <col min="15362" max="15362" width="11.5" style="1" customWidth="1"/>
    <col min="15363" max="15363" width="5.09765625" style="1" customWidth="1"/>
    <col min="15364" max="15364" width="32.09765625" style="1" customWidth="1"/>
    <col min="15365" max="15365" width="11.59765625" style="1" bestFit="1" customWidth="1"/>
    <col min="15366" max="15614" width="21.69921875" style="1"/>
    <col min="15615" max="15615" width="9.19921875" style="1" customWidth="1"/>
    <col min="15616" max="15616" width="14.8984375" style="1" customWidth="1"/>
    <col min="15617" max="15617" width="12.3984375" style="1" customWidth="1"/>
    <col min="15618" max="15618" width="11.5" style="1" customWidth="1"/>
    <col min="15619" max="15619" width="5.09765625" style="1" customWidth="1"/>
    <col min="15620" max="15620" width="32.09765625" style="1" customWidth="1"/>
    <col min="15621" max="15621" width="11.59765625" style="1" bestFit="1" customWidth="1"/>
    <col min="15622" max="15870" width="21.69921875" style="1"/>
    <col min="15871" max="15871" width="9.19921875" style="1" customWidth="1"/>
    <col min="15872" max="15872" width="14.8984375" style="1" customWidth="1"/>
    <col min="15873" max="15873" width="12.3984375" style="1" customWidth="1"/>
    <col min="15874" max="15874" width="11.5" style="1" customWidth="1"/>
    <col min="15875" max="15875" width="5.09765625" style="1" customWidth="1"/>
    <col min="15876" max="15876" width="32.09765625" style="1" customWidth="1"/>
    <col min="15877" max="15877" width="11.59765625" style="1" bestFit="1" customWidth="1"/>
    <col min="15878" max="16126" width="21.69921875" style="1"/>
    <col min="16127" max="16127" width="9.19921875" style="1" customWidth="1"/>
    <col min="16128" max="16128" width="14.8984375" style="1" customWidth="1"/>
    <col min="16129" max="16129" width="12.3984375" style="1" customWidth="1"/>
    <col min="16130" max="16130" width="11.5" style="1" customWidth="1"/>
    <col min="16131" max="16131" width="5.09765625" style="1" customWidth="1"/>
    <col min="16132" max="16132" width="32.09765625" style="1" customWidth="1"/>
    <col min="16133" max="16133" width="11.59765625" style="1" bestFit="1" customWidth="1"/>
    <col min="16134" max="16384" width="21.69921875" style="1"/>
  </cols>
  <sheetData>
    <row r="1" spans="1:5" ht="16.5" customHeight="1">
      <c r="B1" s="136"/>
      <c r="C1" s="28"/>
      <c r="D1" s="28"/>
      <c r="E1" s="28"/>
    </row>
    <row r="2" spans="1:5" ht="16.2">
      <c r="A2" s="150" t="s">
        <v>185</v>
      </c>
      <c r="C2" s="138"/>
    </row>
    <row r="3" spans="1:5" ht="16.2">
      <c r="A3" s="8"/>
    </row>
    <row r="4" spans="1:5" s="141" customFormat="1" ht="24.75" customHeight="1">
      <c r="A4" s="147" t="s">
        <v>94</v>
      </c>
      <c r="B4" s="148">
        <f>'1.申請'!H9</f>
        <v>0</v>
      </c>
      <c r="C4" s="148"/>
      <c r="D4" s="148"/>
    </row>
    <row r="5" spans="1:5" s="143" customFormat="1" ht="32.4">
      <c r="A5" s="149" t="s">
        <v>183</v>
      </c>
      <c r="B5" s="239" t="s">
        <v>209</v>
      </c>
      <c r="C5" s="7" t="s">
        <v>166</v>
      </c>
      <c r="D5" s="502" t="s">
        <v>20</v>
      </c>
      <c r="E5" s="503"/>
    </row>
    <row r="6" spans="1:5" ht="33.75" customHeight="1">
      <c r="A6" s="166"/>
      <c r="B6" s="144"/>
      <c r="C6" s="144"/>
      <c r="D6" s="500"/>
      <c r="E6" s="501"/>
    </row>
    <row r="7" spans="1:5" ht="33.75" customHeight="1">
      <c r="A7" s="166"/>
      <c r="B7" s="144"/>
      <c r="C7" s="144"/>
      <c r="D7" s="500"/>
      <c r="E7" s="501"/>
    </row>
    <row r="8" spans="1:5" ht="33.75" customHeight="1">
      <c r="A8" s="166"/>
      <c r="B8" s="144"/>
      <c r="C8" s="144"/>
      <c r="D8" s="500"/>
      <c r="E8" s="501"/>
    </row>
    <row r="9" spans="1:5" ht="33.75" customHeight="1">
      <c r="A9" s="166"/>
      <c r="B9" s="144"/>
      <c r="C9" s="144"/>
      <c r="D9" s="500"/>
      <c r="E9" s="501"/>
    </row>
    <row r="10" spans="1:5" ht="33.75" customHeight="1">
      <c r="A10" s="166"/>
      <c r="B10" s="144"/>
      <c r="C10" s="144"/>
      <c r="D10" s="500"/>
      <c r="E10" s="501"/>
    </row>
    <row r="11" spans="1:5" ht="33.75" customHeight="1">
      <c r="A11" s="166"/>
      <c r="B11" s="144"/>
      <c r="C11" s="144"/>
      <c r="D11" s="500"/>
      <c r="E11" s="501"/>
    </row>
    <row r="12" spans="1:5" ht="33.75" customHeight="1">
      <c r="A12" s="166"/>
      <c r="B12" s="144"/>
      <c r="C12" s="144"/>
      <c r="D12" s="500"/>
      <c r="E12" s="501"/>
    </row>
    <row r="13" spans="1:5" ht="33.75" customHeight="1">
      <c r="A13" s="166"/>
      <c r="B13" s="144"/>
      <c r="C13" s="144"/>
      <c r="D13" s="500"/>
      <c r="E13" s="501"/>
    </row>
    <row r="14" spans="1:5" ht="33.75" customHeight="1">
      <c r="A14" s="166"/>
      <c r="B14" s="144"/>
      <c r="C14" s="144"/>
      <c r="D14" s="500"/>
      <c r="E14" s="501"/>
    </row>
    <row r="15" spans="1:5" ht="33.75" customHeight="1">
      <c r="A15" s="166"/>
      <c r="B15" s="144"/>
      <c r="C15" s="144"/>
      <c r="D15" s="500"/>
      <c r="E15" s="501"/>
    </row>
    <row r="16" spans="1:5" ht="33.75" customHeight="1">
      <c r="A16" s="166"/>
      <c r="B16" s="144"/>
      <c r="C16" s="144"/>
      <c r="D16" s="500"/>
      <c r="E16" s="501"/>
    </row>
    <row r="17" spans="1:5" ht="33.75" customHeight="1">
      <c r="A17" s="166"/>
      <c r="B17" s="144"/>
      <c r="C17" s="144"/>
      <c r="D17" s="500"/>
      <c r="E17" s="501"/>
    </row>
    <row r="18" spans="1:5" ht="33.75" customHeight="1">
      <c r="A18" s="166"/>
      <c r="B18" s="144"/>
      <c r="C18" s="144"/>
      <c r="D18" s="500"/>
      <c r="E18" s="501"/>
    </row>
    <row r="19" spans="1:5" ht="33.75" customHeight="1">
      <c r="A19" s="166"/>
      <c r="B19" s="144"/>
      <c r="C19" s="144"/>
      <c r="D19" s="500"/>
      <c r="E19" s="501"/>
    </row>
    <row r="20" spans="1:5" ht="33.75" customHeight="1">
      <c r="A20" s="166"/>
      <c r="B20" s="144"/>
      <c r="C20" s="144"/>
      <c r="D20" s="500"/>
      <c r="E20" s="501"/>
    </row>
    <row r="21" spans="1:5" ht="33.75" customHeight="1">
      <c r="A21" s="166"/>
      <c r="B21" s="144"/>
      <c r="C21" s="144"/>
      <c r="D21" s="500"/>
      <c r="E21" s="501"/>
    </row>
    <row r="22" spans="1:5" ht="33.75" customHeight="1">
      <c r="A22" s="166"/>
      <c r="B22" s="144"/>
      <c r="C22" s="144"/>
      <c r="D22" s="500"/>
      <c r="E22" s="501"/>
    </row>
    <row r="23" spans="1:5" ht="33.75" customHeight="1">
      <c r="A23" s="166"/>
      <c r="B23" s="144"/>
      <c r="C23" s="144"/>
      <c r="D23" s="500"/>
      <c r="E23" s="501"/>
    </row>
    <row r="24" spans="1:5" ht="33.75" customHeight="1">
      <c r="A24" s="166"/>
      <c r="B24" s="144"/>
      <c r="C24" s="144"/>
      <c r="D24" s="500"/>
      <c r="E24" s="501"/>
    </row>
    <row r="25" spans="1:5" ht="33.75" customHeight="1">
      <c r="A25" s="166"/>
      <c r="B25" s="144"/>
      <c r="C25" s="144"/>
      <c r="D25" s="500"/>
      <c r="E25" s="501"/>
    </row>
    <row r="26" spans="1:5" ht="33.75" customHeight="1">
      <c r="A26" s="166"/>
      <c r="B26" s="144"/>
      <c r="C26" s="144"/>
      <c r="D26" s="500"/>
      <c r="E26" s="501"/>
    </row>
    <row r="27" spans="1:5" ht="33.75" customHeight="1">
      <c r="A27" s="166"/>
      <c r="B27" s="144"/>
      <c r="C27" s="144"/>
      <c r="D27" s="500"/>
      <c r="E27" s="501"/>
    </row>
    <row r="28" spans="1:5" ht="33.75" customHeight="1">
      <c r="A28" s="166"/>
      <c r="B28" s="144"/>
      <c r="C28" s="144"/>
      <c r="D28" s="500"/>
      <c r="E28" s="501"/>
    </row>
    <row r="29" spans="1:5" ht="33.75" customHeight="1">
      <c r="A29" s="166"/>
      <c r="B29" s="144"/>
      <c r="C29" s="144"/>
      <c r="D29" s="500"/>
      <c r="E29" s="501"/>
    </row>
    <row r="30" spans="1:5" ht="24" customHeight="1">
      <c r="C30" s="8" ph="1"/>
    </row>
    <row r="31" spans="1:5" ht="24" customHeight="1">
      <c r="C31" s="8" ph="1"/>
    </row>
    <row r="32" spans="1:5" ht="24" customHeight="1">
      <c r="C32" s="8" ph="1"/>
    </row>
    <row r="33" spans="3:3" ht="24" customHeight="1">
      <c r="C33" s="8" ph="1"/>
    </row>
    <row r="34" spans="3:3" ht="24" customHeight="1">
      <c r="C34" s="8" ph="1"/>
    </row>
    <row r="35" spans="3:3" ht="24" customHeight="1">
      <c r="C35" s="8" ph="1"/>
    </row>
    <row r="36" spans="3:3" ht="24" customHeight="1">
      <c r="C36" s="8" ph="1"/>
    </row>
    <row r="37" spans="3:3" ht="24" customHeight="1">
      <c r="C37" s="8" ph="1"/>
    </row>
    <row r="38" spans="3:3" ht="24" customHeight="1">
      <c r="C38" s="8" ph="1"/>
    </row>
    <row r="39" spans="3:3" ht="24" customHeight="1">
      <c r="C39" s="8" ph="1"/>
    </row>
    <row r="40" spans="3:3" ht="24" customHeight="1">
      <c r="C40" s="8" ph="1"/>
    </row>
  </sheetData>
  <customSheetViews>
    <customSheetView guid="{64822155-D3A3-4CF4-B118-55E3090E4ACD}" scale="90" showPageBreaks="1" fitToPage="1" printArea="1" view="pageBreakPreview">
      <selection activeCell="G4" sqref="G4"/>
      <pageMargins left="0.70866141732283472" right="0.70866141732283472" top="0.74803149606299213" bottom="0.74803149606299213" header="0.31496062992125984" footer="0.31496062992125984"/>
      <pageSetup paperSize="9" scale="89" orientation="portrait" blackAndWhite="1" errors="blank" r:id="rId1"/>
    </customSheetView>
  </customSheetViews>
  <mergeCells count="25">
    <mergeCell ref="D28:E28"/>
    <mergeCell ref="D29:E29"/>
    <mergeCell ref="D22:E22"/>
    <mergeCell ref="D23:E23"/>
    <mergeCell ref="D24:E24"/>
    <mergeCell ref="D25:E25"/>
    <mergeCell ref="D26:E26"/>
    <mergeCell ref="D27:E27"/>
    <mergeCell ref="D21:E21"/>
    <mergeCell ref="D10:E10"/>
    <mergeCell ref="D11:E11"/>
    <mergeCell ref="D12:E12"/>
    <mergeCell ref="D13:E13"/>
    <mergeCell ref="D14:E14"/>
    <mergeCell ref="D15:E15"/>
    <mergeCell ref="D16:E16"/>
    <mergeCell ref="D17:E17"/>
    <mergeCell ref="D18:E18"/>
    <mergeCell ref="D19:E19"/>
    <mergeCell ref="D20:E20"/>
    <mergeCell ref="D9:E9"/>
    <mergeCell ref="D5:E5"/>
    <mergeCell ref="D6:E6"/>
    <mergeCell ref="D7:E7"/>
    <mergeCell ref="D8:E8"/>
  </mergeCells>
  <phoneticPr fontId="2"/>
  <conditionalFormatting sqref="A6:E29">
    <cfRule type="containsBlanks" dxfId="34" priority="1">
      <formula>LEN(TRIM(A6))=0</formula>
    </cfRule>
  </conditionalFormatting>
  <dataValidations count="1">
    <dataValidation type="list" allowBlank="1" showInputMessage="1" showErrorMessage="1" sqref="WVK983056:WVK983069 IY6:IY29 SU6:SU29 ACQ6:ACQ29 AMM6:AMM29 AWI6:AWI29 BGE6:BGE29 BQA6:BQA29 BZW6:BZW29 CJS6:CJS29 CTO6:CTO29 DDK6:DDK29 DNG6:DNG29 DXC6:DXC29 EGY6:EGY29 EQU6:EQU29 FAQ6:FAQ29 FKM6:FKM29 FUI6:FUI29 GEE6:GEE29 GOA6:GOA29 GXW6:GXW29 HHS6:HHS29 HRO6:HRO29 IBK6:IBK29 ILG6:ILG29 IVC6:IVC29 JEY6:JEY29 JOU6:JOU29 JYQ6:JYQ29 KIM6:KIM29 KSI6:KSI29 LCE6:LCE29 LMA6:LMA29 LVW6:LVW29 MFS6:MFS29 MPO6:MPO29 MZK6:MZK29 NJG6:NJG29 NTC6:NTC29 OCY6:OCY29 OMU6:OMU29 OWQ6:OWQ29 PGM6:PGM29 PQI6:PQI29 QAE6:QAE29 QKA6:QKA29 QTW6:QTW29 RDS6:RDS29 RNO6:RNO29 RXK6:RXK29 SHG6:SHG29 SRC6:SRC29 TAY6:TAY29 TKU6:TKU29 TUQ6:TUQ29 UEM6:UEM29 UOI6:UOI29 UYE6:UYE29 VIA6:VIA29 VRW6:VRW29 WBS6:WBS29 WLO6:WLO29 WVK6:WVK29 IY65552:IY65565 SU65552:SU65565 ACQ65552:ACQ65565 AMM65552:AMM65565 AWI65552:AWI65565 BGE65552:BGE65565 BQA65552:BQA65565 BZW65552:BZW65565 CJS65552:CJS65565 CTO65552:CTO65565 DDK65552:DDK65565 DNG65552:DNG65565 DXC65552:DXC65565 EGY65552:EGY65565 EQU65552:EQU65565 FAQ65552:FAQ65565 FKM65552:FKM65565 FUI65552:FUI65565 GEE65552:GEE65565 GOA65552:GOA65565 GXW65552:GXW65565 HHS65552:HHS65565 HRO65552:HRO65565 IBK65552:IBK65565 ILG65552:ILG65565 IVC65552:IVC65565 JEY65552:JEY65565 JOU65552:JOU65565 JYQ65552:JYQ65565 KIM65552:KIM65565 KSI65552:KSI65565 LCE65552:LCE65565 LMA65552:LMA65565 LVW65552:LVW65565 MFS65552:MFS65565 MPO65552:MPO65565 MZK65552:MZK65565 NJG65552:NJG65565 NTC65552:NTC65565 OCY65552:OCY65565 OMU65552:OMU65565 OWQ65552:OWQ65565 PGM65552:PGM65565 PQI65552:PQI65565 QAE65552:QAE65565 QKA65552:QKA65565 QTW65552:QTW65565 RDS65552:RDS65565 RNO65552:RNO65565 RXK65552:RXK65565 SHG65552:SHG65565 SRC65552:SRC65565 TAY65552:TAY65565 TKU65552:TKU65565 TUQ65552:TUQ65565 UEM65552:UEM65565 UOI65552:UOI65565 UYE65552:UYE65565 VIA65552:VIA65565 VRW65552:VRW65565 WBS65552:WBS65565 WLO65552:WLO65565 WVK65552:WVK65565 IY131088:IY131101 SU131088:SU131101 ACQ131088:ACQ131101 AMM131088:AMM131101 AWI131088:AWI131101 BGE131088:BGE131101 BQA131088:BQA131101 BZW131088:BZW131101 CJS131088:CJS131101 CTO131088:CTO131101 DDK131088:DDK131101 DNG131088:DNG131101 DXC131088:DXC131101 EGY131088:EGY131101 EQU131088:EQU131101 FAQ131088:FAQ131101 FKM131088:FKM131101 FUI131088:FUI131101 GEE131088:GEE131101 GOA131088:GOA131101 GXW131088:GXW131101 HHS131088:HHS131101 HRO131088:HRO131101 IBK131088:IBK131101 ILG131088:ILG131101 IVC131088:IVC131101 JEY131088:JEY131101 JOU131088:JOU131101 JYQ131088:JYQ131101 KIM131088:KIM131101 KSI131088:KSI131101 LCE131088:LCE131101 LMA131088:LMA131101 LVW131088:LVW131101 MFS131088:MFS131101 MPO131088:MPO131101 MZK131088:MZK131101 NJG131088:NJG131101 NTC131088:NTC131101 OCY131088:OCY131101 OMU131088:OMU131101 OWQ131088:OWQ131101 PGM131088:PGM131101 PQI131088:PQI131101 QAE131088:QAE131101 QKA131088:QKA131101 QTW131088:QTW131101 RDS131088:RDS131101 RNO131088:RNO131101 RXK131088:RXK131101 SHG131088:SHG131101 SRC131088:SRC131101 TAY131088:TAY131101 TKU131088:TKU131101 TUQ131088:TUQ131101 UEM131088:UEM131101 UOI131088:UOI131101 UYE131088:UYE131101 VIA131088:VIA131101 VRW131088:VRW131101 WBS131088:WBS131101 WLO131088:WLO131101 WVK131088:WVK131101 IY196624:IY196637 SU196624:SU196637 ACQ196624:ACQ196637 AMM196624:AMM196637 AWI196624:AWI196637 BGE196624:BGE196637 BQA196624:BQA196637 BZW196624:BZW196637 CJS196624:CJS196637 CTO196624:CTO196637 DDK196624:DDK196637 DNG196624:DNG196637 DXC196624:DXC196637 EGY196624:EGY196637 EQU196624:EQU196637 FAQ196624:FAQ196637 FKM196624:FKM196637 FUI196624:FUI196637 GEE196624:GEE196637 GOA196624:GOA196637 GXW196624:GXW196637 HHS196624:HHS196637 HRO196624:HRO196637 IBK196624:IBK196637 ILG196624:ILG196637 IVC196624:IVC196637 JEY196624:JEY196637 JOU196624:JOU196637 JYQ196624:JYQ196637 KIM196624:KIM196637 KSI196624:KSI196637 LCE196624:LCE196637 LMA196624:LMA196637 LVW196624:LVW196637 MFS196624:MFS196637 MPO196624:MPO196637 MZK196624:MZK196637 NJG196624:NJG196637 NTC196624:NTC196637 OCY196624:OCY196637 OMU196624:OMU196637 OWQ196624:OWQ196637 PGM196624:PGM196637 PQI196624:PQI196637 QAE196624:QAE196637 QKA196624:QKA196637 QTW196624:QTW196637 RDS196624:RDS196637 RNO196624:RNO196637 RXK196624:RXK196637 SHG196624:SHG196637 SRC196624:SRC196637 TAY196624:TAY196637 TKU196624:TKU196637 TUQ196624:TUQ196637 UEM196624:UEM196637 UOI196624:UOI196637 UYE196624:UYE196637 VIA196624:VIA196637 VRW196624:VRW196637 WBS196624:WBS196637 WLO196624:WLO196637 WVK196624:WVK196637 IY262160:IY262173 SU262160:SU262173 ACQ262160:ACQ262173 AMM262160:AMM262173 AWI262160:AWI262173 BGE262160:BGE262173 BQA262160:BQA262173 BZW262160:BZW262173 CJS262160:CJS262173 CTO262160:CTO262173 DDK262160:DDK262173 DNG262160:DNG262173 DXC262160:DXC262173 EGY262160:EGY262173 EQU262160:EQU262173 FAQ262160:FAQ262173 FKM262160:FKM262173 FUI262160:FUI262173 GEE262160:GEE262173 GOA262160:GOA262173 GXW262160:GXW262173 HHS262160:HHS262173 HRO262160:HRO262173 IBK262160:IBK262173 ILG262160:ILG262173 IVC262160:IVC262173 JEY262160:JEY262173 JOU262160:JOU262173 JYQ262160:JYQ262173 KIM262160:KIM262173 KSI262160:KSI262173 LCE262160:LCE262173 LMA262160:LMA262173 LVW262160:LVW262173 MFS262160:MFS262173 MPO262160:MPO262173 MZK262160:MZK262173 NJG262160:NJG262173 NTC262160:NTC262173 OCY262160:OCY262173 OMU262160:OMU262173 OWQ262160:OWQ262173 PGM262160:PGM262173 PQI262160:PQI262173 QAE262160:QAE262173 QKA262160:QKA262173 QTW262160:QTW262173 RDS262160:RDS262173 RNO262160:RNO262173 RXK262160:RXK262173 SHG262160:SHG262173 SRC262160:SRC262173 TAY262160:TAY262173 TKU262160:TKU262173 TUQ262160:TUQ262173 UEM262160:UEM262173 UOI262160:UOI262173 UYE262160:UYE262173 VIA262160:VIA262173 VRW262160:VRW262173 WBS262160:WBS262173 WLO262160:WLO262173 WVK262160:WVK262173 IY327696:IY327709 SU327696:SU327709 ACQ327696:ACQ327709 AMM327696:AMM327709 AWI327696:AWI327709 BGE327696:BGE327709 BQA327696:BQA327709 BZW327696:BZW327709 CJS327696:CJS327709 CTO327696:CTO327709 DDK327696:DDK327709 DNG327696:DNG327709 DXC327696:DXC327709 EGY327696:EGY327709 EQU327696:EQU327709 FAQ327696:FAQ327709 FKM327696:FKM327709 FUI327696:FUI327709 GEE327696:GEE327709 GOA327696:GOA327709 GXW327696:GXW327709 HHS327696:HHS327709 HRO327696:HRO327709 IBK327696:IBK327709 ILG327696:ILG327709 IVC327696:IVC327709 JEY327696:JEY327709 JOU327696:JOU327709 JYQ327696:JYQ327709 KIM327696:KIM327709 KSI327696:KSI327709 LCE327696:LCE327709 LMA327696:LMA327709 LVW327696:LVW327709 MFS327696:MFS327709 MPO327696:MPO327709 MZK327696:MZK327709 NJG327696:NJG327709 NTC327696:NTC327709 OCY327696:OCY327709 OMU327696:OMU327709 OWQ327696:OWQ327709 PGM327696:PGM327709 PQI327696:PQI327709 QAE327696:QAE327709 QKA327696:QKA327709 QTW327696:QTW327709 RDS327696:RDS327709 RNO327696:RNO327709 RXK327696:RXK327709 SHG327696:SHG327709 SRC327696:SRC327709 TAY327696:TAY327709 TKU327696:TKU327709 TUQ327696:TUQ327709 UEM327696:UEM327709 UOI327696:UOI327709 UYE327696:UYE327709 VIA327696:VIA327709 VRW327696:VRW327709 WBS327696:WBS327709 WLO327696:WLO327709 WVK327696:WVK327709 IY393232:IY393245 SU393232:SU393245 ACQ393232:ACQ393245 AMM393232:AMM393245 AWI393232:AWI393245 BGE393232:BGE393245 BQA393232:BQA393245 BZW393232:BZW393245 CJS393232:CJS393245 CTO393232:CTO393245 DDK393232:DDK393245 DNG393232:DNG393245 DXC393232:DXC393245 EGY393232:EGY393245 EQU393232:EQU393245 FAQ393232:FAQ393245 FKM393232:FKM393245 FUI393232:FUI393245 GEE393232:GEE393245 GOA393232:GOA393245 GXW393232:GXW393245 HHS393232:HHS393245 HRO393232:HRO393245 IBK393232:IBK393245 ILG393232:ILG393245 IVC393232:IVC393245 JEY393232:JEY393245 JOU393232:JOU393245 JYQ393232:JYQ393245 KIM393232:KIM393245 KSI393232:KSI393245 LCE393232:LCE393245 LMA393232:LMA393245 LVW393232:LVW393245 MFS393232:MFS393245 MPO393232:MPO393245 MZK393232:MZK393245 NJG393232:NJG393245 NTC393232:NTC393245 OCY393232:OCY393245 OMU393232:OMU393245 OWQ393232:OWQ393245 PGM393232:PGM393245 PQI393232:PQI393245 QAE393232:QAE393245 QKA393232:QKA393245 QTW393232:QTW393245 RDS393232:RDS393245 RNO393232:RNO393245 RXK393232:RXK393245 SHG393232:SHG393245 SRC393232:SRC393245 TAY393232:TAY393245 TKU393232:TKU393245 TUQ393232:TUQ393245 UEM393232:UEM393245 UOI393232:UOI393245 UYE393232:UYE393245 VIA393232:VIA393245 VRW393232:VRW393245 WBS393232:WBS393245 WLO393232:WLO393245 WVK393232:WVK393245 IY458768:IY458781 SU458768:SU458781 ACQ458768:ACQ458781 AMM458768:AMM458781 AWI458768:AWI458781 BGE458768:BGE458781 BQA458768:BQA458781 BZW458768:BZW458781 CJS458768:CJS458781 CTO458768:CTO458781 DDK458768:DDK458781 DNG458768:DNG458781 DXC458768:DXC458781 EGY458768:EGY458781 EQU458768:EQU458781 FAQ458768:FAQ458781 FKM458768:FKM458781 FUI458768:FUI458781 GEE458768:GEE458781 GOA458768:GOA458781 GXW458768:GXW458781 HHS458768:HHS458781 HRO458768:HRO458781 IBK458768:IBK458781 ILG458768:ILG458781 IVC458768:IVC458781 JEY458768:JEY458781 JOU458768:JOU458781 JYQ458768:JYQ458781 KIM458768:KIM458781 KSI458768:KSI458781 LCE458768:LCE458781 LMA458768:LMA458781 LVW458768:LVW458781 MFS458768:MFS458781 MPO458768:MPO458781 MZK458768:MZK458781 NJG458768:NJG458781 NTC458768:NTC458781 OCY458768:OCY458781 OMU458768:OMU458781 OWQ458768:OWQ458781 PGM458768:PGM458781 PQI458768:PQI458781 QAE458768:QAE458781 QKA458768:QKA458781 QTW458768:QTW458781 RDS458768:RDS458781 RNO458768:RNO458781 RXK458768:RXK458781 SHG458768:SHG458781 SRC458768:SRC458781 TAY458768:TAY458781 TKU458768:TKU458781 TUQ458768:TUQ458781 UEM458768:UEM458781 UOI458768:UOI458781 UYE458768:UYE458781 VIA458768:VIA458781 VRW458768:VRW458781 WBS458768:WBS458781 WLO458768:WLO458781 WVK458768:WVK458781 IY524304:IY524317 SU524304:SU524317 ACQ524304:ACQ524317 AMM524304:AMM524317 AWI524304:AWI524317 BGE524304:BGE524317 BQA524304:BQA524317 BZW524304:BZW524317 CJS524304:CJS524317 CTO524304:CTO524317 DDK524304:DDK524317 DNG524304:DNG524317 DXC524304:DXC524317 EGY524304:EGY524317 EQU524304:EQU524317 FAQ524304:FAQ524317 FKM524304:FKM524317 FUI524304:FUI524317 GEE524304:GEE524317 GOA524304:GOA524317 GXW524304:GXW524317 HHS524304:HHS524317 HRO524304:HRO524317 IBK524304:IBK524317 ILG524304:ILG524317 IVC524304:IVC524317 JEY524304:JEY524317 JOU524304:JOU524317 JYQ524304:JYQ524317 KIM524304:KIM524317 KSI524304:KSI524317 LCE524304:LCE524317 LMA524304:LMA524317 LVW524304:LVW524317 MFS524304:MFS524317 MPO524304:MPO524317 MZK524304:MZK524317 NJG524304:NJG524317 NTC524304:NTC524317 OCY524304:OCY524317 OMU524304:OMU524317 OWQ524304:OWQ524317 PGM524304:PGM524317 PQI524304:PQI524317 QAE524304:QAE524317 QKA524304:QKA524317 QTW524304:QTW524317 RDS524304:RDS524317 RNO524304:RNO524317 RXK524304:RXK524317 SHG524304:SHG524317 SRC524304:SRC524317 TAY524304:TAY524317 TKU524304:TKU524317 TUQ524304:TUQ524317 UEM524304:UEM524317 UOI524304:UOI524317 UYE524304:UYE524317 VIA524304:VIA524317 VRW524304:VRW524317 WBS524304:WBS524317 WLO524304:WLO524317 WVK524304:WVK524317 IY589840:IY589853 SU589840:SU589853 ACQ589840:ACQ589853 AMM589840:AMM589853 AWI589840:AWI589853 BGE589840:BGE589853 BQA589840:BQA589853 BZW589840:BZW589853 CJS589840:CJS589853 CTO589840:CTO589853 DDK589840:DDK589853 DNG589840:DNG589853 DXC589840:DXC589853 EGY589840:EGY589853 EQU589840:EQU589853 FAQ589840:FAQ589853 FKM589840:FKM589853 FUI589840:FUI589853 GEE589840:GEE589853 GOA589840:GOA589853 GXW589840:GXW589853 HHS589840:HHS589853 HRO589840:HRO589853 IBK589840:IBK589853 ILG589840:ILG589853 IVC589840:IVC589853 JEY589840:JEY589853 JOU589840:JOU589853 JYQ589840:JYQ589853 KIM589840:KIM589853 KSI589840:KSI589853 LCE589840:LCE589853 LMA589840:LMA589853 LVW589840:LVW589853 MFS589840:MFS589853 MPO589840:MPO589853 MZK589840:MZK589853 NJG589840:NJG589853 NTC589840:NTC589853 OCY589840:OCY589853 OMU589840:OMU589853 OWQ589840:OWQ589853 PGM589840:PGM589853 PQI589840:PQI589853 QAE589840:QAE589853 QKA589840:QKA589853 QTW589840:QTW589853 RDS589840:RDS589853 RNO589840:RNO589853 RXK589840:RXK589853 SHG589840:SHG589853 SRC589840:SRC589853 TAY589840:TAY589853 TKU589840:TKU589853 TUQ589840:TUQ589853 UEM589840:UEM589853 UOI589840:UOI589853 UYE589840:UYE589853 VIA589840:VIA589853 VRW589840:VRW589853 WBS589840:WBS589853 WLO589840:WLO589853 WVK589840:WVK589853 IY655376:IY655389 SU655376:SU655389 ACQ655376:ACQ655389 AMM655376:AMM655389 AWI655376:AWI655389 BGE655376:BGE655389 BQA655376:BQA655389 BZW655376:BZW655389 CJS655376:CJS655389 CTO655376:CTO655389 DDK655376:DDK655389 DNG655376:DNG655389 DXC655376:DXC655389 EGY655376:EGY655389 EQU655376:EQU655389 FAQ655376:FAQ655389 FKM655376:FKM655389 FUI655376:FUI655389 GEE655376:GEE655389 GOA655376:GOA655389 GXW655376:GXW655389 HHS655376:HHS655389 HRO655376:HRO655389 IBK655376:IBK655389 ILG655376:ILG655389 IVC655376:IVC655389 JEY655376:JEY655389 JOU655376:JOU655389 JYQ655376:JYQ655389 KIM655376:KIM655389 KSI655376:KSI655389 LCE655376:LCE655389 LMA655376:LMA655389 LVW655376:LVW655389 MFS655376:MFS655389 MPO655376:MPO655389 MZK655376:MZK655389 NJG655376:NJG655389 NTC655376:NTC655389 OCY655376:OCY655389 OMU655376:OMU655389 OWQ655376:OWQ655389 PGM655376:PGM655389 PQI655376:PQI655389 QAE655376:QAE655389 QKA655376:QKA655389 QTW655376:QTW655389 RDS655376:RDS655389 RNO655376:RNO655389 RXK655376:RXK655389 SHG655376:SHG655389 SRC655376:SRC655389 TAY655376:TAY655389 TKU655376:TKU655389 TUQ655376:TUQ655389 UEM655376:UEM655389 UOI655376:UOI655389 UYE655376:UYE655389 VIA655376:VIA655389 VRW655376:VRW655389 WBS655376:WBS655389 WLO655376:WLO655389 WVK655376:WVK655389 IY720912:IY720925 SU720912:SU720925 ACQ720912:ACQ720925 AMM720912:AMM720925 AWI720912:AWI720925 BGE720912:BGE720925 BQA720912:BQA720925 BZW720912:BZW720925 CJS720912:CJS720925 CTO720912:CTO720925 DDK720912:DDK720925 DNG720912:DNG720925 DXC720912:DXC720925 EGY720912:EGY720925 EQU720912:EQU720925 FAQ720912:FAQ720925 FKM720912:FKM720925 FUI720912:FUI720925 GEE720912:GEE720925 GOA720912:GOA720925 GXW720912:GXW720925 HHS720912:HHS720925 HRO720912:HRO720925 IBK720912:IBK720925 ILG720912:ILG720925 IVC720912:IVC720925 JEY720912:JEY720925 JOU720912:JOU720925 JYQ720912:JYQ720925 KIM720912:KIM720925 KSI720912:KSI720925 LCE720912:LCE720925 LMA720912:LMA720925 LVW720912:LVW720925 MFS720912:MFS720925 MPO720912:MPO720925 MZK720912:MZK720925 NJG720912:NJG720925 NTC720912:NTC720925 OCY720912:OCY720925 OMU720912:OMU720925 OWQ720912:OWQ720925 PGM720912:PGM720925 PQI720912:PQI720925 QAE720912:QAE720925 QKA720912:QKA720925 QTW720912:QTW720925 RDS720912:RDS720925 RNO720912:RNO720925 RXK720912:RXK720925 SHG720912:SHG720925 SRC720912:SRC720925 TAY720912:TAY720925 TKU720912:TKU720925 TUQ720912:TUQ720925 UEM720912:UEM720925 UOI720912:UOI720925 UYE720912:UYE720925 VIA720912:VIA720925 VRW720912:VRW720925 WBS720912:WBS720925 WLO720912:WLO720925 WVK720912:WVK720925 IY786448:IY786461 SU786448:SU786461 ACQ786448:ACQ786461 AMM786448:AMM786461 AWI786448:AWI786461 BGE786448:BGE786461 BQA786448:BQA786461 BZW786448:BZW786461 CJS786448:CJS786461 CTO786448:CTO786461 DDK786448:DDK786461 DNG786448:DNG786461 DXC786448:DXC786461 EGY786448:EGY786461 EQU786448:EQU786461 FAQ786448:FAQ786461 FKM786448:FKM786461 FUI786448:FUI786461 GEE786448:GEE786461 GOA786448:GOA786461 GXW786448:GXW786461 HHS786448:HHS786461 HRO786448:HRO786461 IBK786448:IBK786461 ILG786448:ILG786461 IVC786448:IVC786461 JEY786448:JEY786461 JOU786448:JOU786461 JYQ786448:JYQ786461 KIM786448:KIM786461 KSI786448:KSI786461 LCE786448:LCE786461 LMA786448:LMA786461 LVW786448:LVW786461 MFS786448:MFS786461 MPO786448:MPO786461 MZK786448:MZK786461 NJG786448:NJG786461 NTC786448:NTC786461 OCY786448:OCY786461 OMU786448:OMU786461 OWQ786448:OWQ786461 PGM786448:PGM786461 PQI786448:PQI786461 QAE786448:QAE786461 QKA786448:QKA786461 QTW786448:QTW786461 RDS786448:RDS786461 RNO786448:RNO786461 RXK786448:RXK786461 SHG786448:SHG786461 SRC786448:SRC786461 TAY786448:TAY786461 TKU786448:TKU786461 TUQ786448:TUQ786461 UEM786448:UEM786461 UOI786448:UOI786461 UYE786448:UYE786461 VIA786448:VIA786461 VRW786448:VRW786461 WBS786448:WBS786461 WLO786448:WLO786461 WVK786448:WVK786461 IY851984:IY851997 SU851984:SU851997 ACQ851984:ACQ851997 AMM851984:AMM851997 AWI851984:AWI851997 BGE851984:BGE851997 BQA851984:BQA851997 BZW851984:BZW851997 CJS851984:CJS851997 CTO851984:CTO851997 DDK851984:DDK851997 DNG851984:DNG851997 DXC851984:DXC851997 EGY851984:EGY851997 EQU851984:EQU851997 FAQ851984:FAQ851997 FKM851984:FKM851997 FUI851984:FUI851997 GEE851984:GEE851997 GOA851984:GOA851997 GXW851984:GXW851997 HHS851984:HHS851997 HRO851984:HRO851997 IBK851984:IBK851997 ILG851984:ILG851997 IVC851984:IVC851997 JEY851984:JEY851997 JOU851984:JOU851997 JYQ851984:JYQ851997 KIM851984:KIM851997 KSI851984:KSI851997 LCE851984:LCE851997 LMA851984:LMA851997 LVW851984:LVW851997 MFS851984:MFS851997 MPO851984:MPO851997 MZK851984:MZK851997 NJG851984:NJG851997 NTC851984:NTC851997 OCY851984:OCY851997 OMU851984:OMU851997 OWQ851984:OWQ851997 PGM851984:PGM851997 PQI851984:PQI851997 QAE851984:QAE851997 QKA851984:QKA851997 QTW851984:QTW851997 RDS851984:RDS851997 RNO851984:RNO851997 RXK851984:RXK851997 SHG851984:SHG851997 SRC851984:SRC851997 TAY851984:TAY851997 TKU851984:TKU851997 TUQ851984:TUQ851997 UEM851984:UEM851997 UOI851984:UOI851997 UYE851984:UYE851997 VIA851984:VIA851997 VRW851984:VRW851997 WBS851984:WBS851997 WLO851984:WLO851997 WVK851984:WVK851997 IY917520:IY917533 SU917520:SU917533 ACQ917520:ACQ917533 AMM917520:AMM917533 AWI917520:AWI917533 BGE917520:BGE917533 BQA917520:BQA917533 BZW917520:BZW917533 CJS917520:CJS917533 CTO917520:CTO917533 DDK917520:DDK917533 DNG917520:DNG917533 DXC917520:DXC917533 EGY917520:EGY917533 EQU917520:EQU917533 FAQ917520:FAQ917533 FKM917520:FKM917533 FUI917520:FUI917533 GEE917520:GEE917533 GOA917520:GOA917533 GXW917520:GXW917533 HHS917520:HHS917533 HRO917520:HRO917533 IBK917520:IBK917533 ILG917520:ILG917533 IVC917520:IVC917533 JEY917520:JEY917533 JOU917520:JOU917533 JYQ917520:JYQ917533 KIM917520:KIM917533 KSI917520:KSI917533 LCE917520:LCE917533 LMA917520:LMA917533 LVW917520:LVW917533 MFS917520:MFS917533 MPO917520:MPO917533 MZK917520:MZK917533 NJG917520:NJG917533 NTC917520:NTC917533 OCY917520:OCY917533 OMU917520:OMU917533 OWQ917520:OWQ917533 PGM917520:PGM917533 PQI917520:PQI917533 QAE917520:QAE917533 QKA917520:QKA917533 QTW917520:QTW917533 RDS917520:RDS917533 RNO917520:RNO917533 RXK917520:RXK917533 SHG917520:SHG917533 SRC917520:SRC917533 TAY917520:TAY917533 TKU917520:TKU917533 TUQ917520:TUQ917533 UEM917520:UEM917533 UOI917520:UOI917533 UYE917520:UYE917533 VIA917520:VIA917533 VRW917520:VRW917533 WBS917520:WBS917533 WLO917520:WLO917533 WVK917520:WVK917533 IY983056:IY983069 SU983056:SU983069 ACQ983056:ACQ983069 AMM983056:AMM983069 AWI983056:AWI983069 BGE983056:BGE983069 BQA983056:BQA983069 BZW983056:BZW983069 CJS983056:CJS983069 CTO983056:CTO983069 DDK983056:DDK983069 DNG983056:DNG983069 DXC983056:DXC983069 EGY983056:EGY983069 EQU983056:EQU983069 FAQ983056:FAQ983069 FKM983056:FKM983069 FUI983056:FUI983069 GEE983056:GEE983069 GOA983056:GOA983069 GXW983056:GXW983069 HHS983056:HHS983069 HRO983056:HRO983069 IBK983056:IBK983069 ILG983056:ILG983069 IVC983056:IVC983069 JEY983056:JEY983069 JOU983056:JOU983069 JYQ983056:JYQ983069 KIM983056:KIM983069 KSI983056:KSI983069 LCE983056:LCE983069 LMA983056:LMA983069 LVW983056:LVW983069 MFS983056:MFS983069 MPO983056:MPO983069 MZK983056:MZK983069 NJG983056:NJG983069 NTC983056:NTC983069 OCY983056:OCY983069 OMU983056:OMU983069 OWQ983056:OWQ983069 PGM983056:PGM983069 PQI983056:PQI983069 QAE983056:QAE983069 QKA983056:QKA983069 QTW983056:QTW983069 RDS983056:RDS983069 RNO983056:RNO983069 RXK983056:RXK983069 SHG983056:SHG983069 SRC983056:SRC983069 TAY983056:TAY983069 TKU983056:TKU983069 TUQ983056:TUQ983069 UEM983056:UEM983069 UOI983056:UOI983069 UYE983056:UYE983069 VIA983056:VIA983069 VRW983056:VRW983069 WBS983056:WBS983069 WLO983056:WLO983069" xr:uid="{00000000-0002-0000-0800-000000000000}">
      <formula1>"男,女"</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errors="blank"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目次</vt:lpstr>
      <vt:lpstr>目次(印刷用)</vt:lpstr>
      <vt:lpstr>1.申請</vt:lpstr>
      <vt:lpstr>2.計画</vt:lpstr>
      <vt:lpstr>3.収支</vt:lpstr>
      <vt:lpstr>4.役員</vt:lpstr>
      <vt:lpstr>5.申立</vt:lpstr>
      <vt:lpstr>6.事前</vt:lpstr>
      <vt:lpstr>7.会員名簿</vt:lpstr>
      <vt:lpstr>1.実績</vt:lpstr>
      <vt:lpstr>2.事業実績</vt:lpstr>
      <vt:lpstr>3.収支精算</vt:lpstr>
      <vt:lpstr>4.請求書</vt:lpstr>
      <vt:lpstr>1.変更</vt:lpstr>
      <vt:lpstr>2.変更計画</vt:lpstr>
      <vt:lpstr>3.変更収支</vt:lpstr>
      <vt:lpstr>'1.実績'!Print_Area</vt:lpstr>
      <vt:lpstr>'1.申請'!Print_Area</vt:lpstr>
      <vt:lpstr>'1.変更'!Print_Area</vt:lpstr>
      <vt:lpstr>'2.計画'!Print_Area</vt:lpstr>
      <vt:lpstr>'2.事業実績'!Print_Area</vt:lpstr>
      <vt:lpstr>'2.変更計画'!Print_Area</vt:lpstr>
      <vt:lpstr>'3.収支'!Print_Area</vt:lpstr>
      <vt:lpstr>'3.収支精算'!Print_Area</vt:lpstr>
      <vt:lpstr>'3.変更収支'!Print_Area</vt:lpstr>
      <vt:lpstr>'4.請求書'!Print_Area</vt:lpstr>
      <vt:lpstr>'4.役員'!Print_Area</vt:lpstr>
      <vt:lpstr>'5.申立'!Print_Area</vt:lpstr>
      <vt:lpstr>'6.事前'!Print_Area</vt:lpstr>
      <vt:lpstr>'7.会員名簿'!Print_Area</vt:lpstr>
      <vt:lpstr>'1.実績'!Z_64822155_D3A3_4CF4_B118_55E3090E4ACD_.wvu.PrintArea</vt:lpstr>
      <vt:lpstr>'1.申請'!Z_64822155_D3A3_4CF4_B118_55E3090E4ACD_.wvu.PrintArea</vt:lpstr>
      <vt:lpstr>'1.変更'!Z_64822155_D3A3_4CF4_B118_55E3090E4ACD_.wvu.PrintArea</vt:lpstr>
      <vt:lpstr>'2.計画'!Z_64822155_D3A3_4CF4_B118_55E3090E4ACD_.wvu.PrintArea</vt:lpstr>
      <vt:lpstr>'2.事業実績'!Z_64822155_D3A3_4CF4_B118_55E3090E4ACD_.wvu.PrintArea</vt:lpstr>
      <vt:lpstr>'2.変更計画'!Z_64822155_D3A3_4CF4_B118_55E3090E4ACD_.wvu.PrintArea</vt:lpstr>
      <vt:lpstr>'3.収支'!Z_64822155_D3A3_4CF4_B118_55E3090E4ACD_.wvu.PrintArea</vt:lpstr>
      <vt:lpstr>'3.収支精算'!Z_64822155_D3A3_4CF4_B118_55E3090E4ACD_.wvu.PrintArea</vt:lpstr>
      <vt:lpstr>'3.変更収支'!Z_64822155_D3A3_4CF4_B118_55E3090E4ACD_.wvu.PrintArea</vt:lpstr>
      <vt:lpstr>'4.請求書'!Z_64822155_D3A3_4CF4_B118_55E3090E4ACD_.wvu.PrintArea</vt:lpstr>
      <vt:lpstr>'4.役員'!Z_64822155_D3A3_4CF4_B118_55E3090E4ACD_.wvu.PrintArea</vt:lpstr>
      <vt:lpstr>'5.申立'!Z_64822155_D3A3_4CF4_B118_55E3090E4ACD_.wvu.PrintArea</vt:lpstr>
      <vt:lpstr>'6.事前'!Z_64822155_D3A3_4CF4_B118_55E3090E4ACD_.wvu.PrintArea</vt:lpstr>
      <vt:lpstr>'7.会員名簿'!Z_64822155_D3A3_4CF4_B118_55E3090E4ACD_.wvu.PrintArea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2023-03-31T00:37:48Z</dcterms:created>
  <dcterms:modified xsi:type="dcterms:W3CDTF">2024-08-08T00:43:18Z</dcterms:modified>
</cp:coreProperties>
</file>