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3EF527A-2930-4A6C-8009-33219F2DAF4F}" xr6:coauthVersionLast="47" xr6:coauthVersionMax="47" xr10:uidLastSave="{00000000-0000-0000-0000-000000000000}"/>
  <bookViews>
    <workbookView xWindow="-120" yWindow="-120" windowWidth="20730" windowHeight="11760" activeTab="3" xr2:uid="{00000000-000D-0000-FFFF-FFFF00000000}"/>
  </bookViews>
  <sheets>
    <sheet name="別紙様式１" sheetId="5" r:id="rId1"/>
    <sheet name="別紙１－１" sheetId="1" r:id="rId2"/>
    <sheet name="別紙１－２" sheetId="2" r:id="rId3"/>
    <sheet name="別紙１－３" sheetId="3" r:id="rId4"/>
  </sheets>
  <definedNames>
    <definedName name="_Hlk39134199" localSheetId="1">'別紙１－１'!$A$27</definedName>
    <definedName name="_Hlk39142514" localSheetId="1">'別紙１－１'!$A$3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 l="1"/>
  <c r="B17" i="2"/>
  <c r="B12" i="2"/>
  <c r="B14" i="2" s="1"/>
  <c r="E7" i="1" s="1"/>
  <c r="I19" i="2" l="1"/>
  <c r="E19" i="2"/>
  <c r="G19" i="2"/>
  <c r="B19" i="2"/>
  <c r="E9" i="1" s="1"/>
  <c r="G14" i="2"/>
  <c r="I14" i="2"/>
  <c r="E14" i="2"/>
  <c r="G23" i="1"/>
  <c r="F22" i="1"/>
  <c r="H22" i="1" s="1"/>
  <c r="E22" i="1"/>
  <c r="E20" i="1"/>
  <c r="E23" i="1" s="1"/>
  <c r="D20" i="1"/>
  <c r="F20" i="1" s="1"/>
  <c r="H20" i="1" s="1"/>
  <c r="C10" i="1"/>
  <c r="F10" i="1"/>
  <c r="E10" i="1"/>
  <c r="D9" i="1"/>
  <c r="G7" i="1"/>
  <c r="D7" i="1"/>
  <c r="C14" i="2" l="1"/>
  <c r="C19" i="2"/>
  <c r="F23" i="1"/>
  <c r="D23" i="1"/>
  <c r="D10" i="1"/>
  <c r="G9" i="1"/>
  <c r="G10" i="1" s="1"/>
  <c r="H7" i="1"/>
  <c r="B10" i="1"/>
  <c r="H23" i="1" l="1"/>
  <c r="D18" i="5" s="1"/>
  <c r="I7" i="1"/>
  <c r="I20" i="1" s="1"/>
  <c r="H9" i="1"/>
  <c r="I9" i="1" s="1"/>
  <c r="I22" i="1" s="1"/>
  <c r="I23" i="1" l="1"/>
  <c r="I10" i="1"/>
  <c r="H10" i="1"/>
</calcChain>
</file>

<file path=xl/sharedStrings.xml><?xml version="1.0" encoding="utf-8"?>
<sst xmlns="http://schemas.openxmlformats.org/spreadsheetml/2006/main" count="139" uniqueCount="103">
  <si>
    <t>区分</t>
  </si>
  <si>
    <t>総事業費</t>
  </si>
  <si>
    <t>支出予定額</t>
  </si>
  <si>
    <t>基準額</t>
  </si>
  <si>
    <t>選定額</t>
  </si>
  <si>
    <t>補助基本額</t>
  </si>
  <si>
    <t>備　 考</t>
  </si>
  <si>
    <t>(A)</t>
  </si>
  <si>
    <t>(C)</t>
  </si>
  <si>
    <t>(E)</t>
  </si>
  <si>
    <t>(F)</t>
  </si>
  <si>
    <t>(G)</t>
  </si>
  <si>
    <t>(H)</t>
  </si>
  <si>
    <t>研修受講費用</t>
  </si>
  <si>
    <t>円</t>
  </si>
  <si>
    <t>代替職員</t>
  </si>
  <si>
    <t>確保経費</t>
  </si>
  <si>
    <t>合計</t>
  </si>
  <si>
    <t>(注)１　Ｆ欄にはＤ欄とＥ欄のいずれか低い方の額を記入すること。</t>
  </si>
  <si>
    <t>　　２　Ｇ欄にはＣ欄とＦ欄とを比較して、いずれか低い方の額を記入すること。</t>
  </si>
  <si>
    <t>２　今年度補助分　　　　　　　　　　　　　　　　　　　　　　　　</t>
  </si>
  <si>
    <t>対象経費の支出予定額（I）</t>
  </si>
  <si>
    <t>前年度までの</t>
  </si>
  <si>
    <t>補助受入額</t>
  </si>
  <si>
    <t>今年度</t>
  </si>
  <si>
    <t>補助予定額</t>
  </si>
  <si>
    <t>次年度以降</t>
  </si>
  <si>
    <t>金額</t>
  </si>
  <si>
    <t>(J)</t>
  </si>
  <si>
    <t>(K)</t>
  </si>
  <si>
    <t>(L)</t>
  </si>
  <si>
    <t>(M)</t>
  </si>
  <si>
    <t>（N）</t>
  </si>
  <si>
    <t>％</t>
  </si>
  <si>
    <t>月</t>
  </si>
  <si>
    <t>(注)１　研修受講費用のＩ欄には、Ｄ欄に対する当該年度末における研修受講状況（％）とその金額を記載すること。</t>
  </si>
  <si>
    <t>　　２　代替職員確保経費のＩ欄には、Ｄ欄に対する当該年度末における代替職員雇用月数とその金額を記載すること。</t>
  </si>
  <si>
    <t>代替職員
確保経費</t>
    <phoneticPr fontId="4"/>
  </si>
  <si>
    <t>研修
受講費用</t>
    <phoneticPr fontId="4"/>
  </si>
  <si>
    <t>研修受講状況又は
代替職員雇用月数</t>
    <phoneticPr fontId="4"/>
  </si>
  <si>
    <t>補助予定総額</t>
    <phoneticPr fontId="4"/>
  </si>
  <si>
    <t>　　３　Ｈ欄にはＧ欄の金額に、研修受講費用の場合は１／２、代替職員確保経費の場合は１／４を乗じた金額（ただし、1,000円未満端数が 生じた場合には、これを切り捨てる</t>
    <phoneticPr fontId="4"/>
  </si>
  <si>
    <t>　　４　Ｍ欄にはＫ欄の金額に、研修受講費用の場合は１／２、代替職員確保経費の場合は１／４を乗じた金額（ただし、1,000円未満端数が生じた場合には、これを切り捨てる</t>
    <phoneticPr fontId="4"/>
  </si>
  <si>
    <t>差引額(A-B)</t>
    <phoneticPr fontId="4"/>
  </si>
  <si>
    <t>寄付金その他の収入額(B)</t>
    <phoneticPr fontId="4"/>
  </si>
  <si>
    <t>対象経費の支出予定額(D)</t>
    <phoneticPr fontId="4"/>
  </si>
  <si>
    <t>対象経費の支出予定額明細書</t>
  </si>
  <si>
    <t>区　　分</t>
  </si>
  <si>
    <t>対象経費の総支出額</t>
  </si>
  <si>
    <t>補助対象経費</t>
  </si>
  <si>
    <t>算出内訳</t>
  </si>
  <si>
    <t>算出根拠</t>
  </si>
  <si>
    <t>代替職員確保</t>
  </si>
  <si>
    <t>経費</t>
  </si>
  <si>
    <t>　給料</t>
  </si>
  <si>
    <t>（補助事業者名　　　　　　　　　　　　）　</t>
    <phoneticPr fontId="4"/>
  </si>
  <si>
    <t>（　　　枚中　　　枚目）</t>
  </si>
  <si>
    <t>事業計画書</t>
  </si>
  <si>
    <t>受講者名</t>
  </si>
  <si>
    <t>研修予定期間</t>
  </si>
  <si>
    <t>　　年　　月　　日　～　　　　　年　　月　　日</t>
  </si>
  <si>
    <t>受講指定研修機関名</t>
  </si>
  <si>
    <t>受講予定区分</t>
  </si>
  <si>
    <t>ｅラーニング受講予定期間</t>
  </si>
  <si>
    <t>演習・実習予定期間</t>
  </si>
  <si>
    <t>代替職員名</t>
  </si>
  <si>
    <t>代替職員雇用予定期間</t>
  </si>
  <si>
    <t>特定行為研修受講目的</t>
  </si>
  <si>
    <t>愛知県知事殿</t>
  </si>
  <si>
    <t>（　住　所　）　　　　　　　</t>
  </si>
  <si>
    <t>　このことについて、下記のとおり関係書類を添えて申請します。</t>
  </si>
  <si>
    <t>記</t>
  </si>
  <si>
    <t>２　事業所要額調書（別紙１－１）</t>
  </si>
  <si>
    <t>３　別添書類</t>
  </si>
  <si>
    <t>（２）受講予定者の在職証明書</t>
  </si>
  <si>
    <t>（３）特定行為研修の受講内容が確認できるもの</t>
  </si>
  <si>
    <t>（４）その他参考資料</t>
  </si>
  <si>
    <t>　　（受講決定通知書の写し、受講予定研修要綱の写し等）</t>
    <phoneticPr fontId="4"/>
  </si>
  <si>
    <t>　　対象経費の支出予定額明細書（別紙１－２）</t>
    <phoneticPr fontId="4"/>
  </si>
  <si>
    <t>　　事業計画書（別紙１－３）</t>
    <phoneticPr fontId="4"/>
  </si>
  <si>
    <t>１　申請額　</t>
    <phoneticPr fontId="4"/>
  </si>
  <si>
    <t>金</t>
    <rPh sb="0" eb="1">
      <t>キン</t>
    </rPh>
    <phoneticPr fontId="4"/>
  </si>
  <si>
    <t>円</t>
    <rPh sb="0" eb="1">
      <t>エン</t>
    </rPh>
    <phoneticPr fontId="4"/>
  </si>
  <si>
    <t>（住　所）</t>
    <phoneticPr fontId="4"/>
  </si>
  <si>
    <r>
      <t>１　事業全体　　　　　　　　　　　　　　　　　　　　　　　　　　　　　　　　　　　　　（補助事業者名　　　　</t>
    </r>
    <r>
      <rPr>
        <sz val="11"/>
        <color rgb="FFFF0000"/>
        <rFont val="ＭＳ 明朝"/>
        <family val="1"/>
        <charset val="128"/>
      </rPr>
      <t>　　　　　　</t>
    </r>
    <r>
      <rPr>
        <sz val="11"/>
        <color theme="1"/>
        <rFont val="ＭＳ 明朝"/>
        <family val="1"/>
        <charset val="128"/>
      </rPr>
      <t>）　</t>
    </r>
    <phoneticPr fontId="4"/>
  </si>
  <si>
    <t>　　３　Ｋ欄にはI欄とJ欄とを比較して、いずれか低い方の額を記入すること。</t>
    <phoneticPr fontId="4"/>
  </si>
  <si>
    <t>　　５　Ｎ欄についてはＨ欄からL欄とＭ欄の合計を差し引いた額とする。</t>
    <phoneticPr fontId="4"/>
  </si>
  <si>
    <t xml:space="preserve">        ものとする。）を記入すること。ただし、前年度までに補助金を受け入れた実績がある場合は、Ｈ欄からL欄を差し引いた残額を交付の上限額とする。</t>
    <phoneticPr fontId="4"/>
  </si>
  <si>
    <t xml:space="preserve">        ものとする。）を記入すること。</t>
    <phoneticPr fontId="4"/>
  </si>
  <si>
    <t>（１）当該事業に係る歳入歳出予算書</t>
    <phoneticPr fontId="4"/>
  </si>
  <si>
    <t>　受講料</t>
    <phoneticPr fontId="4"/>
  </si>
  <si>
    <t>　入学金</t>
    <phoneticPr fontId="4"/>
  </si>
  <si>
    <t>第　　　　　　　　　号　</t>
    <phoneticPr fontId="4"/>
  </si>
  <si>
    <t>別紙様式１（特定行為研修事業費補助金）</t>
    <phoneticPr fontId="4"/>
  </si>
  <si>
    <t>別紙１－１（特定行為研修事業費補助金）</t>
    <phoneticPr fontId="4"/>
  </si>
  <si>
    <t>別紙１－２（特定行為研修事業費補助金）</t>
    <phoneticPr fontId="4"/>
  </si>
  <si>
    <t>別紙１－３（特定行為研修事業費補助金）</t>
    <phoneticPr fontId="4"/>
  </si>
  <si>
    <t>事業所名　　　　　　　　　　</t>
    <phoneticPr fontId="4"/>
  </si>
  <si>
    <t>補助事業者名</t>
    <phoneticPr fontId="4"/>
  </si>
  <si>
    <t>　令和　年度特定行為研修事業費補助金の申請について</t>
    <rPh sb="1" eb="3">
      <t>レイワ</t>
    </rPh>
    <phoneticPr fontId="4"/>
  </si>
  <si>
    <t>令和　　年　　月　　日　</t>
    <rPh sb="0" eb="2">
      <t>レイワ</t>
    </rPh>
    <phoneticPr fontId="4"/>
  </si>
  <si>
    <t>　　　　   令和　年度特定行為研修事業所要額調書</t>
    <rPh sb="7" eb="9">
      <t>レイワ</t>
    </rPh>
    <phoneticPr fontId="4"/>
  </si>
  <si>
    <t>令和　年度</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</si>
</sst>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1">
    <font>
      <sz val="11"/>
      <color theme="1"/>
      <name val="Yu Gothic"/>
      <family val="2"/>
      <scheme val="minor"/>
    </font>
    <font>
      <sz val="12"/>
      <color theme="1"/>
      <name val="ＭＳ 明朝"/>
      <family val="1"/>
      <charset val="128"/>
    </font>
    <font>
      <sz val="11"/>
      <color theme="1"/>
      <name val="ＭＳ 明朝"/>
      <family val="1"/>
      <charset val="128"/>
    </font>
    <font>
      <sz val="10"/>
      <color theme="1"/>
      <name val="ＭＳ 明朝"/>
      <family val="1"/>
      <charset val="128"/>
    </font>
    <font>
      <sz val="6"/>
      <name val="Yu Gothic"/>
      <family val="3"/>
      <charset val="128"/>
      <scheme val="minor"/>
    </font>
    <font>
      <sz val="9"/>
      <color theme="1"/>
      <name val="Yu Gothic"/>
      <family val="3"/>
      <charset val="128"/>
      <scheme val="minor"/>
    </font>
    <font>
      <u/>
      <sz val="12"/>
      <color theme="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112">
    <xf numFmtId="0" fontId="0" fillId="0" borderId="0" xfId="0"/>
    <xf numFmtId="0" fontId="1" fillId="0" borderId="0" xfId="0" applyFont="1" applyAlignment="1">
      <alignment horizontal="left" vertical="center"/>
    </xf>
    <xf numFmtId="0" fontId="1" fillId="0" borderId="0" xfId="0" applyFont="1" applyAlignment="1">
      <alignment horizontal="justify" vertical="center"/>
    </xf>
    <xf numFmtId="0" fontId="5" fillId="0" borderId="0" xfId="0" applyFont="1"/>
    <xf numFmtId="0" fontId="1" fillId="0" borderId="0" xfId="0" applyFont="1" applyAlignment="1">
      <alignment horizontal="right" vertical="center"/>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3" xfId="0" applyFont="1" applyBorder="1" applyAlignment="1">
      <alignment horizontal="justify" vertical="center" wrapText="1"/>
    </xf>
    <xf numFmtId="0" fontId="1" fillId="0" borderId="1" xfId="0" applyFont="1" applyBorder="1" applyAlignment="1">
      <alignment horizontal="left" vertical="center" wrapText="1"/>
    </xf>
    <xf numFmtId="0" fontId="1" fillId="0" borderId="0" xfId="0" applyFont="1" applyAlignment="1">
      <alignment vertical="center"/>
    </xf>
    <xf numFmtId="0" fontId="2" fillId="0" borderId="0" xfId="0" applyFont="1"/>
    <xf numFmtId="0" fontId="3" fillId="0" borderId="0" xfId="0" applyFont="1"/>
    <xf numFmtId="0" fontId="2" fillId="0" borderId="3" xfId="0" applyFont="1" applyBorder="1" applyAlignment="1">
      <alignment horizontal="right"/>
    </xf>
    <xf numFmtId="0" fontId="8" fillId="0" borderId="0" xfId="0" applyFont="1"/>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6" xfId="0" applyFont="1" applyBorder="1" applyAlignment="1">
      <alignment horizontal="center"/>
    </xf>
    <xf numFmtId="0" fontId="2" fillId="0" borderId="3" xfId="0" applyFont="1" applyBorder="1" applyAlignment="1">
      <alignment horizontal="center"/>
    </xf>
    <xf numFmtId="0" fontId="9" fillId="0" borderId="2" xfId="0" applyFont="1" applyBorder="1" applyAlignment="1">
      <alignment horizontal="right"/>
    </xf>
    <xf numFmtId="176" fontId="9" fillId="0" borderId="4" xfId="0" applyNumberFormat="1" applyFont="1" applyBorder="1"/>
    <xf numFmtId="0" fontId="9" fillId="0" borderId="6" xfId="0" applyFont="1" applyBorder="1"/>
    <xf numFmtId="176" fontId="9" fillId="0" borderId="3" xfId="0" applyNumberFormat="1" applyFont="1" applyBorder="1"/>
    <xf numFmtId="176" fontId="9" fillId="0" borderId="1" xfId="0" applyNumberFormat="1" applyFont="1" applyBorder="1"/>
    <xf numFmtId="177" fontId="9" fillId="0" borderId="7" xfId="0" applyNumberFormat="1" applyFont="1" applyBorder="1"/>
    <xf numFmtId="3" fontId="9" fillId="0" borderId="7" xfId="0" applyNumberFormat="1" applyFont="1" applyBorder="1"/>
    <xf numFmtId="3" fontId="9" fillId="0" borderId="3" xfId="0" applyNumberFormat="1" applyFont="1" applyBorder="1"/>
    <xf numFmtId="177" fontId="9" fillId="0" borderId="1" xfId="0" applyNumberFormat="1" applyFont="1" applyBorder="1"/>
    <xf numFmtId="3" fontId="9" fillId="0" borderId="1" xfId="0" applyNumberFormat="1" applyFont="1" applyBorder="1"/>
    <xf numFmtId="0" fontId="10" fillId="0" borderId="2" xfId="0" applyFont="1" applyBorder="1" applyAlignment="1">
      <alignment horizontal="right" vertical="top" wrapText="1"/>
    </xf>
    <xf numFmtId="3" fontId="10" fillId="0" borderId="4" xfId="0" applyNumberFormat="1" applyFont="1" applyBorder="1" applyAlignment="1">
      <alignment vertical="top" wrapText="1"/>
    </xf>
    <xf numFmtId="3" fontId="10" fillId="0" borderId="3" xfId="0" applyNumberFormat="1" applyFont="1" applyBorder="1" applyAlignment="1">
      <alignment vertical="top" wrapText="1"/>
    </xf>
    <xf numFmtId="3" fontId="10" fillId="0" borderId="1" xfId="0" applyNumberFormat="1" applyFont="1" applyBorder="1" applyAlignment="1">
      <alignment vertical="center" wrapText="1"/>
    </xf>
    <xf numFmtId="177" fontId="10" fillId="0" borderId="1" xfId="0" applyNumberFormat="1" applyFont="1" applyBorder="1" applyAlignment="1">
      <alignment vertical="center" wrapText="1"/>
    </xf>
    <xf numFmtId="0" fontId="10" fillId="0" borderId="8" xfId="0" applyFont="1" applyBorder="1" applyAlignment="1">
      <alignment vertical="center" wrapText="1"/>
    </xf>
    <xf numFmtId="3" fontId="10" fillId="0" borderId="2" xfId="0" applyNumberFormat="1" applyFont="1" applyBorder="1" applyAlignment="1">
      <alignment vertical="center" wrapText="1"/>
    </xf>
    <xf numFmtId="3" fontId="10" fillId="0" borderId="4" xfId="0" applyNumberFormat="1" applyFont="1" applyBorder="1" applyAlignment="1">
      <alignment vertical="center" wrapText="1"/>
    </xf>
    <xf numFmtId="3" fontId="10" fillId="0" borderId="3" xfId="0" applyNumberFormat="1" applyFont="1" applyBorder="1" applyAlignment="1">
      <alignment vertical="center" wrapText="1"/>
    </xf>
    <xf numFmtId="3" fontId="10" fillId="0" borderId="8" xfId="0" applyNumberFormat="1" applyFont="1" applyBorder="1" applyAlignment="1">
      <alignment vertical="center" wrapText="1"/>
    </xf>
    <xf numFmtId="3" fontId="10" fillId="0" borderId="4" xfId="0" applyNumberFormat="1" applyFont="1" applyBorder="1" applyAlignment="1" applyProtection="1">
      <alignment vertical="top" wrapText="1"/>
      <protection locked="0"/>
    </xf>
    <xf numFmtId="177" fontId="10" fillId="0" borderId="4" xfId="0" applyNumberFormat="1" applyFont="1" applyBorder="1" applyAlignment="1" applyProtection="1">
      <alignment vertical="top" wrapText="1"/>
      <protection locked="0"/>
    </xf>
    <xf numFmtId="3" fontId="10" fillId="0" borderId="3" xfId="0" applyNumberFormat="1" applyFont="1" applyBorder="1" applyAlignment="1" applyProtection="1">
      <alignment vertical="top" wrapText="1"/>
      <protection locked="0"/>
    </xf>
    <xf numFmtId="3" fontId="10" fillId="0" borderId="2" xfId="0" applyNumberFormat="1" applyFont="1" applyBorder="1" applyAlignment="1" applyProtection="1">
      <alignment vertical="center" wrapText="1"/>
      <protection locked="0"/>
    </xf>
    <xf numFmtId="3" fontId="10" fillId="0" borderId="4" xfId="0" applyNumberFormat="1" applyFont="1" applyBorder="1" applyAlignment="1" applyProtection="1">
      <alignment vertical="center" wrapText="1"/>
      <protection locked="0"/>
    </xf>
    <xf numFmtId="3" fontId="10" fillId="0" borderId="3" xfId="0" applyNumberFormat="1" applyFont="1" applyBorder="1" applyAlignment="1" applyProtection="1">
      <alignment vertical="center" wrapText="1"/>
      <protection locked="0"/>
    </xf>
    <xf numFmtId="0" fontId="10" fillId="0" borderId="2" xfId="0" applyFont="1" applyBorder="1" applyAlignment="1" applyProtection="1">
      <alignment horizontal="right" vertical="top" wrapText="1"/>
    </xf>
    <xf numFmtId="3" fontId="10" fillId="0" borderId="4" xfId="0" applyNumberFormat="1" applyFont="1" applyBorder="1" applyAlignment="1" applyProtection="1">
      <alignment vertical="top" wrapText="1"/>
    </xf>
    <xf numFmtId="3" fontId="10" fillId="0" borderId="3" xfId="0" applyNumberFormat="1" applyFont="1" applyBorder="1" applyAlignment="1" applyProtection="1">
      <alignment vertical="top" wrapText="1"/>
    </xf>
    <xf numFmtId="3" fontId="10" fillId="0" borderId="2" xfId="0" applyNumberFormat="1" applyFont="1" applyBorder="1" applyAlignment="1" applyProtection="1">
      <alignment vertical="center" wrapText="1"/>
    </xf>
    <xf numFmtId="3" fontId="10" fillId="0" borderId="4" xfId="0" applyNumberFormat="1" applyFont="1" applyBorder="1" applyAlignment="1" applyProtection="1">
      <alignment vertical="center" wrapText="1"/>
    </xf>
    <xf numFmtId="3" fontId="10" fillId="0" borderId="3" xfId="0" applyNumberFormat="1" applyFont="1" applyBorder="1" applyAlignment="1" applyProtection="1">
      <alignment vertical="center" wrapText="1"/>
    </xf>
    <xf numFmtId="0" fontId="2" fillId="0" borderId="0" xfId="0" applyFont="1" applyProtection="1">
      <protection locked="0"/>
    </xf>
    <xf numFmtId="176" fontId="9" fillId="0" borderId="4" xfId="0" applyNumberFormat="1" applyFont="1" applyBorder="1" applyProtection="1">
      <protection locked="0"/>
    </xf>
    <xf numFmtId="176" fontId="9" fillId="0" borderId="3" xfId="0" applyNumberFormat="1" applyFont="1" applyBorder="1" applyProtection="1">
      <protection locked="0"/>
    </xf>
    <xf numFmtId="3" fontId="9" fillId="0" borderId="7" xfId="0" applyNumberFormat="1" applyFont="1" applyBorder="1" applyProtection="1">
      <protection locked="0"/>
    </xf>
    <xf numFmtId="3" fontId="9" fillId="0" borderId="3" xfId="0" applyNumberFormat="1" applyFont="1" applyBorder="1" applyProtection="1">
      <protection locked="0"/>
    </xf>
    <xf numFmtId="0" fontId="2" fillId="0" borderId="2" xfId="0" applyFont="1" applyBorder="1" applyProtection="1">
      <protection locked="0"/>
    </xf>
    <xf numFmtId="0" fontId="2" fillId="0" borderId="4" xfId="0" applyFont="1" applyBorder="1" applyProtection="1">
      <protection locked="0"/>
    </xf>
    <xf numFmtId="0" fontId="2" fillId="0" borderId="6" xfId="0" applyFont="1" applyBorder="1" applyProtection="1">
      <protection locked="0"/>
    </xf>
    <xf numFmtId="0" fontId="2" fillId="0" borderId="3" xfId="0" applyFont="1" applyBorder="1" applyProtection="1">
      <protection locked="0"/>
    </xf>
    <xf numFmtId="0" fontId="2" fillId="0" borderId="1" xfId="0" applyFont="1" applyBorder="1" applyProtection="1">
      <protection locked="0"/>
    </xf>
    <xf numFmtId="0" fontId="2" fillId="0" borderId="7" xfId="0" applyFont="1" applyBorder="1" applyProtection="1">
      <protection locked="0"/>
    </xf>
    <xf numFmtId="0" fontId="1" fillId="0" borderId="0" xfId="0" applyFont="1" applyAlignment="1" applyProtection="1">
      <alignment horizontal="left" vertical="center"/>
      <protection locked="0"/>
    </xf>
    <xf numFmtId="0" fontId="0" fillId="0" borderId="0" xfId="0" applyProtection="1">
      <protection locked="0"/>
    </xf>
    <xf numFmtId="0" fontId="1" fillId="0" borderId="0" xfId="0" applyFont="1" applyAlignment="1" applyProtection="1">
      <alignment horizontal="left" vertical="center" indent="1"/>
      <protection locked="0"/>
    </xf>
    <xf numFmtId="0" fontId="1" fillId="0" borderId="0" xfId="0" applyFont="1" applyAlignment="1" applyProtection="1">
      <alignment horizontal="right" vertical="center" indent="1"/>
      <protection locked="0"/>
    </xf>
    <xf numFmtId="0" fontId="1" fillId="0" borderId="0" xfId="0" applyFont="1" applyAlignment="1" applyProtection="1">
      <alignment vertical="center"/>
      <protection locked="0"/>
    </xf>
    <xf numFmtId="0" fontId="1" fillId="0" borderId="0" xfId="0" applyFont="1" applyAlignment="1" applyProtection="1">
      <alignment horizontal="center"/>
      <protection locked="0"/>
    </xf>
    <xf numFmtId="0" fontId="0" fillId="0" borderId="0" xfId="0" applyAlignment="1">
      <alignment horizontal="center"/>
    </xf>
    <xf numFmtId="0" fontId="1" fillId="0" borderId="1" xfId="0" applyFont="1" applyBorder="1" applyAlignment="1">
      <alignment vertical="center" wrapText="1"/>
    </xf>
    <xf numFmtId="0" fontId="1" fillId="0" borderId="0" xfId="0" applyFont="1" applyAlignment="1">
      <alignment horizontal="left" vertical="center"/>
    </xf>
    <xf numFmtId="3"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shrinkToFit="1"/>
      <protection locked="0"/>
    </xf>
    <xf numFmtId="0" fontId="9" fillId="0" borderId="14" xfId="0" applyFont="1" applyBorder="1" applyAlignment="1">
      <alignment horizontal="right"/>
    </xf>
    <xf numFmtId="0" fontId="9" fillId="0" borderId="15" xfId="0" applyFont="1" applyBorder="1" applyAlignment="1">
      <alignment horizontal="right"/>
    </xf>
    <xf numFmtId="0" fontId="9" fillId="0" borderId="16" xfId="0" applyFont="1" applyBorder="1" applyAlignment="1" applyProtection="1">
      <alignment horizontal="right"/>
      <protection locked="0"/>
    </xf>
    <xf numFmtId="0" fontId="9" fillId="0" borderId="17" xfId="0" applyFont="1" applyBorder="1" applyAlignment="1" applyProtection="1">
      <alignment horizontal="right"/>
      <protection locked="0"/>
    </xf>
    <xf numFmtId="0" fontId="9" fillId="0" borderId="18" xfId="0" applyFont="1" applyBorder="1" applyAlignment="1">
      <alignment horizontal="center"/>
    </xf>
    <xf numFmtId="0" fontId="9" fillId="0" borderId="19"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wrapText="1"/>
    </xf>
    <xf numFmtId="0" fontId="2" fillId="0" borderId="7" xfId="0" applyFont="1" applyBorder="1" applyAlignment="1">
      <alignment horizontal="center" wrapText="1"/>
    </xf>
    <xf numFmtId="0" fontId="9" fillId="0" borderId="10" xfId="0" applyFont="1" applyBorder="1" applyAlignment="1">
      <alignment horizontal="right"/>
    </xf>
    <xf numFmtId="0" fontId="9" fillId="0" borderId="11" xfId="0" applyFont="1" applyBorder="1" applyAlignment="1">
      <alignment horizontal="right"/>
    </xf>
    <xf numFmtId="3" fontId="9" fillId="0" borderId="12" xfId="0" applyNumberFormat="1" applyFont="1" applyBorder="1" applyAlignment="1" applyProtection="1">
      <alignment horizontal="right"/>
      <protection locked="0"/>
    </xf>
    <xf numFmtId="3" fontId="9" fillId="0" borderId="13" xfId="0" applyNumberFormat="1" applyFont="1" applyBorder="1" applyAlignment="1" applyProtection="1">
      <alignment horizontal="right"/>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0" xfId="0" applyFont="1" applyAlignment="1" applyProtection="1">
      <alignment horizontal="center"/>
      <protection locked="0"/>
    </xf>
    <xf numFmtId="0" fontId="2" fillId="0" borderId="1" xfId="0" applyFont="1" applyBorder="1" applyAlignment="1">
      <alignment horizontal="center" wrapText="1"/>
    </xf>
    <xf numFmtId="0" fontId="2" fillId="0" borderId="2" xfId="0" applyFont="1" applyBorder="1" applyAlignment="1">
      <alignment horizontal="center"/>
    </xf>
    <xf numFmtId="0" fontId="2" fillId="0" borderId="5" xfId="0" applyFont="1" applyBorder="1" applyAlignment="1">
      <alignment horizont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3" fontId="10" fillId="0" borderId="4" xfId="0" applyNumberFormat="1" applyFont="1" applyBorder="1" applyAlignment="1" applyProtection="1">
      <alignment horizontal="left" vertical="top" wrapText="1"/>
      <protection locked="0"/>
    </xf>
    <xf numFmtId="3" fontId="10" fillId="0" borderId="3" xfId="0" applyNumberFormat="1" applyFont="1" applyBorder="1" applyAlignment="1" applyProtection="1">
      <alignment horizontal="left" vertical="top" wrapText="1"/>
      <protection locked="0"/>
    </xf>
    <xf numFmtId="0" fontId="1" fillId="0" borderId="0" xfId="0" applyFont="1" applyBorder="1" applyAlignment="1" applyProtection="1">
      <alignment horizontal="right" vertical="center"/>
      <protection locked="0"/>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1" fillId="0" borderId="1" xfId="0" applyFont="1" applyBorder="1" applyAlignment="1">
      <alignment horizontal="left" vertical="center" wrapText="1"/>
    </xf>
    <xf numFmtId="0" fontId="2" fillId="0" borderId="0" xfId="0" applyFont="1" applyAlignment="1">
      <alignment horizontal="right" vertical="center"/>
    </xf>
    <xf numFmtId="0" fontId="6"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27EF5-CD15-4B2F-A404-0AAFD20108B7}">
  <dimension ref="A1:H29"/>
  <sheetViews>
    <sheetView workbookViewId="0">
      <selection sqref="A1:H1"/>
    </sheetView>
  </sheetViews>
  <sheetFormatPr defaultRowHeight="18.75"/>
  <sheetData>
    <row r="1" spans="1:8">
      <c r="A1" s="72" t="s">
        <v>93</v>
      </c>
      <c r="B1" s="72"/>
      <c r="C1" s="72"/>
      <c r="D1" s="72"/>
      <c r="E1" s="72"/>
      <c r="F1" s="72"/>
      <c r="G1" s="72"/>
      <c r="H1" s="72"/>
    </row>
    <row r="2" spans="1:8">
      <c r="A2" s="2"/>
    </row>
    <row r="3" spans="1:8">
      <c r="A3" s="75" t="s">
        <v>92</v>
      </c>
      <c r="B3" s="75"/>
      <c r="C3" s="75"/>
      <c r="D3" s="75"/>
      <c r="E3" s="75"/>
      <c r="F3" s="75"/>
      <c r="G3" s="75"/>
      <c r="H3" s="75"/>
    </row>
    <row r="4" spans="1:8">
      <c r="A4" s="75" t="s">
        <v>100</v>
      </c>
      <c r="B4" s="75"/>
      <c r="C4" s="75"/>
      <c r="D4" s="75"/>
      <c r="E4" s="75"/>
      <c r="F4" s="75"/>
      <c r="G4" s="75"/>
      <c r="H4" s="75"/>
    </row>
    <row r="5" spans="1:8">
      <c r="A5" s="64"/>
      <c r="B5" s="65"/>
      <c r="C5" s="65"/>
      <c r="D5" s="65"/>
      <c r="E5" s="65"/>
      <c r="F5" s="65"/>
      <c r="G5" s="65"/>
      <c r="H5" s="65"/>
    </row>
    <row r="6" spans="1:8">
      <c r="A6" s="66" t="s">
        <v>68</v>
      </c>
      <c r="B6" s="65"/>
      <c r="C6" s="65"/>
      <c r="D6" s="65"/>
      <c r="E6" s="65"/>
      <c r="F6" s="65"/>
      <c r="G6" s="65"/>
      <c r="H6" s="65"/>
    </row>
    <row r="7" spans="1:8">
      <c r="A7" s="66"/>
      <c r="B7" s="65"/>
      <c r="C7" s="65"/>
      <c r="D7" s="65"/>
      <c r="E7" s="65"/>
      <c r="F7" s="65"/>
      <c r="G7" s="65"/>
      <c r="H7" s="65"/>
    </row>
    <row r="8" spans="1:8">
      <c r="A8" s="66"/>
      <c r="B8" s="65"/>
      <c r="C8" s="65"/>
      <c r="D8" s="65"/>
      <c r="E8" s="65"/>
      <c r="F8" s="65"/>
      <c r="G8" s="65"/>
      <c r="H8" s="65"/>
    </row>
    <row r="9" spans="1:8">
      <c r="A9" s="67" t="s">
        <v>69</v>
      </c>
      <c r="B9" s="65"/>
      <c r="C9" s="65"/>
      <c r="D9" s="70"/>
      <c r="E9" s="69" t="s">
        <v>83</v>
      </c>
      <c r="G9" s="65"/>
      <c r="H9" s="65"/>
    </row>
    <row r="10" spans="1:8">
      <c r="B10" s="68"/>
      <c r="C10" s="68"/>
      <c r="D10" s="77" t="s">
        <v>98</v>
      </c>
      <c r="E10" s="77"/>
      <c r="F10" s="68"/>
      <c r="G10" s="68"/>
      <c r="H10" s="68"/>
    </row>
    <row r="11" spans="1:8">
      <c r="A11" s="66"/>
      <c r="B11" s="65"/>
      <c r="C11" s="65"/>
      <c r="D11" s="65"/>
      <c r="E11" s="65"/>
      <c r="F11" s="65"/>
      <c r="G11" s="65"/>
      <c r="H11" s="65"/>
    </row>
    <row r="12" spans="1:8">
      <c r="A12" s="76" t="s">
        <v>99</v>
      </c>
      <c r="B12" s="76"/>
      <c r="C12" s="76"/>
      <c r="D12" s="76"/>
      <c r="E12" s="76"/>
      <c r="F12" s="76"/>
      <c r="G12" s="76"/>
      <c r="H12" s="76"/>
    </row>
    <row r="13" spans="1:8">
      <c r="A13" s="1"/>
    </row>
    <row r="14" spans="1:8">
      <c r="A14" s="1" t="s">
        <v>70</v>
      </c>
    </row>
    <row r="15" spans="1:8">
      <c r="A15" s="1"/>
    </row>
    <row r="16" spans="1:8">
      <c r="A16" s="74" t="s">
        <v>71</v>
      </c>
      <c r="B16" s="74"/>
      <c r="C16" s="74"/>
      <c r="D16" s="74"/>
      <c r="E16" s="74"/>
      <c r="F16" s="74"/>
      <c r="G16" s="74"/>
      <c r="H16" s="74"/>
    </row>
    <row r="17" spans="1:8">
      <c r="A17" s="2"/>
    </row>
    <row r="18" spans="1:8">
      <c r="A18" s="9" t="s">
        <v>80</v>
      </c>
      <c r="B18" s="9"/>
      <c r="C18" s="4" t="s">
        <v>81</v>
      </c>
      <c r="D18" s="73">
        <f>'別紙１－１'!H23</f>
        <v>0</v>
      </c>
      <c r="E18" s="74"/>
      <c r="F18" s="9" t="s">
        <v>82</v>
      </c>
      <c r="G18" s="9"/>
      <c r="H18" s="9"/>
    </row>
    <row r="19" spans="1:8">
      <c r="A19" s="2"/>
    </row>
    <row r="20" spans="1:8">
      <c r="A20" s="72" t="s">
        <v>72</v>
      </c>
      <c r="B20" s="72"/>
      <c r="C20" s="72"/>
      <c r="D20" s="72"/>
      <c r="E20" s="72"/>
      <c r="F20" s="72"/>
      <c r="G20" s="72"/>
      <c r="H20" s="72"/>
    </row>
    <row r="21" spans="1:8">
      <c r="A21" s="72" t="s">
        <v>78</v>
      </c>
      <c r="B21" s="72"/>
      <c r="C21" s="72"/>
      <c r="D21" s="72"/>
      <c r="E21" s="72"/>
      <c r="F21" s="72"/>
      <c r="G21" s="72"/>
      <c r="H21" s="72"/>
    </row>
    <row r="22" spans="1:8">
      <c r="A22" s="72" t="s">
        <v>79</v>
      </c>
      <c r="B22" s="72"/>
      <c r="C22" s="72"/>
      <c r="D22" s="72"/>
      <c r="E22" s="72"/>
      <c r="F22" s="72"/>
      <c r="G22" s="72"/>
      <c r="H22" s="72"/>
    </row>
    <row r="23" spans="1:8">
      <c r="A23" s="2"/>
    </row>
    <row r="24" spans="1:8">
      <c r="A24" s="72" t="s">
        <v>73</v>
      </c>
      <c r="B24" s="72"/>
      <c r="C24" s="72"/>
      <c r="D24" s="72"/>
      <c r="E24" s="72"/>
      <c r="F24" s="72"/>
      <c r="G24" s="72"/>
      <c r="H24" s="72"/>
    </row>
    <row r="25" spans="1:8">
      <c r="A25" s="72" t="s">
        <v>89</v>
      </c>
      <c r="B25" s="72"/>
      <c r="C25" s="72"/>
      <c r="D25" s="72"/>
      <c r="E25" s="72"/>
      <c r="F25" s="72"/>
      <c r="G25" s="72"/>
      <c r="H25" s="72"/>
    </row>
    <row r="26" spans="1:8">
      <c r="A26" s="72" t="s">
        <v>74</v>
      </c>
      <c r="B26" s="72"/>
      <c r="C26" s="72"/>
      <c r="D26" s="72"/>
      <c r="E26" s="72"/>
      <c r="F26" s="72"/>
      <c r="G26" s="72"/>
      <c r="H26" s="72"/>
    </row>
    <row r="27" spans="1:8">
      <c r="A27" s="72" t="s">
        <v>75</v>
      </c>
      <c r="B27" s="72"/>
      <c r="C27" s="72"/>
      <c r="D27" s="72"/>
      <c r="E27" s="72"/>
      <c r="F27" s="72"/>
      <c r="G27" s="72"/>
      <c r="H27" s="72"/>
    </row>
    <row r="28" spans="1:8">
      <c r="A28" s="72" t="s">
        <v>77</v>
      </c>
      <c r="B28" s="72"/>
      <c r="C28" s="72"/>
      <c r="D28" s="72"/>
      <c r="E28" s="72"/>
      <c r="F28" s="72"/>
      <c r="G28" s="72"/>
      <c r="H28" s="72"/>
    </row>
    <row r="29" spans="1:8">
      <c r="A29" s="72" t="s">
        <v>76</v>
      </c>
      <c r="B29" s="72"/>
      <c r="C29" s="72"/>
      <c r="D29" s="72"/>
      <c r="E29" s="72"/>
      <c r="F29" s="72"/>
      <c r="G29" s="72"/>
      <c r="H29" s="72"/>
    </row>
  </sheetData>
  <mergeCells count="16">
    <mergeCell ref="A16:H16"/>
    <mergeCell ref="A1:H1"/>
    <mergeCell ref="A3:H3"/>
    <mergeCell ref="A4:H4"/>
    <mergeCell ref="A12:H12"/>
    <mergeCell ref="D10:E10"/>
    <mergeCell ref="A26:H26"/>
    <mergeCell ref="A27:H27"/>
    <mergeCell ref="A28:H28"/>
    <mergeCell ref="A29:H29"/>
    <mergeCell ref="D18:E18"/>
    <mergeCell ref="A20:H20"/>
    <mergeCell ref="A21:H21"/>
    <mergeCell ref="A22:H22"/>
    <mergeCell ref="A24:H24"/>
    <mergeCell ref="A25:H25"/>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9"/>
  <sheetViews>
    <sheetView workbookViewId="0"/>
  </sheetViews>
  <sheetFormatPr defaultRowHeight="18.75"/>
  <cols>
    <col min="1" max="1" width="10.375" customWidth="1"/>
    <col min="2" max="9" width="12.625" customWidth="1"/>
    <col min="10" max="10" width="11.625" customWidth="1"/>
  </cols>
  <sheetData>
    <row r="1" spans="1:10">
      <c r="A1" s="11" t="s">
        <v>94</v>
      </c>
      <c r="B1" s="10"/>
      <c r="C1" s="10"/>
      <c r="D1" s="10"/>
      <c r="E1" s="10"/>
      <c r="F1" s="10"/>
      <c r="G1" s="10"/>
      <c r="H1" s="10"/>
      <c r="I1" s="10"/>
      <c r="J1" s="10"/>
    </row>
    <row r="2" spans="1:10">
      <c r="A2" s="96" t="s">
        <v>101</v>
      </c>
      <c r="B2" s="96"/>
      <c r="C2" s="96"/>
      <c r="D2" s="96"/>
      <c r="E2" s="96"/>
      <c r="F2" s="96"/>
      <c r="G2" s="96"/>
      <c r="H2" s="96"/>
      <c r="I2" s="96"/>
      <c r="J2" s="96"/>
    </row>
    <row r="3" spans="1:10">
      <c r="A3" s="53" t="s">
        <v>84</v>
      </c>
      <c r="B3" s="53"/>
      <c r="C3" s="53"/>
      <c r="D3" s="53"/>
      <c r="E3" s="53"/>
      <c r="F3" s="53"/>
      <c r="G3" s="53"/>
      <c r="H3" s="53"/>
      <c r="I3" s="53"/>
      <c r="J3" s="53"/>
    </row>
    <row r="4" spans="1:10">
      <c r="A4" s="91" t="s">
        <v>0</v>
      </c>
      <c r="B4" s="17" t="s">
        <v>1</v>
      </c>
      <c r="C4" s="101" t="s">
        <v>44</v>
      </c>
      <c r="D4" s="17" t="s">
        <v>43</v>
      </c>
      <c r="E4" s="101" t="s">
        <v>45</v>
      </c>
      <c r="F4" s="17" t="s">
        <v>3</v>
      </c>
      <c r="G4" s="17" t="s">
        <v>4</v>
      </c>
      <c r="H4" s="17" t="s">
        <v>5</v>
      </c>
      <c r="I4" s="17" t="s">
        <v>40</v>
      </c>
      <c r="J4" s="95" t="s">
        <v>6</v>
      </c>
    </row>
    <row r="5" spans="1:10">
      <c r="A5" s="93"/>
      <c r="B5" s="12" t="s">
        <v>7</v>
      </c>
      <c r="C5" s="102"/>
      <c r="D5" s="12" t="s">
        <v>8</v>
      </c>
      <c r="E5" s="102"/>
      <c r="F5" s="12" t="s">
        <v>9</v>
      </c>
      <c r="G5" s="12" t="s">
        <v>10</v>
      </c>
      <c r="H5" s="12" t="s">
        <v>11</v>
      </c>
      <c r="I5" s="12" t="s">
        <v>12</v>
      </c>
      <c r="J5" s="100"/>
    </row>
    <row r="6" spans="1:10">
      <c r="A6" s="97" t="s">
        <v>38</v>
      </c>
      <c r="B6" s="21" t="s">
        <v>14</v>
      </c>
      <c r="C6" s="21" t="s">
        <v>14</v>
      </c>
      <c r="D6" s="21" t="s">
        <v>14</v>
      </c>
      <c r="E6" s="21" t="s">
        <v>14</v>
      </c>
      <c r="F6" s="21" t="s">
        <v>14</v>
      </c>
      <c r="G6" s="21" t="s">
        <v>14</v>
      </c>
      <c r="H6" s="21" t="s">
        <v>14</v>
      </c>
      <c r="I6" s="21" t="s">
        <v>14</v>
      </c>
      <c r="J6" s="58"/>
    </row>
    <row r="7" spans="1:10">
      <c r="A7" s="98"/>
      <c r="B7" s="54"/>
      <c r="C7" s="54"/>
      <c r="D7" s="22">
        <f>B7-C7</f>
        <v>0</v>
      </c>
      <c r="E7" s="22">
        <f>'別紙１－２'!B14</f>
        <v>0</v>
      </c>
      <c r="F7" s="54"/>
      <c r="G7" s="22">
        <f>MIN(E7:F7)</f>
        <v>0</v>
      </c>
      <c r="H7" s="22">
        <f>MIN(D7,G7)</f>
        <v>0</v>
      </c>
      <c r="I7" s="22">
        <f>ROUNDDOWN(H7/2,-3)</f>
        <v>0</v>
      </c>
      <c r="J7" s="59"/>
    </row>
    <row r="8" spans="1:10">
      <c r="A8" s="99" t="s">
        <v>37</v>
      </c>
      <c r="B8" s="23"/>
      <c r="C8" s="23"/>
      <c r="D8" s="23"/>
      <c r="E8" s="23"/>
      <c r="F8" s="23"/>
      <c r="G8" s="23"/>
      <c r="H8" s="23"/>
      <c r="I8" s="23"/>
      <c r="J8" s="60"/>
    </row>
    <row r="9" spans="1:10">
      <c r="A9" s="97"/>
      <c r="B9" s="55"/>
      <c r="C9" s="55"/>
      <c r="D9" s="24">
        <f>B9-C9</f>
        <v>0</v>
      </c>
      <c r="E9" s="24">
        <f>'別紙１－２'!B19</f>
        <v>0</v>
      </c>
      <c r="F9" s="55"/>
      <c r="G9" s="24">
        <f>MIN(E9:F9)</f>
        <v>0</v>
      </c>
      <c r="H9" s="24">
        <f>MIN(D9,G9)</f>
        <v>0</v>
      </c>
      <c r="I9" s="24">
        <f>ROUNDDOWN(H9/4,-3)</f>
        <v>0</v>
      </c>
      <c r="J9" s="61"/>
    </row>
    <row r="10" spans="1:10">
      <c r="A10" s="15" t="s">
        <v>17</v>
      </c>
      <c r="B10" s="25">
        <f>SUM(B7+B9)</f>
        <v>0</v>
      </c>
      <c r="C10" s="25">
        <f t="shared" ref="C10:I10" si="0">SUM(C7+C9)</f>
        <v>0</v>
      </c>
      <c r="D10" s="25">
        <f t="shared" si="0"/>
        <v>0</v>
      </c>
      <c r="E10" s="25">
        <f t="shared" si="0"/>
        <v>0</v>
      </c>
      <c r="F10" s="25">
        <f t="shared" si="0"/>
        <v>0</v>
      </c>
      <c r="G10" s="25">
        <f t="shared" si="0"/>
        <v>0</v>
      </c>
      <c r="H10" s="25">
        <f t="shared" si="0"/>
        <v>0</v>
      </c>
      <c r="I10" s="25">
        <f t="shared" si="0"/>
        <v>0</v>
      </c>
      <c r="J10" s="62"/>
    </row>
    <row r="11" spans="1:10" s="3" customFormat="1" ht="15.75">
      <c r="A11" s="13" t="s">
        <v>18</v>
      </c>
      <c r="B11" s="13"/>
      <c r="C11" s="13"/>
      <c r="D11" s="13"/>
      <c r="E11" s="13"/>
      <c r="F11" s="13"/>
      <c r="G11" s="13"/>
      <c r="H11" s="13"/>
      <c r="I11" s="13"/>
      <c r="J11" s="13"/>
    </row>
    <row r="12" spans="1:10" s="3" customFormat="1" ht="15.75">
      <c r="A12" s="13" t="s">
        <v>19</v>
      </c>
      <c r="B12" s="13"/>
      <c r="C12" s="13"/>
      <c r="D12" s="13"/>
      <c r="E12" s="13"/>
      <c r="F12" s="13"/>
      <c r="G12" s="13"/>
      <c r="H12" s="13"/>
      <c r="I12" s="13"/>
      <c r="J12" s="13"/>
    </row>
    <row r="13" spans="1:10" s="3" customFormat="1" ht="15.75">
      <c r="A13" s="13" t="s">
        <v>41</v>
      </c>
      <c r="B13" s="13"/>
      <c r="C13" s="13"/>
      <c r="D13" s="13"/>
      <c r="E13" s="13"/>
      <c r="F13" s="13"/>
      <c r="G13" s="13"/>
      <c r="H13" s="13"/>
      <c r="I13" s="13"/>
      <c r="J13" s="13"/>
    </row>
    <row r="14" spans="1:10" s="3" customFormat="1" ht="15.75">
      <c r="A14" s="13" t="s">
        <v>88</v>
      </c>
      <c r="B14" s="13"/>
      <c r="C14" s="13"/>
      <c r="D14" s="13"/>
      <c r="E14" s="13"/>
      <c r="F14" s="13"/>
      <c r="G14" s="13"/>
      <c r="H14" s="13"/>
      <c r="I14" s="13"/>
      <c r="J14" s="13"/>
    </row>
    <row r="15" spans="1:10">
      <c r="A15" s="10" t="s">
        <v>20</v>
      </c>
      <c r="B15" s="10"/>
      <c r="C15" s="10"/>
      <c r="D15" s="10"/>
      <c r="E15" s="10"/>
      <c r="F15" s="10"/>
      <c r="G15" s="10"/>
      <c r="H15" s="10"/>
      <c r="I15" s="10"/>
      <c r="J15" s="10"/>
    </row>
    <row r="16" spans="1:10">
      <c r="A16" s="84" t="s">
        <v>0</v>
      </c>
      <c r="B16" s="94" t="s">
        <v>21</v>
      </c>
      <c r="C16" s="94"/>
      <c r="D16" s="94"/>
      <c r="E16" s="91" t="s">
        <v>3</v>
      </c>
      <c r="F16" s="91" t="s">
        <v>4</v>
      </c>
      <c r="G16" s="16" t="s">
        <v>22</v>
      </c>
      <c r="H16" s="16" t="s">
        <v>24</v>
      </c>
      <c r="I16" s="16" t="s">
        <v>26</v>
      </c>
      <c r="J16" s="91" t="s">
        <v>6</v>
      </c>
    </row>
    <row r="17" spans="1:10" ht="18.75" customHeight="1">
      <c r="A17" s="84"/>
      <c r="B17" s="95" t="s">
        <v>39</v>
      </c>
      <c r="C17" s="95"/>
      <c r="D17" s="84" t="s">
        <v>27</v>
      </c>
      <c r="E17" s="92"/>
      <c r="F17" s="92"/>
      <c r="G17" s="14" t="s">
        <v>23</v>
      </c>
      <c r="H17" s="14" t="s">
        <v>25</v>
      </c>
      <c r="I17" s="14" t="s">
        <v>25</v>
      </c>
      <c r="J17" s="92"/>
    </row>
    <row r="18" spans="1:10">
      <c r="A18" s="84"/>
      <c r="B18" s="95"/>
      <c r="C18" s="95"/>
      <c r="D18" s="84"/>
      <c r="E18" s="12" t="s">
        <v>28</v>
      </c>
      <c r="F18" s="12" t="s">
        <v>29</v>
      </c>
      <c r="G18" s="12" t="s">
        <v>30</v>
      </c>
      <c r="H18" s="12" t="s">
        <v>31</v>
      </c>
      <c r="I18" s="12" t="s">
        <v>32</v>
      </c>
      <c r="J18" s="93"/>
    </row>
    <row r="19" spans="1:10">
      <c r="A19" s="85" t="s">
        <v>38</v>
      </c>
      <c r="B19" s="87" t="s">
        <v>33</v>
      </c>
      <c r="C19" s="88"/>
      <c r="D19" s="21" t="s">
        <v>14</v>
      </c>
      <c r="E19" s="21" t="s">
        <v>14</v>
      </c>
      <c r="F19" s="21" t="s">
        <v>14</v>
      </c>
      <c r="G19" s="21" t="s">
        <v>14</v>
      </c>
      <c r="H19" s="21" t="s">
        <v>14</v>
      </c>
      <c r="I19" s="21" t="s">
        <v>14</v>
      </c>
      <c r="J19" s="58"/>
    </row>
    <row r="20" spans="1:10">
      <c r="A20" s="86"/>
      <c r="B20" s="89"/>
      <c r="C20" s="90"/>
      <c r="D20" s="26">
        <f>E7*B20/100</f>
        <v>0</v>
      </c>
      <c r="E20" s="27">
        <f>F7*B20/100</f>
        <v>0</v>
      </c>
      <c r="F20" s="27">
        <f>MIN(D20:E20)</f>
        <v>0</v>
      </c>
      <c r="G20" s="56"/>
      <c r="H20" s="27">
        <f>IF(G20=0,ROUNDDOWN(F20/2,-3),I7-G20)</f>
        <v>0</v>
      </c>
      <c r="I20" s="27">
        <f>I7-(G20+H20)</f>
        <v>0</v>
      </c>
      <c r="J20" s="63"/>
    </row>
    <row r="21" spans="1:10">
      <c r="A21" s="19" t="s">
        <v>15</v>
      </c>
      <c r="B21" s="78" t="s">
        <v>34</v>
      </c>
      <c r="C21" s="79"/>
      <c r="D21" s="23"/>
      <c r="E21" s="23"/>
      <c r="F21" s="23"/>
      <c r="G21" s="23"/>
      <c r="H21" s="23"/>
      <c r="I21" s="23"/>
      <c r="J21" s="60"/>
    </row>
    <row r="22" spans="1:10">
      <c r="A22" s="20" t="s">
        <v>16</v>
      </c>
      <c r="B22" s="80"/>
      <c r="C22" s="81"/>
      <c r="D22" s="57"/>
      <c r="E22" s="28">
        <f>230000*B22</f>
        <v>0</v>
      </c>
      <c r="F22" s="28">
        <f>MIN(D22:E22)</f>
        <v>0</v>
      </c>
      <c r="G22" s="57"/>
      <c r="H22" s="28">
        <f>IF(G22=0,ROUNDDOWN(F22/4,-3),I9-G22)</f>
        <v>0</v>
      </c>
      <c r="I22" s="28">
        <f>I9-(G22+H22)</f>
        <v>0</v>
      </c>
      <c r="J22" s="61"/>
    </row>
    <row r="23" spans="1:10">
      <c r="A23" s="15" t="s">
        <v>17</v>
      </c>
      <c r="B23" s="82"/>
      <c r="C23" s="83"/>
      <c r="D23" s="29">
        <f>SUM(D20:D22)</f>
        <v>0</v>
      </c>
      <c r="E23" s="30">
        <f t="shared" ref="E23:I23" si="1">SUM(E20:E22)</f>
        <v>0</v>
      </c>
      <c r="F23" s="30">
        <f t="shared" si="1"/>
        <v>0</v>
      </c>
      <c r="G23" s="30">
        <f t="shared" si="1"/>
        <v>0</v>
      </c>
      <c r="H23" s="30">
        <f t="shared" si="1"/>
        <v>0</v>
      </c>
      <c r="I23" s="30">
        <f t="shared" si="1"/>
        <v>0</v>
      </c>
      <c r="J23" s="62"/>
    </row>
    <row r="24" spans="1:10" s="3" customFormat="1" ht="15.75">
      <c r="A24" s="13" t="s">
        <v>35</v>
      </c>
      <c r="B24" s="13"/>
      <c r="C24" s="13"/>
      <c r="D24" s="13"/>
      <c r="E24" s="13"/>
      <c r="F24" s="13"/>
      <c r="G24" s="13"/>
      <c r="H24" s="13"/>
      <c r="I24" s="13"/>
      <c r="J24" s="13"/>
    </row>
    <row r="25" spans="1:10" s="3" customFormat="1" ht="15.75">
      <c r="A25" s="13" t="s">
        <v>36</v>
      </c>
      <c r="B25" s="13"/>
      <c r="C25" s="13"/>
      <c r="D25" s="13"/>
      <c r="E25" s="13"/>
      <c r="F25" s="13"/>
      <c r="G25" s="13"/>
      <c r="H25" s="13"/>
      <c r="I25" s="13"/>
      <c r="J25" s="13"/>
    </row>
    <row r="26" spans="1:10" s="3" customFormat="1" ht="15.75">
      <c r="A26" s="13" t="s">
        <v>85</v>
      </c>
      <c r="B26" s="13"/>
      <c r="C26" s="13"/>
      <c r="D26" s="13"/>
      <c r="E26" s="13"/>
      <c r="F26" s="13"/>
      <c r="G26" s="13"/>
      <c r="H26" s="13"/>
      <c r="I26" s="13"/>
      <c r="J26" s="13"/>
    </row>
    <row r="27" spans="1:10" s="3" customFormat="1" ht="15.75">
      <c r="A27" s="13" t="s">
        <v>42</v>
      </c>
      <c r="B27" s="13"/>
      <c r="C27" s="13"/>
      <c r="D27" s="13"/>
      <c r="E27" s="13"/>
      <c r="F27" s="13"/>
      <c r="G27" s="13"/>
      <c r="H27" s="13"/>
      <c r="I27" s="13"/>
      <c r="J27" s="13"/>
    </row>
    <row r="28" spans="1:10" s="3" customFormat="1" ht="15.75">
      <c r="A28" s="13" t="s">
        <v>87</v>
      </c>
      <c r="B28" s="13"/>
      <c r="C28" s="13"/>
      <c r="D28" s="13"/>
      <c r="E28" s="13"/>
      <c r="F28" s="13"/>
      <c r="G28" s="13"/>
      <c r="H28" s="13"/>
      <c r="I28" s="13"/>
      <c r="J28" s="13"/>
    </row>
    <row r="29" spans="1:10" s="3" customFormat="1" ht="15.75">
      <c r="A29" s="13" t="s">
        <v>86</v>
      </c>
      <c r="B29" s="13"/>
      <c r="C29" s="13"/>
      <c r="D29" s="13"/>
      <c r="E29" s="13"/>
      <c r="F29" s="13"/>
      <c r="G29" s="13"/>
      <c r="H29" s="13"/>
      <c r="I29" s="13"/>
      <c r="J29" s="13"/>
    </row>
  </sheetData>
  <mergeCells count="20">
    <mergeCell ref="A2:J2"/>
    <mergeCell ref="A6:A7"/>
    <mergeCell ref="A8:A9"/>
    <mergeCell ref="J4:J5"/>
    <mergeCell ref="A4:A5"/>
    <mergeCell ref="C4:C5"/>
    <mergeCell ref="E4:E5"/>
    <mergeCell ref="J16:J18"/>
    <mergeCell ref="E16:E17"/>
    <mergeCell ref="F16:F17"/>
    <mergeCell ref="B16:D16"/>
    <mergeCell ref="B17:C18"/>
    <mergeCell ref="B21:C21"/>
    <mergeCell ref="B22:C22"/>
    <mergeCell ref="B23:C23"/>
    <mergeCell ref="D17:D18"/>
    <mergeCell ref="A16:A18"/>
    <mergeCell ref="A19:A20"/>
    <mergeCell ref="B19:C19"/>
    <mergeCell ref="B20:C20"/>
  </mergeCells>
  <phoneticPr fontId="4"/>
  <pageMargins left="0.43307086614173229" right="0.43307086614173229" top="0.74803149606299213" bottom="0.35433070866141736"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0D4E-3F3D-427F-B0A5-52FAF0467486}">
  <dimension ref="A1:J19"/>
  <sheetViews>
    <sheetView workbookViewId="0">
      <selection sqref="A1:J1"/>
    </sheetView>
  </sheetViews>
  <sheetFormatPr defaultRowHeight="18.75"/>
  <cols>
    <col min="1" max="1" width="12.375" customWidth="1"/>
    <col min="2" max="3" width="10.625" customWidth="1"/>
    <col min="4" max="4" width="13.625" customWidth="1"/>
    <col min="5" max="5" width="10.625" customWidth="1"/>
    <col min="6" max="6" width="13.625" customWidth="1"/>
    <col min="7" max="7" width="10.625" customWidth="1"/>
    <col min="8" max="8" width="13.625" customWidth="1"/>
    <col min="9" max="9" width="10.625" customWidth="1"/>
    <col min="10" max="10" width="13.625" customWidth="1"/>
  </cols>
  <sheetData>
    <row r="1" spans="1:10">
      <c r="A1" s="106" t="s">
        <v>95</v>
      </c>
      <c r="B1" s="106"/>
      <c r="C1" s="106"/>
      <c r="D1" s="106"/>
      <c r="E1" s="106"/>
      <c r="F1" s="106"/>
      <c r="G1" s="106"/>
      <c r="H1" s="106"/>
      <c r="I1" s="106"/>
      <c r="J1" s="106"/>
    </row>
    <row r="2" spans="1:10">
      <c r="A2" s="2"/>
    </row>
    <row r="3" spans="1:10">
      <c r="A3" s="74" t="s">
        <v>46</v>
      </c>
      <c r="B3" s="74"/>
      <c r="C3" s="74"/>
      <c r="D3" s="74"/>
      <c r="E3" s="74"/>
      <c r="F3" s="74"/>
      <c r="G3" s="74"/>
      <c r="H3" s="74"/>
      <c r="I3" s="74"/>
      <c r="J3" s="74"/>
    </row>
    <row r="4" spans="1:10">
      <c r="A4" s="105" t="s">
        <v>55</v>
      </c>
      <c r="B4" s="105"/>
      <c r="C4" s="105"/>
      <c r="D4" s="105"/>
      <c r="E4" s="105"/>
      <c r="F4" s="105"/>
      <c r="G4" s="105"/>
      <c r="H4" s="105"/>
      <c r="I4" s="105"/>
      <c r="J4" s="105"/>
    </row>
    <row r="5" spans="1:10">
      <c r="A5" s="107" t="s">
        <v>47</v>
      </c>
      <c r="B5" s="107" t="s">
        <v>48</v>
      </c>
      <c r="C5" s="108" t="s">
        <v>102</v>
      </c>
      <c r="D5" s="108"/>
      <c r="E5" s="108"/>
      <c r="F5" s="108"/>
      <c r="G5" s="108" t="s">
        <v>102</v>
      </c>
      <c r="H5" s="108"/>
      <c r="I5" s="108"/>
      <c r="J5" s="108"/>
    </row>
    <row r="6" spans="1:10">
      <c r="A6" s="107"/>
      <c r="B6" s="107"/>
      <c r="C6" s="107" t="s">
        <v>49</v>
      </c>
      <c r="D6" s="107"/>
      <c r="E6" s="107" t="s">
        <v>3</v>
      </c>
      <c r="F6" s="107"/>
      <c r="G6" s="107" t="s">
        <v>49</v>
      </c>
      <c r="H6" s="107"/>
      <c r="I6" s="107" t="s">
        <v>3</v>
      </c>
      <c r="J6" s="107"/>
    </row>
    <row r="7" spans="1:10">
      <c r="A7" s="107"/>
      <c r="B7" s="107"/>
      <c r="C7" s="18" t="s">
        <v>2</v>
      </c>
      <c r="D7" s="18" t="s">
        <v>50</v>
      </c>
      <c r="E7" s="18" t="s">
        <v>3</v>
      </c>
      <c r="F7" s="18" t="s">
        <v>51</v>
      </c>
      <c r="G7" s="18" t="s">
        <v>2</v>
      </c>
      <c r="H7" s="18" t="s">
        <v>50</v>
      </c>
      <c r="I7" s="18" t="s">
        <v>3</v>
      </c>
      <c r="J7" s="18" t="s">
        <v>51</v>
      </c>
    </row>
    <row r="8" spans="1:10">
      <c r="A8" s="5" t="s">
        <v>13</v>
      </c>
      <c r="B8" s="31" t="s">
        <v>14</v>
      </c>
      <c r="C8" s="47" t="s">
        <v>14</v>
      </c>
      <c r="D8" s="31"/>
      <c r="E8" s="31" t="s">
        <v>14</v>
      </c>
      <c r="F8" s="31"/>
      <c r="G8" s="47" t="s">
        <v>14</v>
      </c>
      <c r="H8" s="31"/>
      <c r="I8" s="31" t="s">
        <v>14</v>
      </c>
      <c r="J8" s="31"/>
    </row>
    <row r="9" spans="1:10">
      <c r="A9" s="6" t="s">
        <v>91</v>
      </c>
      <c r="B9" s="32"/>
      <c r="C9" s="48"/>
      <c r="D9" s="41"/>
      <c r="E9" s="41"/>
      <c r="F9" s="41"/>
      <c r="G9" s="48"/>
      <c r="H9" s="41"/>
      <c r="I9" s="41"/>
      <c r="J9" s="41"/>
    </row>
    <row r="10" spans="1:10">
      <c r="A10" s="6"/>
      <c r="B10" s="32">
        <f>C10</f>
        <v>0</v>
      </c>
      <c r="C10" s="41"/>
      <c r="D10" s="41"/>
      <c r="E10" s="41"/>
      <c r="F10" s="41"/>
      <c r="G10" s="48"/>
      <c r="H10" s="41"/>
      <c r="I10" s="41"/>
      <c r="J10" s="41"/>
    </row>
    <row r="11" spans="1:10">
      <c r="A11" s="6" t="s">
        <v>90</v>
      </c>
      <c r="B11" s="32"/>
      <c r="C11" s="48"/>
      <c r="D11" s="41"/>
      <c r="E11" s="41"/>
      <c r="F11" s="41"/>
      <c r="G11" s="48"/>
      <c r="H11" s="41"/>
      <c r="I11" s="41"/>
      <c r="J11" s="41"/>
    </row>
    <row r="12" spans="1:10">
      <c r="A12" s="6"/>
      <c r="B12" s="32">
        <f>C12+G12</f>
        <v>0</v>
      </c>
      <c r="C12" s="42"/>
      <c r="D12" s="41"/>
      <c r="E12" s="41"/>
      <c r="F12" s="41"/>
      <c r="G12" s="42"/>
      <c r="H12" s="41"/>
      <c r="I12" s="41"/>
      <c r="J12" s="41"/>
    </row>
    <row r="13" spans="1:10" ht="28.5" customHeight="1">
      <c r="A13" s="7"/>
      <c r="B13" s="33"/>
      <c r="C13" s="49"/>
      <c r="D13" s="41"/>
      <c r="E13" s="43"/>
      <c r="F13" s="43"/>
      <c r="G13" s="49"/>
      <c r="H13" s="41"/>
      <c r="I13" s="43"/>
      <c r="J13" s="43"/>
    </row>
    <row r="14" spans="1:10" ht="24.95" customHeight="1">
      <c r="A14" s="18" t="s">
        <v>17</v>
      </c>
      <c r="B14" s="34">
        <f>SUM(B9:B13)</f>
        <v>0</v>
      </c>
      <c r="C14" s="35">
        <f>SUM(C9:C13)</f>
        <v>0</v>
      </c>
      <c r="D14" s="36"/>
      <c r="E14" s="34">
        <f>SUM(E9:E13)</f>
        <v>0</v>
      </c>
      <c r="F14" s="36"/>
      <c r="G14" s="35">
        <f>SUM(G9:G13)</f>
        <v>0</v>
      </c>
      <c r="H14" s="36"/>
      <c r="I14" s="34">
        <f>SUM(I9:I13)</f>
        <v>0</v>
      </c>
      <c r="J14" s="36"/>
    </row>
    <row r="15" spans="1:10">
      <c r="A15" s="5" t="s">
        <v>52</v>
      </c>
      <c r="B15" s="37"/>
      <c r="C15" s="50"/>
      <c r="D15" s="44"/>
      <c r="E15" s="44"/>
      <c r="F15" s="44"/>
      <c r="G15" s="50"/>
      <c r="H15" s="44"/>
      <c r="I15" s="44"/>
      <c r="J15" s="44"/>
    </row>
    <row r="16" spans="1:10">
      <c r="A16" s="6" t="s">
        <v>53</v>
      </c>
      <c r="B16" s="38"/>
      <c r="C16" s="51"/>
      <c r="D16" s="45"/>
      <c r="E16" s="45"/>
      <c r="F16" s="45"/>
      <c r="G16" s="51"/>
      <c r="H16" s="45"/>
      <c r="I16" s="45"/>
      <c r="J16" s="45"/>
    </row>
    <row r="17" spans="1:10">
      <c r="A17" s="6" t="s">
        <v>54</v>
      </c>
      <c r="B17" s="38">
        <f>C17+G17</f>
        <v>0</v>
      </c>
      <c r="C17" s="45"/>
      <c r="D17" s="103"/>
      <c r="E17" s="45"/>
      <c r="F17" s="103"/>
      <c r="G17" s="45"/>
      <c r="H17" s="103"/>
      <c r="I17" s="45"/>
      <c r="J17" s="103"/>
    </row>
    <row r="18" spans="1:10" ht="42" customHeight="1">
      <c r="A18" s="7"/>
      <c r="B18" s="39"/>
      <c r="C18" s="52"/>
      <c r="D18" s="104"/>
      <c r="E18" s="46"/>
      <c r="F18" s="104"/>
      <c r="G18" s="52"/>
      <c r="H18" s="104"/>
      <c r="I18" s="46"/>
      <c r="J18" s="104"/>
    </row>
    <row r="19" spans="1:10" ht="24.95" customHeight="1">
      <c r="A19" s="18" t="s">
        <v>17</v>
      </c>
      <c r="B19" s="34">
        <f>SUM(B15:B18)</f>
        <v>0</v>
      </c>
      <c r="C19" s="34">
        <f>SUM(C15:C18)</f>
        <v>0</v>
      </c>
      <c r="D19" s="40"/>
      <c r="E19" s="34">
        <f>SUM(E15:E18)</f>
        <v>0</v>
      </c>
      <c r="F19" s="40"/>
      <c r="G19" s="34">
        <f>SUM(G17:G18)</f>
        <v>0</v>
      </c>
      <c r="H19" s="40"/>
      <c r="I19" s="34">
        <f>SUM(I17:I18)</f>
        <v>0</v>
      </c>
      <c r="J19" s="40"/>
    </row>
  </sheetData>
  <mergeCells count="15">
    <mergeCell ref="A3:J3"/>
    <mergeCell ref="A1:J1"/>
    <mergeCell ref="A5:A7"/>
    <mergeCell ref="B5:B7"/>
    <mergeCell ref="C5:F5"/>
    <mergeCell ref="G5:J5"/>
    <mergeCell ref="C6:D6"/>
    <mergeCell ref="E6:F6"/>
    <mergeCell ref="G6:H6"/>
    <mergeCell ref="I6:J6"/>
    <mergeCell ref="D17:D18"/>
    <mergeCell ref="F17:F18"/>
    <mergeCell ref="H17:H18"/>
    <mergeCell ref="J17:J18"/>
    <mergeCell ref="A4:J4"/>
  </mergeCells>
  <phoneticPr fontId="4"/>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E5B36-6E18-4F1B-A96D-8F4C4010C67A}">
  <dimension ref="A1:B19"/>
  <sheetViews>
    <sheetView tabSelected="1" workbookViewId="0">
      <selection sqref="A1:B1"/>
    </sheetView>
  </sheetViews>
  <sheetFormatPr defaultRowHeight="18.75"/>
  <cols>
    <col min="1" max="1" width="20.75" customWidth="1"/>
    <col min="2" max="2" width="59.75" customWidth="1"/>
  </cols>
  <sheetData>
    <row r="1" spans="1:2">
      <c r="A1" s="110" t="s">
        <v>56</v>
      </c>
      <c r="B1" s="110"/>
    </row>
    <row r="2" spans="1:2">
      <c r="A2" s="106" t="s">
        <v>96</v>
      </c>
      <c r="B2" s="106"/>
    </row>
    <row r="3" spans="1:2">
      <c r="A3" s="2"/>
    </row>
    <row r="4" spans="1:2">
      <c r="A4" s="74" t="s">
        <v>57</v>
      </c>
      <c r="B4" s="74"/>
    </row>
    <row r="5" spans="1:2">
      <c r="A5" s="2"/>
    </row>
    <row r="6" spans="1:2">
      <c r="A6" s="111" t="s">
        <v>97</v>
      </c>
      <c r="B6" s="111"/>
    </row>
    <row r="7" spans="1:2" ht="35.1" customHeight="1">
      <c r="A7" s="8" t="s">
        <v>58</v>
      </c>
      <c r="B7" s="8"/>
    </row>
    <row r="8" spans="1:2" ht="35.1" customHeight="1">
      <c r="A8" s="8" t="s">
        <v>59</v>
      </c>
      <c r="B8" s="71" t="s">
        <v>60</v>
      </c>
    </row>
    <row r="9" spans="1:2" ht="35.1" customHeight="1">
      <c r="A9" s="8" t="s">
        <v>61</v>
      </c>
      <c r="B9" s="8"/>
    </row>
    <row r="10" spans="1:2">
      <c r="A10" s="109" t="s">
        <v>62</v>
      </c>
      <c r="B10" s="109"/>
    </row>
    <row r="11" spans="1:2">
      <c r="A11" s="109"/>
      <c r="B11" s="109"/>
    </row>
    <row r="12" spans="1:2">
      <c r="A12" s="109"/>
      <c r="B12" s="109"/>
    </row>
    <row r="13" spans="1:2">
      <c r="A13" s="109"/>
      <c r="B13" s="109"/>
    </row>
    <row r="14" spans="1:2" ht="132.75" customHeight="1">
      <c r="A14" s="109"/>
      <c r="B14" s="109"/>
    </row>
    <row r="15" spans="1:2" ht="35.1" customHeight="1">
      <c r="A15" s="8" t="s">
        <v>63</v>
      </c>
      <c r="B15" s="8"/>
    </row>
    <row r="16" spans="1:2" ht="35.1" customHeight="1">
      <c r="A16" s="8" t="s">
        <v>64</v>
      </c>
      <c r="B16" s="8"/>
    </row>
    <row r="17" spans="1:2" ht="35.1" customHeight="1">
      <c r="A17" s="8" t="s">
        <v>65</v>
      </c>
      <c r="B17" s="8"/>
    </row>
    <row r="18" spans="1:2" ht="35.1" customHeight="1">
      <c r="A18" s="8" t="s">
        <v>66</v>
      </c>
      <c r="B18" s="8"/>
    </row>
    <row r="19" spans="1:2" ht="102.75" customHeight="1">
      <c r="A19" s="8" t="s">
        <v>67</v>
      </c>
      <c r="B19" s="8"/>
    </row>
  </sheetData>
  <mergeCells count="6">
    <mergeCell ref="A10:A14"/>
    <mergeCell ref="B10:B14"/>
    <mergeCell ref="A1:B1"/>
    <mergeCell ref="A2:B2"/>
    <mergeCell ref="A4:B4"/>
    <mergeCell ref="A6:B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別紙様式１</vt:lpstr>
      <vt:lpstr>別紙１－１</vt:lpstr>
      <vt:lpstr>別紙１－２</vt:lpstr>
      <vt:lpstr>別紙１－３</vt:lpstr>
      <vt:lpstr>'別紙１－１'!_Hlk39134199</vt:lpstr>
      <vt:lpstr>'別紙１－１'!_Hlk39142514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2024-09-12T06:23:24Z</dcterms:modified>
</cp:coreProperties>
</file>