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 defaultThemeVersion="124226"/>
  <xr:revisionPtr revIDLastSave="0" documentId="13_ncr:1_{78ED1920-3491-470E-84CA-60843E43E4E2}" xr6:coauthVersionLast="47" xr6:coauthVersionMax="47" xr10:uidLastSave="{00000000-0000-0000-0000-000000000000}"/>
  <bookViews>
    <workbookView xWindow="-110" yWindow="-110" windowWidth="22780" windowHeight="14540" tabRatio="955" firstSheet="6" activeTab="13" xr2:uid="{00000000-000D-0000-FFFF-FFFF00000000}"/>
  </bookViews>
  <sheets>
    <sheet name="P.27（千種・東・北・西・中村・中）" sheetId="81" r:id="rId1"/>
    <sheet name="P.28（昭和・瑞穂・熱田・中川・港・南）" sheetId="82" r:id="rId2"/>
    <sheet name="P.29（南・守山・緑・名東・天白・名市計）" sheetId="83" r:id="rId3"/>
    <sheet name="P.30（尾張 一宮・瀬戸・春日井）" sheetId="84" r:id="rId4"/>
    <sheet name="P31（犬山・江南・小牧・稲沢・尾張旭・岩倉・豊明）" sheetId="85" r:id="rId5"/>
    <sheet name="P.32(日進・清須・北名古屋・尾張計・海部）" sheetId="87" r:id="rId6"/>
    <sheet name="P.33（海部計・知多）" sheetId="97" r:id="rId7"/>
    <sheet name="P.34（知多計・西三）" sheetId="88" r:id="rId8"/>
    <sheet name="P.35（西三）" sheetId="90" r:id="rId9"/>
    <sheet name="P.36（西三計・東三河）" sheetId="91" r:id="rId10"/>
    <sheet name="P.37（東三河計）" sheetId="93" r:id="rId11"/>
    <sheet name="P.38（新城設楽計・県立）" sheetId="94" r:id="rId12"/>
    <sheet name="P.39（国立・私立）" sheetId="95" r:id="rId13"/>
    <sheet name="P.40(義務教育学校）" sheetId="126" r:id="rId14"/>
  </sheets>
  <definedNames>
    <definedName name="_xlnm._FilterDatabase" localSheetId="0" hidden="1">'P.27（千種・東・北・西・中村・中）'!$A$1:$K$40</definedName>
    <definedName name="_xlnm._FilterDatabase" localSheetId="6" hidden="1">'P.33（海部計・知多）'!$A$1:$K$4</definedName>
    <definedName name="_xlnm._FilterDatabase" localSheetId="4" hidden="1">'P31（犬山・江南・小牧・稲沢・尾張旭・岩倉・豊明）'!#REF!</definedName>
    <definedName name="cd_szk_kksh">#REF!</definedName>
    <definedName name="_xlnm.Print_Area" localSheetId="0">'P.27（千種・東・北・西・中村・中）'!$A$1:$K$49</definedName>
    <definedName name="_xlnm.Print_Area" localSheetId="1">'P.28（昭和・瑞穂・熱田・中川・港・南）'!$A$1:$K$48</definedName>
    <definedName name="_xlnm.Print_Area" localSheetId="2">'P.29（南・守山・緑・名東・天白・名市計）'!$A$1:$K$49</definedName>
    <definedName name="_xlnm.Print_Area" localSheetId="3">'P.30（尾張 一宮・瀬戸・春日井）'!$A$1:$K$49</definedName>
    <definedName name="_xlnm.Print_Area" localSheetId="5">'P.32(日進・清須・北名古屋・尾張計・海部）'!$A$1:$K$51</definedName>
    <definedName name="_xlnm.Print_Area" localSheetId="6">'P.33（海部計・知多）'!$A$1:$K$46</definedName>
    <definedName name="_xlnm.Print_Area" localSheetId="7">'P.34（知多計・西三）'!$A$1:$K$46</definedName>
    <definedName name="_xlnm.Print_Area" localSheetId="8">'P.35（西三）'!$A$1:$K$48</definedName>
    <definedName name="_xlnm.Print_Area" localSheetId="9">'P.36（西三計・東三河）'!$A$1:$K$47</definedName>
    <definedName name="_xlnm.Print_Area" localSheetId="10">'P.37（東三河計）'!$A$1:$K$44</definedName>
    <definedName name="_xlnm.Print_Area" localSheetId="11">'P.38（新城設楽計・県立）'!$A$1:$K$30</definedName>
    <definedName name="_xlnm.Print_Area" localSheetId="12">'P.39（国立・私立）'!$A$1:$K$47</definedName>
    <definedName name="_xlnm.Print_Area" localSheetId="13">'P.40(義務教育学校）'!$A$1:$O$21</definedName>
    <definedName name="_xlnm.Print_Area" localSheetId="4">'P31（犬山・江南・小牧・稲沢・尾張旭・岩倉・豊明）'!$A$1:$K$46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83" l="1"/>
  <c r="E48" i="83"/>
  <c r="D48" i="83"/>
  <c r="C48" i="83"/>
  <c r="G49" i="83" l="1"/>
  <c r="G48" i="83"/>
  <c r="C42" i="95" l="1"/>
  <c r="E16" i="126"/>
  <c r="E17" i="126"/>
  <c r="F17" i="126"/>
  <c r="G17" i="126"/>
  <c r="D17" i="126"/>
  <c r="F16" i="126"/>
  <c r="G16" i="126"/>
  <c r="H16" i="126"/>
  <c r="I16" i="126"/>
  <c r="J16" i="126"/>
  <c r="D16" i="126"/>
  <c r="E42" i="95"/>
  <c r="H1" i="88"/>
  <c r="D1" i="88"/>
  <c r="B1" i="88"/>
  <c r="E1" i="88"/>
  <c r="I1" i="88"/>
  <c r="F1" i="88"/>
  <c r="G1" i="88"/>
  <c r="C1" i="88"/>
  <c r="D42" i="95"/>
  <c r="F42" i="95"/>
  <c r="I45" i="95"/>
  <c r="E44" i="95"/>
  <c r="D44" i="95"/>
  <c r="D18" i="126" l="1"/>
  <c r="K17" i="126"/>
  <c r="K16" i="126"/>
  <c r="G42" i="95"/>
  <c r="C44" i="95"/>
  <c r="F44" i="95"/>
  <c r="G44" i="95" s="1"/>
  <c r="K18" i="126" l="1"/>
  <c r="C30" i="94"/>
  <c r="D30" i="94"/>
  <c r="F30" i="94" l="1"/>
  <c r="F43" i="95" s="1"/>
  <c r="F45" i="95" s="1"/>
  <c r="E30" i="94"/>
  <c r="E43" i="95" s="1"/>
  <c r="E45" i="95" s="1"/>
  <c r="C43" i="95"/>
  <c r="C45" i="95" s="1"/>
  <c r="G30" i="94" l="1"/>
  <c r="D43" i="95"/>
  <c r="D45" i="95" l="1"/>
  <c r="G43" i="95"/>
  <c r="G45" i="95" s="1"/>
</calcChain>
</file>

<file path=xl/sharedStrings.xml><?xml version="1.0" encoding="utf-8"?>
<sst xmlns="http://schemas.openxmlformats.org/spreadsheetml/2006/main" count="2644" uniqueCount="2315">
  <si>
    <t>0568-75-1451</t>
  </si>
  <si>
    <t>0568-79-7377</t>
  </si>
  <si>
    <t>0587-32-2168</t>
  </si>
  <si>
    <t>片原一色町小山1</t>
  </si>
  <si>
    <t>0587-36-1323</t>
  </si>
  <si>
    <t>福島町比舎田17</t>
  </si>
  <si>
    <t>0587-36-2202</t>
  </si>
  <si>
    <t>奥田寺切町69</t>
  </si>
  <si>
    <t>0587-32-2036</t>
  </si>
  <si>
    <t>治郎丸柳町1-1</t>
  </si>
  <si>
    <t>0587-21-4233</t>
  </si>
  <si>
    <t>0587-23-1311</t>
  </si>
  <si>
    <t>日下部北町3-68</t>
  </si>
  <si>
    <t>0587-23-2021</t>
  </si>
  <si>
    <t>0536-22-0257</t>
  </si>
  <si>
    <t>0536-22-0362</t>
  </si>
  <si>
    <t>0536-22-0757</t>
  </si>
  <si>
    <t>0536-26-0002</t>
  </si>
  <si>
    <t>052-603-1248</t>
  </si>
  <si>
    <t>052-603-2355</t>
  </si>
  <si>
    <t>0562-32-2241</t>
  </si>
  <si>
    <t>0562-34-3405</t>
  </si>
  <si>
    <t>052-601-2240</t>
  </si>
  <si>
    <t>052-601-2740</t>
  </si>
  <si>
    <t>0562-46-5301</t>
  </si>
  <si>
    <t>0562-47-0687</t>
  </si>
  <si>
    <t>0562-47-3611</t>
  </si>
  <si>
    <t>0562-48-7758</t>
  </si>
  <si>
    <t>0562-33-1323</t>
  </si>
  <si>
    <t>0562-55-3449</t>
  </si>
  <si>
    <t>0569-43-4121</t>
  </si>
  <si>
    <t>0562-34-3770</t>
  </si>
  <si>
    <t>0562-55-3900</t>
  </si>
  <si>
    <t>0566-81-1370</t>
  </si>
  <si>
    <t>0566-82-8131</t>
  </si>
  <si>
    <t>0566-82-5155</t>
  </si>
  <si>
    <t>向町2-4-2</t>
  </si>
  <si>
    <t>0561-53-2910</t>
  </si>
  <si>
    <t>下井町前の上1602</t>
  </si>
  <si>
    <t>0561-54-6511</t>
  </si>
  <si>
    <t>0561-54-1191</t>
  </si>
  <si>
    <t>0566-53-0279</t>
  </si>
  <si>
    <t>0566-52-4831</t>
  </si>
  <si>
    <t>西市町竹之宮24</t>
  </si>
  <si>
    <t>0587-37-1208</t>
  </si>
  <si>
    <t>曽野町江毛1</t>
  </si>
  <si>
    <t>0587-66-3181</t>
  </si>
  <si>
    <t>西川町横井4-1</t>
  </si>
  <si>
    <t>0562-92-1321</t>
  </si>
  <si>
    <t>栄町殿ﾉ山50</t>
  </si>
  <si>
    <t>0562-97-2648</t>
  </si>
  <si>
    <t>沓掛町下山1</t>
  </si>
  <si>
    <t>0562-93-3232</t>
  </si>
  <si>
    <t>0561-39-0152</t>
  </si>
  <si>
    <t>0561-38-4856</t>
  </si>
  <si>
    <t>0561-38-4333</t>
  </si>
  <si>
    <t>0561-72-0020</t>
  </si>
  <si>
    <t>0561-73-2207</t>
  </si>
  <si>
    <t>052-803-4178</t>
  </si>
  <si>
    <t>藤島町相山77</t>
  </si>
  <si>
    <t>0561-73-1196</t>
  </si>
  <si>
    <t>0561-62-0009</t>
  </si>
  <si>
    <t>0561-62-9191</t>
  </si>
  <si>
    <t>西枇杷島町七畝割3-1</t>
  </si>
  <si>
    <t>052-501-1405</t>
  </si>
  <si>
    <t>0568-28-0021</t>
  </si>
  <si>
    <t>井瀬木370</t>
  </si>
  <si>
    <t>0568-21-0107</t>
  </si>
  <si>
    <t>井瀬木狭場50</t>
  </si>
  <si>
    <t>0568-23-5413</t>
  </si>
  <si>
    <t>熊之庄細長125</t>
  </si>
  <si>
    <t>0568-22-5221</t>
  </si>
  <si>
    <t>西之保八龍50</t>
  </si>
  <si>
    <t>0568-21-0130</t>
  </si>
  <si>
    <t>沖村井島31</t>
  </si>
  <si>
    <t>0568-22-7454</t>
  </si>
  <si>
    <t>法成寺丸瀬町88</t>
  </si>
  <si>
    <t>0568-23-4311</t>
  </si>
  <si>
    <t>052-400-3174</t>
  </si>
  <si>
    <t>052-400-2961</t>
  </si>
  <si>
    <t>須ヶ口750</t>
  </si>
  <si>
    <t>052-400-0531</t>
  </si>
  <si>
    <t>0587-95-3242</t>
  </si>
  <si>
    <t>丸1-38</t>
  </si>
  <si>
    <t>0587-93-2569</t>
  </si>
  <si>
    <t>0587-93-6452</t>
  </si>
  <si>
    <t>0586-28-8769</t>
  </si>
  <si>
    <t>祖父江町上牧下川田456</t>
  </si>
  <si>
    <t>0587-97-0149</t>
  </si>
  <si>
    <t>平和町平池七反田53</t>
  </si>
  <si>
    <t>0567-46-0524</t>
  </si>
  <si>
    <t>052-444-2051</t>
  </si>
  <si>
    <t>052-441-7700</t>
  </si>
  <si>
    <t>052-444-1026</t>
  </si>
  <si>
    <t>052-444-0074</t>
  </si>
  <si>
    <t>052-443-1511</t>
  </si>
  <si>
    <t>052-444-2026</t>
  </si>
  <si>
    <t>0567-95-2057</t>
  </si>
  <si>
    <t>0567-96-1145</t>
  </si>
  <si>
    <t>498-0035</t>
  </si>
  <si>
    <t>0567-67-0319</t>
  </si>
  <si>
    <t>鎌倉町62</t>
  </si>
  <si>
    <t>0567-65-4151</t>
  </si>
  <si>
    <t>0567-31-0015</t>
  </si>
  <si>
    <t>0567-28-3388</t>
  </si>
  <si>
    <t>0567-25-2661</t>
  </si>
  <si>
    <t>0567-37-0684</t>
  </si>
  <si>
    <t>0567-28-2543</t>
  </si>
  <si>
    <t>0567-37-2030</t>
  </si>
  <si>
    <t>0569-48-0050</t>
  </si>
  <si>
    <t>0562-83-2101</t>
  </si>
  <si>
    <t>0562-83-1710</t>
  </si>
  <si>
    <t>0569-67-2046</t>
  </si>
  <si>
    <t>0569-87-0121</t>
  </si>
  <si>
    <t>0569-82-0063</t>
  </si>
  <si>
    <t>0569-72-1283</t>
  </si>
  <si>
    <t>0569-72-0271</t>
  </si>
  <si>
    <t>0563-72-8240</t>
  </si>
  <si>
    <t>0563-35-0350</t>
  </si>
  <si>
    <t>0563-62-2451</t>
  </si>
  <si>
    <t>0564-62-0043</t>
  </si>
  <si>
    <t>0564-62-6811</t>
  </si>
  <si>
    <t>0564-62-9451</t>
  </si>
  <si>
    <t>0564-82-3160</t>
  </si>
  <si>
    <t>0561-32-1043</t>
  </si>
  <si>
    <t>0561-36-4565</t>
  </si>
  <si>
    <t>0561-34-1232</t>
  </si>
  <si>
    <t>0561-31-0781</t>
  </si>
  <si>
    <t>木瀬町稽古屋1163-3</t>
  </si>
  <si>
    <t>0565-76-2521</t>
  </si>
  <si>
    <t>永太郎町馬場59</t>
  </si>
  <si>
    <t>0565-65-3011</t>
  </si>
  <si>
    <t>足助町梶平58</t>
  </si>
  <si>
    <t>0565-62-0227</t>
  </si>
  <si>
    <t>大沼町青木1</t>
  </si>
  <si>
    <t>0565-90-2140</t>
  </si>
  <si>
    <t>杉本町羽根1-1</t>
  </si>
  <si>
    <t>0565-68-2131</t>
  </si>
  <si>
    <t>0536-63-0123</t>
  </si>
  <si>
    <t>0536-76-0071</t>
  </si>
  <si>
    <t>0536-85-1344</t>
  </si>
  <si>
    <t>桑原町鐘鋳場270</t>
  </si>
  <si>
    <t>0565-82-2084</t>
  </si>
  <si>
    <t>0536-32-0012</t>
  </si>
  <si>
    <t>0536-38-1214</t>
  </si>
  <si>
    <t>赤坂町西縄手66</t>
  </si>
  <si>
    <t>0533-88-3208</t>
  </si>
  <si>
    <t>一宮町上新切33-247</t>
  </si>
  <si>
    <t>0533-93-2026</t>
  </si>
  <si>
    <t>0533-78-3322</t>
  </si>
  <si>
    <t>0533-75-2541</t>
  </si>
  <si>
    <t>0531-22-0407</t>
  </si>
  <si>
    <t>田原町椿1-1</t>
  </si>
  <si>
    <t>0531-22-1218</t>
  </si>
  <si>
    <t>0531-45-2057</t>
  </si>
  <si>
    <t>0531-32-0112</t>
  </si>
  <si>
    <t>052-721-1521</t>
  </si>
  <si>
    <t>052-751-8131</t>
  </si>
  <si>
    <t>052-781-1151</t>
  </si>
  <si>
    <t>052-721-0161</t>
  </si>
  <si>
    <t>052-931-0821</t>
  </si>
  <si>
    <t>052-936-5114</t>
  </si>
  <si>
    <t>052-721-5271</t>
  </si>
  <si>
    <t>052-841-8181</t>
  </si>
  <si>
    <t>467-8558</t>
  </si>
  <si>
    <t>052-853-0050</t>
  </si>
  <si>
    <t>0532-64-5577</t>
  </si>
  <si>
    <t>0586-81-1118</t>
  </si>
  <si>
    <t>0561-21-3121</t>
  </si>
  <si>
    <t>0568-51-1115</t>
  </si>
  <si>
    <t>0587-56-2127</t>
  </si>
  <si>
    <t>東三河教育事務所新城設楽支所管内</t>
    <rPh sb="0" eb="1">
      <t>ひがし</t>
    </rPh>
    <rPh sb="1" eb="3">
      <t>みかわ</t>
    </rPh>
    <rPh sb="3" eb="5">
      <t>きょういく</t>
    </rPh>
    <rPh sb="5" eb="7">
      <t>じむ</t>
    </rPh>
    <rPh sb="7" eb="8">
      <t>しょ</t>
    </rPh>
    <rPh sb="8" eb="9">
      <t>しん</t>
    </rPh>
    <rPh sb="9" eb="10">
      <t>しろ</t>
    </rPh>
    <rPh sb="10" eb="12">
      <t>したら</t>
    </rPh>
    <rPh sb="12" eb="14">
      <t>ししょ</t>
    </rPh>
    <rPh sb="14" eb="16">
      <t>かんない</t>
    </rPh>
    <phoneticPr fontId="4" type="Hiragana"/>
  </si>
  <si>
    <t>豊橋市南牛川2-1-11</t>
  </si>
  <si>
    <t>瀬戸市せいれい町2</t>
  </si>
  <si>
    <t>春日井市松本町1105</t>
  </si>
  <si>
    <t>458-0836</t>
  </si>
  <si>
    <t>0568-61-2409</t>
  </si>
  <si>
    <t>488-0839</t>
  </si>
  <si>
    <t>渋川町3-2-9</t>
  </si>
  <si>
    <t>名古屋市千種区光が丘2-11-41</t>
  </si>
  <si>
    <t>名古屋市千種区山添町2-2</t>
  </si>
  <si>
    <t>名古屋市千種区若水3-2-12</t>
  </si>
  <si>
    <t>名古屋市千種区桜が丘23</t>
  </si>
  <si>
    <t>名古屋市東区筒井1-2-35</t>
  </si>
  <si>
    <t>名古屋市昭和区五軒家町6</t>
  </si>
  <si>
    <t>名古屋市瑞穂区汐路町4-21</t>
  </si>
  <si>
    <t>名古屋市瑞穂区高田町3-28-1</t>
  </si>
  <si>
    <t>南</t>
    <rPh sb="0" eb="1">
      <t>みなみ</t>
    </rPh>
    <phoneticPr fontId="4" type="Hiragana" alignment="center"/>
  </si>
  <si>
    <t>七 宝 北</t>
    <rPh sb="0" eb="1">
      <t>しっぽう　きた</t>
    </rPh>
    <phoneticPr fontId="4" type="Hiragana"/>
  </si>
  <si>
    <t>甚目寺南</t>
    <rPh sb="0" eb="3">
      <t>じもくじみなみ</t>
    </rPh>
    <phoneticPr fontId="4" type="Hiragana"/>
  </si>
  <si>
    <t>あ ま 市</t>
    <rPh sb="4" eb="5">
      <t>し</t>
    </rPh>
    <phoneticPr fontId="4" type="Hiragana"/>
  </si>
  <si>
    <t>みよし市</t>
    <rPh sb="3" eb="4">
      <t>し</t>
    </rPh>
    <phoneticPr fontId="4" type="Hiragana"/>
  </si>
  <si>
    <t>441-0105</t>
  </si>
  <si>
    <t>441-0313</t>
  </si>
  <si>
    <t>田 原 市</t>
  </si>
  <si>
    <t>441-3415</t>
  </si>
  <si>
    <t>441-3502</t>
  </si>
  <si>
    <t>東三河計</t>
  </si>
  <si>
    <t>公立中計</t>
  </si>
  <si>
    <t>学  校  名</t>
  </si>
  <si>
    <t>校  長  名</t>
  </si>
  <si>
    <t>461-0047</t>
  </si>
  <si>
    <t>444-0864</t>
  </si>
  <si>
    <t>私　　　　　　　　立</t>
  </si>
  <si>
    <t>464-8520</t>
  </si>
  <si>
    <t>461-0011</t>
  </si>
  <si>
    <t>440-8516</t>
  </si>
  <si>
    <t>491-0814</t>
  </si>
  <si>
    <t>489-0863</t>
  </si>
  <si>
    <t>487-8501</t>
  </si>
  <si>
    <t>483-8418</t>
  </si>
  <si>
    <t>470-1161</t>
  </si>
  <si>
    <t>私立中計</t>
  </si>
  <si>
    <t xml:space="preserve"> </t>
    <phoneticPr fontId="4"/>
  </si>
  <si>
    <t>　</t>
    <phoneticPr fontId="4"/>
  </si>
  <si>
    <t>　</t>
    <phoneticPr fontId="4"/>
  </si>
  <si>
    <t>清 須 市</t>
    <rPh sb="0" eb="1">
      <t>キヨ</t>
    </rPh>
    <rPh sb="2" eb="3">
      <t>ス</t>
    </rPh>
    <rPh sb="4" eb="5">
      <t>シ</t>
    </rPh>
    <phoneticPr fontId="4"/>
  </si>
  <si>
    <t>478-0041</t>
  </si>
  <si>
    <t>478-0032</t>
  </si>
  <si>
    <t>472-0022</t>
  </si>
  <si>
    <t>472-0017</t>
  </si>
  <si>
    <t>488-0818</t>
  </si>
  <si>
    <t>488-0051</t>
  </si>
  <si>
    <t>444-1322</t>
  </si>
  <si>
    <t>482-0003</t>
  </si>
  <si>
    <t>470-1101</t>
  </si>
  <si>
    <t>470-0162</t>
  </si>
  <si>
    <t>470-0131</t>
  </si>
  <si>
    <t>470-0102</t>
  </si>
  <si>
    <t>481-0006</t>
  </si>
  <si>
    <t>481-0039</t>
  </si>
  <si>
    <t>480-0102</t>
  </si>
  <si>
    <t>497-0030</t>
  </si>
  <si>
    <t>497-0036</t>
  </si>
  <si>
    <t>498-0007</t>
  </si>
  <si>
    <t>496-0902</t>
  </si>
  <si>
    <t>496-0938</t>
  </si>
  <si>
    <t>496-8044</t>
  </si>
  <si>
    <t>496-8011</t>
  </si>
  <si>
    <t>496-8015</t>
  </si>
  <si>
    <t>470-2102</t>
  </si>
  <si>
    <t>尾張教育事務所管内</t>
    <phoneticPr fontId="4"/>
  </si>
  <si>
    <t xml:space="preserve"> -中学校-</t>
  </si>
  <si>
    <t xml:space="preserve"> </t>
  </si>
  <si>
    <t>　２　　中　学　校</t>
  </si>
  <si>
    <t>　名古屋市管内</t>
  </si>
  <si>
    <t>市区町村</t>
  </si>
  <si>
    <t>学 校 名</t>
  </si>
  <si>
    <t>462-0855</t>
  </si>
  <si>
    <t>西 区</t>
  </si>
  <si>
    <t>451-0066</t>
  </si>
  <si>
    <t>452-0815</t>
  </si>
  <si>
    <t>中 村 区</t>
  </si>
  <si>
    <t>453-0815</t>
  </si>
  <si>
    <t>453-0018</t>
  </si>
  <si>
    <t>453-0862</t>
  </si>
  <si>
    <t>中 区</t>
  </si>
  <si>
    <t>460-0011</t>
  </si>
  <si>
    <t>昭 和 区</t>
  </si>
  <si>
    <t>466-0043</t>
  </si>
  <si>
    <t>瑞 穂 区</t>
  </si>
  <si>
    <t>467-0853</t>
  </si>
  <si>
    <t>熱 田 区</t>
  </si>
  <si>
    <t>456-0016</t>
  </si>
  <si>
    <t>中 川 区</t>
  </si>
  <si>
    <t>454-0946</t>
  </si>
  <si>
    <t>470-3235</t>
  </si>
  <si>
    <t>472-0044</t>
  </si>
  <si>
    <t>高 浜 市</t>
  </si>
  <si>
    <t>444-1332</t>
  </si>
  <si>
    <t>444-0413</t>
  </si>
  <si>
    <t>444-0525</t>
  </si>
  <si>
    <t>444-0703</t>
  </si>
  <si>
    <t>444-3622</t>
  </si>
  <si>
    <t>西三河計</t>
  </si>
  <si>
    <t>豊 田 市</t>
  </si>
  <si>
    <t>483-8157</t>
  </si>
  <si>
    <t>483-8074</t>
  </si>
  <si>
    <t>483-8258</t>
  </si>
  <si>
    <t>494-0012</t>
  </si>
  <si>
    <t>494-0001</t>
  </si>
  <si>
    <t>485-0828</t>
  </si>
  <si>
    <t>485-0815</t>
  </si>
  <si>
    <t>485-0051</t>
  </si>
  <si>
    <t>485-0832</t>
  </si>
  <si>
    <t>485-0011</t>
  </si>
  <si>
    <t>485-0813</t>
  </si>
  <si>
    <t>485-0077</t>
  </si>
  <si>
    <t>485-0811</t>
  </si>
  <si>
    <t>492-8355</t>
  </si>
  <si>
    <t>492-8441</t>
  </si>
  <si>
    <t>492-8236</t>
  </si>
  <si>
    <t>492-8121</t>
  </si>
  <si>
    <t>492-8217</t>
  </si>
  <si>
    <t>492-8181</t>
  </si>
  <si>
    <t>441-1341</t>
  </si>
  <si>
    <t>441-1305</t>
  </si>
  <si>
    <t>474-0052</t>
  </si>
  <si>
    <t>474-0073</t>
  </si>
  <si>
    <t>474-0045</t>
  </si>
  <si>
    <t>470-0224</t>
  </si>
  <si>
    <t>新 城 市</t>
  </si>
  <si>
    <t>441-1382</t>
  </si>
  <si>
    <t>441-1634</t>
  </si>
  <si>
    <t>441-1423</t>
  </si>
  <si>
    <t>441-2301</t>
  </si>
  <si>
    <t>449-0214</t>
  </si>
  <si>
    <t>449-0404</t>
  </si>
  <si>
    <t>　東三河教育事務所管内</t>
  </si>
  <si>
    <t>豊 橋 市</t>
  </si>
  <si>
    <t>440-0832</t>
  </si>
  <si>
    <t>441-8081</t>
  </si>
  <si>
    <t>440-0086</t>
  </si>
  <si>
    <t>441-0152</t>
  </si>
  <si>
    <t>440-0834</t>
  </si>
  <si>
    <t>441-8145</t>
  </si>
  <si>
    <t>440-0022</t>
  </si>
  <si>
    <t>豊 川 市</t>
  </si>
  <si>
    <t>442-0024</t>
  </si>
  <si>
    <t>442-0854</t>
  </si>
  <si>
    <t>蒲 郡 市</t>
  </si>
  <si>
    <t>443-0052</t>
  </si>
  <si>
    <t>学校数</t>
    <rPh sb="0" eb="2">
      <t>ガッコウ</t>
    </rPh>
    <rPh sb="2" eb="3">
      <t>スウ</t>
    </rPh>
    <phoneticPr fontId="4"/>
  </si>
  <si>
    <t>学級数</t>
    <rPh sb="0" eb="2">
      <t>ガッキュウ</t>
    </rPh>
    <rPh sb="2" eb="3">
      <t>スウ</t>
    </rPh>
    <phoneticPr fontId="4"/>
  </si>
  <si>
    <t>1年</t>
    <rPh sb="1" eb="2">
      <t>ネン</t>
    </rPh>
    <phoneticPr fontId="4"/>
  </si>
  <si>
    <t>2年</t>
    <rPh sb="1" eb="2">
      <t>ネン</t>
    </rPh>
    <phoneticPr fontId="4"/>
  </si>
  <si>
    <t>3年</t>
    <rPh sb="1" eb="2">
      <t>ネン</t>
    </rPh>
    <phoneticPr fontId="4"/>
  </si>
  <si>
    <t>合計</t>
    <rPh sb="0" eb="2">
      <t>ゴウケイ</t>
    </rPh>
    <phoneticPr fontId="4"/>
  </si>
  <si>
    <t>462-0803</t>
  </si>
  <si>
    <t>462-0844</t>
  </si>
  <si>
    <t>462-0012</t>
  </si>
  <si>
    <t>462-0015</t>
  </si>
  <si>
    <t>451-0043</t>
  </si>
  <si>
    <t>451-0083</t>
  </si>
  <si>
    <t>451-0065</t>
  </si>
  <si>
    <t>452-0808</t>
  </si>
  <si>
    <t>452-0833</t>
  </si>
  <si>
    <t>453-0841</t>
  </si>
  <si>
    <t>453-0807</t>
  </si>
  <si>
    <t>453-0037</t>
  </si>
  <si>
    <t>460-0001</t>
  </si>
  <si>
    <t>460-0024</t>
  </si>
  <si>
    <t>460-0007</t>
  </si>
  <si>
    <t>466-0064</t>
  </si>
  <si>
    <t>466-0822</t>
  </si>
  <si>
    <t>466-0053</t>
  </si>
  <si>
    <t>466-0832</t>
  </si>
  <si>
    <t>467-0808</t>
  </si>
  <si>
    <t>467-0063</t>
  </si>
  <si>
    <t>467-0006</t>
  </si>
  <si>
    <t>467-0823</t>
  </si>
  <si>
    <t>456-0035</t>
  </si>
  <si>
    <t>456-0062</t>
  </si>
  <si>
    <t>456-0053</t>
  </si>
  <si>
    <t>454-0843</t>
  </si>
  <si>
    <t>454-0011</t>
  </si>
  <si>
    <t>454-0921</t>
  </si>
  <si>
    <t>454-0048</t>
  </si>
  <si>
    <t>454-0054</t>
  </si>
  <si>
    <t>454-0983</t>
  </si>
  <si>
    <t>454-0976</t>
  </si>
  <si>
    <t>454-0947</t>
  </si>
  <si>
    <t>454-0984</t>
  </si>
  <si>
    <t>455-0067</t>
  </si>
  <si>
    <t>455-0014</t>
  </si>
  <si>
    <t>455-0873</t>
  </si>
  <si>
    <t>455-0832</t>
  </si>
  <si>
    <t>455-0804</t>
  </si>
  <si>
    <t>455-0018</t>
  </si>
  <si>
    <t>455-0858</t>
  </si>
  <si>
    <t>457-0014</t>
  </si>
  <si>
    <t>457-0847</t>
  </si>
  <si>
    <t>457-0863</t>
  </si>
  <si>
    <t>457-0805</t>
  </si>
  <si>
    <t>457-0822</t>
  </si>
  <si>
    <t>463-0011</t>
  </si>
  <si>
    <t>463-0071</t>
  </si>
  <si>
    <t>江 南 市</t>
  </si>
  <si>
    <t>483-8045</t>
  </si>
  <si>
    <t>483-8383</t>
  </si>
  <si>
    <t>小 牧 市</t>
  </si>
  <si>
    <t>485-0046</t>
  </si>
  <si>
    <t>稲 沢 市</t>
  </si>
  <si>
    <t>492-8145</t>
  </si>
  <si>
    <t>495-0031</t>
  </si>
  <si>
    <t>490-1315</t>
  </si>
  <si>
    <t>尾張旭市</t>
  </si>
  <si>
    <t>岩 倉 市</t>
  </si>
  <si>
    <t>482-0036</t>
  </si>
  <si>
    <t>豊 明 市</t>
  </si>
  <si>
    <t>470-1121</t>
  </si>
  <si>
    <t>日 進 市</t>
  </si>
  <si>
    <t>470-0121</t>
  </si>
  <si>
    <t>470-0132</t>
  </si>
  <si>
    <t>愛 知 郡</t>
  </si>
  <si>
    <t>470-0151</t>
  </si>
  <si>
    <t>東 郷 町</t>
  </si>
  <si>
    <t>480-1103</t>
  </si>
  <si>
    <t>452-0063</t>
  </si>
  <si>
    <t>480-0202</t>
  </si>
  <si>
    <t>481-0014</t>
  </si>
  <si>
    <t>国　　　　　　　　立</t>
    <phoneticPr fontId="4"/>
  </si>
  <si>
    <t>481-0033</t>
  </si>
  <si>
    <t>452-0961</t>
  </si>
  <si>
    <t>北名古屋市</t>
    <rPh sb="0" eb="1">
      <t>キタ</t>
    </rPh>
    <rPh sb="1" eb="4">
      <t>ナゴヤ</t>
    </rPh>
    <rPh sb="4" eb="5">
      <t>シ</t>
    </rPh>
    <phoneticPr fontId="4"/>
  </si>
  <si>
    <t>463-0034</t>
  </si>
  <si>
    <t>470-3505</t>
  </si>
  <si>
    <t>470-2404</t>
  </si>
  <si>
    <t>470-2521</t>
  </si>
  <si>
    <t>444-0124</t>
  </si>
  <si>
    <t>470-0204</t>
  </si>
  <si>
    <t>470-0213</t>
  </si>
  <si>
    <t>470-0202</t>
  </si>
  <si>
    <t>441-3421</t>
  </si>
  <si>
    <t>441-3615</t>
  </si>
  <si>
    <t>464-0832</t>
  </si>
  <si>
    <t>464-8540</t>
  </si>
  <si>
    <t>464-8671</t>
  </si>
  <si>
    <t>464-8533</t>
  </si>
  <si>
    <t>466-0841</t>
  </si>
  <si>
    <t>464-0825</t>
  </si>
  <si>
    <t>464-0044</t>
  </si>
  <si>
    <t>464-0083</t>
  </si>
  <si>
    <t>464-0071</t>
  </si>
  <si>
    <t>464-0808</t>
  </si>
  <si>
    <t>461-0005</t>
  </si>
  <si>
    <t>461-0022</t>
  </si>
  <si>
    <t>462-0056</t>
  </si>
  <si>
    <t>462-0037</t>
  </si>
  <si>
    <t>452-0931</t>
  </si>
  <si>
    <t>452-0905</t>
  </si>
  <si>
    <t>480-0145</t>
  </si>
  <si>
    <t>480-0103</t>
  </si>
  <si>
    <t>尾張計</t>
  </si>
  <si>
    <t>津 島 市</t>
  </si>
  <si>
    <t>496-0853</t>
  </si>
  <si>
    <t>496-0924</t>
  </si>
  <si>
    <t>490-1137</t>
  </si>
  <si>
    <t>海部計</t>
  </si>
  <si>
    <t>　知多教育事務所管内</t>
  </si>
  <si>
    <t>半 田 市</t>
  </si>
  <si>
    <t>475-0905</t>
  </si>
  <si>
    <t>常 滑 市</t>
  </si>
  <si>
    <t>479-0003</t>
  </si>
  <si>
    <t>東 海 市</t>
  </si>
  <si>
    <t>476-0002</t>
  </si>
  <si>
    <t>　</t>
  </si>
  <si>
    <t>454-0936</t>
  </si>
  <si>
    <t>港 区</t>
  </si>
  <si>
    <t>455-0842</t>
  </si>
  <si>
    <t>南 区</t>
  </si>
  <si>
    <t>457-0057</t>
  </si>
  <si>
    <t>守 山 区</t>
  </si>
  <si>
    <t>463-0016</t>
  </si>
  <si>
    <t>緑 区</t>
  </si>
  <si>
    <t>458-0036</t>
  </si>
  <si>
    <t>459-8002</t>
  </si>
  <si>
    <t>458-0911</t>
  </si>
  <si>
    <t>458-0825</t>
  </si>
  <si>
    <t>名 東 区</t>
  </si>
  <si>
    <t>465-0027</t>
  </si>
  <si>
    <t>464-0005</t>
  </si>
  <si>
    <t>465-0047</t>
  </si>
  <si>
    <t>天 白 区</t>
  </si>
  <si>
    <t>468-0055</t>
  </si>
  <si>
    <t>名古屋市計</t>
  </si>
  <si>
    <t>一 宮 市</t>
  </si>
  <si>
    <t>493-8001</t>
  </si>
  <si>
    <t>491-0934</t>
  </si>
  <si>
    <t>491-0004</t>
  </si>
  <si>
    <t>494-0003</t>
  </si>
  <si>
    <t>493-0005</t>
  </si>
  <si>
    <t>瀬 戸 市</t>
  </si>
  <si>
    <t>489-0889</t>
  </si>
  <si>
    <t>480-1203</t>
  </si>
  <si>
    <t>489-0886</t>
  </si>
  <si>
    <t>春日井市</t>
  </si>
  <si>
    <t>486-0851</t>
  </si>
  <si>
    <t>480-0304</t>
  </si>
  <si>
    <t>487-0016</t>
  </si>
  <si>
    <t>486-0947</t>
  </si>
  <si>
    <t>487-0032</t>
  </si>
  <si>
    <t>486-0913</t>
  </si>
  <si>
    <t>487-0006</t>
  </si>
  <si>
    <t>犬 山 市</t>
  </si>
  <si>
    <t>484-0079</t>
  </si>
  <si>
    <t>国立中計</t>
    <phoneticPr fontId="4"/>
  </si>
  <si>
    <t>444-0941</t>
  </si>
  <si>
    <t>444-0244</t>
  </si>
  <si>
    <t>444-0903</t>
  </si>
  <si>
    <t>444-2141</t>
  </si>
  <si>
    <t>444-0806</t>
  </si>
  <si>
    <t>444-2136</t>
  </si>
  <si>
    <t>444-0203</t>
  </si>
  <si>
    <t>491-0903</t>
  </si>
  <si>
    <t>491-0871</t>
  </si>
  <si>
    <t>491-0125</t>
  </si>
  <si>
    <t>491-0005</t>
  </si>
  <si>
    <t>486-0852</t>
  </si>
  <si>
    <t>487-0033</t>
  </si>
  <si>
    <t>442-0884</t>
  </si>
  <si>
    <t>442-0841</t>
  </si>
  <si>
    <t>442-0067</t>
  </si>
  <si>
    <t>496-0047</t>
  </si>
  <si>
    <t>496-0019</t>
  </si>
  <si>
    <t>496-0026</t>
  </si>
  <si>
    <t>447-0888</t>
  </si>
  <si>
    <t>447-0033</t>
  </si>
  <si>
    <t>447-0016</t>
  </si>
  <si>
    <t>447-0047</t>
  </si>
  <si>
    <t>448-0036</t>
  </si>
  <si>
    <t>448-0005</t>
  </si>
  <si>
    <t>448-0813</t>
  </si>
  <si>
    <t>448-0011</t>
  </si>
  <si>
    <t>448-0803</t>
  </si>
  <si>
    <t>446-0061</t>
  </si>
  <si>
    <t>446-0052</t>
  </si>
  <si>
    <t>444-1162</t>
  </si>
  <si>
    <t>445-0805</t>
  </si>
  <si>
    <t>444-0322</t>
  </si>
  <si>
    <t>445-0016</t>
  </si>
  <si>
    <t>443-0021</t>
  </si>
  <si>
    <t>443-0046</t>
  </si>
  <si>
    <t>443-0013</t>
  </si>
  <si>
    <t>443-0104</t>
  </si>
  <si>
    <t>443-0105</t>
  </si>
  <si>
    <t>443-0005</t>
  </si>
  <si>
    <t>484-0888</t>
  </si>
  <si>
    <t>484-0806</t>
  </si>
  <si>
    <t>479-0848</t>
  </si>
  <si>
    <t>479-0018</t>
  </si>
  <si>
    <t>479-0819</t>
  </si>
  <si>
    <t>441-0202</t>
  </si>
  <si>
    <t>441-1231</t>
  </si>
  <si>
    <t>全合計数</t>
    <rPh sb="0" eb="1">
      <t>ゼン</t>
    </rPh>
    <rPh sb="1" eb="3">
      <t>ゴウケイ</t>
    </rPh>
    <rPh sb="3" eb="4">
      <t>スウ</t>
    </rPh>
    <phoneticPr fontId="4"/>
  </si>
  <si>
    <t>学級数</t>
  </si>
  <si>
    <t>生   徒   数</t>
  </si>
  <si>
    <t>郵便番号</t>
  </si>
  <si>
    <t>所  在  地</t>
  </si>
  <si>
    <t>校　長　名</t>
  </si>
  <si>
    <t>電話番号</t>
  </si>
  <si>
    <t>１年</t>
  </si>
  <si>
    <t>２年</t>
  </si>
  <si>
    <t>３年</t>
  </si>
  <si>
    <t>計</t>
  </si>
  <si>
    <t>千 種 区</t>
  </si>
  <si>
    <t>東 区</t>
  </si>
  <si>
    <t>461-0003</t>
  </si>
  <si>
    <t>北 区</t>
  </si>
  <si>
    <t>463-0003</t>
  </si>
  <si>
    <t>463-0021</t>
  </si>
  <si>
    <t>463-0007</t>
  </si>
  <si>
    <t>458-0801</t>
  </si>
  <si>
    <t>458-0014</t>
  </si>
  <si>
    <t>458-0815</t>
  </si>
  <si>
    <t>458-0021</t>
  </si>
  <si>
    <t>458-0829</t>
  </si>
  <si>
    <t>465-0083</t>
  </si>
  <si>
    <t>465-0055</t>
  </si>
  <si>
    <t>465-0065</t>
  </si>
  <si>
    <t>465-0051</t>
  </si>
  <si>
    <t>465-0008</t>
  </si>
  <si>
    <t>468-0075</t>
  </si>
  <si>
    <t>468-0034</t>
  </si>
  <si>
    <t>468-0014</t>
  </si>
  <si>
    <t>468-0044</t>
  </si>
  <si>
    <t>468-0007</t>
  </si>
  <si>
    <t>468-0015</t>
  </si>
  <si>
    <t>440-0813</t>
  </si>
  <si>
    <t>440-0801</t>
  </si>
  <si>
    <t>440-0016</t>
  </si>
  <si>
    <t>441-8077</t>
  </si>
  <si>
    <t>0562-83-7000</t>
  </si>
  <si>
    <t>0562-97-3121</t>
  </si>
  <si>
    <t>441-8105</t>
  </si>
  <si>
    <t>441-8134</t>
  </si>
  <si>
    <t>441-1115</t>
  </si>
  <si>
    <t>441-3154</t>
  </si>
  <si>
    <t>441-3113</t>
  </si>
  <si>
    <t>441-3211</t>
  </si>
  <si>
    <t>441-3301</t>
  </si>
  <si>
    <t>441-8113</t>
  </si>
  <si>
    <t>441-8153</t>
  </si>
  <si>
    <t>440-0006</t>
  </si>
  <si>
    <t>444-0006</t>
  </si>
  <si>
    <t>444-0840</t>
  </si>
  <si>
    <t>444-0078</t>
  </si>
  <si>
    <t>444-0064</t>
  </si>
  <si>
    <t>444-0825</t>
  </si>
  <si>
    <t>444-3513</t>
  </si>
  <si>
    <t>444-3335</t>
  </si>
  <si>
    <t>444-3173</t>
  </si>
  <si>
    <t>444-2145</t>
  </si>
  <si>
    <t>大 府 市</t>
  </si>
  <si>
    <t>474-0026</t>
  </si>
  <si>
    <t>知 多 市</t>
  </si>
  <si>
    <t>478-0001</t>
  </si>
  <si>
    <t>470-2212</t>
  </si>
  <si>
    <t>470-2103</t>
  </si>
  <si>
    <t>470-3321</t>
  </si>
  <si>
    <t>491-0826</t>
  </si>
  <si>
    <t>491-0057</t>
  </si>
  <si>
    <t>491-0201</t>
  </si>
  <si>
    <t>491-0376</t>
  </si>
  <si>
    <t>491-0804</t>
  </si>
  <si>
    <t>491-0925</t>
  </si>
  <si>
    <t>489-0835</t>
  </si>
  <si>
    <t>489-0981</t>
  </si>
  <si>
    <t>489-0946</t>
  </si>
  <si>
    <t>489-0004</t>
  </si>
  <si>
    <t>475-0087</t>
  </si>
  <si>
    <t>475-0024</t>
  </si>
  <si>
    <t>475-0922</t>
  </si>
  <si>
    <t>475-0932</t>
  </si>
  <si>
    <t>486-0834</t>
  </si>
  <si>
    <t>486-0904</t>
  </si>
  <si>
    <t>487-0035</t>
  </si>
  <si>
    <t>486-0804</t>
  </si>
  <si>
    <t>486-0803</t>
  </si>
  <si>
    <t>486-0958</t>
  </si>
  <si>
    <t>470-2334</t>
  </si>
  <si>
    <t>知多計</t>
  </si>
  <si>
    <t>岡 崎 市</t>
  </si>
  <si>
    <t>444-0015</t>
  </si>
  <si>
    <t>碧 南 市</t>
  </si>
  <si>
    <t>447-0863</t>
  </si>
  <si>
    <t>刈 谷 市</t>
  </si>
  <si>
    <t>448-0852</t>
  </si>
  <si>
    <t>安 城 市</t>
  </si>
  <si>
    <t>446-0043</t>
  </si>
  <si>
    <t>444-1213</t>
  </si>
  <si>
    <t>446-0001</t>
  </si>
  <si>
    <t>西 尾 市</t>
  </si>
  <si>
    <t>445-0063</t>
  </si>
  <si>
    <t>444-0305</t>
  </si>
  <si>
    <t>445-0882</t>
  </si>
  <si>
    <t>知 立 市</t>
  </si>
  <si>
    <t>052-412-3176</t>
  </si>
  <si>
    <t>権現通4-28</t>
  </si>
  <si>
    <t>052-481-9451</t>
  </si>
  <si>
    <t>052-481-8335</t>
  </si>
  <si>
    <t>052-895-7001</t>
  </si>
  <si>
    <t>西成東部</t>
    <rPh sb="0" eb="4">
      <t>にしなりとうぶ</t>
    </rPh>
    <phoneticPr fontId="4" type="Hiragana"/>
  </si>
  <si>
    <t>大 和 南</t>
    <rPh sb="0" eb="5">
      <t>やまとみなみ</t>
    </rPh>
    <phoneticPr fontId="4" type="Hiragana"/>
  </si>
  <si>
    <t>尾西第一</t>
    <rPh sb="0" eb="4">
      <t>びさいだいいち</t>
    </rPh>
    <phoneticPr fontId="4" type="Hiragana"/>
  </si>
  <si>
    <t>尾西第二</t>
    <rPh sb="0" eb="4">
      <t>びさいだいに</t>
    </rPh>
    <phoneticPr fontId="4" type="Hiragana"/>
  </si>
  <si>
    <t>尾西第三</t>
    <rPh sb="0" eb="4">
      <t>びさいだいさん</t>
    </rPh>
    <phoneticPr fontId="4" type="Hiragana"/>
  </si>
  <si>
    <t>南 山</t>
    <rPh sb="0" eb="3">
      <t>みなみやま</t>
    </rPh>
    <phoneticPr fontId="4" type="Hiragana"/>
  </si>
  <si>
    <t>光 陵</t>
    <rPh sb="0" eb="3">
      <t>こうりょう</t>
    </rPh>
    <phoneticPr fontId="4" type="Hiragana"/>
  </si>
  <si>
    <t>東 部</t>
    <rPh sb="0" eb="3">
      <t>とう　ぶ</t>
    </rPh>
    <phoneticPr fontId="4" type="Hiragana"/>
  </si>
  <si>
    <t>中 部</t>
    <rPh sb="0" eb="3">
      <t>ちゅうぶ</t>
    </rPh>
    <phoneticPr fontId="4" type="Hiragana"/>
  </si>
  <si>
    <t>西 部</t>
    <rPh sb="0" eb="3">
      <t>せい ぶ</t>
    </rPh>
    <phoneticPr fontId="4" type="Hiragana"/>
  </si>
  <si>
    <t>坂 下</t>
    <rPh sb="0" eb="3">
      <t>さかした</t>
    </rPh>
    <phoneticPr fontId="4" type="Hiragana"/>
  </si>
  <si>
    <t>知 多</t>
    <rPh sb="0" eb="3">
      <t>ち　　た</t>
    </rPh>
    <phoneticPr fontId="4" type="Hiragana"/>
  </si>
  <si>
    <t>味 美</t>
    <rPh sb="0" eb="3">
      <t>あじよし</t>
    </rPh>
    <phoneticPr fontId="4" type="Hiragana"/>
  </si>
  <si>
    <t>南 城</t>
    <rPh sb="0" eb="3">
      <t>みなみしろ</t>
    </rPh>
    <phoneticPr fontId="4" type="Hiragana"/>
  </si>
  <si>
    <t>犬 山</t>
    <rPh sb="0" eb="3">
      <t>いぬやま</t>
    </rPh>
    <phoneticPr fontId="4" type="Hiragana"/>
  </si>
  <si>
    <t>城 東</t>
    <rPh sb="0" eb="3">
      <t>じょうとう</t>
    </rPh>
    <phoneticPr fontId="4" type="Hiragana"/>
  </si>
  <si>
    <t>幡 山</t>
    <rPh sb="0" eb="3">
      <t>はたやま</t>
    </rPh>
    <phoneticPr fontId="4" type="Hiragana"/>
  </si>
  <si>
    <t>松 原</t>
    <rPh sb="0" eb="3">
      <t>まつばら</t>
    </rPh>
    <phoneticPr fontId="4" type="Hiragana"/>
  </si>
  <si>
    <t>柏 原</t>
    <rPh sb="0" eb="3">
      <t>かしはら</t>
    </rPh>
    <phoneticPr fontId="4" type="Hiragana"/>
  </si>
  <si>
    <t>南 部</t>
    <rPh sb="0" eb="3">
      <t>なん　ぶ</t>
    </rPh>
    <phoneticPr fontId="4" type="Hiragana"/>
  </si>
  <si>
    <t>高 森 台</t>
    <rPh sb="0" eb="5">
      <t>たか もり だい</t>
    </rPh>
    <phoneticPr fontId="4" type="Hiragana"/>
  </si>
  <si>
    <t>古 知 野</t>
    <rPh sb="0" eb="5">
      <t>こ　ち　の</t>
    </rPh>
    <phoneticPr fontId="4" type="Hiragana"/>
  </si>
  <si>
    <t>布 袋</t>
    <rPh sb="0" eb="3">
      <t>ほ　てい</t>
    </rPh>
    <phoneticPr fontId="4" type="Hiragana"/>
  </si>
  <si>
    <t>北 部</t>
    <rPh sb="0" eb="3">
      <t>ほく　ぶ</t>
    </rPh>
    <phoneticPr fontId="4" type="Hiragana"/>
  </si>
  <si>
    <t>西 部</t>
    <rPh sb="0" eb="3">
      <t>せい　ぶ</t>
    </rPh>
    <phoneticPr fontId="4" type="Hiragana"/>
  </si>
  <si>
    <t>味 岡</t>
    <rPh sb="0" eb="3">
      <t>あじおか</t>
    </rPh>
    <phoneticPr fontId="4" type="Hiragana"/>
  </si>
  <si>
    <t>篠 岡</t>
    <rPh sb="0" eb="3">
      <t>しのおか</t>
    </rPh>
    <phoneticPr fontId="4" type="Hiragana"/>
  </si>
  <si>
    <t>北 里</t>
    <rPh sb="0" eb="3">
      <t>きたさと</t>
    </rPh>
    <phoneticPr fontId="4" type="Hiragana"/>
  </si>
  <si>
    <t>応 時</t>
    <rPh sb="0" eb="3">
      <t>おう　じ</t>
    </rPh>
    <phoneticPr fontId="4" type="Hiragana"/>
  </si>
  <si>
    <t>岩 崎</t>
    <rPh sb="0" eb="3">
      <t>いわざき</t>
    </rPh>
    <phoneticPr fontId="4" type="Hiragana"/>
  </si>
  <si>
    <t>桃 陵</t>
    <rPh sb="0" eb="3">
      <t>とうりょう</t>
    </rPh>
    <phoneticPr fontId="4" type="Hiragana"/>
  </si>
  <si>
    <t>明 治</t>
    <rPh sb="0" eb="3">
      <t>めい　じ</t>
    </rPh>
    <phoneticPr fontId="4" type="Hiragana"/>
  </si>
  <si>
    <t>大 里</t>
    <rPh sb="0" eb="3">
      <t>おおさと</t>
    </rPh>
    <phoneticPr fontId="4" type="Hiragana"/>
  </si>
  <si>
    <t>稲 沢 西</t>
    <rPh sb="0" eb="5">
      <t>いなざわにし</t>
    </rPh>
    <phoneticPr fontId="4" type="Hiragana"/>
  </si>
  <si>
    <t>稲 沢</t>
    <rPh sb="0" eb="3">
      <t>いなざわ</t>
    </rPh>
    <phoneticPr fontId="4" type="Hiragana"/>
  </si>
  <si>
    <t>大 里 東</t>
    <rPh sb="0" eb="5">
      <t>おおさとひがし</t>
    </rPh>
    <phoneticPr fontId="4" type="Hiragana"/>
  </si>
  <si>
    <t>平 和</t>
    <rPh sb="0" eb="3">
      <t>へい　わ</t>
    </rPh>
    <phoneticPr fontId="4" type="Hiragana"/>
  </si>
  <si>
    <t>旭</t>
    <rPh sb="0" eb="1">
      <t>あさひ</t>
    </rPh>
    <phoneticPr fontId="4" type="Hiragana"/>
  </si>
  <si>
    <t>東</t>
    <rPh sb="0" eb="1">
      <t>ひがし</t>
    </rPh>
    <phoneticPr fontId="4" type="Hiragana"/>
  </si>
  <si>
    <t>西</t>
    <rPh sb="0" eb="1">
      <t>にし</t>
    </rPh>
    <phoneticPr fontId="4" type="Hiragana"/>
  </si>
  <si>
    <t>岩 倉</t>
    <rPh sb="0" eb="3">
      <t>いわくら</t>
    </rPh>
    <phoneticPr fontId="4" type="Hiragana"/>
  </si>
  <si>
    <t>豊 明</t>
    <rPh sb="0" eb="3">
      <t>とよあけ</t>
    </rPh>
    <phoneticPr fontId="4" type="Hiragana"/>
  </si>
  <si>
    <t>栄</t>
    <rPh sb="0" eb="1">
      <t>さかえ</t>
    </rPh>
    <phoneticPr fontId="4" type="Hiragana"/>
  </si>
  <si>
    <t>沓 掛</t>
    <rPh sb="0" eb="3">
      <t>くつかけ</t>
    </rPh>
    <phoneticPr fontId="4" type="Hiragana"/>
  </si>
  <si>
    <t>日 進</t>
    <rPh sb="0" eb="3">
      <t>にっしん</t>
    </rPh>
    <phoneticPr fontId="4" type="Hiragana"/>
  </si>
  <si>
    <t>（青 葉）</t>
    <rPh sb="0" eb="5">
      <t>　　あお　ば</t>
    </rPh>
    <phoneticPr fontId="4" type="Hiragana"/>
  </si>
  <si>
    <t>日 進 西</t>
    <rPh sb="0" eb="5">
      <t>にっしんにし</t>
    </rPh>
    <phoneticPr fontId="4" type="Hiragana"/>
  </si>
  <si>
    <t>日 進 東</t>
    <rPh sb="0" eb="5">
      <t>にっしんひがし</t>
    </rPh>
    <phoneticPr fontId="4" type="Hiragana"/>
  </si>
  <si>
    <t>学 校 名</t>
    <phoneticPr fontId="4" type="Hiragana"/>
  </si>
  <si>
    <t>宮 田</t>
    <rPh sb="0" eb="3">
      <t>みや だ</t>
    </rPh>
    <phoneticPr fontId="4" type="Hiragana"/>
  </si>
  <si>
    <t>北 部</t>
    <rPh sb="0" eb="3">
      <t>ほく ぶ</t>
    </rPh>
    <phoneticPr fontId="4" type="Hiragana"/>
  </si>
  <si>
    <t>西 部</t>
    <rPh sb="0" eb="3">
      <t>せいぶ</t>
    </rPh>
    <phoneticPr fontId="4" type="Hiragana"/>
  </si>
  <si>
    <t>小 牧</t>
    <rPh sb="0" eb="3">
      <t>こ　まき</t>
    </rPh>
    <phoneticPr fontId="4" type="Hiragana"/>
  </si>
  <si>
    <t>小 牧 西</t>
    <rPh sb="0" eb="5">
      <t>こ　まきにし</t>
    </rPh>
    <phoneticPr fontId="4" type="Hiragana"/>
  </si>
  <si>
    <t>光 ヶ 丘</t>
    <rPh sb="0" eb="5">
      <t>ひかりがおか</t>
    </rPh>
    <phoneticPr fontId="4" type="Hiragana"/>
  </si>
  <si>
    <t>千 代 田</t>
    <rPh sb="0" eb="5">
      <t>ち　 よ　だ</t>
    </rPh>
    <phoneticPr fontId="4" type="Hiragana"/>
  </si>
  <si>
    <t>治 郎 丸</t>
    <rPh sb="0" eb="5">
      <t>じ　ろ まる</t>
    </rPh>
    <phoneticPr fontId="4" type="Hiragana"/>
  </si>
  <si>
    <t>祖 父 江</t>
    <rPh sb="0" eb="5">
      <t>そ　ぶ　 え</t>
    </rPh>
    <phoneticPr fontId="4" type="Hiragana"/>
  </si>
  <si>
    <t>南 部</t>
    <rPh sb="0" eb="3">
      <t>なん ぶ</t>
    </rPh>
    <phoneticPr fontId="4" type="Hiragana"/>
  </si>
  <si>
    <t>学 校 名</t>
    <phoneticPr fontId="4" type="Hiragana"/>
  </si>
  <si>
    <t>葉 栗</t>
    <rPh sb="0" eb="3">
      <t>は　ぐり</t>
    </rPh>
    <phoneticPr fontId="4" type="Hiragana"/>
  </si>
  <si>
    <t>西 成</t>
    <rPh sb="0" eb="1">
      <t>にしなり</t>
    </rPh>
    <phoneticPr fontId="4" type="Hiragana"/>
  </si>
  <si>
    <t>丹 陽</t>
    <rPh sb="0" eb="3">
      <t>たんよう</t>
    </rPh>
    <phoneticPr fontId="4" type="Hiragana"/>
  </si>
  <si>
    <t>浅 井</t>
    <rPh sb="0" eb="3">
      <t>あ　ざい</t>
    </rPh>
    <phoneticPr fontId="4" type="Hiragana"/>
  </si>
  <si>
    <t>北 方</t>
    <rPh sb="0" eb="3">
      <t>きたがた</t>
    </rPh>
    <phoneticPr fontId="4" type="Hiragana"/>
  </si>
  <si>
    <t>大 和</t>
    <rPh sb="0" eb="3">
      <t>やまと</t>
    </rPh>
    <phoneticPr fontId="4" type="Hiragana" alignment="distributed"/>
  </si>
  <si>
    <t>今 伊 勢</t>
    <rPh sb="0" eb="5">
      <t>いま　い　せ</t>
    </rPh>
    <phoneticPr fontId="4" type="Hiragana"/>
  </si>
  <si>
    <t>奥</t>
    <rPh sb="0" eb="1">
      <t>おく</t>
    </rPh>
    <phoneticPr fontId="4" type="Hiragana"/>
  </si>
  <si>
    <t>萩 原</t>
    <rPh sb="0" eb="3">
      <t>はぎわら</t>
    </rPh>
    <phoneticPr fontId="4" type="Hiragana"/>
  </si>
  <si>
    <t>千 秋</t>
    <rPh sb="0" eb="3">
      <t>ち　あき</t>
    </rPh>
    <phoneticPr fontId="4" type="Hiragana"/>
  </si>
  <si>
    <t>水 無 瀬</t>
    <rPh sb="0" eb="5">
      <t>み　 な　せ</t>
    </rPh>
    <phoneticPr fontId="4" type="Hiragana"/>
  </si>
  <si>
    <t>品 野</t>
    <rPh sb="0" eb="3">
      <t>しな の</t>
    </rPh>
    <phoneticPr fontId="4" type="Hiragana"/>
  </si>
  <si>
    <t>水 野</t>
    <rPh sb="0" eb="3">
      <t>みず の</t>
    </rPh>
    <phoneticPr fontId="4" type="Hiragana"/>
  </si>
  <si>
    <t>東 部</t>
    <rPh sb="0" eb="3">
      <t>とう ぶ</t>
    </rPh>
    <phoneticPr fontId="4" type="Hiragana"/>
  </si>
  <si>
    <t>高 蔵 寺</t>
    <rPh sb="0" eb="5">
      <t>こう ぞう じ</t>
    </rPh>
    <phoneticPr fontId="4" type="Hiragana"/>
  </si>
  <si>
    <t>藤 山 台</t>
    <rPh sb="0" eb="5">
      <t>ふじ やま だい</t>
    </rPh>
    <phoneticPr fontId="4" type="Hiragana"/>
  </si>
  <si>
    <t>知 多</t>
    <rPh sb="0" eb="3">
      <t>ち　 た</t>
    </rPh>
    <phoneticPr fontId="4" type="Hiragana"/>
  </si>
  <si>
    <t>鷹 来</t>
    <rPh sb="0" eb="3">
      <t>たか き</t>
    </rPh>
    <phoneticPr fontId="4" type="Hiragana"/>
  </si>
  <si>
    <t>石 尾 台</t>
    <rPh sb="0" eb="5">
      <t>いし お　だい</t>
    </rPh>
    <phoneticPr fontId="4" type="Hiragana"/>
  </si>
  <si>
    <t>岩 成 台</t>
    <rPh sb="0" eb="5">
      <t>いわなり だい</t>
    </rPh>
    <phoneticPr fontId="4" type="Hiragana"/>
  </si>
  <si>
    <t>学 校 名</t>
    <phoneticPr fontId="4" type="Hiragana"/>
  </si>
  <si>
    <t>南 光</t>
    <rPh sb="0" eb="3">
      <t>なんこう</t>
    </rPh>
    <phoneticPr fontId="4" type="Hiragana"/>
  </si>
  <si>
    <t>守 山</t>
    <rPh sb="0" eb="3">
      <t>もりやま</t>
    </rPh>
    <phoneticPr fontId="4" type="Hiragana"/>
  </si>
  <si>
    <t>守 山 東</t>
    <rPh sb="0" eb="5">
      <t>もりやまひがし</t>
    </rPh>
    <phoneticPr fontId="4" type="Hiragana"/>
  </si>
  <si>
    <t>守 山 西</t>
    <rPh sb="0" eb="5">
      <t>もりやまにし</t>
    </rPh>
    <phoneticPr fontId="4" type="Hiragana"/>
  </si>
  <si>
    <t>大 森</t>
    <rPh sb="0" eb="3">
      <t>おおもり</t>
    </rPh>
    <phoneticPr fontId="4" type="Hiragana"/>
  </si>
  <si>
    <t>守 山 北</t>
    <rPh sb="0" eb="5">
      <t>もりやまきた</t>
    </rPh>
    <phoneticPr fontId="4" type="Hiragana"/>
  </si>
  <si>
    <t>森 孝</t>
    <rPh sb="0" eb="3">
      <t>もりたか</t>
    </rPh>
    <phoneticPr fontId="4" type="Hiragana"/>
  </si>
  <si>
    <t>鳴 海</t>
    <rPh sb="0" eb="3">
      <t>なる み</t>
    </rPh>
    <phoneticPr fontId="4" type="Hiragana"/>
  </si>
  <si>
    <t>鳴 子 台</t>
    <rPh sb="0" eb="5">
      <t>なる こ だい</t>
    </rPh>
    <phoneticPr fontId="4" type="Hiragana"/>
  </si>
  <si>
    <t>大 高</t>
    <rPh sb="0" eb="3">
      <t>おおたか</t>
    </rPh>
    <phoneticPr fontId="4" type="Hiragana"/>
  </si>
  <si>
    <t>有 松</t>
    <rPh sb="0" eb="3">
      <t>ありまつ</t>
    </rPh>
    <phoneticPr fontId="4" type="Hiragana"/>
  </si>
  <si>
    <t>東 陵</t>
    <rPh sb="0" eb="3">
      <t>とうりょう</t>
    </rPh>
    <phoneticPr fontId="4" type="Hiragana"/>
  </si>
  <si>
    <t>千 鳥 丘</t>
    <rPh sb="0" eb="5">
      <t>ちどりがおか</t>
    </rPh>
    <phoneticPr fontId="4" type="Hiragana"/>
  </si>
  <si>
    <t>神 沢</t>
    <rPh sb="0" eb="3">
      <t>かみさわ</t>
    </rPh>
    <phoneticPr fontId="4" type="Hiragana"/>
  </si>
  <si>
    <t>扇 台</t>
    <rPh sb="0" eb="3">
      <t>おうぎだい</t>
    </rPh>
    <phoneticPr fontId="4" type="Hiragana"/>
  </si>
  <si>
    <t>滝 ノ 水</t>
    <rPh sb="0" eb="5">
      <t>たき の　みず</t>
    </rPh>
    <phoneticPr fontId="4" type="Hiragana"/>
  </si>
  <si>
    <t>左 京 山</t>
    <rPh sb="0" eb="5">
      <t>さきょうやま</t>
    </rPh>
    <phoneticPr fontId="4" type="Hiragana"/>
  </si>
  <si>
    <t>鎌 倉 台</t>
    <rPh sb="0" eb="5">
      <t>かまくらだい</t>
    </rPh>
    <phoneticPr fontId="4" type="Hiragana"/>
  </si>
  <si>
    <t>猪 高</t>
    <rPh sb="0" eb="3">
      <t>い　たか</t>
    </rPh>
    <phoneticPr fontId="4" type="Hiragana"/>
  </si>
  <si>
    <t>神 丘</t>
    <rPh sb="0" eb="3">
      <t>かみおか</t>
    </rPh>
    <phoneticPr fontId="4" type="Hiragana"/>
  </si>
  <si>
    <t>高 針 台</t>
    <rPh sb="0" eb="5">
      <t>たかばりだい</t>
    </rPh>
    <phoneticPr fontId="4" type="Hiragana"/>
  </si>
  <si>
    <t>猪 子 石</t>
    <rPh sb="0" eb="5">
      <t>いの こ　いし</t>
    </rPh>
    <phoneticPr fontId="4" type="Hiragana"/>
  </si>
  <si>
    <t>藤 森</t>
    <rPh sb="0" eb="3">
      <t>ふじもり</t>
    </rPh>
    <phoneticPr fontId="4" type="Hiragana"/>
  </si>
  <si>
    <t>上 社</t>
    <rPh sb="0" eb="3">
      <t>かみやしろ</t>
    </rPh>
    <phoneticPr fontId="4" type="Hiragana"/>
  </si>
  <si>
    <t>香 流</t>
    <rPh sb="0" eb="3">
      <t>か　なれ</t>
    </rPh>
    <phoneticPr fontId="4" type="Hiragana"/>
  </si>
  <si>
    <t>天 白</t>
    <rPh sb="0" eb="3">
      <t>てんぱく</t>
    </rPh>
    <phoneticPr fontId="4" type="Hiragana"/>
  </si>
  <si>
    <t>御 幸 山</t>
    <rPh sb="0" eb="5">
      <t>み　ゆき やま</t>
    </rPh>
    <phoneticPr fontId="4" type="Hiragana"/>
  </si>
  <si>
    <t>久 方</t>
    <rPh sb="0" eb="3">
      <t>ひさかた</t>
    </rPh>
    <phoneticPr fontId="4" type="Hiragana"/>
  </si>
  <si>
    <t>平 針</t>
    <rPh sb="0" eb="3">
      <t>ひらばり</t>
    </rPh>
    <phoneticPr fontId="4" type="Hiragana"/>
  </si>
  <si>
    <t>南 天 白</t>
    <rPh sb="0" eb="5">
      <t>みなみてんぱく</t>
    </rPh>
    <phoneticPr fontId="4" type="Hiragana"/>
  </si>
  <si>
    <t>植 田</t>
    <rPh sb="0" eb="3">
      <t>うえ だ</t>
    </rPh>
    <phoneticPr fontId="4" type="Hiragana"/>
  </si>
  <si>
    <t>原</t>
    <rPh sb="0" eb="1">
      <t>はら</t>
    </rPh>
    <phoneticPr fontId="4" type="Hiragana"/>
  </si>
  <si>
    <t>桜 山</t>
    <rPh sb="0" eb="3">
      <t>さくらやま</t>
    </rPh>
    <phoneticPr fontId="4" type="Hiragana"/>
  </si>
  <si>
    <t>北 山</t>
    <rPh sb="0" eb="3">
      <t>きたやま</t>
    </rPh>
    <phoneticPr fontId="4" type="Hiragana"/>
  </si>
  <si>
    <t>川 名</t>
    <rPh sb="0" eb="3">
      <t>かわ な</t>
    </rPh>
    <phoneticPr fontId="4" type="Hiragana"/>
  </si>
  <si>
    <t>円 上</t>
    <rPh sb="0" eb="3">
      <t>えんじょう</t>
    </rPh>
    <phoneticPr fontId="4" type="Hiragana"/>
  </si>
  <si>
    <t>駒 方</t>
    <rPh sb="0" eb="3">
      <t>こまがた</t>
    </rPh>
    <phoneticPr fontId="4" type="Hiragana"/>
  </si>
  <si>
    <t>田 光</t>
    <rPh sb="0" eb="3">
      <t>た　こう</t>
    </rPh>
    <phoneticPr fontId="4" type="Hiragana"/>
  </si>
  <si>
    <t>瑞穂ヶ丘</t>
    <rPh sb="0" eb="4">
      <t>みずほがおか</t>
    </rPh>
    <phoneticPr fontId="4" type="Hiragana"/>
  </si>
  <si>
    <t>萩 山</t>
    <rPh sb="0" eb="3">
      <t>はぎやま</t>
    </rPh>
    <phoneticPr fontId="4" type="Hiragana"/>
  </si>
  <si>
    <t>汐 路</t>
    <rPh sb="0" eb="3">
      <t>しお じ</t>
    </rPh>
    <phoneticPr fontId="4" type="Hiragana"/>
  </si>
  <si>
    <t>津 賀 田</t>
    <rPh sb="0" eb="5">
      <t>つ　 か　 た</t>
    </rPh>
    <phoneticPr fontId="4" type="Hiragana"/>
  </si>
  <si>
    <t>沢 上</t>
    <rPh sb="0" eb="3">
      <t>さわかみ</t>
    </rPh>
    <phoneticPr fontId="4" type="Hiragana"/>
  </si>
  <si>
    <t>宮</t>
    <rPh sb="0" eb="1">
      <t>みや</t>
    </rPh>
    <phoneticPr fontId="4" type="Hiragana"/>
  </si>
  <si>
    <t>一 色</t>
    <rPh sb="0" eb="3">
      <t>いっしき</t>
    </rPh>
    <phoneticPr fontId="4" type="Hiragana"/>
  </si>
  <si>
    <t>長 良</t>
    <rPh sb="0" eb="3">
      <t>なが ら</t>
    </rPh>
    <phoneticPr fontId="4" type="Hiragana"/>
  </si>
  <si>
    <t>山 王</t>
    <rPh sb="0" eb="3">
      <t>さんのう</t>
    </rPh>
    <phoneticPr fontId="4" type="Hiragana"/>
  </si>
  <si>
    <t>一 柳</t>
    <rPh sb="0" eb="3">
      <t>いちやなぎ</t>
    </rPh>
    <phoneticPr fontId="4" type="Hiragana"/>
  </si>
  <si>
    <t>八 幡</t>
    <rPh sb="0" eb="3">
      <t>や　わた</t>
    </rPh>
    <phoneticPr fontId="4" type="Hiragana"/>
  </si>
  <si>
    <t>昭 和 橋</t>
    <rPh sb="0" eb="5">
      <t>しょうわばし</t>
    </rPh>
    <phoneticPr fontId="4" type="Hiragana"/>
  </si>
  <si>
    <t>富 田</t>
    <rPh sb="0" eb="3">
      <t>とみ だ</t>
    </rPh>
    <phoneticPr fontId="4" type="Hiragana"/>
  </si>
  <si>
    <t>は と り</t>
    <phoneticPr fontId="4" type="Hiragana"/>
  </si>
  <si>
    <t>助 光</t>
    <rPh sb="0" eb="3">
      <t>すけみつ</t>
    </rPh>
    <phoneticPr fontId="4" type="Hiragana"/>
  </si>
  <si>
    <t>供 米 田</t>
    <rPh sb="0" eb="5">
      <t>く　まい でん</t>
    </rPh>
    <phoneticPr fontId="4" type="Hiragana"/>
  </si>
  <si>
    <t>高 杉</t>
    <rPh sb="0" eb="3">
      <t>たかすぎ</t>
    </rPh>
    <phoneticPr fontId="4" type="Hiragana"/>
  </si>
  <si>
    <t>港 南</t>
    <rPh sb="0" eb="3">
      <t>こうなん</t>
    </rPh>
    <phoneticPr fontId="4" type="Hiragana"/>
  </si>
  <si>
    <t>港 北</t>
    <rPh sb="0" eb="3">
      <t>こうほく</t>
    </rPh>
    <phoneticPr fontId="4" type="Hiragana"/>
  </si>
  <si>
    <t>東 港</t>
    <rPh sb="0" eb="3">
      <t>とうこう</t>
    </rPh>
    <phoneticPr fontId="4" type="Hiragana"/>
  </si>
  <si>
    <t>南 陽</t>
    <rPh sb="0" eb="3">
      <t>なんよう</t>
    </rPh>
    <phoneticPr fontId="4" type="Hiragana"/>
  </si>
  <si>
    <t>宝 神</t>
    <rPh sb="0" eb="3">
      <t>ほうじん</t>
    </rPh>
    <phoneticPr fontId="4" type="Hiragana"/>
  </si>
  <si>
    <t>当 知</t>
    <rPh sb="0" eb="3">
      <t>とう ち</t>
    </rPh>
    <phoneticPr fontId="4" type="Hiragana"/>
  </si>
  <si>
    <t>港 明</t>
    <rPh sb="0" eb="3">
      <t>こうめい</t>
    </rPh>
    <phoneticPr fontId="4" type="Hiragana"/>
  </si>
  <si>
    <t>南 陽 東</t>
    <rPh sb="0" eb="5">
      <t>なんようひがし</t>
    </rPh>
    <phoneticPr fontId="4" type="Hiragana"/>
  </si>
  <si>
    <t>本 城</t>
    <rPh sb="0" eb="3">
      <t>ほんじょう</t>
    </rPh>
    <phoneticPr fontId="4" type="Hiragana"/>
  </si>
  <si>
    <t>新 郊</t>
    <rPh sb="0" eb="3">
      <t>しんこう</t>
    </rPh>
    <phoneticPr fontId="4" type="Hiragana"/>
  </si>
  <si>
    <t>桜 田</t>
    <rPh sb="0" eb="3">
      <t>さくらだ</t>
    </rPh>
    <phoneticPr fontId="4" type="Hiragana"/>
  </si>
  <si>
    <t>大 江</t>
    <rPh sb="0" eb="3">
      <t>おお え</t>
    </rPh>
    <phoneticPr fontId="4" type="Hiragana"/>
  </si>
  <si>
    <t>明 豊</t>
    <rPh sb="0" eb="3">
      <t>めいほう</t>
    </rPh>
    <phoneticPr fontId="4" type="Hiragana"/>
  </si>
  <si>
    <t>名 南</t>
    <rPh sb="0" eb="3">
      <t>めいなん</t>
    </rPh>
    <phoneticPr fontId="4" type="Hiragana"/>
  </si>
  <si>
    <t>学 校 名</t>
    <phoneticPr fontId="4" type="Hiragana"/>
  </si>
  <si>
    <t>今 池</t>
    <rPh sb="0" eb="3">
      <t>いまいけ</t>
    </rPh>
    <phoneticPr fontId="4" type="Hiragana"/>
  </si>
  <si>
    <t>城 山</t>
    <rPh sb="0" eb="3">
      <t>しろやま</t>
    </rPh>
    <phoneticPr fontId="4" type="Hiragana"/>
  </si>
  <si>
    <t>千 種 台</t>
    <rPh sb="0" eb="5">
      <t>ちく さ だい</t>
    </rPh>
    <phoneticPr fontId="4" type="Hiragana"/>
  </si>
  <si>
    <t>振 甫</t>
    <rPh sb="0" eb="3">
      <t>しん ぽ</t>
    </rPh>
    <phoneticPr fontId="4" type="Hiragana"/>
  </si>
  <si>
    <t>若 水</t>
    <rPh sb="0" eb="3">
      <t>わかみず</t>
    </rPh>
    <phoneticPr fontId="4" type="Hiragana"/>
  </si>
  <si>
    <t>千 種</t>
    <rPh sb="0" eb="3">
      <t>ち くさ</t>
    </rPh>
    <phoneticPr fontId="4" type="Hiragana"/>
  </si>
  <si>
    <t>東 星</t>
    <rPh sb="0" eb="3">
      <t>とうせい</t>
    </rPh>
    <phoneticPr fontId="4" type="Hiragana"/>
  </si>
  <si>
    <t>冨 士</t>
    <rPh sb="0" eb="3">
      <t>ふ　じ</t>
    </rPh>
    <phoneticPr fontId="4" type="Hiragana"/>
  </si>
  <si>
    <t>桜　丘</t>
    <rPh sb="0" eb="1">
      <t>さくらがおか</t>
    </rPh>
    <phoneticPr fontId="4" type="Hiragana"/>
  </si>
  <si>
    <t>矢 田</t>
    <rPh sb="0" eb="3">
      <t>や　だ</t>
    </rPh>
    <phoneticPr fontId="4" type="Hiragana"/>
  </si>
  <si>
    <t>若 葉</t>
    <rPh sb="0" eb="3">
      <t>わか ば</t>
    </rPh>
    <phoneticPr fontId="4" type="Hiragana"/>
  </si>
  <si>
    <t>志 賀</t>
    <rPh sb="0" eb="3">
      <t>し　が</t>
    </rPh>
    <phoneticPr fontId="4" type="Hiragana"/>
  </si>
  <si>
    <t>北 陵</t>
    <rPh sb="0" eb="3">
      <t>ほくりょう</t>
    </rPh>
    <phoneticPr fontId="4" type="Hiragana"/>
  </si>
  <si>
    <t>八 王 子</t>
    <rPh sb="0" eb="5">
      <t>はち おう じ</t>
    </rPh>
    <phoneticPr fontId="4" type="Hiragana"/>
  </si>
  <si>
    <t>　　　楠</t>
    <rPh sb="3" eb="4">
      <t>くすのき</t>
    </rPh>
    <phoneticPr fontId="4" type="Hiragana"/>
  </si>
  <si>
    <t>北</t>
    <rPh sb="0" eb="1">
      <t>きた</t>
    </rPh>
    <phoneticPr fontId="4" type="Hiragana"/>
  </si>
  <si>
    <t>浄 心</t>
    <rPh sb="0" eb="3">
      <t>じょうしん</t>
    </rPh>
    <phoneticPr fontId="4" type="Hiragana"/>
  </si>
  <si>
    <t>菊 井</t>
    <rPh sb="0" eb="3">
      <t>きく い</t>
    </rPh>
    <phoneticPr fontId="4" type="Hiragana"/>
  </si>
  <si>
    <t>名 塚</t>
    <rPh sb="0" eb="3">
      <t>な　づか</t>
    </rPh>
    <phoneticPr fontId="4" type="Hiragana"/>
  </si>
  <si>
    <t>天 神 山</t>
    <rPh sb="0" eb="5">
      <t>てんじんやま</t>
    </rPh>
    <phoneticPr fontId="4" type="Hiragana"/>
  </si>
  <si>
    <t>山 田</t>
    <rPh sb="0" eb="3">
      <t>やま だ</t>
    </rPh>
    <phoneticPr fontId="4" type="Hiragana"/>
  </si>
  <si>
    <t>山 田 東</t>
    <rPh sb="0" eb="5">
      <t>やまだひがし</t>
    </rPh>
    <phoneticPr fontId="4" type="Hiragana"/>
  </si>
  <si>
    <t>平 田</t>
    <rPh sb="0" eb="3">
      <t>ひら た</t>
    </rPh>
    <phoneticPr fontId="4" type="Hiragana"/>
  </si>
  <si>
    <t>豊 国</t>
    <rPh sb="0" eb="3">
      <t>とよくに</t>
    </rPh>
    <phoneticPr fontId="4" type="Hiragana"/>
  </si>
  <si>
    <t>笹 島</t>
    <rPh sb="0" eb="3">
      <t>ささしま</t>
    </rPh>
    <phoneticPr fontId="4" type="Hiragana"/>
  </si>
  <si>
    <t>笈 瀬</t>
    <rPh sb="0" eb="3">
      <t>おい せ</t>
    </rPh>
    <phoneticPr fontId="4" type="Hiragana"/>
  </si>
  <si>
    <t>豊 正</t>
    <rPh sb="0" eb="3">
      <t>ほうせい</t>
    </rPh>
    <phoneticPr fontId="4" type="Hiragana"/>
  </si>
  <si>
    <t>黄 金</t>
    <rPh sb="0" eb="3">
      <t>こ　がね</t>
    </rPh>
    <phoneticPr fontId="4" type="Hiragana"/>
  </si>
  <si>
    <t>白 山</t>
    <rPh sb="0" eb="3">
      <t>はくさん</t>
    </rPh>
    <phoneticPr fontId="4" type="Hiragana"/>
  </si>
  <si>
    <t>伊 勢 山</t>
    <rPh sb="0" eb="5">
      <t>い　　せ　 やま</t>
    </rPh>
    <phoneticPr fontId="4" type="Hiragana"/>
  </si>
  <si>
    <t>丸 の 内</t>
    <rPh sb="0" eb="5">
      <t>まる　　　　うち</t>
    </rPh>
    <phoneticPr fontId="4" type="Hiragana"/>
  </si>
  <si>
    <t>前 津</t>
    <rPh sb="0" eb="3">
      <t>まえ  づ</t>
    </rPh>
    <phoneticPr fontId="4" type="Hiragana"/>
  </si>
  <si>
    <t>日 比 津</t>
    <rPh sb="0" eb="5">
      <t>ひ　　び　　つ</t>
    </rPh>
    <phoneticPr fontId="4" type="Hiragana"/>
  </si>
  <si>
    <t>御 田</t>
    <rPh sb="0" eb="3">
      <t>み　　た</t>
    </rPh>
    <phoneticPr fontId="4" type="Hiragana"/>
  </si>
  <si>
    <t>志 段 味</t>
    <rPh sb="0" eb="5">
      <t>し　 　だ　 　み</t>
    </rPh>
    <phoneticPr fontId="4" type="Hiragana"/>
  </si>
  <si>
    <t>木 曽 川</t>
    <rPh sb="0" eb="5">
      <t>き　 　そ　　がわ</t>
    </rPh>
    <phoneticPr fontId="4" type="Hiragana"/>
  </si>
  <si>
    <t>西枇杷島</t>
    <rPh sb="0" eb="4">
      <t>にしびわじま</t>
    </rPh>
    <phoneticPr fontId="4" type="Hiragana"/>
  </si>
  <si>
    <t xml:space="preserve">清 洲 </t>
    <rPh sb="0" eb="3">
      <t>きよ　す</t>
    </rPh>
    <phoneticPr fontId="4" type="Hiragana"/>
  </si>
  <si>
    <t>新 川</t>
    <rPh sb="0" eb="3">
      <t>しんかわ</t>
    </rPh>
    <phoneticPr fontId="4" type="Hiragana"/>
  </si>
  <si>
    <t>師 勝</t>
    <rPh sb="0" eb="3">
      <t>しか　つ</t>
    </rPh>
    <phoneticPr fontId="4" type="Hiragana"/>
  </si>
  <si>
    <t>訓 原</t>
    <rPh sb="0" eb="3">
      <t>くんぱら</t>
    </rPh>
    <phoneticPr fontId="4" type="Hiragana"/>
  </si>
  <si>
    <t>熊 野</t>
    <rPh sb="0" eb="3">
      <t>くま　の</t>
    </rPh>
    <phoneticPr fontId="4" type="Hiragana"/>
  </si>
  <si>
    <t>西 春</t>
    <rPh sb="0" eb="3">
      <t>にしはる</t>
    </rPh>
    <phoneticPr fontId="4" type="Hiragana"/>
  </si>
  <si>
    <t>白 木</t>
    <rPh sb="0" eb="3">
      <t>しら　き</t>
    </rPh>
    <phoneticPr fontId="4" type="Hiragana"/>
  </si>
  <si>
    <t>天 神</t>
    <rPh sb="0" eb="3">
      <t>てんじん</t>
    </rPh>
    <phoneticPr fontId="4" type="Hiragana"/>
  </si>
  <si>
    <t>東 郷</t>
    <rPh sb="0" eb="3">
      <t>とうごう</t>
    </rPh>
    <phoneticPr fontId="4" type="Hiragana"/>
  </si>
  <si>
    <t>春 木</t>
    <rPh sb="0" eb="3">
      <t>はる　き</t>
    </rPh>
    <phoneticPr fontId="4" type="Hiragana"/>
  </si>
  <si>
    <t>諸 輪</t>
    <rPh sb="0" eb="3">
      <t>もろ　わ</t>
    </rPh>
    <phoneticPr fontId="4" type="Hiragana"/>
  </si>
  <si>
    <t>長 久 手</t>
    <rPh sb="0" eb="5">
      <t>なが　く　　て</t>
    </rPh>
    <phoneticPr fontId="4" type="Hiragana"/>
  </si>
  <si>
    <t>南</t>
    <rPh sb="0" eb="1">
      <t>みなみ</t>
    </rPh>
    <phoneticPr fontId="4" type="Hiragana"/>
  </si>
  <si>
    <t>豊 山</t>
    <rPh sb="0" eb="3">
      <t>とよやま</t>
    </rPh>
    <phoneticPr fontId="4" type="Hiragana"/>
  </si>
  <si>
    <t>春 日</t>
    <rPh sb="0" eb="3">
      <t>はる　ひ</t>
    </rPh>
    <phoneticPr fontId="4" type="Hiragana"/>
  </si>
  <si>
    <t>丹 羽 郡
大 口 町</t>
    <phoneticPr fontId="4" type="Hiragana"/>
  </si>
  <si>
    <t>大 口</t>
    <rPh sb="0" eb="3">
      <t>おおぐち</t>
    </rPh>
    <phoneticPr fontId="4" type="Hiragana"/>
  </si>
  <si>
    <t>扶 桑 北</t>
    <rPh sb="0" eb="5">
      <t>ふ　　そう　きた</t>
    </rPh>
    <phoneticPr fontId="4" type="Hiragana"/>
  </si>
  <si>
    <t>扶 桑</t>
    <rPh sb="0" eb="3">
      <t>ふ　 そう</t>
    </rPh>
    <phoneticPr fontId="4" type="Hiragana"/>
  </si>
  <si>
    <t>天 王</t>
    <rPh sb="0" eb="3">
      <t>てんのう</t>
    </rPh>
    <phoneticPr fontId="4" type="Hiragana"/>
  </si>
  <si>
    <t>藤 浪</t>
    <rPh sb="0" eb="3">
      <t>ふじなみ</t>
    </rPh>
    <phoneticPr fontId="4" type="Hiragana"/>
  </si>
  <si>
    <t>神 守</t>
    <rPh sb="0" eb="3">
      <t>か　もり</t>
    </rPh>
    <phoneticPr fontId="4" type="Hiragana"/>
  </si>
  <si>
    <t>暁</t>
    <rPh sb="0" eb="1">
      <t>あかつき</t>
    </rPh>
    <phoneticPr fontId="4" type="Hiragana"/>
  </si>
  <si>
    <t>佐 屋</t>
    <rPh sb="0" eb="3">
      <t>さ　　や</t>
    </rPh>
    <phoneticPr fontId="4" type="Hiragana"/>
  </si>
  <si>
    <t>立 田</t>
    <rPh sb="0" eb="3">
      <t>たつ　た</t>
    </rPh>
    <phoneticPr fontId="4" type="Hiragana"/>
  </si>
  <si>
    <t>八 開</t>
    <rPh sb="0" eb="3">
      <t>はちかい</t>
    </rPh>
    <phoneticPr fontId="4" type="Hiragana"/>
  </si>
  <si>
    <t>佐 織</t>
    <rPh sb="0" eb="3">
      <t>さ　　おり</t>
    </rPh>
    <phoneticPr fontId="4" type="Hiragana"/>
  </si>
  <si>
    <t>佐 織 西</t>
    <rPh sb="0" eb="5">
      <t>さ　　おり　にし</t>
    </rPh>
    <phoneticPr fontId="4" type="Hiragana"/>
  </si>
  <si>
    <t>弥 富</t>
    <rPh sb="0" eb="3">
      <t>や　　とみ</t>
    </rPh>
    <phoneticPr fontId="4" type="Hiragana"/>
  </si>
  <si>
    <t>弥 富 北</t>
    <rPh sb="0" eb="5">
      <t>や　　とみ　きた</t>
    </rPh>
    <phoneticPr fontId="4" type="Hiragana"/>
  </si>
  <si>
    <t>七 宝</t>
    <rPh sb="0" eb="3">
      <t>しっぽう</t>
    </rPh>
    <phoneticPr fontId="4" type="Hiragana"/>
  </si>
  <si>
    <t>美 和</t>
    <rPh sb="0" eb="3">
      <t>み　　わ</t>
    </rPh>
    <phoneticPr fontId="4" type="Hiragana"/>
  </si>
  <si>
    <t>甚 目 寺</t>
    <rPh sb="0" eb="5">
      <t>じ　　もく　じ</t>
    </rPh>
    <phoneticPr fontId="4" type="Hiragana"/>
  </si>
  <si>
    <t>大 治</t>
    <rPh sb="0" eb="3">
      <t>おおはる</t>
    </rPh>
    <phoneticPr fontId="4" type="Hiragana"/>
  </si>
  <si>
    <t>海 部 郡
大 治 町</t>
    <phoneticPr fontId="4" type="Hiragana"/>
  </si>
  <si>
    <t>蟹 江</t>
    <rPh sb="0" eb="3">
      <t>かに　え</t>
    </rPh>
    <phoneticPr fontId="4" type="Hiragana"/>
  </si>
  <si>
    <t>蟹 江 北</t>
    <rPh sb="0" eb="5">
      <t>かに　え　きた</t>
    </rPh>
    <phoneticPr fontId="4" type="Hiragana"/>
  </si>
  <si>
    <t>永 和</t>
    <rPh sb="0" eb="3">
      <t>えい　わ</t>
    </rPh>
    <phoneticPr fontId="4" type="Hiragana"/>
  </si>
  <si>
    <t>乙 川</t>
    <rPh sb="0" eb="3">
      <t>おっかわ</t>
    </rPh>
    <phoneticPr fontId="4" type="Hiragana"/>
  </si>
  <si>
    <t>亀 崎</t>
    <rPh sb="0" eb="3">
      <t>かめざき</t>
    </rPh>
    <phoneticPr fontId="4" type="Hiragana"/>
  </si>
  <si>
    <t>成 岩</t>
    <rPh sb="0" eb="3">
      <t>なら　わ</t>
    </rPh>
    <phoneticPr fontId="4" type="Hiragana"/>
  </si>
  <si>
    <t>青 山</t>
    <rPh sb="0" eb="3">
      <t>あおやま</t>
    </rPh>
    <phoneticPr fontId="4" type="Hiragana"/>
  </si>
  <si>
    <t>青 海</t>
    <rPh sb="0" eb="3">
      <t>せいかい</t>
    </rPh>
    <phoneticPr fontId="4" type="Hiragana"/>
  </si>
  <si>
    <t>鬼 崎</t>
    <rPh sb="0" eb="3">
      <t>おにざき</t>
    </rPh>
    <phoneticPr fontId="4" type="Hiragana"/>
  </si>
  <si>
    <t>常 滑</t>
    <rPh sb="0" eb="3">
      <t>とこなめ</t>
    </rPh>
    <phoneticPr fontId="4" type="Hiragana"/>
  </si>
  <si>
    <t>南 陵</t>
    <rPh sb="0" eb="3">
      <t>なんりょう</t>
    </rPh>
    <phoneticPr fontId="4" type="Hiragana"/>
  </si>
  <si>
    <t>上 野</t>
    <rPh sb="0" eb="3">
      <t>うえ　の</t>
    </rPh>
    <phoneticPr fontId="4" type="Hiragana"/>
  </si>
  <si>
    <t>富 木 島</t>
    <rPh sb="0" eb="5">
      <t>ふ　　き　　しま</t>
    </rPh>
    <phoneticPr fontId="4" type="Hiragana"/>
  </si>
  <si>
    <t>横 須 賀</t>
    <rPh sb="0" eb="5">
      <t>よこ　　す　か</t>
    </rPh>
    <phoneticPr fontId="4" type="Hiragana"/>
  </si>
  <si>
    <t>加 木 屋</t>
    <rPh sb="0" eb="5">
      <t>か　　ぎ　　や</t>
    </rPh>
    <phoneticPr fontId="4" type="Hiragana"/>
  </si>
  <si>
    <t>名 和</t>
    <rPh sb="0" eb="3">
      <t>な　　　わ</t>
    </rPh>
    <phoneticPr fontId="4" type="Hiragana"/>
  </si>
  <si>
    <t>平 洲</t>
    <rPh sb="0" eb="3">
      <t>へいしゅう</t>
    </rPh>
    <phoneticPr fontId="4" type="Hiragana"/>
  </si>
  <si>
    <t>大 府</t>
    <rPh sb="0" eb="3">
      <t>おお　ぶ</t>
    </rPh>
    <phoneticPr fontId="4" type="Hiragana"/>
  </si>
  <si>
    <t>大 府 西</t>
    <rPh sb="0" eb="5">
      <t>おお　ぶ　にし</t>
    </rPh>
    <phoneticPr fontId="4" type="Hiragana"/>
  </si>
  <si>
    <t>大 府 北</t>
    <rPh sb="0" eb="5">
      <t>おお　ぶ　きた</t>
    </rPh>
    <phoneticPr fontId="4" type="Hiragana"/>
  </si>
  <si>
    <t>大 府 南</t>
    <rPh sb="0" eb="5">
      <t>おおぶみなみ</t>
    </rPh>
    <phoneticPr fontId="4" type="Hiragana"/>
  </si>
  <si>
    <t>旭 南</t>
    <rPh sb="0" eb="3">
      <t>きょくなん</t>
    </rPh>
    <phoneticPr fontId="4" type="Hiragana"/>
  </si>
  <si>
    <t>知 多 郡
阿久比町</t>
    <phoneticPr fontId="4" type="Hiragana"/>
  </si>
  <si>
    <t>阿 久 比</t>
    <rPh sb="0" eb="5">
      <t>あ　　ぐ　　　い</t>
    </rPh>
    <phoneticPr fontId="4" type="Hiragana"/>
  </si>
  <si>
    <t>東 浦</t>
    <rPh sb="0" eb="3">
      <t>ひがしうら</t>
    </rPh>
    <phoneticPr fontId="4" type="Hiragana"/>
  </si>
  <si>
    <t>篠 島</t>
    <rPh sb="0" eb="3">
      <t>しのじま</t>
    </rPh>
    <phoneticPr fontId="4" type="Hiragana"/>
  </si>
  <si>
    <t>野 間</t>
    <rPh sb="0" eb="3">
      <t>の　　ま</t>
    </rPh>
    <phoneticPr fontId="4" type="Hiragana"/>
  </si>
  <si>
    <t>河 和</t>
    <rPh sb="0" eb="3">
      <t>こう　わ</t>
    </rPh>
    <phoneticPr fontId="4" type="Hiragana"/>
  </si>
  <si>
    <t>武 豊</t>
    <rPh sb="0" eb="3">
      <t>たけとよ</t>
    </rPh>
    <phoneticPr fontId="4" type="Hiragana"/>
  </si>
  <si>
    <t>富 貴</t>
    <rPh sb="0" eb="3">
      <t>ふ　　き</t>
    </rPh>
    <phoneticPr fontId="4" type="Hiragana"/>
  </si>
  <si>
    <t>甲 山</t>
    <rPh sb="0" eb="3">
      <t>こうざん</t>
    </rPh>
    <phoneticPr fontId="4" type="Hiragana"/>
  </si>
  <si>
    <t>美 川</t>
    <rPh sb="0" eb="3">
      <t>み　かわ</t>
    </rPh>
    <phoneticPr fontId="4" type="Hiragana"/>
  </si>
  <si>
    <t>葵</t>
    <rPh sb="0" eb="1">
      <t>あおい</t>
    </rPh>
    <phoneticPr fontId="4" type="Hiragana"/>
  </si>
  <si>
    <t>竜 海</t>
    <rPh sb="0" eb="3">
      <t>りゅうかい</t>
    </rPh>
    <phoneticPr fontId="4" type="Hiragana"/>
  </si>
  <si>
    <t>城 北</t>
    <rPh sb="0" eb="3">
      <t>じょうほく</t>
    </rPh>
    <phoneticPr fontId="4" type="Hiragana"/>
  </si>
  <si>
    <t>福 岡</t>
    <rPh sb="0" eb="3">
      <t>ふくおか</t>
    </rPh>
    <phoneticPr fontId="4" type="Hiragana"/>
  </si>
  <si>
    <t>東 海</t>
    <rPh sb="0" eb="3">
      <t>とうかい</t>
    </rPh>
    <phoneticPr fontId="4" type="Hiragana"/>
  </si>
  <si>
    <t>河 合</t>
    <rPh sb="0" eb="3">
      <t>かわ　い</t>
    </rPh>
    <phoneticPr fontId="4" type="Hiragana"/>
  </si>
  <si>
    <t>岩 津</t>
    <rPh sb="0" eb="3">
      <t>いわ　づ</t>
    </rPh>
    <phoneticPr fontId="4" type="Hiragana"/>
  </si>
  <si>
    <t>常 磐</t>
    <rPh sb="0" eb="3">
      <t>とき　　わ</t>
    </rPh>
    <phoneticPr fontId="4" type="Hiragana"/>
  </si>
  <si>
    <t>矢 作</t>
    <rPh sb="0" eb="3">
      <t>や　はぎ</t>
    </rPh>
    <phoneticPr fontId="4" type="Hiragana"/>
  </si>
  <si>
    <t>六 ツ 美</t>
    <rPh sb="0" eb="5">
      <t>む　　つ　　み</t>
    </rPh>
    <phoneticPr fontId="4" type="Hiragana"/>
  </si>
  <si>
    <t>矢 作 北</t>
    <rPh sb="0" eb="5">
      <t>や　はぎ　きた</t>
    </rPh>
    <phoneticPr fontId="4" type="Hiragana"/>
  </si>
  <si>
    <t>新 香 山</t>
    <rPh sb="0" eb="5">
      <t>しん　か　やま</t>
    </rPh>
    <phoneticPr fontId="4" type="Hiragana"/>
  </si>
  <si>
    <t>竜 南</t>
    <rPh sb="0" eb="3">
      <t>りゅうなん</t>
    </rPh>
    <phoneticPr fontId="4" type="Hiragana"/>
  </si>
  <si>
    <t>六ツ美北</t>
    <rPh sb="0" eb="4">
      <t>む　つ　みきた</t>
    </rPh>
    <phoneticPr fontId="4" type="Hiragana"/>
  </si>
  <si>
    <t>額 田</t>
    <rPh sb="0" eb="3">
      <t>ぬか　た</t>
    </rPh>
    <phoneticPr fontId="4" type="Hiragana"/>
  </si>
  <si>
    <t>西 端</t>
    <rPh sb="0" eb="3">
      <t>にしばた</t>
    </rPh>
    <phoneticPr fontId="4" type="Hiragana"/>
  </si>
  <si>
    <t>中 央</t>
    <rPh sb="0" eb="3">
      <t>ちゅうおう</t>
    </rPh>
    <phoneticPr fontId="4" type="Hiragana"/>
  </si>
  <si>
    <t>刈 谷 南</t>
    <rPh sb="0" eb="5">
      <t>かり　や　みなみ</t>
    </rPh>
    <phoneticPr fontId="4" type="Hiragana"/>
  </si>
  <si>
    <t>刈 谷 東</t>
    <rPh sb="0" eb="5">
      <t>かり　や　ひがし</t>
    </rPh>
    <phoneticPr fontId="4" type="Hiragana"/>
  </si>
  <si>
    <t>富 士 松</t>
    <rPh sb="0" eb="5">
      <t>ふ　　　じ　まつ</t>
    </rPh>
    <phoneticPr fontId="4" type="Hiragana"/>
  </si>
  <si>
    <t>依 佐 美</t>
    <rPh sb="0" eb="5">
      <t>よ　　　さ　　み</t>
    </rPh>
    <phoneticPr fontId="4" type="Hiragana"/>
  </si>
  <si>
    <t>雁 が 音</t>
    <rPh sb="0" eb="5">
      <t>かり　　　　　ね</t>
    </rPh>
    <phoneticPr fontId="4" type="Hiragana"/>
  </si>
  <si>
    <t>朝 日</t>
    <rPh sb="0" eb="3">
      <t>あさ　ひ</t>
    </rPh>
    <phoneticPr fontId="4" type="Hiragana"/>
  </si>
  <si>
    <t>安 城 南</t>
    <rPh sb="0" eb="5">
      <t>あんじょうみなみ</t>
    </rPh>
    <phoneticPr fontId="4" type="Hiragana"/>
  </si>
  <si>
    <t>安 城 北</t>
    <rPh sb="0" eb="5">
      <t>あんじょうきた</t>
    </rPh>
    <phoneticPr fontId="4" type="Hiragana"/>
  </si>
  <si>
    <t>安 城 西</t>
    <rPh sb="0" eb="5">
      <t>あんじょうにし</t>
    </rPh>
    <phoneticPr fontId="4" type="Hiragana"/>
  </si>
  <si>
    <t>明 祥</t>
    <rPh sb="0" eb="3">
      <t>めいしょう</t>
    </rPh>
    <phoneticPr fontId="4" type="Hiragana"/>
  </si>
  <si>
    <t>桜 井</t>
    <rPh sb="0" eb="3">
      <t>さくらい</t>
    </rPh>
    <phoneticPr fontId="4" type="Hiragana"/>
  </si>
  <si>
    <t>東 山</t>
    <rPh sb="0" eb="3">
      <t>ひがしやま</t>
    </rPh>
    <phoneticPr fontId="4" type="Hiragana"/>
  </si>
  <si>
    <t>安 祥</t>
    <rPh sb="0" eb="3">
      <t>あんしょう</t>
    </rPh>
    <phoneticPr fontId="4" type="Hiragana"/>
  </si>
  <si>
    <t>篠 目</t>
    <rPh sb="0" eb="3">
      <t>ささ　め</t>
    </rPh>
    <phoneticPr fontId="4" type="Hiragana"/>
  </si>
  <si>
    <t>崇 化 館</t>
    <rPh sb="0" eb="5">
      <t>そう　か　かん</t>
    </rPh>
    <phoneticPr fontId="4" type="Hiragana"/>
  </si>
  <si>
    <t>朝 日 丘</t>
    <rPh sb="0" eb="5">
      <t>あさひがおか</t>
    </rPh>
    <phoneticPr fontId="4" type="Hiragana"/>
  </si>
  <si>
    <t>豊 南</t>
    <rPh sb="0" eb="3">
      <t>ほうなん</t>
    </rPh>
    <phoneticPr fontId="4" type="Hiragana"/>
  </si>
  <si>
    <t>高 橋</t>
    <rPh sb="0" eb="3">
      <t>たかはし</t>
    </rPh>
    <phoneticPr fontId="4" type="Hiragana"/>
  </si>
  <si>
    <t>上 郷</t>
    <rPh sb="0" eb="3">
      <t>かみごう</t>
    </rPh>
    <phoneticPr fontId="4" type="Hiragana"/>
  </si>
  <si>
    <t>高 岡</t>
    <rPh sb="0" eb="3">
      <t>たかおか</t>
    </rPh>
    <phoneticPr fontId="4" type="Hiragana"/>
  </si>
  <si>
    <t>保 見</t>
    <rPh sb="0" eb="3">
      <t>ほ　　み</t>
    </rPh>
    <phoneticPr fontId="4" type="Hiragana"/>
  </si>
  <si>
    <t>猿 投</t>
    <rPh sb="0" eb="3">
      <t>さ　　なげ</t>
    </rPh>
    <phoneticPr fontId="4" type="Hiragana"/>
  </si>
  <si>
    <t>猿 投 台</t>
    <rPh sb="0" eb="5">
      <t>さ　なげ　だい</t>
    </rPh>
    <phoneticPr fontId="4" type="Hiragana"/>
  </si>
  <si>
    <t>石 野</t>
    <rPh sb="0" eb="3">
      <t>いし　の</t>
    </rPh>
    <phoneticPr fontId="4" type="Hiragana"/>
  </si>
  <si>
    <t>竜 神</t>
    <rPh sb="0" eb="3">
      <t>りゅうじん</t>
    </rPh>
    <phoneticPr fontId="4" type="Hiragana"/>
  </si>
  <si>
    <t>松 平</t>
    <rPh sb="0" eb="3">
      <t>まつだいら</t>
    </rPh>
    <phoneticPr fontId="4" type="Hiragana"/>
  </si>
  <si>
    <t>美 里</t>
    <rPh sb="0" eb="3">
      <t>み　　さと</t>
    </rPh>
    <phoneticPr fontId="4" type="Hiragana"/>
  </si>
  <si>
    <t>逢 妻</t>
    <rPh sb="0" eb="3">
      <t>あいづま</t>
    </rPh>
    <phoneticPr fontId="4" type="Hiragana"/>
  </si>
  <si>
    <t>若 園</t>
    <rPh sb="0" eb="3">
      <t>わかぞの</t>
    </rPh>
    <phoneticPr fontId="4" type="Hiragana"/>
  </si>
  <si>
    <t>梅 坪 台</t>
    <rPh sb="0" eb="5">
      <t>うめつぼ　だい</t>
    </rPh>
    <phoneticPr fontId="4" type="Hiragana"/>
  </si>
  <si>
    <t>前 林</t>
    <rPh sb="0" eb="3">
      <t>まえばやし</t>
    </rPh>
    <phoneticPr fontId="4" type="Hiragana"/>
  </si>
  <si>
    <t>益 富</t>
    <rPh sb="0" eb="3">
      <t>ますとみ</t>
    </rPh>
    <phoneticPr fontId="4" type="Hiragana"/>
  </si>
  <si>
    <t>末 野 原</t>
    <rPh sb="0" eb="5">
      <t>すえ　の　はら</t>
    </rPh>
    <phoneticPr fontId="4" type="Hiragana"/>
  </si>
  <si>
    <t>井 郷</t>
    <rPh sb="0" eb="3">
      <t>い　　さと</t>
    </rPh>
    <phoneticPr fontId="4" type="Hiragana"/>
  </si>
  <si>
    <t>藤 岡</t>
    <rPh sb="0" eb="3">
      <t>ふじおか</t>
    </rPh>
    <phoneticPr fontId="4" type="Hiragana"/>
  </si>
  <si>
    <t>小 原</t>
    <rPh sb="0" eb="3">
      <t>お　　ばら</t>
    </rPh>
    <phoneticPr fontId="4" type="Hiragana"/>
  </si>
  <si>
    <t>足 助</t>
    <rPh sb="0" eb="3">
      <t>あ　すけ</t>
    </rPh>
    <phoneticPr fontId="4" type="Hiragana"/>
  </si>
  <si>
    <t>下 山</t>
    <rPh sb="0" eb="3">
      <t>しもやま</t>
    </rPh>
    <phoneticPr fontId="4" type="Hiragana"/>
  </si>
  <si>
    <t>稲 武</t>
    <rPh sb="0" eb="3">
      <t>いな　ぶ</t>
    </rPh>
    <phoneticPr fontId="4" type="Hiragana"/>
  </si>
  <si>
    <t xml:space="preserve"> </t>
    <phoneticPr fontId="4" type="Hiragana"/>
  </si>
  <si>
    <t>学 校 名</t>
    <phoneticPr fontId="4" type="Hiragana"/>
  </si>
  <si>
    <t>西 尾</t>
    <rPh sb="0" eb="3">
      <t>にし　お</t>
    </rPh>
    <phoneticPr fontId="4" type="Hiragana"/>
  </si>
  <si>
    <t>鶴 城</t>
    <rPh sb="0" eb="3">
      <t>つるしろ</t>
    </rPh>
    <phoneticPr fontId="4" type="Hiragana"/>
  </si>
  <si>
    <t>平 坂</t>
    <rPh sb="0" eb="3">
      <t>へいさか</t>
    </rPh>
    <phoneticPr fontId="4" type="Hiragana"/>
  </si>
  <si>
    <t>寺 津</t>
    <rPh sb="0" eb="3">
      <t>てら　づ</t>
    </rPh>
    <phoneticPr fontId="4" type="Hiragana"/>
  </si>
  <si>
    <t>福 地</t>
    <rPh sb="0" eb="3">
      <t>ふく　ち</t>
    </rPh>
    <phoneticPr fontId="4" type="Hiragana"/>
  </si>
  <si>
    <t>知 立</t>
    <rPh sb="0" eb="3">
      <t>ち　りゅう</t>
    </rPh>
    <phoneticPr fontId="4" type="Hiragana"/>
  </si>
  <si>
    <t>竜 北</t>
    <rPh sb="0" eb="3">
      <t>りゅうほく</t>
    </rPh>
    <phoneticPr fontId="4" type="Hiragana"/>
  </si>
  <si>
    <t>知 立 南</t>
    <rPh sb="0" eb="5">
      <t>ちりゅうみなみ</t>
    </rPh>
    <phoneticPr fontId="4" type="Hiragana"/>
  </si>
  <si>
    <t>高 浜</t>
    <rPh sb="0" eb="3">
      <t>たかはま</t>
    </rPh>
    <phoneticPr fontId="4" type="Hiragana"/>
  </si>
  <si>
    <t>吉 良</t>
    <rPh sb="0" eb="3">
      <t>き　　　ら</t>
    </rPh>
    <phoneticPr fontId="4" type="Hiragana"/>
  </si>
  <si>
    <t>幡 豆</t>
    <rPh sb="0" eb="3">
      <t>は　　ず</t>
    </rPh>
    <phoneticPr fontId="4" type="Hiragana"/>
  </si>
  <si>
    <t>幸 田</t>
    <rPh sb="0" eb="3">
      <t>こう　た</t>
    </rPh>
    <phoneticPr fontId="4" type="Hiragana"/>
  </si>
  <si>
    <t>三 好</t>
    <rPh sb="0" eb="3">
      <t>み　　よし</t>
    </rPh>
    <phoneticPr fontId="4" type="Hiragana"/>
  </si>
  <si>
    <t>三 好 丘</t>
    <rPh sb="0" eb="1">
      <t>み　よしが　おか</t>
    </rPh>
    <phoneticPr fontId="4" type="Hiragana"/>
  </si>
  <si>
    <t>学 校 名</t>
    <phoneticPr fontId="4" type="Hiragana"/>
  </si>
  <si>
    <t>豊 岡</t>
    <rPh sb="0" eb="3">
      <t>とよおか</t>
    </rPh>
    <phoneticPr fontId="4" type="Hiragana"/>
  </si>
  <si>
    <t>豊 城</t>
    <rPh sb="0" eb="3">
      <t>ほうじょう</t>
    </rPh>
    <phoneticPr fontId="4" type="Hiragana"/>
  </si>
  <si>
    <t>青 陵</t>
    <rPh sb="0" eb="3">
      <t>せいりょう</t>
    </rPh>
    <phoneticPr fontId="4" type="Hiragana"/>
  </si>
  <si>
    <t>羽 田</t>
    <rPh sb="0" eb="3">
      <t>は　　だ</t>
    </rPh>
    <phoneticPr fontId="4" type="Hiragana"/>
  </si>
  <si>
    <t>牟 呂</t>
    <rPh sb="0" eb="3">
      <t>む　　ろ</t>
    </rPh>
    <phoneticPr fontId="4" type="Hiragana"/>
  </si>
  <si>
    <t>吉 田 方</t>
    <rPh sb="0" eb="5">
      <t>よし　　だ　がた</t>
    </rPh>
    <phoneticPr fontId="4" type="Hiragana"/>
  </si>
  <si>
    <t>南 稜</t>
    <rPh sb="0" eb="3">
      <t>なんりょう</t>
    </rPh>
    <phoneticPr fontId="4" type="Hiragana"/>
  </si>
  <si>
    <t>前 芝</t>
    <rPh sb="0" eb="3">
      <t>まえしば</t>
    </rPh>
    <phoneticPr fontId="4" type="Hiragana"/>
  </si>
  <si>
    <t>石 巻</t>
    <rPh sb="0" eb="3">
      <t>いしまき</t>
    </rPh>
    <phoneticPr fontId="4" type="Hiragana"/>
  </si>
  <si>
    <t>二 川</t>
    <rPh sb="0" eb="3">
      <t>ふたがわ</t>
    </rPh>
    <phoneticPr fontId="4" type="Hiragana"/>
  </si>
  <si>
    <t>五 並</t>
    <rPh sb="0" eb="3">
      <t>い　なみ</t>
    </rPh>
    <phoneticPr fontId="4" type="Hiragana"/>
  </si>
  <si>
    <t>高 豊</t>
    <rPh sb="0" eb="3">
      <t>たかとよ</t>
    </rPh>
    <phoneticPr fontId="4" type="Hiragana"/>
  </si>
  <si>
    <t>章 南</t>
    <rPh sb="0" eb="3">
      <t>しょうなん</t>
    </rPh>
    <phoneticPr fontId="4" type="Hiragana"/>
  </si>
  <si>
    <t>高 師 台</t>
    <rPh sb="0" eb="5">
      <t>たか　し　　だい</t>
    </rPh>
    <phoneticPr fontId="4" type="Hiragana"/>
  </si>
  <si>
    <t>本 郷</t>
    <rPh sb="0" eb="3">
      <t>ほんごう</t>
    </rPh>
    <phoneticPr fontId="4" type="Hiragana"/>
  </si>
  <si>
    <t>東 陽</t>
    <rPh sb="0" eb="3">
      <t>とうよう</t>
    </rPh>
    <phoneticPr fontId="4" type="Hiragana"/>
  </si>
  <si>
    <t>代 田</t>
    <rPh sb="0" eb="3">
      <t>だい　だ</t>
    </rPh>
    <phoneticPr fontId="4" type="Hiragana"/>
  </si>
  <si>
    <t>金 屋</t>
    <rPh sb="0" eb="3">
      <t>かな　や</t>
    </rPh>
    <phoneticPr fontId="4" type="Hiragana"/>
  </si>
  <si>
    <t>一 宮</t>
    <rPh sb="0" eb="3">
      <t>いちのみや</t>
    </rPh>
    <phoneticPr fontId="4" type="Hiragana"/>
  </si>
  <si>
    <t>蒲 郡</t>
    <rPh sb="0" eb="3">
      <t>がまごおり</t>
    </rPh>
    <phoneticPr fontId="4" type="Hiragana"/>
  </si>
  <si>
    <t>三 谷</t>
    <rPh sb="0" eb="3">
      <t>み　　や</t>
    </rPh>
    <phoneticPr fontId="4" type="Hiragana"/>
  </si>
  <si>
    <t>塩 津</t>
    <rPh sb="0" eb="3">
      <t>しお　つ</t>
    </rPh>
    <phoneticPr fontId="4" type="Hiragana"/>
  </si>
  <si>
    <t>大 塚</t>
    <rPh sb="0" eb="3">
      <t>おおつか</t>
    </rPh>
    <phoneticPr fontId="4" type="Hiragana"/>
  </si>
  <si>
    <t>形 原</t>
    <rPh sb="0" eb="3">
      <t>かたはら</t>
    </rPh>
    <phoneticPr fontId="4" type="Hiragana"/>
  </si>
  <si>
    <t>西 浦</t>
    <rPh sb="0" eb="3">
      <t>にしうら</t>
    </rPh>
    <phoneticPr fontId="4" type="Hiragana"/>
  </si>
  <si>
    <t>音 羽</t>
    <rPh sb="0" eb="3">
      <t>おと　わ</t>
    </rPh>
    <phoneticPr fontId="4" type="Hiragana"/>
  </si>
  <si>
    <t>御 津</t>
    <rPh sb="0" eb="3">
      <t>み　　と</t>
    </rPh>
    <phoneticPr fontId="4" type="Hiragana"/>
  </si>
  <si>
    <t>田 原</t>
    <rPh sb="0" eb="3">
      <t>た　　はら</t>
    </rPh>
    <phoneticPr fontId="4" type="Hiragana"/>
  </si>
  <si>
    <t>新 城</t>
    <rPh sb="0" eb="3">
      <t>しんしろ</t>
    </rPh>
    <phoneticPr fontId="4" type="Hiragana"/>
  </si>
  <si>
    <t>千 郷</t>
    <rPh sb="0" eb="3">
      <t>ち　　さと</t>
    </rPh>
    <phoneticPr fontId="4" type="Hiragana"/>
  </si>
  <si>
    <t>学 校 名</t>
    <phoneticPr fontId="4" type="Hiragana"/>
  </si>
  <si>
    <t>国立</t>
    <rPh sb="0" eb="2">
      <t>こくりつ</t>
    </rPh>
    <phoneticPr fontId="4" type="Hiragana"/>
  </si>
  <si>
    <t>公立</t>
    <rPh sb="0" eb="2">
      <t>こうりつ</t>
    </rPh>
    <phoneticPr fontId="4" type="Hiragana"/>
  </si>
  <si>
    <t>私立</t>
    <rPh sb="0" eb="2">
      <t>しりつ</t>
    </rPh>
    <phoneticPr fontId="4" type="Hiragana"/>
  </si>
  <si>
    <t>八 名</t>
    <rPh sb="0" eb="3">
      <t>や　　な</t>
    </rPh>
    <phoneticPr fontId="4" type="Hiragana"/>
  </si>
  <si>
    <t>鳳 来</t>
    <rPh sb="0" eb="3">
      <t>ほうらい</t>
    </rPh>
    <phoneticPr fontId="4" type="Hiragana"/>
  </si>
  <si>
    <t>作 手</t>
    <rPh sb="0" eb="3">
      <t>つく　で</t>
    </rPh>
    <phoneticPr fontId="4" type="Hiragana"/>
  </si>
  <si>
    <t>赤 羽 根</t>
    <rPh sb="0" eb="5">
      <t>あか　ば　　ね</t>
    </rPh>
    <phoneticPr fontId="4" type="Hiragana"/>
  </si>
  <si>
    <t>福 江</t>
    <rPh sb="0" eb="3">
      <t>ふく　え</t>
    </rPh>
    <phoneticPr fontId="4" type="Hiragana"/>
  </si>
  <si>
    <t>設 楽</t>
    <rPh sb="0" eb="3">
      <t>した　ら</t>
    </rPh>
    <phoneticPr fontId="4" type="Hiragana"/>
  </si>
  <si>
    <t>北設楽郡
東 栄 町</t>
    <phoneticPr fontId="4" type="Hiragana"/>
  </si>
  <si>
    <t>東 栄</t>
    <rPh sb="0" eb="3">
      <t>とうえい</t>
    </rPh>
    <phoneticPr fontId="4" type="Hiragana"/>
  </si>
  <si>
    <t>豊 根</t>
    <rPh sb="0" eb="3">
      <t>とよ　ね</t>
    </rPh>
    <phoneticPr fontId="4" type="Hiragana"/>
  </si>
  <si>
    <t>小 坂 井</t>
    <rPh sb="0" eb="5">
      <t>こ　　ざか　　い</t>
    </rPh>
    <phoneticPr fontId="4" type="Hiragana"/>
  </si>
  <si>
    <t>南　区</t>
    <rPh sb="0" eb="1">
      <t>みなみ</t>
    </rPh>
    <rPh sb="2" eb="3">
      <t>く</t>
    </rPh>
    <phoneticPr fontId="5" type="Hiragana"/>
  </si>
  <si>
    <t>扶 桑 町</t>
    <phoneticPr fontId="4" type="Hiragana"/>
  </si>
  <si>
    <t>丹 羽 郡</t>
    <phoneticPr fontId="4" type="Hiragana"/>
  </si>
  <si>
    <t>海 部 郡</t>
    <phoneticPr fontId="4" type="Hiragana"/>
  </si>
  <si>
    <t>蟹 江 町</t>
    <phoneticPr fontId="4" type="Hiragana"/>
  </si>
  <si>
    <t>東 浦 町</t>
    <phoneticPr fontId="4" type="Hiragana"/>
  </si>
  <si>
    <t>知 多 郡</t>
    <phoneticPr fontId="4" type="Hiragana"/>
  </si>
  <si>
    <t>美 浜 町</t>
    <phoneticPr fontId="4" type="Hiragana"/>
  </si>
  <si>
    <t>武 豊 町</t>
    <phoneticPr fontId="4" type="Hiragana"/>
  </si>
  <si>
    <t>額 田 郡</t>
    <phoneticPr fontId="4" type="Hiragana"/>
  </si>
  <si>
    <t>幸 田 町</t>
    <phoneticPr fontId="4" type="Hiragana"/>
  </si>
  <si>
    <t>名古屋大学教育学部附属</t>
    <rPh sb="0" eb="11">
      <t>なごやだいがくきょういくがくぶふぞく</t>
    </rPh>
    <phoneticPr fontId="4" type="Hiragana"/>
  </si>
  <si>
    <t>愛知教育大学附属　名古屋</t>
    <rPh sb="0" eb="2">
      <t>あいちきょういくだいがくふぞく なごや</t>
    </rPh>
    <phoneticPr fontId="4" type="Hiragana"/>
  </si>
  <si>
    <t>椙 山 女 学 園</t>
    <rPh sb="0" eb="9">
      <t>すぎ やま じょ　がくえん</t>
    </rPh>
    <phoneticPr fontId="4" type="Hiragana"/>
  </si>
  <si>
    <t>愛 知</t>
    <rPh sb="0" eb="3">
      <t>あい　ち</t>
    </rPh>
    <phoneticPr fontId="4" type="Hiragana"/>
  </si>
  <si>
    <t>愛 知 淑 徳</t>
    <rPh sb="0" eb="7">
      <t>あい　ち　しゅくとく</t>
    </rPh>
    <phoneticPr fontId="4" type="Hiragana"/>
  </si>
  <si>
    <t xml:space="preserve"> 名古屋経済大学市邨</t>
    <rPh sb="1" eb="10">
      <t>なごやけいざいだいがくいちむら</t>
    </rPh>
    <phoneticPr fontId="4" type="Hiragana"/>
  </si>
  <si>
    <t>金 城 学 院</t>
    <rPh sb="0" eb="7">
      <t>きんじょうがくいん</t>
    </rPh>
    <phoneticPr fontId="4" type="Hiragana"/>
  </si>
  <si>
    <t xml:space="preserve">名 古 屋 </t>
    <rPh sb="0" eb="5">
      <t>な　　ご　　や</t>
    </rPh>
    <phoneticPr fontId="4" type="Hiragana"/>
  </si>
  <si>
    <t>南 山</t>
    <rPh sb="0" eb="3">
      <t>なんざん</t>
    </rPh>
    <phoneticPr fontId="4" type="Hiragana"/>
  </si>
  <si>
    <t>名 古 屋 国 際</t>
    <rPh sb="0" eb="9">
      <t>　な　　ご　　や　こく　さい</t>
    </rPh>
    <phoneticPr fontId="4" type="Hiragana"/>
  </si>
  <si>
    <t>名古屋経済大学高蔵</t>
    <rPh sb="0" eb="9">
      <t>なごやけいざいだいがくたかくら</t>
    </rPh>
    <phoneticPr fontId="4" type="Hiragana"/>
  </si>
  <si>
    <t>桜 丘</t>
    <rPh sb="0" eb="3">
      <t>さくらがおか</t>
    </rPh>
    <phoneticPr fontId="4" type="Hiragana"/>
  </si>
  <si>
    <t>聖 霊</t>
    <rPh sb="0" eb="3">
      <t>せいれい</t>
    </rPh>
    <phoneticPr fontId="4" type="Hiragana"/>
  </si>
  <si>
    <t>滝</t>
    <rPh sb="0" eb="1">
      <t>たき</t>
    </rPh>
    <phoneticPr fontId="4" type="Hiragana"/>
  </si>
  <si>
    <t>星 城</t>
    <rPh sb="0" eb="3">
      <t>せいじょう</t>
    </rPh>
    <phoneticPr fontId="4" type="Hiragana"/>
  </si>
  <si>
    <t>市      町      村      立</t>
    <phoneticPr fontId="4" type="Hiragana"/>
  </si>
  <si>
    <t>新城設楽計</t>
    <rPh sb="0" eb="1">
      <t>しん</t>
    </rPh>
    <rPh sb="1" eb="2">
      <t>しろ</t>
    </rPh>
    <rPh sb="2" eb="4">
      <t>したら</t>
    </rPh>
    <phoneticPr fontId="4" type="Hiragana"/>
  </si>
  <si>
    <t>今池3-19-1</t>
  </si>
  <si>
    <t>052-732-5231</t>
  </si>
  <si>
    <t>西崎町1-42</t>
  </si>
  <si>
    <t>052-751-1571</t>
  </si>
  <si>
    <t>自由ヶ丘3-3-55</t>
  </si>
  <si>
    <t>052-762-1300</t>
  </si>
  <si>
    <t>052-711-6561</t>
  </si>
  <si>
    <t>若水2-6-1</t>
  </si>
  <si>
    <t>052-721-3336</t>
  </si>
  <si>
    <t>千代田橋1-1-12</t>
  </si>
  <si>
    <t>052-722-5552</t>
  </si>
  <si>
    <t>星が丘山手105</t>
  </si>
  <si>
    <t>052-783-1188</t>
  </si>
  <si>
    <t>筒井1-1-1</t>
  </si>
  <si>
    <t>052-935-8963</t>
  </si>
  <si>
    <t>東桜1-7-1</t>
  </si>
  <si>
    <t>052-961-0435</t>
  </si>
  <si>
    <t>東大曽根町11-1</t>
  </si>
  <si>
    <t>052-935-1368</t>
  </si>
  <si>
    <t>大幸南1-1-23</t>
  </si>
  <si>
    <t>052-722-5281</t>
  </si>
  <si>
    <t>石園町2-16</t>
  </si>
  <si>
    <t>052-913-2345</t>
  </si>
  <si>
    <t>中丸町3-2-1</t>
  </si>
  <si>
    <t>052-914-0024</t>
  </si>
  <si>
    <t>志賀町2-12</t>
  </si>
  <si>
    <t>052-913-2336</t>
  </si>
  <si>
    <t>上飯田東町2-100</t>
  </si>
  <si>
    <t>052-913-2266</t>
  </si>
  <si>
    <t>清水4-4-1</t>
  </si>
  <si>
    <t>052-911-6605</t>
  </si>
  <si>
    <t>052-901-8575</t>
  </si>
  <si>
    <t>中味鋺2-656</t>
  </si>
  <si>
    <t>052-902-3200</t>
  </si>
  <si>
    <t>児玉1-15-12</t>
  </si>
  <si>
    <t>052-531-1600</t>
  </si>
  <si>
    <t>新道1-6-33</t>
  </si>
  <si>
    <t>052-571-1588</t>
  </si>
  <si>
    <t>新福寺町2-1-2</t>
  </si>
  <si>
    <t>052-523-1265</t>
  </si>
  <si>
    <t>052-521-4271</t>
  </si>
  <si>
    <t>052-501-5591</t>
  </si>
  <si>
    <t>宝地町10</t>
  </si>
  <si>
    <t>052-502-8676</t>
  </si>
  <si>
    <t>052-502-0888</t>
  </si>
  <si>
    <t>北畑町1-8</t>
  </si>
  <si>
    <t>052-481-4191</t>
  </si>
  <si>
    <t>052-582-4725</t>
  </si>
  <si>
    <t>佐古前町5-4</t>
  </si>
  <si>
    <t>052-461-3211</t>
  </si>
  <si>
    <t>岩塚町2-10</t>
  </si>
  <si>
    <t>052-412-3552</t>
  </si>
  <si>
    <t>052-262-7676</t>
  </si>
  <si>
    <t>三の丸1-9-2</t>
  </si>
  <si>
    <t>052-211-3251</t>
  </si>
  <si>
    <t>052-331-9568</t>
  </si>
  <si>
    <t>052-262-0588</t>
  </si>
  <si>
    <t>052-841-8196</t>
  </si>
  <si>
    <t>鶴舞3-9-23</t>
  </si>
  <si>
    <t>052-741-0174</t>
  </si>
  <si>
    <t>楽園町93</t>
  </si>
  <si>
    <t>052-832-2230</t>
  </si>
  <si>
    <t>滝子町17-18</t>
  </si>
  <si>
    <t>052-871-0507</t>
  </si>
  <si>
    <t>駒方町3-23</t>
  </si>
  <si>
    <t>052-832-2100</t>
  </si>
  <si>
    <t>内浜町5-16</t>
  </si>
  <si>
    <t>052-821-8201</t>
  </si>
  <si>
    <t>高田町3-28</t>
  </si>
  <si>
    <t>052-851-6381</t>
  </si>
  <si>
    <t>市丘町1-48</t>
  </si>
  <si>
    <t>052-831-6341</t>
  </si>
  <si>
    <t>御莨町4-16</t>
  </si>
  <si>
    <t>052-851-7366</t>
  </si>
  <si>
    <t>津賀田町1-38</t>
  </si>
  <si>
    <t>052-841-1595</t>
  </si>
  <si>
    <t>052-681-1001</t>
  </si>
  <si>
    <t>052-681-7531</t>
  </si>
  <si>
    <t>052-681-0341</t>
  </si>
  <si>
    <t>一番3-2-60</t>
  </si>
  <si>
    <t>052-671-0111</t>
  </si>
  <si>
    <t>一色新町1-701</t>
  </si>
  <si>
    <t>052-301-0730</t>
  </si>
  <si>
    <t>大畑町1-3-1</t>
  </si>
  <si>
    <t>052-351-8341</t>
  </si>
  <si>
    <t>052-322-3884</t>
  </si>
  <si>
    <t>052-352-0151</t>
  </si>
  <si>
    <t>元中野町2-11</t>
  </si>
  <si>
    <t>052-352-0355</t>
  </si>
  <si>
    <t>052-351-5361</t>
  </si>
  <si>
    <t>052-301-6171</t>
  </si>
  <si>
    <t>服部2-1701</t>
  </si>
  <si>
    <t>052-431-0080</t>
  </si>
  <si>
    <t>助光3-201</t>
  </si>
  <si>
    <t>052-301-0067</t>
  </si>
  <si>
    <t>供米田2-802</t>
  </si>
  <si>
    <t>052-301-4881</t>
  </si>
  <si>
    <t>052-352-0281</t>
  </si>
  <si>
    <t>稲永1-4-39</t>
  </si>
  <si>
    <t>052-381-9337</t>
  </si>
  <si>
    <t>港北町2-1</t>
  </si>
  <si>
    <t>052-381-0121</t>
  </si>
  <si>
    <t>港楽1-7-16</t>
  </si>
  <si>
    <t>052-652-2305</t>
  </si>
  <si>
    <t>春田野3-121</t>
  </si>
  <si>
    <t>052-301-8981</t>
  </si>
  <si>
    <t>052-383-1504</t>
  </si>
  <si>
    <t>当知1-608</t>
  </si>
  <si>
    <t>052-381-9880</t>
  </si>
  <si>
    <t>052-654-2361</t>
  </si>
  <si>
    <t>西茶屋1-35-2</t>
  </si>
  <si>
    <t>052-301-2271</t>
  </si>
  <si>
    <t>鳥山町3-1</t>
  </si>
  <si>
    <t>052-822-0120</t>
  </si>
  <si>
    <t>呼続4-4-8</t>
  </si>
  <si>
    <t>052-821-8661</t>
  </si>
  <si>
    <t>052-811-9306</t>
  </si>
  <si>
    <t>道徳新町5-48</t>
  </si>
  <si>
    <t>052-692-1717</t>
  </si>
  <si>
    <t>豊2-39-3</t>
  </si>
  <si>
    <t>052-692-1616</t>
  </si>
  <si>
    <t>三吉町5-43</t>
  </si>
  <si>
    <t>052-611-2641</t>
  </si>
  <si>
    <t>浜田町4-119</t>
  </si>
  <si>
    <t>052-611-5308</t>
  </si>
  <si>
    <t>大屋敷13-63</t>
  </si>
  <si>
    <t>052-791-7141</t>
  </si>
  <si>
    <t>小幡5-7-3</t>
  </si>
  <si>
    <t>052-791-6348</t>
  </si>
  <si>
    <t>052-793-6161</t>
  </si>
  <si>
    <t>052-736-0237</t>
  </si>
  <si>
    <t>大森1-2601</t>
  </si>
  <si>
    <t>052-798-2900</t>
  </si>
  <si>
    <t>松坂町116-1</t>
  </si>
  <si>
    <t>052-793-9696</t>
  </si>
  <si>
    <t>052-775-5608</t>
  </si>
  <si>
    <t>六田2-96</t>
  </si>
  <si>
    <t>052-621-5371</t>
  </si>
  <si>
    <t>鳴子町3-40</t>
  </si>
  <si>
    <t>052-896-7225</t>
  </si>
  <si>
    <t>森の里1-107</t>
  </si>
  <si>
    <t>052-623-1557</t>
  </si>
  <si>
    <t>052-623-2727</t>
  </si>
  <si>
    <t>052-623-9777</t>
  </si>
  <si>
    <t>052-891-8601</t>
  </si>
  <si>
    <t>神沢2-1201</t>
  </si>
  <si>
    <t>052-876-0830</t>
  </si>
  <si>
    <t>徳重1-1201</t>
  </si>
  <si>
    <t>052-876-6201</t>
  </si>
  <si>
    <t>左京山1407</t>
  </si>
  <si>
    <t>052-621-2818</t>
  </si>
  <si>
    <t>鎌倉台2-402</t>
  </si>
  <si>
    <t>052-625-0321</t>
  </si>
  <si>
    <t>白土1201</t>
  </si>
  <si>
    <t>052-878-6007</t>
  </si>
  <si>
    <t>丁田町33</t>
  </si>
  <si>
    <t>052-771-0023</t>
  </si>
  <si>
    <t>052-701-1268</t>
  </si>
  <si>
    <t>052-703-5121</t>
  </si>
  <si>
    <t>052-773-8881</t>
  </si>
  <si>
    <t>小池町66</t>
  </si>
  <si>
    <t>052-774-2861</t>
  </si>
  <si>
    <t>052-704-2051</t>
  </si>
  <si>
    <t>社が丘4-301</t>
  </si>
  <si>
    <t>052-704-2235</t>
  </si>
  <si>
    <t>猪子石原2-1301</t>
  </si>
  <si>
    <t>052-776-8711</t>
  </si>
  <si>
    <t>052-801-5141</t>
  </si>
  <si>
    <t>御幸山1001</t>
  </si>
  <si>
    <t>052-832-9622</t>
  </si>
  <si>
    <t>久方3-163</t>
  </si>
  <si>
    <t>052-803-2016</t>
  </si>
  <si>
    <t>中平4-701</t>
  </si>
  <si>
    <t>052-803-3505</t>
  </si>
  <si>
    <t>笹原町101</t>
  </si>
  <si>
    <t>052-895-1521</t>
  </si>
  <si>
    <t>植田本町1-702</t>
  </si>
  <si>
    <t>052-801-1171</t>
  </si>
  <si>
    <t>原4-1902-1</t>
  </si>
  <si>
    <t>052-806-0860</t>
  </si>
  <si>
    <t>0532-61-3278</t>
  </si>
  <si>
    <t>舟原町154</t>
  </si>
  <si>
    <t>0532-54-8108</t>
  </si>
  <si>
    <t>0532-54-1275</t>
  </si>
  <si>
    <t>0532-54-2165</t>
  </si>
  <si>
    <t>西羽田町43-1</t>
  </si>
  <si>
    <t>0532-31-3145</t>
  </si>
  <si>
    <t>0532-31-2550</t>
  </si>
  <si>
    <t>0532-31-4887</t>
  </si>
  <si>
    <t>0532-45-1228</t>
  </si>
  <si>
    <t>0532-25-1318</t>
  </si>
  <si>
    <t>0532-52-3108</t>
  </si>
  <si>
    <t>0532-31-0507</t>
  </si>
  <si>
    <t>0532-88-0006</t>
  </si>
  <si>
    <t>0532-41-0702</t>
  </si>
  <si>
    <t>0532-21-1149</t>
  </si>
  <si>
    <t>0532-21-2101</t>
  </si>
  <si>
    <t>0532-23-1328</t>
  </si>
  <si>
    <t>0532-46-4310</t>
  </si>
  <si>
    <t>0532-63-1355</t>
  </si>
  <si>
    <t>0532-48-5620</t>
  </si>
  <si>
    <t>0532-48-3116</t>
  </si>
  <si>
    <t>0532-62-8116</t>
  </si>
  <si>
    <t>0532-66-2671</t>
  </si>
  <si>
    <t>中町北野東20-1</t>
  </si>
  <si>
    <t>0564-22-2664</t>
  </si>
  <si>
    <t>0564-21-1898</t>
  </si>
  <si>
    <t>戸崎町野畔8-1</t>
  </si>
  <si>
    <t>0564-51-4664</t>
  </si>
  <si>
    <t>明大寺町栗林48-1</t>
  </si>
  <si>
    <t>0564-51-4538</t>
  </si>
  <si>
    <t>伊賀新町31-1</t>
  </si>
  <si>
    <t>0564-21-0171</t>
  </si>
  <si>
    <t>城北町3-1</t>
  </si>
  <si>
    <t>0564-21-8103</t>
  </si>
  <si>
    <t>福岡町井杭3</t>
  </si>
  <si>
    <t>0564-51-9057</t>
  </si>
  <si>
    <t>0564-48-2821</t>
  </si>
  <si>
    <t>0564-47-2012</t>
  </si>
  <si>
    <t>0564-46-2028</t>
  </si>
  <si>
    <t>0564-45-2022</t>
  </si>
  <si>
    <t>0564-31-3808</t>
  </si>
  <si>
    <t>0564-43-2071</t>
  </si>
  <si>
    <t>0564-31-3611</t>
  </si>
  <si>
    <t>桑原町大沢20-86</t>
  </si>
  <si>
    <t>0564-45-2026</t>
  </si>
  <si>
    <t>緑丘2-17</t>
  </si>
  <si>
    <t>0564-54-4400</t>
  </si>
  <si>
    <t>上里1-10</t>
  </si>
  <si>
    <t>0564-22-8740</t>
  </si>
  <si>
    <t>井内町六反2</t>
  </si>
  <si>
    <t>0564-54-2431</t>
  </si>
  <si>
    <t>0586-28-8751</t>
  </si>
  <si>
    <t>八幡4-1-111</t>
  </si>
  <si>
    <t>0586-28-8752</t>
  </si>
  <si>
    <t>0586-28-8753</t>
  </si>
  <si>
    <t>0586-28-8754</t>
  </si>
  <si>
    <t>0586-28-8755</t>
  </si>
  <si>
    <t>0586-28-8756</t>
  </si>
  <si>
    <t>0586-28-8757</t>
  </si>
  <si>
    <t>0586-28-8758</t>
  </si>
  <si>
    <t>0586-28-8759</t>
  </si>
  <si>
    <t>0586-28-8760</t>
  </si>
  <si>
    <t>0586-28-8761</t>
  </si>
  <si>
    <t>0586-28-8762</t>
  </si>
  <si>
    <t>0586-28-8763</t>
  </si>
  <si>
    <t>0586-28-8764</t>
  </si>
  <si>
    <t>0586-28-8765</t>
  </si>
  <si>
    <t>原山町1</t>
  </si>
  <si>
    <t>0561-82-3098</t>
  </si>
  <si>
    <t>ひまわり台5-1</t>
  </si>
  <si>
    <t>0561-48-1212</t>
  </si>
  <si>
    <t>幡中町106</t>
  </si>
  <si>
    <t>0561-82-4393</t>
  </si>
  <si>
    <t>広之田町2-5</t>
  </si>
  <si>
    <t>0561-41-0019</t>
  </si>
  <si>
    <t>萩山台9-244</t>
  </si>
  <si>
    <t>0561-21-4660</t>
  </si>
  <si>
    <t>日の出町34</t>
  </si>
  <si>
    <t>0561-48-4698</t>
  </si>
  <si>
    <t>0569-21-0872</t>
  </si>
  <si>
    <t>0569-28-0717</t>
  </si>
  <si>
    <t>0569-28-0313</t>
  </si>
  <si>
    <t>0569-21-0530</t>
  </si>
  <si>
    <t>0569-23-3080</t>
  </si>
  <si>
    <t>0569-27-5963</t>
  </si>
  <si>
    <t>篠木町6-1315-1</t>
  </si>
  <si>
    <t>0568-81-2664</t>
  </si>
  <si>
    <t>王子町4</t>
  </si>
  <si>
    <t>0568-81-2263</t>
  </si>
  <si>
    <t>0568-31-3227</t>
  </si>
  <si>
    <t>神屋町408</t>
  </si>
  <si>
    <t>0568-88-0019</t>
  </si>
  <si>
    <t>高蔵寺町北2-596</t>
  </si>
  <si>
    <t>0568-51-0074</t>
  </si>
  <si>
    <t>藤山台1-2</t>
  </si>
  <si>
    <t>0568-91-3192</t>
  </si>
  <si>
    <t>知多町4-64</t>
  </si>
  <si>
    <t>0568-32-1727</t>
  </si>
  <si>
    <t>鷹来町3316</t>
  </si>
  <si>
    <t>0568-83-9897</t>
  </si>
  <si>
    <t>0568-83-9892</t>
  </si>
  <si>
    <t>高森台8-6</t>
  </si>
  <si>
    <t>0568-92-5050</t>
  </si>
  <si>
    <t>柏原町5-375</t>
  </si>
  <si>
    <t>0568-84-6921</t>
  </si>
  <si>
    <t>0568-33-6800</t>
  </si>
  <si>
    <t>下市場町1-2-3</t>
  </si>
  <si>
    <t>0568-81-4885</t>
  </si>
  <si>
    <t>石尾台6-22</t>
  </si>
  <si>
    <t>0568-92-2400</t>
  </si>
  <si>
    <t>岩成台8-2</t>
  </si>
  <si>
    <t>0568-92-3331</t>
  </si>
  <si>
    <t>西豊町2-191</t>
  </si>
  <si>
    <t>0533-85-1717</t>
  </si>
  <si>
    <t>0533-86-4746</t>
  </si>
  <si>
    <t>市田町西浦41</t>
  </si>
  <si>
    <t>0533-86-4846</t>
  </si>
  <si>
    <t>国府町岡本24-2</t>
  </si>
  <si>
    <t>0533-87-3105</t>
  </si>
  <si>
    <t>代田町1-20-1</t>
  </si>
  <si>
    <t>0533-86-4921</t>
  </si>
  <si>
    <t>金屋西町1-2</t>
  </si>
  <si>
    <t>0533-84-5661</t>
  </si>
  <si>
    <t>0567-28-2654</t>
  </si>
  <si>
    <t>0567-26-2961</t>
  </si>
  <si>
    <t>0567-28-4054</t>
  </si>
  <si>
    <t>0567-31-3911</t>
  </si>
  <si>
    <t>新川町1-1</t>
  </si>
  <si>
    <t>0566-41-0997</t>
  </si>
  <si>
    <t>春日町1-1</t>
  </si>
  <si>
    <t>0566-41-0991</t>
  </si>
  <si>
    <t>天神町3-88</t>
  </si>
  <si>
    <t>0566-41-0994</t>
  </si>
  <si>
    <t>0566-48-0981</t>
  </si>
  <si>
    <t>植出町5-2</t>
  </si>
  <si>
    <t>0566-42-3223</t>
  </si>
  <si>
    <t>0566-21-0025</t>
  </si>
  <si>
    <t>0566-21-0533</t>
  </si>
  <si>
    <t>0566-36-0402</t>
  </si>
  <si>
    <t>0566-21-0487</t>
  </si>
  <si>
    <t>0566-24-1038</t>
  </si>
  <si>
    <t>0566-23-9282</t>
  </si>
  <si>
    <t>0565-31-0197</t>
  </si>
  <si>
    <t>0565-32-0198</t>
  </si>
  <si>
    <t>水源町1-17</t>
  </si>
  <si>
    <t>0565-28-0947</t>
  </si>
  <si>
    <t>高橋町4-70</t>
  </si>
  <si>
    <t>0565-80-0412</t>
  </si>
  <si>
    <t>上郷町4-5-1</t>
  </si>
  <si>
    <t>0565-21-0035</t>
  </si>
  <si>
    <t>0565-52-1830</t>
  </si>
  <si>
    <t>保見町北山18</t>
  </si>
  <si>
    <t>0565-48-8026</t>
  </si>
  <si>
    <t>加納町東股15</t>
  </si>
  <si>
    <t>0565-45-0264</t>
  </si>
  <si>
    <t>青木町3-80</t>
  </si>
  <si>
    <t>0565-41-2016</t>
  </si>
  <si>
    <t>0565-28-6600</t>
  </si>
  <si>
    <t>九久平町河原畑37</t>
  </si>
  <si>
    <t>0565-58-0026</t>
  </si>
  <si>
    <t>美里4-5-1</t>
  </si>
  <si>
    <t>0565-89-1731</t>
  </si>
  <si>
    <t>新町1-46-5</t>
  </si>
  <si>
    <t>0565-33-7881</t>
  </si>
  <si>
    <t>0565-52-2233</t>
  </si>
  <si>
    <t>西山町1-21-1</t>
  </si>
  <si>
    <t>0565-31-2131</t>
  </si>
  <si>
    <t>前林町行田60</t>
  </si>
  <si>
    <t>0565-52-1353</t>
  </si>
  <si>
    <t>0565-80-4161</t>
  </si>
  <si>
    <t>豊栄町11-1-1</t>
  </si>
  <si>
    <t>0565-27-9800</t>
  </si>
  <si>
    <t>井上町1-10-1</t>
  </si>
  <si>
    <t>0565-45-8222</t>
  </si>
  <si>
    <t>0566-75-3531</t>
  </si>
  <si>
    <t>新田町小山西18</t>
  </si>
  <si>
    <t>0566-75-3525</t>
  </si>
  <si>
    <t>福釜町中根43</t>
  </si>
  <si>
    <t>0566-76-2320</t>
  </si>
  <si>
    <t>0566-92-0019</t>
  </si>
  <si>
    <t>小川町的場丘1-1</t>
  </si>
  <si>
    <t>0566-99-0028</t>
  </si>
  <si>
    <t>里町東山1</t>
  </si>
  <si>
    <t>0566-98-1531</t>
  </si>
  <si>
    <t>安城町天草23</t>
  </si>
  <si>
    <t>0566-76-7811</t>
  </si>
  <si>
    <t>0566-76-1777</t>
  </si>
  <si>
    <t>0563-57-4108</t>
  </si>
  <si>
    <t>0563-56-2258</t>
  </si>
  <si>
    <t>0563-59-6135</t>
  </si>
  <si>
    <t>0563-59-6521</t>
  </si>
  <si>
    <t>0563-56-2466</t>
  </si>
  <si>
    <t>0563-52-1067</t>
  </si>
  <si>
    <t>0533-68-6166</t>
  </si>
  <si>
    <t>三谷町原山1-40</t>
  </si>
  <si>
    <t>0533-68-2365</t>
  </si>
  <si>
    <t>竹谷町上ﾉ山2</t>
  </si>
  <si>
    <t>0533-68-2510</t>
  </si>
  <si>
    <t>大塚町南向山15-3</t>
  </si>
  <si>
    <t>0533-59-8040</t>
  </si>
  <si>
    <t>形原町佃20-1</t>
  </si>
  <si>
    <t>0533-57-5185</t>
  </si>
  <si>
    <t>西浦町原山1-24</t>
  </si>
  <si>
    <t>0533-57-5245</t>
  </si>
  <si>
    <t>水竹町下川原11-1</t>
  </si>
  <si>
    <t>0533-68-1538</t>
  </si>
  <si>
    <t>0568-61-0501</t>
  </si>
  <si>
    <t>0568-67-0030</t>
  </si>
  <si>
    <t>0568-67-7401</t>
  </si>
  <si>
    <t>0569-42-0331</t>
  </si>
  <si>
    <t>0569-42-0221</t>
  </si>
  <si>
    <t>0569-35-2375</t>
  </si>
  <si>
    <t>0569-35-4005</t>
  </si>
  <si>
    <t>高屋町遠場148</t>
  </si>
  <si>
    <t>0587-56-2369</t>
  </si>
  <si>
    <t>北山町西7</t>
  </si>
  <si>
    <t>0587-56-3063</t>
  </si>
  <si>
    <t>後飛保町前川210</t>
  </si>
  <si>
    <t>0587-55-1373</t>
  </si>
  <si>
    <t>村久野町平松245</t>
  </si>
  <si>
    <t>0587-59-8347</t>
  </si>
  <si>
    <t>0587-55-8501</t>
  </si>
  <si>
    <t>0586-28-8766</t>
  </si>
  <si>
    <t>0586-28-8767</t>
  </si>
  <si>
    <t>0586-28-8768</t>
  </si>
  <si>
    <t>0568-77-6321</t>
  </si>
  <si>
    <t>0568-77-8245</t>
  </si>
  <si>
    <t>0568-79-8027</t>
  </si>
  <si>
    <t>0568-73-3171</t>
  </si>
  <si>
    <t>伊奈町古当103</t>
  </si>
  <si>
    <t>名古屋市東区白壁3-24-67</t>
  </si>
  <si>
    <t>464-0011</t>
  </si>
  <si>
    <t>450-0002</t>
  </si>
  <si>
    <t>458-0041</t>
  </si>
  <si>
    <t>441-1335</t>
  </si>
  <si>
    <t>0568-72-5207</t>
  </si>
  <si>
    <t>0568-75-2081</t>
  </si>
  <si>
    <t>0568-79-8987</t>
  </si>
  <si>
    <t>藤 岡 南</t>
    <rPh sb="0" eb="1">
      <t>ふじ</t>
    </rPh>
    <rPh sb="2" eb="3">
      <t>おか</t>
    </rPh>
    <rPh sb="4" eb="5">
      <t>みなみ</t>
    </rPh>
    <phoneticPr fontId="4" type="Hiragana"/>
  </si>
  <si>
    <t>日 比 野</t>
    <rPh sb="0" eb="5">
      <t xml:space="preserve"> ひ　　び　　の</t>
    </rPh>
    <phoneticPr fontId="4" type="Hiragana"/>
  </si>
  <si>
    <t>星 槎名古屋</t>
    <rPh sb="0" eb="1">
      <t>　せいさ</t>
    </rPh>
    <rPh sb="3" eb="6">
      <t>　なごや</t>
    </rPh>
    <phoneticPr fontId="4" type="Hiragana"/>
  </si>
  <si>
    <t>長久手市</t>
    <rPh sb="0" eb="3">
      <t>ながくて</t>
    </rPh>
    <rPh sb="3" eb="4">
      <t>し</t>
    </rPh>
    <phoneticPr fontId="4" type="Hiragana"/>
  </si>
  <si>
    <t>（川名）</t>
    <rPh sb="1" eb="3">
      <t>かわな</t>
    </rPh>
    <phoneticPr fontId="4" type="Hiragana"/>
  </si>
  <si>
    <t>（日比野）</t>
    <rPh sb="1" eb="4">
      <t>ひ　び　の</t>
    </rPh>
    <phoneticPr fontId="4" type="Hiragana"/>
  </si>
  <si>
    <t>大 成</t>
    <rPh sb="0" eb="3">
      <t>たいせい</t>
    </rPh>
    <phoneticPr fontId="4" type="Hiragana"/>
  </si>
  <si>
    <t>吉 根</t>
    <rPh sb="0" eb="1">
      <t>きっ</t>
    </rPh>
    <rPh sb="2" eb="3">
      <t>こ</t>
    </rPh>
    <phoneticPr fontId="4" type="Hiragana"/>
  </si>
  <si>
    <t>北設楽郡
豊 根 村</t>
    <phoneticPr fontId="4" type="Hiragana"/>
  </si>
  <si>
    <t>日 進 北</t>
    <rPh sb="0" eb="1">
      <t>にち</t>
    </rPh>
    <rPh sb="2" eb="3">
      <t>しん</t>
    </rPh>
    <rPh sb="4" eb="5">
      <t>きた</t>
    </rPh>
    <phoneticPr fontId="4" type="Hiragana"/>
  </si>
  <si>
    <t>(ならわ学園)</t>
    <rPh sb="0" eb="7">
      <t>　　　　　　　　がくえん</t>
    </rPh>
    <phoneticPr fontId="4" type="Hiragana"/>
  </si>
  <si>
    <t>浄 水</t>
    <rPh sb="0" eb="1">
      <t>じょう</t>
    </rPh>
    <rPh sb="2" eb="3">
      <t>すい</t>
    </rPh>
    <phoneticPr fontId="4" type="Hiragana"/>
  </si>
  <si>
    <t>愛知教育大学附属　岡崎</t>
    <rPh sb="0" eb="11">
      <t>あいちきょういくだいがくふぞくおかざき</t>
    </rPh>
    <phoneticPr fontId="4" type="Hiragana"/>
  </si>
  <si>
    <t>あ ず ま</t>
    <phoneticPr fontId="4" type="Hiragana"/>
  </si>
  <si>
    <t>中部大学春日丘</t>
    <rPh sb="0" eb="7">
      <t>ちゅうぶだいがくはるひがおか</t>
    </rPh>
    <phoneticPr fontId="4" type="Hiragana"/>
  </si>
  <si>
    <t>愛知工業大学名電</t>
    <rPh sb="0" eb="2">
      <t>あいち</t>
    </rPh>
    <rPh sb="2" eb="4">
      <t>こうぎょう</t>
    </rPh>
    <rPh sb="4" eb="6">
      <t>だいがく</t>
    </rPh>
    <rPh sb="6" eb="8">
      <t>めいでん</t>
    </rPh>
    <phoneticPr fontId="4" type="Hiragana"/>
  </si>
  <si>
    <t>尾 東</t>
    <rPh sb="0" eb="1">
      <t>び</t>
    </rPh>
    <rPh sb="2" eb="3">
      <t>とう</t>
    </rPh>
    <phoneticPr fontId="4" type="Hiragana"/>
  </si>
  <si>
    <t>学校名</t>
    <rPh sb="0" eb="3">
      <t>ガッコウメイ</t>
    </rPh>
    <phoneticPr fontId="5"/>
  </si>
  <si>
    <t>北千種1-7-1</t>
  </si>
  <si>
    <t>楠2-957</t>
  </si>
  <si>
    <t>天神山町4-12</t>
  </si>
  <si>
    <t>八筋町363-1</t>
  </si>
  <si>
    <t>山木1-1</t>
  </si>
  <si>
    <t>名駅4-19-1</t>
  </si>
  <si>
    <t>稲葉地町7-1-2</t>
  </si>
  <si>
    <t>高道町2-2-36</t>
  </si>
  <si>
    <t>大須4-8-88</t>
  </si>
  <si>
    <t>新栄1-15-56</t>
  </si>
  <si>
    <t>466-0858</t>
  </si>
  <si>
    <t>折戸町4-16</t>
  </si>
  <si>
    <t>052-761-6131</t>
  </si>
  <si>
    <t>五本松町4-4</t>
  </si>
  <si>
    <t>白鳥1-3-46</t>
  </si>
  <si>
    <t>大宝4-2-45</t>
  </si>
  <si>
    <t>山王3-7-3</t>
  </si>
  <si>
    <t>中郷4-235</t>
  </si>
  <si>
    <t>東春田2-72</t>
  </si>
  <si>
    <t>高杉町133</t>
  </si>
  <si>
    <t>宝神1-77</t>
  </si>
  <si>
    <t>港明1-1-38</t>
  </si>
  <si>
    <t>457-0004</t>
  </si>
  <si>
    <t>中江1-4-52</t>
  </si>
  <si>
    <t>新守町58</t>
  </si>
  <si>
    <t>四軒家2-405</t>
  </si>
  <si>
    <t>463-0812</t>
  </si>
  <si>
    <t>笹ヶ根2-102</t>
  </si>
  <si>
    <t>052-736-0432</t>
  </si>
  <si>
    <t>有松町桶狭間高根39-83</t>
  </si>
  <si>
    <t>鳴海町山ﾉ神108</t>
  </si>
  <si>
    <t>滝ﾉ水3-602</t>
  </si>
  <si>
    <t>神丘町1-18</t>
  </si>
  <si>
    <t>勢子坊3-801</t>
  </si>
  <si>
    <t>千種区千代が丘2-5(学区は名東区)</t>
  </si>
  <si>
    <t>梅森坂1-2504</t>
  </si>
  <si>
    <t>池場5-1014</t>
  </si>
  <si>
    <t>宮町宮町175</t>
  </si>
  <si>
    <t>西山町3-8-8</t>
  </si>
  <si>
    <t>神屋町713-1</t>
  </si>
  <si>
    <t>0568-88-5113</t>
  </si>
  <si>
    <t>堀の内4-30</t>
  </si>
  <si>
    <t>小松寺4-1</t>
  </si>
  <si>
    <t>篠岡2-28</t>
  </si>
  <si>
    <t>下小針中島2-170</t>
  </si>
  <si>
    <t>応時1-130</t>
  </si>
  <si>
    <t>岩崎2588</t>
  </si>
  <si>
    <t>桃ヶ丘2-1</t>
  </si>
  <si>
    <t>西之島2200</t>
  </si>
  <si>
    <t>光ヶ丘3-52</t>
  </si>
  <si>
    <t>本郷町西原中通980-１</t>
  </si>
  <si>
    <t>岩崎町竹ノ山149-164</t>
  </si>
  <si>
    <t>梅森町向江1597-1</t>
  </si>
  <si>
    <t>470-0136</t>
  </si>
  <si>
    <t>竹の山4-502</t>
  </si>
  <si>
    <t>0561-75-5335</t>
  </si>
  <si>
    <t>一場695</t>
  </si>
  <si>
    <t>春日振形126</t>
  </si>
  <si>
    <t>481-0043</t>
  </si>
  <si>
    <t>岩作平子38</t>
  </si>
  <si>
    <t>480-1114</t>
  </si>
  <si>
    <t>長配2-1901</t>
  </si>
  <si>
    <t>480-1181</t>
  </si>
  <si>
    <t>東原80-1</t>
  </si>
  <si>
    <t>0561-64-2366</t>
  </si>
  <si>
    <t>諸輪北山126</t>
  </si>
  <si>
    <t>春木新池1</t>
  </si>
  <si>
    <t>豊場前池39</t>
  </si>
  <si>
    <t>木津宮前15</t>
  </si>
  <si>
    <t>484-0094</t>
  </si>
  <si>
    <t>塔野地田口洞39-101</t>
  </si>
  <si>
    <t>羽黒新田畑田1</t>
  </si>
  <si>
    <t>羽黒朝日6-1</t>
  </si>
  <si>
    <t>上奈良町観音寺60</t>
  </si>
  <si>
    <t>柏森辻田670</t>
  </si>
  <si>
    <t>高雄福塚10</t>
  </si>
  <si>
    <t>491-0037</t>
  </si>
  <si>
    <t>貴船1-6-10</t>
  </si>
  <si>
    <t>高田清水100</t>
  </si>
  <si>
    <t>西大海道柏木15</t>
  </si>
  <si>
    <t>浅井町前野郷西145</t>
  </si>
  <si>
    <t>北方町北方宮浦42</t>
  </si>
  <si>
    <t>大和町苅安賀上東出80</t>
  </si>
  <si>
    <t>今伊勢町宮後郷中茶原52</t>
  </si>
  <si>
    <t>奥町上平池55</t>
  </si>
  <si>
    <t>萩原町串作河室浦1</t>
  </si>
  <si>
    <t>千秋町佐野高須2982</t>
  </si>
  <si>
    <t>定水寺五反田10</t>
  </si>
  <si>
    <t>大和町南高井蓮原2-1</t>
  </si>
  <si>
    <t>三条宮西50</t>
  </si>
  <si>
    <t>明地油屋前30</t>
  </si>
  <si>
    <t>開明村上54</t>
  </si>
  <si>
    <t>木曽川町里小牧北青木25</t>
  </si>
  <si>
    <t>正明寺2-1-1</t>
  </si>
  <si>
    <t>478-0065</t>
  </si>
  <si>
    <t>丸山町ハサマ4-1</t>
  </si>
  <si>
    <t>444-0827</t>
  </si>
  <si>
    <t>針崎町春咲1-2</t>
  </si>
  <si>
    <t>0564-71-1122</t>
  </si>
  <si>
    <t>山綱町中柴51</t>
  </si>
  <si>
    <t>茅原沢町上平7</t>
  </si>
  <si>
    <t>滝町山籠109</t>
  </si>
  <si>
    <t>東蔵前2-36</t>
  </si>
  <si>
    <t>暮戸町蓮代18</t>
  </si>
  <si>
    <t>下青野町井戸尻72</t>
  </si>
  <si>
    <t>東大友町筆屋43-1</t>
  </si>
  <si>
    <t>樫山町原新田88</t>
  </si>
  <si>
    <t>神田町3-10</t>
  </si>
  <si>
    <t>栄町2-6-1</t>
  </si>
  <si>
    <t>朝日ケ丘5-34</t>
  </si>
  <si>
    <t>若林西町広崎82-1</t>
  </si>
  <si>
    <t>0565-45-0039</t>
  </si>
  <si>
    <t>力石町井ノ上600-1</t>
  </si>
  <si>
    <t>竜神町竜神16-1</t>
  </si>
  <si>
    <t>花園町脇ノ田13-3</t>
  </si>
  <si>
    <t>志賀町浜居場625</t>
  </si>
  <si>
    <t>西中山町蔵屋敷86-1</t>
  </si>
  <si>
    <t>0565-76-2410</t>
  </si>
  <si>
    <t>大清水町大清水12-1</t>
  </si>
  <si>
    <t>0565-42-8400</t>
  </si>
  <si>
    <t>東端町住吉1-12</t>
  </si>
  <si>
    <t>446-0026</t>
  </si>
  <si>
    <t>446-0073</t>
  </si>
  <si>
    <t>444-0117</t>
  </si>
  <si>
    <t>神戸町中尾16-1</t>
  </si>
  <si>
    <t>赤羽根町出口107</t>
  </si>
  <si>
    <t>中山町北松渕4</t>
  </si>
  <si>
    <t>中岩田1-5-2</t>
  </si>
  <si>
    <t>今橋町2-1</t>
  </si>
  <si>
    <t>牛川町洗島108-1</t>
  </si>
  <si>
    <t>441-8006</t>
  </si>
  <si>
    <t>高洲町長弦73-1</t>
  </si>
  <si>
    <t>北山町東浦1-4</t>
  </si>
  <si>
    <t>植田町的場50</t>
  </si>
  <si>
    <t>下地町長池1</t>
  </si>
  <si>
    <t>前芝町塩見1</t>
  </si>
  <si>
    <t>石巻本町出口1</t>
  </si>
  <si>
    <t>二川町西向山41-10</t>
  </si>
  <si>
    <t>細谷町北芋ヶ谷30-44</t>
  </si>
  <si>
    <t>老津町宮脇15-2</t>
  </si>
  <si>
    <t>西幸町浜池328</t>
  </si>
  <si>
    <t>飯村北4-1-2</t>
  </si>
  <si>
    <t>駒形町南欠下1-1</t>
  </si>
  <si>
    <t>高師本郷町竹ﾉ内90-1</t>
  </si>
  <si>
    <t>岩崎町野田1-2</t>
  </si>
  <si>
    <t>牛川町乗小路32-35</t>
  </si>
  <si>
    <t>光明町2-42</t>
  </si>
  <si>
    <t>442-0862</t>
  </si>
  <si>
    <t>御津町泙野山下20</t>
  </si>
  <si>
    <t>467-8611</t>
  </si>
  <si>
    <t>466-0838</t>
  </si>
  <si>
    <t>052-831-6455</t>
  </si>
  <si>
    <t>450-0003</t>
  </si>
  <si>
    <t>052-582-3830</t>
  </si>
  <si>
    <t>大 曾 根</t>
    <rPh sb="0" eb="1">
      <t>おお</t>
    </rPh>
    <rPh sb="2" eb="3">
      <t>ぞ</t>
    </rPh>
    <rPh sb="4" eb="5">
      <t>ね</t>
    </rPh>
    <phoneticPr fontId="4" type="Hiragana"/>
  </si>
  <si>
    <t>４年</t>
  </si>
  <si>
    <t>５年</t>
  </si>
  <si>
    <t>６年</t>
  </si>
  <si>
    <t xml:space="preserve"> </t>
    <phoneticPr fontId="4" type="Hiragana"/>
  </si>
  <si>
    <t>課程</t>
    <rPh sb="0" eb="2">
      <t>かてい</t>
    </rPh>
    <phoneticPr fontId="4" type="Hiragana"/>
  </si>
  <si>
    <t>前期課程</t>
    <rPh sb="0" eb="2">
      <t>ゼンキ</t>
    </rPh>
    <rPh sb="2" eb="4">
      <t>カテイ</t>
    </rPh>
    <phoneticPr fontId="5"/>
  </si>
  <si>
    <t>後期課程</t>
    <rPh sb="0" eb="2">
      <t>コウキ</t>
    </rPh>
    <rPh sb="2" eb="4">
      <t>カテイ</t>
    </rPh>
    <phoneticPr fontId="5"/>
  </si>
  <si>
    <t>444-0416</t>
    <phoneticPr fontId="5"/>
  </si>
  <si>
    <t>0563-79-1014</t>
    <phoneticPr fontId="5"/>
  </si>
  <si>
    <t>　３　　義　務　教　育　学　校</t>
    <rPh sb="4" eb="5">
      <t>ギ</t>
    </rPh>
    <rPh sb="6" eb="7">
      <t>ツトム</t>
    </rPh>
    <rPh sb="8" eb="9">
      <t>キョウ</t>
    </rPh>
    <rPh sb="10" eb="11">
      <t>イク</t>
    </rPh>
    <rPh sb="12" eb="13">
      <t>ガク</t>
    </rPh>
    <rPh sb="14" eb="15">
      <t>コウ</t>
    </rPh>
    <phoneticPr fontId="5"/>
  </si>
  <si>
    <t>牧 の 池</t>
    <rPh sb="0" eb="5">
      <t>ま き　　　い け</t>
    </rPh>
    <phoneticPr fontId="4" type="Hiragana"/>
  </si>
  <si>
    <t>神 の 倉</t>
    <rPh sb="0" eb="5">
      <t>か み　　　く ら</t>
    </rPh>
    <phoneticPr fontId="4" type="Hiragana"/>
  </si>
  <si>
    <t>西尾市</t>
    <rPh sb="0" eb="3">
      <t>ニシオシ</t>
    </rPh>
    <phoneticPr fontId="5"/>
  </si>
  <si>
    <t>佐久島しおさい</t>
    <rPh sb="0" eb="3">
      <t>さくしま</t>
    </rPh>
    <phoneticPr fontId="5" type="Hiragana"/>
  </si>
  <si>
    <t>児　童　数　・　生　徒　数</t>
    <rPh sb="8" eb="9">
      <t>せい</t>
    </rPh>
    <rPh sb="10" eb="11">
      <t>と</t>
    </rPh>
    <rPh sb="12" eb="13">
      <t>すう</t>
    </rPh>
    <phoneticPr fontId="5" type="Hiragana"/>
  </si>
  <si>
    <t>-義務教育学校-</t>
  </si>
  <si>
    <t>一色町佐久島影無50</t>
    <rPh sb="0" eb="2">
      <t>イシキ</t>
    </rPh>
    <rPh sb="2" eb="3">
      <t>マチ</t>
    </rPh>
    <rPh sb="3" eb="6">
      <t>サクシマ</t>
    </rPh>
    <rPh sb="6" eb="7">
      <t>カゲ</t>
    </rPh>
    <rPh sb="7" eb="8">
      <t>ナ</t>
    </rPh>
    <phoneticPr fontId="5"/>
  </si>
  <si>
    <t>にじの丘</t>
    <rPh sb="3" eb="4">
      <t>おか</t>
    </rPh>
    <phoneticPr fontId="4" type="Hiragana"/>
  </si>
  <si>
    <t>飛島村</t>
    <rPh sb="0" eb="3">
      <t>トビシマムラ</t>
    </rPh>
    <phoneticPr fontId="5"/>
  </si>
  <si>
    <t>名和町中首羅1-1</t>
  </si>
  <si>
    <t>名和町奥平戸28</t>
  </si>
  <si>
    <t>富貴ノ台5-181</t>
  </si>
  <si>
    <t>富木島町向イ27</t>
  </si>
  <si>
    <t>高横須賀町猫狭間2</t>
  </si>
  <si>
    <t>加木屋町西御嶽18-1</t>
  </si>
  <si>
    <t>市村</t>
    <rPh sb="1" eb="2">
      <t>むら</t>
    </rPh>
    <phoneticPr fontId="5" type="Hiragana"/>
  </si>
  <si>
    <t>490-1434</t>
    <phoneticPr fontId="5" type="Hiragana"/>
  </si>
  <si>
    <t>松之郷3-21</t>
    <phoneticPr fontId="5"/>
  </si>
  <si>
    <t>0567-52-4001</t>
    <phoneticPr fontId="5" type="Hiragana"/>
  </si>
  <si>
    <t>4年</t>
    <rPh sb="1" eb="2">
      <t>ネン</t>
    </rPh>
    <phoneticPr fontId="4"/>
  </si>
  <si>
    <t>5年</t>
    <rPh sb="1" eb="2">
      <t>ネン</t>
    </rPh>
    <phoneticPr fontId="4"/>
  </si>
  <si>
    <t>6年</t>
    <rPh sb="1" eb="2">
      <t>ネン</t>
    </rPh>
    <phoneticPr fontId="4"/>
  </si>
  <si>
    <t>市　　村　　立</t>
    <rPh sb="0" eb="1">
      <t>シ</t>
    </rPh>
    <rPh sb="3" eb="4">
      <t>ムラ</t>
    </rPh>
    <rPh sb="6" eb="7">
      <t>タチ</t>
    </rPh>
    <phoneticPr fontId="5"/>
  </si>
  <si>
    <t>公立</t>
    <rPh sb="0" eb="2">
      <t>コウリツ</t>
    </rPh>
    <phoneticPr fontId="4"/>
  </si>
  <si>
    <t>　西三河教育事務所管内</t>
    <phoneticPr fontId="4" type="Hiragana"/>
  </si>
  <si>
    <t>　西三河教育事務所管内</t>
    <phoneticPr fontId="5" type="Hiragana"/>
  </si>
  <si>
    <t>　海部教育事務所管内</t>
    <phoneticPr fontId="4" type="Hiragana"/>
  </si>
  <si>
    <t>　海部教育事務所管内</t>
    <phoneticPr fontId="5" type="Hiragana"/>
  </si>
  <si>
    <t>飛 島 学 園</t>
    <rPh sb="0" eb="1">
      <t>とひ</t>
    </rPh>
    <rPh sb="2" eb="3">
      <t>しま</t>
    </rPh>
    <rPh sb="4" eb="5">
      <t>がく</t>
    </rPh>
    <rPh sb="6" eb="7">
      <t>えん</t>
    </rPh>
    <phoneticPr fontId="5" type="Hiragana" alignment="distributed"/>
  </si>
  <si>
    <t>464-0850</t>
  </si>
  <si>
    <t>444-0113</t>
  </si>
  <si>
    <t>菱池黒方19</t>
  </si>
  <si>
    <t>深溝舟山5-5</t>
  </si>
  <si>
    <t>相見越丸36</t>
  </si>
  <si>
    <t>0561-56-7716</t>
  </si>
  <si>
    <t>476-0014</t>
  </si>
  <si>
    <t>476-0011</t>
  </si>
  <si>
    <t>497-0013</t>
  </si>
  <si>
    <t>497-0002</t>
  </si>
  <si>
    <t>490-1222</t>
  </si>
  <si>
    <t>490-1111</t>
  </si>
  <si>
    <t>490-1116</t>
  </si>
  <si>
    <t>稲沢町前田365-10</t>
  </si>
  <si>
    <t>461-8676</t>
  </si>
  <si>
    <t>名古屋市中村区名駅南4-6-38</t>
  </si>
  <si>
    <t>名古屋市千種区北千種3-1-37</t>
  </si>
  <si>
    <t>052-858-2200</t>
  </si>
  <si>
    <t>正木3-2-21</t>
  </si>
  <si>
    <t>池端町1-15</t>
  </si>
  <si>
    <t>八剱町1-9</t>
  </si>
  <si>
    <t>神野新田町ｲﾉ割1-3</t>
  </si>
  <si>
    <t>伊古部町原24-1</t>
  </si>
  <si>
    <t>浅野土井ノ内1-1</t>
  </si>
  <si>
    <t>丹陽町三ツ井鬼ヶ島6</t>
  </si>
  <si>
    <t>中山町1-57</t>
  </si>
  <si>
    <t>岩滑東町5-80</t>
  </si>
  <si>
    <t>大池町3-1</t>
  </si>
  <si>
    <t>亀崎高根町5-40</t>
  </si>
  <si>
    <t>昭和町3-8</t>
  </si>
  <si>
    <t>青山5-6-1</t>
  </si>
  <si>
    <t>鴉根町3-40-1</t>
  </si>
  <si>
    <t>西本町2-1-1</t>
  </si>
  <si>
    <t>宮川町2-45</t>
  </si>
  <si>
    <t>西柳原町4-45</t>
  </si>
  <si>
    <t>百島町観音坊32-1</t>
  </si>
  <si>
    <t>唐臼町囲外1</t>
  </si>
  <si>
    <t>住吉町2-1</t>
  </si>
  <si>
    <t>山池町1-201</t>
  </si>
  <si>
    <t>今川町花岡114</t>
  </si>
  <si>
    <t>小垣江町上沢渡5-1</t>
  </si>
  <si>
    <t>築地町3-9-1</t>
  </si>
  <si>
    <t>野田町陣戸池152</t>
  </si>
  <si>
    <t>471-0066</t>
  </si>
  <si>
    <t>471-0858</t>
  </si>
  <si>
    <t>471-0822</t>
  </si>
  <si>
    <t>471-0019</t>
  </si>
  <si>
    <t>470-1218</t>
  </si>
  <si>
    <t>473-0917</t>
  </si>
  <si>
    <t>470-0344</t>
  </si>
  <si>
    <t>470-0364</t>
  </si>
  <si>
    <t>470-0335</t>
  </si>
  <si>
    <t>470-0318</t>
  </si>
  <si>
    <t>473-0907</t>
  </si>
  <si>
    <t>444-2216</t>
  </si>
  <si>
    <t>471-0805</t>
  </si>
  <si>
    <t>471-0044</t>
  </si>
  <si>
    <t>473-0924</t>
  </si>
  <si>
    <t>471-0062</t>
  </si>
  <si>
    <t>473-0934</t>
  </si>
  <si>
    <t>471-0802</t>
  </si>
  <si>
    <t>470-1201</t>
  </si>
  <si>
    <t>470-0372</t>
  </si>
  <si>
    <t>470-0431</t>
  </si>
  <si>
    <t>470-0342</t>
  </si>
  <si>
    <t>城南町2-7-2</t>
  </si>
  <si>
    <t>篠目町竜田151</t>
  </si>
  <si>
    <t>今川町土井堀1</t>
  </si>
  <si>
    <t>鶴城町上道天1-2</t>
  </si>
  <si>
    <t>平坂町吉山1-1</t>
  </si>
  <si>
    <t>巨海町若宮西5</t>
  </si>
  <si>
    <t>上道目記町上新田3</t>
  </si>
  <si>
    <t>下永良町西後落20</t>
  </si>
  <si>
    <t>金山南平井13-1</t>
  </si>
  <si>
    <t>港町3-1</t>
  </si>
  <si>
    <t>ニノ田16-14</t>
  </si>
  <si>
    <t>苅屋町5-50</t>
  </si>
  <si>
    <t>滝ノ上1</t>
  </si>
  <si>
    <t>杉山道目記24</t>
  </si>
  <si>
    <t>竹広宮川162-2</t>
  </si>
  <si>
    <t>富岡萩平野3</t>
  </si>
  <si>
    <t>桃山町3-216</t>
  </si>
  <si>
    <t>長草町車池11</t>
  </si>
  <si>
    <t>東新町3-3-1</t>
  </si>
  <si>
    <t>馬池町3-21</t>
  </si>
  <si>
    <t>八幡左り脇135</t>
  </si>
  <si>
    <t>日長原山160</t>
  </si>
  <si>
    <t>金沢中向山132</t>
  </si>
  <si>
    <t>八幡池下77</t>
  </si>
  <si>
    <t>新知東町3-28-1</t>
  </si>
  <si>
    <t>広見2-4</t>
  </si>
  <si>
    <t>山屋敷町東山2-2</t>
  </si>
  <si>
    <t>新林町本林20-1</t>
  </si>
  <si>
    <t>湯山町7-1-1</t>
  </si>
  <si>
    <t>二池町3-3-2</t>
  </si>
  <si>
    <t>諸輪後山60-65</t>
  </si>
  <si>
    <t>七宝町川部山王4</t>
  </si>
  <si>
    <t>七宝町遠島十坪117</t>
  </si>
  <si>
    <t>木田丁子ノ口1</t>
  </si>
  <si>
    <t>甚目寺二伴田76</t>
  </si>
  <si>
    <t>本郷八尻6</t>
  </si>
  <si>
    <t>堀之内半之返791</t>
  </si>
  <si>
    <t>宝3-20</t>
  </si>
  <si>
    <t>須成西9-55-1</t>
  </si>
  <si>
    <t>鎌島7-52-2</t>
  </si>
  <si>
    <t>善太新田町七草平111-1</t>
  </si>
  <si>
    <t>須依町東田面2</t>
  </si>
  <si>
    <t>石田町宮東1</t>
  </si>
  <si>
    <t>江西町川原11</t>
  </si>
  <si>
    <t>諏訪町郷東167</t>
  </si>
  <si>
    <t>草平町阿原86</t>
  </si>
  <si>
    <t>卯坂半田ヶ峯1</t>
  </si>
  <si>
    <t>石浜障戸19</t>
  </si>
  <si>
    <t>緒川寿二区80</t>
  </si>
  <si>
    <t>緒川西高根1-5</t>
  </si>
  <si>
    <t>内海先苅248</t>
  </si>
  <si>
    <t>篠島汐味1-5</t>
  </si>
  <si>
    <t>野間大坪59</t>
  </si>
  <si>
    <t>河和六反田130</t>
  </si>
  <si>
    <t>中根4-5</t>
  </si>
  <si>
    <t>東大高熊野西8</t>
  </si>
  <si>
    <t>一色町坂田新田沖向95</t>
  </si>
  <si>
    <t>吉良町富田油田8</t>
  </si>
  <si>
    <t>西幡豆町京田33</t>
  </si>
  <si>
    <t>三好町宮ノ越42</t>
  </si>
  <si>
    <t>三好丘桜1-1-1</t>
  </si>
  <si>
    <t>打越町三百目3</t>
  </si>
  <si>
    <t>三好丘2-14-10</t>
  </si>
  <si>
    <t>470-0411</t>
  </si>
  <si>
    <t>470-0562</t>
  </si>
  <si>
    <t>444-2424</t>
  </si>
  <si>
    <t>444-3242</t>
  </si>
  <si>
    <t>444-2816</t>
  </si>
  <si>
    <t>大西8-1</t>
  </si>
  <si>
    <t>本郷宮平1-1</t>
  </si>
  <si>
    <t>上黒川兎鹿嶋12-2</t>
  </si>
  <si>
    <t>441-2521</t>
  </si>
  <si>
    <t>長篠仲野1</t>
  </si>
  <si>
    <t>作手高里ブック田5</t>
  </si>
  <si>
    <t>名古屋市東区砂田橋2-1-58</t>
  </si>
  <si>
    <t>名古屋市昭和区広路本町1-16</t>
  </si>
  <si>
    <t>一宮市千秋町小山大福田1878-2</t>
  </si>
  <si>
    <t>江南市東野町米野1</t>
  </si>
  <si>
    <t>豊明市栄町新左山1-319</t>
  </si>
  <si>
    <t>052-789-2680</t>
  </si>
  <si>
    <t>052-722-4613</t>
  </si>
  <si>
    <t>0564-51-3637</t>
  </si>
  <si>
    <t>491-0103</t>
    <phoneticPr fontId="4" type="Hiragana"/>
  </si>
  <si>
    <t>475-0836</t>
    <phoneticPr fontId="4" type="Hiragana"/>
  </si>
  <si>
    <t>477-0037</t>
    <phoneticPr fontId="4" type="Hiragana"/>
  </si>
  <si>
    <t>477-0032</t>
    <phoneticPr fontId="4" type="Hiragana"/>
  </si>
  <si>
    <t>休校により省略</t>
  </si>
  <si>
    <t>翔 南</t>
    <rPh sb="0" eb="1">
      <t>しょうなん</t>
    </rPh>
    <phoneticPr fontId="4" type="Hiragana"/>
  </si>
  <si>
    <t>人間環境大学附属岡崎(休校）</t>
    <rPh sb="0" eb="10">
      <t>にんげんかんきょうだいがくふぞくおかざき</t>
    </rPh>
    <phoneticPr fontId="4" type="Hiragana"/>
  </si>
  <si>
    <t>南知多</t>
    <rPh sb="0" eb="3">
      <t>みなみちた</t>
    </rPh>
    <phoneticPr fontId="4" type="Hiragana"/>
  </si>
  <si>
    <t>下志段味1-1309</t>
    <phoneticPr fontId="4" type="Hiragana"/>
  </si>
  <si>
    <t>南知多町</t>
    <rPh sb="0" eb="4">
      <t>みなみちたちょう</t>
    </rPh>
    <phoneticPr fontId="4" type="Hiragana"/>
  </si>
  <si>
    <t>知 多 郡</t>
    <rPh sb="0" eb="1">
      <t>ち</t>
    </rPh>
    <rPh sb="2" eb="3">
      <t>た</t>
    </rPh>
    <rPh sb="4" eb="5">
      <t>ぐん</t>
    </rPh>
    <phoneticPr fontId="4" type="Hiragana"/>
  </si>
  <si>
    <t>柴田好章</t>
    <rPh sb="0" eb="2">
      <t>シバタ</t>
    </rPh>
    <rPh sb="2" eb="3">
      <t>ス</t>
    </rPh>
    <rPh sb="3" eb="4">
      <t>ショウ</t>
    </rPh>
    <phoneticPr fontId="1"/>
  </si>
  <si>
    <t>名古屋市千種区不老町</t>
    <rPh sb="0" eb="4">
      <t>ナゴヤシ</t>
    </rPh>
    <rPh sb="4" eb="7">
      <t>チクサク</t>
    </rPh>
    <rPh sb="7" eb="9">
      <t>フロウ</t>
    </rPh>
    <rPh sb="9" eb="10">
      <t>チョウ</t>
    </rPh>
    <phoneticPr fontId="1"/>
  </si>
  <si>
    <t>0569-62-0204</t>
    <phoneticPr fontId="4" type="Hiragana"/>
  </si>
  <si>
    <t>458-0838</t>
    <phoneticPr fontId="4" type="Hiragana"/>
  </si>
  <si>
    <t>東陵1353</t>
    <rPh sb="0" eb="2">
      <t>とうりょう</t>
    </rPh>
    <phoneticPr fontId="4" type="Hiragana"/>
  </si>
  <si>
    <t>新井町南111</t>
    <rPh sb="3" eb="4">
      <t>みなみ</t>
    </rPh>
    <phoneticPr fontId="4" type="Hiragana"/>
  </si>
  <si>
    <t>清林館</t>
    <rPh sb="0" eb="1">
      <t>せい</t>
    </rPh>
    <rPh sb="1" eb="2">
      <t>りん</t>
    </rPh>
    <rPh sb="2" eb="3">
      <t>かん</t>
    </rPh>
    <phoneticPr fontId="4" type="Hiragana"/>
  </si>
  <si>
    <t>愛西市持中町八町８８番地</t>
    <phoneticPr fontId="4" type="Hiragana"/>
  </si>
  <si>
    <t>0567-28-3128</t>
    <phoneticPr fontId="4" type="Hiragana"/>
  </si>
  <si>
    <t>496-8006</t>
    <phoneticPr fontId="4" type="Hiragana"/>
  </si>
  <si>
    <t>愛西市</t>
    <rPh sb="0" eb="3">
      <t>あいさいし</t>
    </rPh>
    <phoneticPr fontId="4" type="Hiragana"/>
  </si>
  <si>
    <t>県　　　　　　　　立</t>
    <rPh sb="0" eb="1">
      <t>ケン</t>
    </rPh>
    <phoneticPr fontId="4"/>
  </si>
  <si>
    <t>県立中計</t>
    <rPh sb="0" eb="1">
      <t>ケン</t>
    </rPh>
    <phoneticPr fontId="4"/>
  </si>
  <si>
    <t>441-8141</t>
  </si>
  <si>
    <t>豊橋市草間町官有地</t>
  </si>
  <si>
    <t>弥 富 市</t>
    <rPh sb="0" eb="1">
      <t>や</t>
    </rPh>
    <rPh sb="2" eb="3">
      <t>とみ</t>
    </rPh>
    <rPh sb="4" eb="5">
      <t>し</t>
    </rPh>
    <phoneticPr fontId="4" type="Hiragana"/>
  </si>
  <si>
    <t>明和高等学校附属</t>
    <rPh sb="0" eb="2">
      <t>めいわ</t>
    </rPh>
    <rPh sb="2" eb="4">
      <t>こうとう</t>
    </rPh>
    <rPh sb="4" eb="6">
      <t>がっこう</t>
    </rPh>
    <rPh sb="6" eb="8">
      <t>ふぞく</t>
    </rPh>
    <phoneticPr fontId="4" type="Hiragana"/>
  </si>
  <si>
    <t>名古屋市東区白壁2-32-6</t>
    <rPh sb="0" eb="4">
      <t>なごやし</t>
    </rPh>
    <rPh sb="4" eb="6">
      <t>ひがしく</t>
    </rPh>
    <rPh sb="6" eb="8">
      <t>しらかべ</t>
    </rPh>
    <phoneticPr fontId="4" type="Hiragana"/>
  </si>
  <si>
    <t>津島高等学校附属</t>
    <rPh sb="0" eb="2">
      <t>つしま</t>
    </rPh>
    <rPh sb="2" eb="4">
      <t>こうとう</t>
    </rPh>
    <rPh sb="4" eb="6">
      <t>がっこう</t>
    </rPh>
    <rPh sb="6" eb="8">
      <t>ふぞく</t>
    </rPh>
    <phoneticPr fontId="4" type="Hiragana"/>
  </si>
  <si>
    <t>461-0011</t>
    <phoneticPr fontId="4" type="Hiragana"/>
  </si>
  <si>
    <t>半田高等学校附属</t>
    <rPh sb="0" eb="2">
      <t>はんだ</t>
    </rPh>
    <rPh sb="2" eb="4">
      <t>こうとう</t>
    </rPh>
    <rPh sb="4" eb="6">
      <t>がっこう</t>
    </rPh>
    <rPh sb="6" eb="8">
      <t>ふぞく</t>
    </rPh>
    <phoneticPr fontId="4" type="Hiragana"/>
  </si>
  <si>
    <t>496-0853</t>
    <phoneticPr fontId="4" type="Hiragana"/>
  </si>
  <si>
    <t>津島市宮川町3-80</t>
    <rPh sb="0" eb="3">
      <t>つしまし</t>
    </rPh>
    <rPh sb="3" eb="6">
      <t>みやがわちょう</t>
    </rPh>
    <phoneticPr fontId="4" type="Hiragana"/>
  </si>
  <si>
    <t>475-0903</t>
    <phoneticPr fontId="4" type="Hiragana"/>
  </si>
  <si>
    <t>半田市出口町1-30</t>
    <rPh sb="0" eb="3">
      <t>はんだし</t>
    </rPh>
    <rPh sb="3" eb="6">
      <t>でぐちちょう</t>
    </rPh>
    <phoneticPr fontId="4" type="Hiragana"/>
  </si>
  <si>
    <t>刈谷高等学校附属</t>
    <rPh sb="0" eb="2">
      <t>かりや</t>
    </rPh>
    <rPh sb="2" eb="4">
      <t>こうとう</t>
    </rPh>
    <rPh sb="4" eb="6">
      <t>がっこう</t>
    </rPh>
    <rPh sb="6" eb="8">
      <t>ふぞく</t>
    </rPh>
    <phoneticPr fontId="4" type="Hiragana"/>
  </si>
  <si>
    <t>448-8504</t>
    <phoneticPr fontId="4" type="Hiragana"/>
  </si>
  <si>
    <t>刈谷市寿町5-101</t>
    <rPh sb="0" eb="3">
      <t>かりやし</t>
    </rPh>
    <rPh sb="3" eb="5">
      <t>ことぶきちょう</t>
    </rPh>
    <phoneticPr fontId="4" type="Hiragana"/>
  </si>
  <si>
    <t>北設楽郡
設 楽 町</t>
    <rPh sb="5" eb="6">
      <t>せつ</t>
    </rPh>
    <rPh sb="7" eb="8">
      <t>らく</t>
    </rPh>
    <rPh sb="9" eb="10">
      <t>まち</t>
    </rPh>
    <phoneticPr fontId="4" type="Hiragana"/>
  </si>
  <si>
    <t>中 村 区</t>
    <rPh sb="0" eb="1">
      <t>なか</t>
    </rPh>
    <rPh sb="2" eb="3">
      <t>むら</t>
    </rPh>
    <rPh sb="4" eb="5">
      <t>く</t>
    </rPh>
    <phoneticPr fontId="4" type="Hiragana"/>
  </si>
  <si>
    <t>とよはし（夜間）</t>
    <rPh sb="5" eb="7">
      <t>やかん</t>
    </rPh>
    <phoneticPr fontId="4" type="Hiragana"/>
  </si>
  <si>
    <t>なごやか（夜間）</t>
    <rPh sb="5" eb="7">
      <t>やかん</t>
    </rPh>
    <phoneticPr fontId="4" type="Hiragana"/>
  </si>
  <si>
    <r>
      <rPr>
        <sz val="8"/>
        <rFont val="BIZ UD明朝 Medium"/>
        <family val="1"/>
        <charset val="128"/>
      </rPr>
      <t>西春日井郡</t>
    </r>
    <r>
      <rPr>
        <sz val="9"/>
        <rFont val="BIZ UD明朝 Medium"/>
        <family val="1"/>
        <charset val="128"/>
      </rPr>
      <t xml:space="preserve">
豊 山 町</t>
    </r>
    <phoneticPr fontId="4" type="Hiragana"/>
  </si>
  <si>
    <t>瀬戸SOLAN</t>
    <rPh sb="0" eb="2">
      <t>せと</t>
    </rPh>
    <phoneticPr fontId="5" type="Hiragana"/>
  </si>
  <si>
    <t>489-0054</t>
    <phoneticPr fontId="5" type="Hiragana"/>
  </si>
  <si>
    <t>瀬戸市道泉町76-1</t>
    <rPh sb="0" eb="3">
      <t>せとし</t>
    </rPh>
    <rPh sb="3" eb="6">
      <t>どうせんちょう</t>
    </rPh>
    <phoneticPr fontId="5" type="Hiragana"/>
  </si>
  <si>
    <t>0561-56-2345</t>
    <phoneticPr fontId="4" type="Hiragana"/>
  </si>
  <si>
    <t>名古屋市東区大幸南1-126</t>
    <rPh sb="0" eb="9">
      <t>ナゴヤシヒガシクオオユキミナミ</t>
    </rPh>
    <phoneticPr fontId="1"/>
  </si>
  <si>
    <t>岡崎市明大寺町栗林１</t>
    <rPh sb="0" eb="3">
      <t>オカザキシ</t>
    </rPh>
    <rPh sb="3" eb="6">
      <t>ミョウダイジ</t>
    </rPh>
    <rPh sb="6" eb="7">
      <t>チョウ</t>
    </rPh>
    <rPh sb="7" eb="9">
      <t>クリバヤシ</t>
    </rPh>
    <phoneticPr fontId="1"/>
  </si>
  <si>
    <t>建内高昭</t>
    <rPh sb="0" eb="2">
      <t>タケウチ</t>
    </rPh>
    <rPh sb="2" eb="4">
      <t>タカアキ</t>
    </rPh>
    <phoneticPr fontId="1"/>
  </si>
  <si>
    <t>江島徹郎</t>
    <rPh sb="0" eb="2">
      <t>エジマ</t>
    </rPh>
    <rPh sb="2" eb="4">
      <t>テツロウ</t>
    </rPh>
    <phoneticPr fontId="1"/>
  </si>
  <si>
    <t>名古屋葵大学</t>
    <rPh sb="0" eb="6">
      <t>なごやあおいだいがく</t>
    </rPh>
    <phoneticPr fontId="4" type="Hiragana"/>
  </si>
  <si>
    <t>464-8601</t>
    <phoneticPr fontId="4" type="Hiragana"/>
  </si>
  <si>
    <t>堀江成孝</t>
  </si>
  <si>
    <t>市橋淳</t>
  </si>
  <si>
    <t>武藤晃嗣</t>
  </si>
  <si>
    <t>伊藤弘幸</t>
  </si>
  <si>
    <t>佐々木太樹</t>
  </si>
  <si>
    <t>武内真人</t>
  </si>
  <si>
    <t>吉川定治</t>
  </si>
  <si>
    <t>櫻井美枝</t>
  </si>
  <si>
    <t>松田庄平</t>
  </si>
  <si>
    <t>八幡章雄</t>
  </si>
  <si>
    <t>庄司直美</t>
  </si>
  <si>
    <t>白木則和</t>
  </si>
  <si>
    <t>山口貴志</t>
  </si>
  <si>
    <t>山内俊一</t>
  </si>
  <si>
    <t>阿部克彦</t>
  </si>
  <si>
    <t>渡邉雅広</t>
  </si>
  <si>
    <t>山本耕司</t>
  </si>
  <si>
    <t>河下卓司</t>
  </si>
  <si>
    <t>長谷川信夫</t>
  </si>
  <si>
    <t>志村虎三</t>
  </si>
  <si>
    <t>加藤豊</t>
  </si>
  <si>
    <t>久米裕朗</t>
  </si>
  <si>
    <t>辻川強</t>
  </si>
  <si>
    <t>加藤丈博</t>
  </si>
  <si>
    <t>服部太</t>
  </si>
  <si>
    <t>戸田和宏</t>
  </si>
  <si>
    <t>石原進司</t>
  </si>
  <si>
    <t>安達和美</t>
  </si>
  <si>
    <t>高橋幸夫</t>
  </si>
  <si>
    <t>野澤康典</t>
  </si>
  <si>
    <t>白井尚見</t>
  </si>
  <si>
    <t>鈴木宏卓</t>
  </si>
  <si>
    <t>小野田朋恵</t>
  </si>
  <si>
    <t>住田政大郎</t>
  </si>
  <si>
    <t>石川立恵</t>
  </si>
  <si>
    <t>平野光也</t>
  </si>
  <si>
    <t>加藤嘉一</t>
  </si>
  <si>
    <t>石原昌仁</t>
  </si>
  <si>
    <t>岡秀之</t>
  </si>
  <si>
    <t>太田幹也</t>
  </si>
  <si>
    <t>山本則夫</t>
  </si>
  <si>
    <t>手島英樹</t>
  </si>
  <si>
    <t>長谷川勝一</t>
  </si>
  <si>
    <t>丹下義輝</t>
  </si>
  <si>
    <t>兵藤輝徳</t>
  </si>
  <si>
    <t>荒河昌吾</t>
  </si>
  <si>
    <t>板倉眞介</t>
  </si>
  <si>
    <t>夏目弘之</t>
  </si>
  <si>
    <t>安藤誉</t>
  </si>
  <si>
    <t>西本匡志</t>
  </si>
  <si>
    <t>伊藤直幸</t>
  </si>
  <si>
    <t>岩井政美</t>
  </si>
  <si>
    <t>沖本千門</t>
  </si>
  <si>
    <t>梶田明敬</t>
  </si>
  <si>
    <t>佐合浩史</t>
  </si>
  <si>
    <t>勝谷晋也</t>
  </si>
  <si>
    <t>波田聡</t>
  </si>
  <si>
    <t>須澤誠治</t>
  </si>
  <si>
    <t>高津幸男</t>
  </si>
  <si>
    <t>岡嶋直二</t>
  </si>
  <si>
    <t>川地正晃</t>
  </si>
  <si>
    <t>上田博正</t>
  </si>
  <si>
    <t>井村亜紀子</t>
  </si>
  <si>
    <t>稲田泰浩</t>
  </si>
  <si>
    <t>小林和弘</t>
  </si>
  <si>
    <t>田中基明</t>
  </si>
  <si>
    <t>榎谷幸郎</t>
  </si>
  <si>
    <t>峯村邦泰</t>
  </si>
  <si>
    <t>髙畑泰志</t>
  </si>
  <si>
    <t>田中敦子</t>
  </si>
  <si>
    <t>松原秀敏</t>
  </si>
  <si>
    <t>岩月章</t>
  </si>
  <si>
    <t>大山貴弘</t>
  </si>
  <si>
    <t>伊藤宏志</t>
  </si>
  <si>
    <t>宮本伸一</t>
  </si>
  <si>
    <t>後藤誠二</t>
  </si>
  <si>
    <t>竹端達治</t>
  </si>
  <si>
    <t>山田圭</t>
  </si>
  <si>
    <t>加藤幸晴</t>
  </si>
  <si>
    <t>杉山和弘</t>
  </si>
  <si>
    <t>山本健太郎</t>
  </si>
  <si>
    <t>半田憲生</t>
  </si>
  <si>
    <t>井上勝哉</t>
  </si>
  <si>
    <t>伊藤宏</t>
  </si>
  <si>
    <t>中村賢司</t>
  </si>
  <si>
    <t>伊藤孝明</t>
  </si>
  <si>
    <t>尾崎佳孝</t>
  </si>
  <si>
    <t>石川幸浩</t>
  </si>
  <si>
    <t>小川純子</t>
  </si>
  <si>
    <t>髙木順二</t>
  </si>
  <si>
    <t>榊原将道</t>
  </si>
  <si>
    <t>深津俊雄</t>
  </si>
  <si>
    <t>池山達也</t>
  </si>
  <si>
    <t>千田憲義</t>
  </si>
  <si>
    <t>櫻本寛之</t>
  </si>
  <si>
    <t>江本克也</t>
  </si>
  <si>
    <t>塚本真也</t>
  </si>
  <si>
    <t>田北正直</t>
  </si>
  <si>
    <t>鈴木則明</t>
  </si>
  <si>
    <t>岸本良彦</t>
  </si>
  <si>
    <t>佐藤雅浩</t>
  </si>
  <si>
    <t>岡村雅浩</t>
  </si>
  <si>
    <t>大藪かおり</t>
  </si>
  <si>
    <t>早川貴宏</t>
  </si>
  <si>
    <t>小川実</t>
  </si>
  <si>
    <t>内藤幹洋</t>
  </si>
  <si>
    <t>矢野正明</t>
  </si>
  <si>
    <t>西尾博人</t>
  </si>
  <si>
    <t>安井博之</t>
  </si>
  <si>
    <t>青木洋子</t>
  </si>
  <si>
    <t>小出泰司</t>
  </si>
  <si>
    <t>桑嶋裕彦</t>
  </si>
  <si>
    <t>佐藤守活</t>
  </si>
  <si>
    <t>日置睦親</t>
  </si>
  <si>
    <t>山本俊輔</t>
  </si>
  <si>
    <t>小野鉱司</t>
  </si>
  <si>
    <t>大井雅夫</t>
  </si>
  <si>
    <t>長谷川光巨</t>
  </si>
  <si>
    <t>上村直樹</t>
  </si>
  <si>
    <t>石橋裕次</t>
  </si>
  <si>
    <t>青木俊</t>
  </si>
  <si>
    <t>冨田崇</t>
  </si>
  <si>
    <t>松尾由美</t>
  </si>
  <si>
    <t>夏目貴司</t>
  </si>
  <si>
    <t>渡邉紳太郎</t>
  </si>
  <si>
    <t>川手文男</t>
  </si>
  <si>
    <t>脇田廣信</t>
  </si>
  <si>
    <t>日下照方</t>
  </si>
  <si>
    <t>荻原哲哉</t>
  </si>
  <si>
    <t>永田久喜</t>
  </si>
  <si>
    <t>満田康一</t>
  </si>
  <si>
    <t>マイケル・リンストロム</t>
  </si>
  <si>
    <t>高瀬裕隆</t>
  </si>
  <si>
    <t>加藤大典</t>
  </si>
  <si>
    <t>甚目賢一</t>
  </si>
  <si>
    <t>野口俊一</t>
  </si>
  <si>
    <t>渡辺淳</t>
  </si>
  <si>
    <t>中島正雄</t>
  </si>
  <si>
    <t>久保昭彦</t>
  </si>
  <si>
    <t>林智之</t>
  </si>
  <si>
    <t>山村伸人</t>
  </si>
  <si>
    <t>寺田太郎</t>
  </si>
  <si>
    <t>二階亮</t>
  </si>
  <si>
    <t>奥野卓</t>
  </si>
  <si>
    <t>板倉淳一</t>
  </si>
  <si>
    <t>村松賢悟</t>
  </si>
  <si>
    <t>位田篤史</t>
  </si>
  <si>
    <t>横井智子</t>
  </si>
  <si>
    <t>蜂須賀英樹</t>
  </si>
  <si>
    <t>原和輝</t>
  </si>
  <si>
    <t>本多良宏</t>
  </si>
  <si>
    <t>二階千晶</t>
  </si>
  <si>
    <t>阿部健一</t>
  </si>
  <si>
    <t>中山善也</t>
  </si>
  <si>
    <t>佐々孝</t>
  </si>
  <si>
    <t>池田正樹</t>
  </si>
  <si>
    <t>馬場啓介</t>
  </si>
  <si>
    <t>加藤治</t>
  </si>
  <si>
    <t>大杉周三</t>
  </si>
  <si>
    <t>鈴木健</t>
  </si>
  <si>
    <t>大須賀成治</t>
  </si>
  <si>
    <t>野中圭</t>
  </si>
  <si>
    <t>植田則康</t>
  </si>
  <si>
    <t>木戸貴之</t>
  </si>
  <si>
    <t>村山貞雄</t>
  </si>
  <si>
    <t>袴田亜紀</t>
  </si>
  <si>
    <t>山田善申</t>
  </si>
  <si>
    <t>松田徹</t>
  </si>
  <si>
    <t>福井みのり</t>
  </si>
  <si>
    <t>木戸武信</t>
  </si>
  <si>
    <t>向地希美彦</t>
  </si>
  <si>
    <t>福島多佳久</t>
  </si>
  <si>
    <t>佐藤守</t>
  </si>
  <si>
    <t>奥村茂雄</t>
  </si>
  <si>
    <t>坂直樹</t>
  </si>
  <si>
    <t>林本勝徳</t>
  </si>
  <si>
    <t>加藤義博</t>
  </si>
  <si>
    <t>三谷康博</t>
  </si>
  <si>
    <t>大野俊史</t>
  </si>
  <si>
    <t>大曽根正典</t>
  </si>
  <si>
    <t>小林努</t>
  </si>
  <si>
    <t>所義人</t>
  </si>
  <si>
    <t>川野祐二</t>
  </si>
  <si>
    <t>河村誠一郎</t>
  </si>
  <si>
    <t>寺窪久勝</t>
  </si>
  <si>
    <t>梶田勉</t>
  </si>
  <si>
    <t>髙橋英貴</t>
  </si>
  <si>
    <t>相原剛</t>
  </si>
  <si>
    <t>西脇治郎</t>
  </si>
  <si>
    <t>北原和典</t>
  </si>
  <si>
    <t>堀田晃男</t>
  </si>
  <si>
    <t>丹羽広重</t>
  </si>
  <si>
    <t>黒神秀智</t>
  </si>
  <si>
    <t>服部豊</t>
  </si>
  <si>
    <t>鷲野富哉</t>
  </si>
  <si>
    <t>表晋一</t>
  </si>
  <si>
    <t>柴田裕通</t>
  </si>
  <si>
    <t>瀧田健司</t>
  </si>
  <si>
    <t>中根賢一郎</t>
  </si>
  <si>
    <t>林成和</t>
  </si>
  <si>
    <t>松坂圭子</t>
  </si>
  <si>
    <t>本郷文幸</t>
  </si>
  <si>
    <t>安武宏</t>
  </si>
  <si>
    <t>新美ゆう</t>
  </si>
  <si>
    <t>岩田奈美</t>
  </si>
  <si>
    <t>鈴木貴明</t>
  </si>
  <si>
    <t>西尾理恵</t>
  </si>
  <si>
    <t>戸田佳孝</t>
  </si>
  <si>
    <t>小林弘倫</t>
  </si>
  <si>
    <t>川﨑雅孝</t>
  </si>
  <si>
    <t>森健二</t>
  </si>
  <si>
    <t>野々村誠</t>
  </si>
  <si>
    <t>深谷幸弘</t>
  </si>
  <si>
    <t>木村寿</t>
  </si>
  <si>
    <t>鈴木孝昌</t>
  </si>
  <si>
    <t>河合厚志</t>
  </si>
  <si>
    <t>前田近子</t>
  </si>
  <si>
    <t>鈴木常浩</t>
  </si>
  <si>
    <t>石積紀尚</t>
  </si>
  <si>
    <t>内藤靖夫</t>
  </si>
  <si>
    <t>芳賀俊行</t>
  </si>
  <si>
    <t>廣田雅昭</t>
  </si>
  <si>
    <t>堀井章行</t>
  </si>
  <si>
    <t>鳥山徳子</t>
  </si>
  <si>
    <t>石場治</t>
  </si>
  <si>
    <t>河合宏則</t>
  </si>
  <si>
    <t>近藤英治</t>
  </si>
  <si>
    <t>佐野裕哉</t>
  </si>
  <si>
    <t>澁谷礼史</t>
  </si>
  <si>
    <t>安藤眞樹</t>
  </si>
  <si>
    <t>鈴木淳司</t>
  </si>
  <si>
    <t>近藤善紀</t>
  </si>
  <si>
    <t>淺井貞人</t>
  </si>
  <si>
    <t>林正彦</t>
  </si>
  <si>
    <t>竹平真仁</t>
  </si>
  <si>
    <t>成田隆行</t>
  </si>
  <si>
    <t>小田英宣</t>
  </si>
  <si>
    <t>伊藤裕一</t>
  </si>
  <si>
    <t>長谷川伸弘</t>
  </si>
  <si>
    <t>櫻井儀久</t>
  </si>
  <si>
    <t>志治健一</t>
  </si>
  <si>
    <t>三川洋生</t>
  </si>
  <si>
    <t>橋本雄一郎</t>
  </si>
  <si>
    <t>北垣戸正樹</t>
  </si>
  <si>
    <t>寺本輝彦</t>
  </si>
  <si>
    <t>戸田恭子</t>
  </si>
  <si>
    <t>細田和樹</t>
  </si>
  <si>
    <t>内田正弥</t>
  </si>
  <si>
    <t>鈴木彩子</t>
  </si>
  <si>
    <t>永井武信</t>
  </si>
  <si>
    <t>倉橋裕二</t>
  </si>
  <si>
    <t>芳賀康臣</t>
  </si>
  <si>
    <t>中川真人</t>
  </si>
  <si>
    <t>加藤弓子</t>
  </si>
  <si>
    <t>松岡辰也</t>
  </si>
  <si>
    <t>村松秀樹</t>
  </si>
  <si>
    <t>井本仁</t>
  </si>
  <si>
    <t>加藤喜英</t>
  </si>
  <si>
    <t>原山格</t>
  </si>
  <si>
    <t>西﨑慎也</t>
  </si>
  <si>
    <t>原田宗敏</t>
  </si>
  <si>
    <t>平井和彦</t>
  </si>
  <si>
    <t>長谷川恵司</t>
  </si>
  <si>
    <t>今井裕次</t>
  </si>
  <si>
    <t>坂田安男</t>
  </si>
  <si>
    <t>尾島芳美</t>
  </si>
  <si>
    <t>原口茂樹</t>
  </si>
  <si>
    <t>松浦尚弘</t>
  </si>
  <si>
    <t>星川敏成</t>
  </si>
  <si>
    <t>鈴木康孔</t>
  </si>
  <si>
    <t>福本秀昭</t>
  </si>
  <si>
    <t>白井貴也</t>
  </si>
  <si>
    <t>大須賀洋子</t>
  </si>
  <si>
    <t>袴田欽哉</t>
  </si>
  <si>
    <t>溝口雅喜</t>
  </si>
  <si>
    <t>森川和浩</t>
  </si>
  <si>
    <t>石原竹春</t>
  </si>
  <si>
    <t>杉浦哲</t>
  </si>
  <si>
    <t>山岸芳樹</t>
  </si>
  <si>
    <t>葉山靖彦</t>
  </si>
  <si>
    <t>相羽孝彦</t>
  </si>
  <si>
    <t>榊原和憲</t>
  </si>
  <si>
    <t>加藤祐介</t>
  </si>
  <si>
    <t>仲田英成</t>
  </si>
  <si>
    <t>佐藤正一</t>
  </si>
  <si>
    <t>水野美和</t>
  </si>
  <si>
    <t>松井幹宗</t>
  </si>
  <si>
    <t>緒方秀充</t>
  </si>
  <si>
    <t>小山真司</t>
  </si>
  <si>
    <t>吉野薫</t>
  </si>
  <si>
    <t>神戸勝一</t>
  </si>
  <si>
    <t>日高則行</t>
  </si>
  <si>
    <t>佐久間政明</t>
  </si>
  <si>
    <t>原田一弥</t>
  </si>
  <si>
    <t>平井千夏</t>
  </si>
  <si>
    <t>今田良人</t>
  </si>
  <si>
    <t>長嶋英子</t>
  </si>
  <si>
    <t>山田人巳</t>
  </si>
  <si>
    <t>吉田修</t>
  </si>
  <si>
    <t>近藤宣広</t>
  </si>
  <si>
    <t>山田智章</t>
  </si>
  <si>
    <t>都築智</t>
  </si>
  <si>
    <t>香村直廣</t>
  </si>
  <si>
    <t>今井厚志</t>
  </si>
  <si>
    <t>鳥居貴之</t>
  </si>
  <si>
    <t>原田正樹</t>
  </si>
  <si>
    <t>安田雅人</t>
  </si>
  <si>
    <t>山本健一</t>
  </si>
  <si>
    <t>杉浦智芳</t>
  </si>
  <si>
    <t>齋藤茂樹</t>
  </si>
  <si>
    <t>横地喜之</t>
  </si>
  <si>
    <t>兼子明</t>
  </si>
  <si>
    <t>齋藤英二</t>
  </si>
  <si>
    <t>多田敦</t>
  </si>
  <si>
    <t>加藤英雄</t>
  </si>
  <si>
    <t>小澤良充</t>
  </si>
  <si>
    <t>瀬上圭太</t>
  </si>
  <si>
    <t>間部克敏</t>
  </si>
  <si>
    <t>小竹摩記</t>
  </si>
  <si>
    <t>内田美幸</t>
  </si>
  <si>
    <t>滝塚聡子</t>
  </si>
  <si>
    <t>水谷政名</t>
  </si>
  <si>
    <t>西浦達郎</t>
  </si>
  <si>
    <t>中野実</t>
  </si>
  <si>
    <t>鈴木健司</t>
  </si>
  <si>
    <t>鈴木和弘</t>
  </si>
  <si>
    <t>松浦恵美</t>
  </si>
  <si>
    <t>田上昭典</t>
  </si>
  <si>
    <t>西尾雅</t>
  </si>
  <si>
    <t>水野一哉</t>
  </si>
  <si>
    <t>兼子淳敏</t>
  </si>
  <si>
    <t>佐藤英樹</t>
  </si>
  <si>
    <t>林龍二</t>
  </si>
  <si>
    <t>松本めぐみ</t>
  </si>
  <si>
    <t>近藤慎二</t>
  </si>
  <si>
    <t>坪内健二</t>
  </si>
  <si>
    <t>加納有希</t>
  </si>
  <si>
    <t>吉次真奈美</t>
  </si>
  <si>
    <t>服部智子</t>
  </si>
  <si>
    <t>榊原ともみ</t>
  </si>
  <si>
    <t>松本和也</t>
  </si>
  <si>
    <t>丸山哲丈</t>
  </si>
  <si>
    <t>手賀慎</t>
  </si>
  <si>
    <t>林智子</t>
  </si>
  <si>
    <t>椙江竜秀</t>
  </si>
  <si>
    <t>加古勲</t>
  </si>
  <si>
    <t>岩田久徳</t>
  </si>
  <si>
    <t>冨田高生</t>
  </si>
  <si>
    <t>森田慎也</t>
  </si>
  <si>
    <t>髙木久美子</t>
  </si>
  <si>
    <t>榊原督</t>
  </si>
  <si>
    <t>池山祐子</t>
  </si>
  <si>
    <t>百武雅子</t>
  </si>
  <si>
    <t>佐治宏昭</t>
  </si>
  <si>
    <t>吉峯宏明</t>
  </si>
  <si>
    <t>村山由久</t>
  </si>
  <si>
    <t>尾﨑淳一</t>
  </si>
  <si>
    <t>福井信也</t>
  </si>
  <si>
    <t>二村尚文</t>
  </si>
  <si>
    <t>山下浩司</t>
  </si>
  <si>
    <t>伊藤彰浩</t>
  </si>
  <si>
    <t>三牧秀和</t>
  </si>
  <si>
    <t>清水美智男</t>
  </si>
  <si>
    <t>櫻井智</t>
  </si>
  <si>
    <t>森剛人</t>
  </si>
  <si>
    <t>武田光史</t>
  </si>
  <si>
    <t>大津正仁</t>
  </si>
  <si>
    <t>近藤智彦</t>
  </si>
  <si>
    <t>山上高弘</t>
  </si>
  <si>
    <t>清田将之</t>
  </si>
  <si>
    <t>三嶋元規</t>
  </si>
  <si>
    <t>田口英樹</t>
  </si>
  <si>
    <t>武藤可朗</t>
  </si>
  <si>
    <t>堀場健二</t>
  </si>
  <si>
    <t>加藤亮太</t>
  </si>
  <si>
    <t>安井明人</t>
  </si>
  <si>
    <t>吉田祐示</t>
  </si>
  <si>
    <t>岡本信一郎</t>
  </si>
  <si>
    <t>石垣智美</t>
  </si>
  <si>
    <t>櫛田さゆり</t>
  </si>
  <si>
    <t>山田洋暢</t>
  </si>
  <si>
    <t>伊藤正志</t>
  </si>
  <si>
    <t>名倉健</t>
  </si>
  <si>
    <t>荒木浩二</t>
  </si>
  <si>
    <t>津田ひとみ</t>
  </si>
  <si>
    <t>岡泰宏</t>
  </si>
  <si>
    <t>大前健二</t>
  </si>
  <si>
    <t>中村誠</t>
  </si>
  <si>
    <t>坪内茂雅</t>
  </si>
  <si>
    <t>平野誠二</t>
  </si>
  <si>
    <t>吉田俊介</t>
  </si>
  <si>
    <t>鈴木康弘</t>
  </si>
  <si>
    <t>二村圭史</t>
  </si>
  <si>
    <t>片山雅貴</t>
  </si>
  <si>
    <t>岡﨑大輔</t>
  </si>
  <si>
    <t>鈴木和久</t>
  </si>
  <si>
    <t>中村浩二</t>
  </si>
  <si>
    <t>山中剛</t>
  </si>
  <si>
    <t>近藤克幸</t>
  </si>
  <si>
    <t>齋藤慎吾</t>
  </si>
  <si>
    <t>伊藤賢修</t>
  </si>
  <si>
    <t>原田基寛</t>
  </si>
  <si>
    <t>鈴木善博</t>
  </si>
  <si>
    <t>栗木晴久</t>
  </si>
  <si>
    <t>有賀洋之</t>
  </si>
  <si>
    <t>小島寿文</t>
  </si>
  <si>
    <t>錦織清邦</t>
  </si>
  <si>
    <t>若山和彦</t>
  </si>
  <si>
    <t>野々垣愼治</t>
  </si>
  <si>
    <t>近藤辰巳</t>
  </si>
  <si>
    <t>三村紫十美</t>
  </si>
  <si>
    <t>赤尾道夫</t>
  </si>
  <si>
    <t>小林格</t>
  </si>
  <si>
    <t>小菅順一</t>
  </si>
  <si>
    <t>鈴木正博</t>
  </si>
  <si>
    <t>杉浦和彦</t>
  </si>
  <si>
    <t>清水宣隆</t>
  </si>
  <si>
    <t>石田泰城</t>
  </si>
  <si>
    <t>大立目佳久</t>
  </si>
  <si>
    <t>永井　隆</t>
  </si>
  <si>
    <t>朝賀昭仁</t>
  </si>
  <si>
    <t>052-583-1511</t>
    <phoneticPr fontId="4" type="Hiragana"/>
  </si>
  <si>
    <t>田口亜紀子</t>
  </si>
  <si>
    <t>大鹿居依</t>
  </si>
  <si>
    <t>兼子修</t>
  </si>
  <si>
    <t>加藤鋭之</t>
  </si>
  <si>
    <t>野田宗臣</t>
  </si>
  <si>
    <t>吉次章浩</t>
  </si>
  <si>
    <t>服部洋子</t>
  </si>
  <si>
    <t>市川昇</t>
  </si>
  <si>
    <t>山崎洋一郎</t>
  </si>
  <si>
    <t>中山政彦</t>
  </si>
  <si>
    <t>半 田</t>
    <rPh sb="0" eb="1">
      <t>はん</t>
    </rPh>
    <rPh sb="2" eb="3">
      <t>だ</t>
    </rPh>
    <phoneticPr fontId="4" type="Hiragana"/>
  </si>
  <si>
    <t>佐村明生</t>
  </si>
  <si>
    <t>本多恵</t>
    <rPh sb="0" eb="2">
      <t>ほんだ</t>
    </rPh>
    <phoneticPr fontId="4" type="Hiragana"/>
  </si>
  <si>
    <t>052-961-2711</t>
    <phoneticPr fontId="4" type="Hiragana"/>
  </si>
  <si>
    <t>0567-28-4560</t>
    <phoneticPr fontId="4" type="Hiragana"/>
  </si>
  <si>
    <t>0569-47-5480</t>
    <phoneticPr fontId="4" type="Hiragana"/>
  </si>
  <si>
    <t>0566-21-3181</t>
    <phoneticPr fontId="4" type="Hiragana"/>
  </si>
  <si>
    <t>0532-45-5703</t>
    <phoneticPr fontId="4" type="Hiragana"/>
  </si>
  <si>
    <t>052-721-0311</t>
    <phoneticPr fontId="4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</si>
</sst>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.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.4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sz val="11"/>
      <color theme="1"/>
      <name val="ＭＳ Ｐゴシック"/>
      <family val="2"/>
      <scheme val="minor"/>
    </font>
    <font>
      <sz val="9"/>
      <name val="BIZ UD明朝 Medium"/>
      <family val="1"/>
      <charset val="128"/>
    </font>
    <font>
      <sz val="10.4"/>
      <name val="BIZ UD明朝 Medium"/>
      <family val="1"/>
      <charset val="128"/>
    </font>
    <font>
      <sz val="8"/>
      <name val="BIZ UD明朝 Medium"/>
      <family val="1"/>
      <charset val="128"/>
    </font>
    <font>
      <sz val="9"/>
      <name val="BIZ UDP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1">
    <xf numFmtId="0" fontId="0" fillId="0" borderId="0"/>
    <xf numFmtId="38" fontId="3" fillId="0" borderId="0" applyFont="0" applyFill="0" applyBorder="0" applyAlignment="0" applyProtection="0"/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9" fillId="0" borderId="0"/>
  </cellStyleXfs>
  <cellXfs count="321">
    <xf numFmtId="0" fontId="0" fillId="0" borderId="0" xfId="0"/>
    <xf numFmtId="0" fontId="10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distributed" justifyLastLine="1"/>
    </xf>
    <xf numFmtId="0" fontId="10" fillId="0" borderId="0" xfId="0" applyFont="1" applyAlignment="1">
      <alignment horizontal="right"/>
    </xf>
    <xf numFmtId="0" fontId="11" fillId="0" borderId="0" xfId="0" applyFont="1" applyAlignment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Fill="1" applyAlignment="1">
      <alignment horizontal="distributed" justifyLastLine="1"/>
    </xf>
    <xf numFmtId="0" fontId="10" fillId="0" borderId="0" xfId="0" applyFont="1" applyFill="1"/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3" xfId="0" applyFont="1" applyBorder="1" applyAlignment="1">
      <alignment horizontal="center"/>
    </xf>
    <xf numFmtId="0" fontId="10" fillId="0" borderId="15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vertical="center"/>
    </xf>
    <xf numFmtId="38" fontId="10" fillId="0" borderId="15" xfId="1" applyFont="1" applyFill="1" applyBorder="1" applyAlignment="1">
      <alignment vertical="center"/>
    </xf>
    <xf numFmtId="0" fontId="10" fillId="0" borderId="15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distributed" vertical="center" justifyLastLine="1"/>
    </xf>
    <xf numFmtId="0" fontId="10" fillId="0" borderId="16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38" fontId="10" fillId="2" borderId="9" xfId="1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0" fillId="2" borderId="9" xfId="0" applyFont="1" applyFill="1" applyBorder="1" applyAlignment="1">
      <alignment horizontal="distributed" vertical="center" justifyLastLine="1"/>
    </xf>
    <xf numFmtId="0" fontId="10" fillId="2" borderId="10" xfId="0" applyFont="1" applyFill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26" xfId="0" applyFont="1" applyFill="1" applyBorder="1" applyAlignment="1">
      <alignment horizontal="left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38" fontId="10" fillId="2" borderId="19" xfId="1" applyFont="1" applyFill="1" applyBorder="1" applyAlignment="1">
      <alignment vertical="center"/>
    </xf>
    <xf numFmtId="0" fontId="10" fillId="2" borderId="19" xfId="0" applyFont="1" applyFill="1" applyBorder="1" applyAlignment="1">
      <alignment vertical="center"/>
    </xf>
    <xf numFmtId="0" fontId="10" fillId="2" borderId="19" xfId="0" applyFont="1" applyFill="1" applyBorder="1" applyAlignment="1">
      <alignment horizontal="distributed" vertical="center" justifyLastLine="1"/>
    </xf>
    <xf numFmtId="0" fontId="10" fillId="2" borderId="2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38" fontId="10" fillId="0" borderId="0" xfId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distributed" vertical="center" justifyLastLine="1"/>
    </xf>
    <xf numFmtId="0" fontId="10" fillId="0" borderId="0" xfId="0" applyFont="1" applyBorder="1"/>
    <xf numFmtId="0" fontId="10" fillId="0" borderId="0" xfId="0" applyFont="1" applyAlignment="1">
      <alignment horizontal="distributed" justifyLastLine="1"/>
    </xf>
    <xf numFmtId="0" fontId="10" fillId="0" borderId="0" xfId="0" applyFont="1" applyBorder="1" applyAlignment="1">
      <alignment horizontal="right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Fill="1" applyBorder="1"/>
    <xf numFmtId="0" fontId="10" fillId="0" borderId="3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0" fillId="0" borderId="26" xfId="0" applyFont="1" applyFill="1" applyBorder="1" applyAlignment="1">
      <alignment horizontal="distributed" vertical="center" justifyLastLine="1"/>
    </xf>
    <xf numFmtId="38" fontId="12" fillId="0" borderId="15" xfId="1" applyFont="1" applyFill="1" applyBorder="1" applyAlignment="1">
      <alignment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vertical="center"/>
    </xf>
    <xf numFmtId="38" fontId="10" fillId="0" borderId="19" xfId="1" applyFont="1" applyFill="1" applyBorder="1" applyAlignment="1">
      <alignment vertical="center"/>
    </xf>
    <xf numFmtId="0" fontId="10" fillId="0" borderId="19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distributed" vertical="center" justifyLastLine="1"/>
    </xf>
    <xf numFmtId="0" fontId="10" fillId="0" borderId="20" xfId="0" applyFont="1" applyFill="1" applyBorder="1" applyAlignment="1">
      <alignment horizontal="center" vertical="center"/>
    </xf>
    <xf numFmtId="38" fontId="10" fillId="0" borderId="0" xfId="1" applyFont="1"/>
    <xf numFmtId="0" fontId="10" fillId="0" borderId="13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vertical="center"/>
    </xf>
    <xf numFmtId="38" fontId="10" fillId="0" borderId="26" xfId="1" applyFont="1" applyFill="1" applyBorder="1" applyAlignment="1">
      <alignment vertical="center"/>
    </xf>
    <xf numFmtId="0" fontId="10" fillId="0" borderId="26" xfId="0" applyFont="1" applyFill="1" applyBorder="1" applyAlignment="1">
      <alignment horizontal="center" vertical="center"/>
    </xf>
    <xf numFmtId="0" fontId="11" fillId="0" borderId="0" xfId="0" applyFont="1" applyBorder="1"/>
    <xf numFmtId="0" fontId="10" fillId="0" borderId="15" xfId="0" applyFont="1" applyFill="1" applyBorder="1" applyAlignment="1">
      <alignment horizontal="left" vertical="center" shrinkToFit="1"/>
    </xf>
    <xf numFmtId="0" fontId="11" fillId="0" borderId="0" xfId="0" applyFont="1" applyFill="1"/>
    <xf numFmtId="0" fontId="10" fillId="0" borderId="37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vertical="center"/>
    </xf>
    <xf numFmtId="38" fontId="12" fillId="2" borderId="25" xfId="1" applyFont="1" applyFill="1" applyBorder="1" applyAlignment="1">
      <alignment vertical="center" shrinkToFit="1"/>
    </xf>
    <xf numFmtId="38" fontId="12" fillId="2" borderId="25" xfId="1" applyFont="1" applyFill="1" applyBorder="1" applyAlignment="1">
      <alignment vertical="center"/>
    </xf>
    <xf numFmtId="38" fontId="12" fillId="2" borderId="25" xfId="1" applyFont="1" applyFill="1" applyBorder="1" applyAlignment="1">
      <alignment horizontal="distributed" vertical="center" justifyLastLine="1"/>
    </xf>
    <xf numFmtId="38" fontId="12" fillId="2" borderId="22" xfId="1" applyFont="1" applyFill="1" applyBorder="1" applyAlignment="1">
      <alignment vertical="center"/>
    </xf>
    <xf numFmtId="0" fontId="11" fillId="0" borderId="0" xfId="0" applyFont="1" applyAlignment="1">
      <alignment shrinkToFit="1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/>
    <xf numFmtId="0" fontId="10" fillId="0" borderId="13" xfId="0" applyFont="1" applyFill="1" applyBorder="1" applyAlignment="1">
      <alignment horizontal="distributed" vertical="center" justifyLastLine="1"/>
    </xf>
    <xf numFmtId="0" fontId="10" fillId="0" borderId="2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/>
    </xf>
    <xf numFmtId="0" fontId="10" fillId="0" borderId="1" xfId="0" applyFont="1" applyBorder="1" applyAlignment="1">
      <alignment horizontal="distributed" justifyLastLine="1"/>
    </xf>
    <xf numFmtId="0" fontId="10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38" fontId="10" fillId="2" borderId="15" xfId="1" applyFont="1" applyFill="1" applyBorder="1" applyAlignment="1">
      <alignment vertical="center"/>
    </xf>
    <xf numFmtId="0" fontId="10" fillId="0" borderId="6" xfId="0" applyFont="1" applyBorder="1" applyAlignment="1">
      <alignment horizontal="center"/>
    </xf>
    <xf numFmtId="0" fontId="10" fillId="0" borderId="1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vertical="center"/>
    </xf>
    <xf numFmtId="38" fontId="10" fillId="0" borderId="12" xfId="1" applyFont="1" applyFill="1" applyBorder="1" applyAlignment="1">
      <alignment vertical="center"/>
    </xf>
    <xf numFmtId="38" fontId="10" fillId="0" borderId="13" xfId="1" applyFont="1" applyFill="1" applyBorder="1" applyAlignment="1">
      <alignment vertical="center"/>
    </xf>
    <xf numFmtId="0" fontId="10" fillId="0" borderId="12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distributed" vertical="center" justifyLastLine="1"/>
    </xf>
    <xf numFmtId="0" fontId="10" fillId="0" borderId="3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38" fontId="10" fillId="0" borderId="0" xfId="0" applyNumberFormat="1" applyFont="1"/>
    <xf numFmtId="0" fontId="10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distributed" vertical="center" justifyLastLine="1" readingOrder="1"/>
    </xf>
    <xf numFmtId="0" fontId="10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center" vertical="top"/>
    </xf>
    <xf numFmtId="0" fontId="10" fillId="0" borderId="3" xfId="0" applyFont="1" applyFill="1" applyBorder="1" applyAlignment="1">
      <alignment horizontal="center" vertical="top"/>
    </xf>
    <xf numFmtId="0" fontId="10" fillId="0" borderId="3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/>
    </xf>
    <xf numFmtId="0" fontId="10" fillId="2" borderId="9" xfId="0" applyFont="1" applyFill="1" applyBorder="1"/>
    <xf numFmtId="0" fontId="10" fillId="2" borderId="9" xfId="0" applyFont="1" applyFill="1" applyBorder="1" applyAlignment="1">
      <alignment horizontal="distributed" justifyLastLine="1"/>
    </xf>
    <xf numFmtId="0" fontId="10" fillId="2" borderId="10" xfId="0" applyFont="1" applyFill="1" applyBorder="1"/>
    <xf numFmtId="0" fontId="10" fillId="2" borderId="2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/>
    </xf>
    <xf numFmtId="38" fontId="12" fillId="2" borderId="11" xfId="1" applyFont="1" applyFill="1" applyBorder="1" applyAlignment="1">
      <alignment vertical="center" shrinkToFit="1"/>
    </xf>
    <xf numFmtId="38" fontId="10" fillId="2" borderId="25" xfId="1" applyFont="1" applyFill="1" applyBorder="1" applyAlignment="1">
      <alignment vertical="center"/>
    </xf>
    <xf numFmtId="38" fontId="12" fillId="2" borderId="11" xfId="1" applyFont="1" applyFill="1" applyBorder="1"/>
    <xf numFmtId="38" fontId="12" fillId="2" borderId="11" xfId="1" applyFont="1" applyFill="1" applyBorder="1" applyAlignment="1">
      <alignment horizontal="distributed" justifyLastLine="1"/>
    </xf>
    <xf numFmtId="38" fontId="12" fillId="2" borderId="22" xfId="1" applyFont="1" applyFill="1" applyBorder="1"/>
    <xf numFmtId="0" fontId="10" fillId="0" borderId="8" xfId="0" applyFont="1" applyBorder="1" applyAlignment="1">
      <alignment horizontal="center"/>
    </xf>
    <xf numFmtId="0" fontId="10" fillId="0" borderId="33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vertical="center"/>
    </xf>
    <xf numFmtId="38" fontId="10" fillId="0" borderId="33" xfId="1" applyFont="1" applyFill="1" applyBorder="1" applyAlignment="1">
      <alignment vertical="center"/>
    </xf>
    <xf numFmtId="38" fontId="10" fillId="0" borderId="34" xfId="1" applyFont="1" applyFill="1" applyBorder="1" applyAlignment="1">
      <alignment vertical="center"/>
    </xf>
    <xf numFmtId="38" fontId="12" fillId="0" borderId="33" xfId="1" applyFont="1" applyFill="1" applyBorder="1" applyAlignment="1">
      <alignment vertical="center"/>
    </xf>
    <xf numFmtId="0" fontId="10" fillId="0" borderId="33" xfId="0" applyFont="1" applyFill="1" applyBorder="1" applyAlignment="1">
      <alignment horizontal="left" vertical="center"/>
    </xf>
    <xf numFmtId="0" fontId="10" fillId="0" borderId="33" xfId="0" applyFont="1" applyFill="1" applyBorder="1" applyAlignment="1">
      <alignment horizontal="distributed" vertical="center" justifyLastLine="1"/>
    </xf>
    <xf numFmtId="0" fontId="10" fillId="0" borderId="3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38" fontId="10" fillId="0" borderId="0" xfId="1" applyFont="1" applyFill="1" applyBorder="1"/>
    <xf numFmtId="0" fontId="10" fillId="0" borderId="0" xfId="0" applyFont="1" applyFill="1" applyBorder="1"/>
    <xf numFmtId="0" fontId="10" fillId="0" borderId="0" xfId="0" applyFont="1" applyFill="1" applyBorder="1" applyAlignment="1">
      <alignment horizontal="distributed" justifyLastLine="1"/>
    </xf>
    <xf numFmtId="0" fontId="11" fillId="0" borderId="0" xfId="0" applyFont="1" applyFill="1" applyAlignment="1">
      <alignment shrinkToFit="1"/>
    </xf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distributed" justifyLastLine="1"/>
    </xf>
    <xf numFmtId="0" fontId="10" fillId="0" borderId="0" xfId="0" applyFont="1" applyFill="1" applyBorder="1" applyAlignment="1"/>
    <xf numFmtId="38" fontId="10" fillId="0" borderId="1" xfId="1" applyFont="1" applyBorder="1"/>
    <xf numFmtId="0" fontId="10" fillId="0" borderId="3" xfId="0" applyFont="1" applyBorder="1" applyAlignment="1">
      <alignment horizontal="center" vertical="top" wrapText="1"/>
    </xf>
    <xf numFmtId="0" fontId="10" fillId="2" borderId="15" xfId="0" applyFont="1" applyFill="1" applyBorder="1" applyAlignment="1">
      <alignment vertical="center"/>
    </xf>
    <xf numFmtId="0" fontId="10" fillId="2" borderId="15" xfId="0" applyFont="1" applyFill="1" applyBorder="1" applyAlignment="1">
      <alignment horizontal="distributed" vertical="center" justifyLastLine="1"/>
    </xf>
    <xf numFmtId="0" fontId="10" fillId="2" borderId="16" xfId="0" applyFont="1" applyFill="1" applyBorder="1" applyAlignment="1">
      <alignment vertical="center"/>
    </xf>
    <xf numFmtId="0" fontId="10" fillId="2" borderId="11" xfId="0" applyFont="1" applyFill="1" applyBorder="1" applyAlignment="1">
      <alignment horizontal="center" vertical="center"/>
    </xf>
    <xf numFmtId="38" fontId="10" fillId="2" borderId="11" xfId="1" applyFont="1" applyFill="1" applyBorder="1" applyAlignment="1">
      <alignment vertical="center"/>
    </xf>
    <xf numFmtId="38" fontId="10" fillId="2" borderId="11" xfId="1" applyFont="1" applyFill="1" applyBorder="1" applyAlignment="1">
      <alignment horizontal="distributed" vertical="center" justifyLastLine="1"/>
    </xf>
    <xf numFmtId="38" fontId="10" fillId="2" borderId="22" xfId="1" applyFont="1" applyFill="1" applyBorder="1" applyAlignment="1">
      <alignment vertical="center"/>
    </xf>
    <xf numFmtId="0" fontId="10" fillId="0" borderId="2" xfId="0" applyFont="1" applyBorder="1" applyAlignment="1">
      <alignment horizontal="center"/>
    </xf>
    <xf numFmtId="38" fontId="12" fillId="2" borderId="9" xfId="1" applyFont="1" applyFill="1" applyBorder="1" applyAlignment="1">
      <alignment vertical="center"/>
    </xf>
    <xf numFmtId="0" fontId="10" fillId="2" borderId="10" xfId="0" applyFont="1" applyFill="1" applyBorder="1" applyAlignment="1">
      <alignment vertical="center"/>
    </xf>
    <xf numFmtId="38" fontId="10" fillId="0" borderId="29" xfId="1" applyFont="1" applyFill="1" applyBorder="1" applyAlignment="1">
      <alignment vertical="center"/>
    </xf>
    <xf numFmtId="0" fontId="10" fillId="2" borderId="16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vertical="center"/>
    </xf>
    <xf numFmtId="0" fontId="10" fillId="2" borderId="11" xfId="0" applyFont="1" applyFill="1" applyBorder="1" applyAlignment="1">
      <alignment horizontal="distributed" vertical="center" justifyLastLine="1"/>
    </xf>
    <xf numFmtId="0" fontId="10" fillId="2" borderId="22" xfId="0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38" fontId="10" fillId="0" borderId="1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distributed" vertical="center" justifyLastLine="1"/>
    </xf>
    <xf numFmtId="0" fontId="10" fillId="0" borderId="2" xfId="0" applyFont="1" applyBorder="1"/>
    <xf numFmtId="0" fontId="10" fillId="0" borderId="2" xfId="0" applyFont="1" applyFill="1" applyBorder="1"/>
    <xf numFmtId="0" fontId="10" fillId="0" borderId="2" xfId="0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left"/>
    </xf>
    <xf numFmtId="0" fontId="10" fillId="0" borderId="0" xfId="0" applyFont="1" applyAlignment="1">
      <alignment vertical="center" shrinkToFit="1"/>
    </xf>
    <xf numFmtId="0" fontId="10" fillId="0" borderId="2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vertical="center"/>
    </xf>
    <xf numFmtId="0" fontId="10" fillId="0" borderId="29" xfId="0" applyFont="1" applyFill="1" applyBorder="1" applyAlignment="1">
      <alignment horizontal="left" vertical="center"/>
    </xf>
    <xf numFmtId="0" fontId="10" fillId="0" borderId="29" xfId="0" applyFont="1" applyFill="1" applyBorder="1" applyAlignment="1">
      <alignment horizontal="distributed" vertical="center" justifyLastLine="1"/>
    </xf>
    <xf numFmtId="0" fontId="11" fillId="0" borderId="14" xfId="0" applyFont="1" applyBorder="1"/>
    <xf numFmtId="0" fontId="10" fillId="0" borderId="27" xfId="0" applyFont="1" applyBorder="1" applyAlignment="1">
      <alignment horizontal="center"/>
    </xf>
    <xf numFmtId="0" fontId="11" fillId="0" borderId="2" xfId="0" applyFont="1" applyBorder="1"/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vertical="top"/>
    </xf>
    <xf numFmtId="0" fontId="10" fillId="2" borderId="20" xfId="0" applyFont="1" applyFill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14" xfId="0" applyFont="1" applyFill="1" applyBorder="1" applyAlignment="1">
      <alignment vertical="center"/>
    </xf>
    <xf numFmtId="3" fontId="10" fillId="0" borderId="14" xfId="0" applyNumberFormat="1" applyFont="1" applyFill="1" applyBorder="1" applyAlignment="1">
      <alignment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distributed" vertical="center" justifyLastLine="1"/>
    </xf>
    <xf numFmtId="49" fontId="10" fillId="0" borderId="14" xfId="0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vertical="center"/>
    </xf>
    <xf numFmtId="0" fontId="10" fillId="0" borderId="13" xfId="0" applyFont="1" applyFill="1" applyBorder="1" applyAlignment="1">
      <alignment horizontal="left" vertical="center"/>
    </xf>
    <xf numFmtId="3" fontId="10" fillId="2" borderId="9" xfId="0" applyNumberFormat="1" applyFont="1" applyFill="1" applyBorder="1" applyAlignment="1">
      <alignment vertical="center"/>
    </xf>
    <xf numFmtId="3" fontId="10" fillId="2" borderId="15" xfId="0" applyNumberFormat="1" applyFont="1" applyFill="1" applyBorder="1" applyAlignment="1">
      <alignment vertical="center"/>
    </xf>
    <xf numFmtId="0" fontId="10" fillId="0" borderId="6" xfId="0" applyFont="1" applyFill="1" applyBorder="1" applyAlignment="1">
      <alignment horizontal="center"/>
    </xf>
    <xf numFmtId="38" fontId="10" fillId="2" borderId="9" xfId="0" applyNumberFormat="1" applyFont="1" applyFill="1" applyBorder="1" applyAlignment="1">
      <alignment vertical="center"/>
    </xf>
    <xf numFmtId="38" fontId="10" fillId="2" borderId="11" xfId="0" applyNumberFormat="1" applyFont="1" applyFill="1" applyBorder="1" applyAlignment="1">
      <alignment vertical="center"/>
    </xf>
    <xf numFmtId="38" fontId="12" fillId="2" borderId="11" xfId="0" applyNumberFormat="1" applyFont="1" applyFill="1" applyBorder="1" applyAlignment="1">
      <alignment vertical="center"/>
    </xf>
    <xf numFmtId="38" fontId="12" fillId="2" borderId="11" xfId="0" applyNumberFormat="1" applyFont="1" applyFill="1" applyBorder="1" applyAlignment="1">
      <alignment horizontal="distributed" vertical="center" justifyLastLine="1"/>
    </xf>
    <xf numFmtId="38" fontId="12" fillId="2" borderId="22" xfId="0" applyNumberFormat="1" applyFont="1" applyFill="1" applyBorder="1" applyAlignment="1">
      <alignment vertical="center"/>
    </xf>
    <xf numFmtId="3" fontId="11" fillId="0" borderId="0" xfId="0" applyNumberFormat="1" applyFont="1"/>
    <xf numFmtId="0" fontId="10" fillId="0" borderId="1" xfId="0" applyFont="1" applyFill="1" applyBorder="1" applyAlignment="1"/>
    <xf numFmtId="38" fontId="12" fillId="0" borderId="14" xfId="0" applyNumberFormat="1" applyFont="1" applyFill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38" fontId="10" fillId="0" borderId="7" xfId="1" applyFont="1" applyBorder="1" applyAlignment="1">
      <alignment horizontal="center" vertical="center"/>
    </xf>
    <xf numFmtId="0" fontId="10" fillId="0" borderId="9" xfId="0" applyFont="1" applyFill="1" applyBorder="1" applyAlignment="1">
      <alignment vertical="center"/>
    </xf>
    <xf numFmtId="38" fontId="10" fillId="0" borderId="9" xfId="1" applyFont="1" applyFill="1" applyBorder="1" applyAlignment="1">
      <alignment vertical="center"/>
    </xf>
    <xf numFmtId="38" fontId="10" fillId="0" borderId="7" xfId="1" applyFont="1" applyFill="1" applyBorder="1" applyAlignment="1">
      <alignment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distributed" vertical="center" justifyLastLine="1"/>
    </xf>
    <xf numFmtId="0" fontId="10" fillId="0" borderId="10" xfId="0" applyFont="1" applyFill="1" applyBorder="1" applyAlignment="1">
      <alignment horizontal="center" vertical="center"/>
    </xf>
    <xf numFmtId="3" fontId="10" fillId="2" borderId="11" xfId="0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center"/>
    </xf>
    <xf numFmtId="38" fontId="12" fillId="2" borderId="11" xfId="0" applyNumberFormat="1" applyFont="1" applyFill="1" applyBorder="1" applyAlignment="1">
      <alignment vertical="center" shrinkToFit="1"/>
    </xf>
    <xf numFmtId="38" fontId="12" fillId="2" borderId="11" xfId="0" applyNumberFormat="1" applyFont="1" applyFill="1" applyBorder="1" applyAlignment="1">
      <alignment horizontal="distributed" vertical="center" justifyLastLine="1" shrinkToFit="1"/>
    </xf>
    <xf numFmtId="38" fontId="12" fillId="0" borderId="0" xfId="0" applyNumberFormat="1" applyFont="1" applyFill="1" applyBorder="1" applyAlignment="1">
      <alignment vertical="center" shrinkToFit="1"/>
    </xf>
    <xf numFmtId="38" fontId="12" fillId="0" borderId="0" xfId="0" applyNumberFormat="1" applyFont="1" applyFill="1" applyBorder="1" applyAlignment="1">
      <alignment horizontal="distributed" vertical="center" justifyLastLine="1" shrinkToFit="1"/>
    </xf>
    <xf numFmtId="0" fontId="11" fillId="0" borderId="0" xfId="0" applyFont="1" applyFill="1" applyAlignment="1">
      <alignment horizontal="right"/>
    </xf>
    <xf numFmtId="0" fontId="12" fillId="0" borderId="0" xfId="0" applyFont="1"/>
    <xf numFmtId="38" fontId="10" fillId="0" borderId="0" xfId="1" applyFont="1" applyBorder="1"/>
    <xf numFmtId="0" fontId="10" fillId="0" borderId="7" xfId="0" applyFont="1" applyFill="1" applyBorder="1" applyAlignment="1">
      <alignment vertical="center"/>
    </xf>
    <xf numFmtId="38" fontId="10" fillId="0" borderId="5" xfId="1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distributed" vertical="center" justifyLastLine="1"/>
    </xf>
    <xf numFmtId="0" fontId="10" fillId="0" borderId="3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right"/>
    </xf>
    <xf numFmtId="0" fontId="10" fillId="0" borderId="0" xfId="0" applyFont="1" applyFill="1" applyAlignment="1">
      <alignment horizontal="center"/>
    </xf>
    <xf numFmtId="38" fontId="10" fillId="0" borderId="0" xfId="1" applyFont="1" applyFill="1"/>
    <xf numFmtId="38" fontId="10" fillId="0" borderId="0" xfId="0" applyNumberFormat="1" applyFont="1" applyFill="1" applyAlignment="1">
      <alignment shrinkToFit="1"/>
    </xf>
    <xf numFmtId="38" fontId="12" fillId="0" borderId="0" xfId="1" applyFont="1" applyFill="1"/>
    <xf numFmtId="0" fontId="10" fillId="0" borderId="31" xfId="0" applyFont="1" applyFill="1" applyBorder="1"/>
    <xf numFmtId="38" fontId="10" fillId="0" borderId="31" xfId="0" applyNumberFormat="1" applyFont="1" applyFill="1" applyBorder="1"/>
    <xf numFmtId="38" fontId="10" fillId="0" borderId="31" xfId="1" applyFont="1" applyFill="1" applyBorder="1"/>
    <xf numFmtId="0" fontId="10" fillId="0" borderId="31" xfId="0" applyFont="1" applyFill="1" applyBorder="1" applyAlignment="1">
      <alignment horizontal="center"/>
    </xf>
    <xf numFmtId="0" fontId="10" fillId="0" borderId="31" xfId="0" applyFont="1" applyFill="1" applyBorder="1" applyAlignment="1">
      <alignment horizontal="distributed" justifyLastLine="1"/>
    </xf>
    <xf numFmtId="38" fontId="10" fillId="0" borderId="0" xfId="1" applyFont="1" applyFill="1" applyAlignment="1">
      <alignment shrinkToFit="1"/>
    </xf>
    <xf numFmtId="0" fontId="10" fillId="0" borderId="0" xfId="0" applyFont="1" applyFill="1" applyAlignment="1">
      <alignment shrinkToFit="1"/>
    </xf>
    <xf numFmtId="0" fontId="10" fillId="0" borderId="11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34" xfId="0" applyFont="1" applyFill="1" applyBorder="1" applyAlignment="1">
      <alignment vertical="center"/>
    </xf>
    <xf numFmtId="0" fontId="10" fillId="0" borderId="19" xfId="0" applyFont="1" applyFill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 justifyLastLine="1"/>
    </xf>
    <xf numFmtId="0" fontId="10" fillId="0" borderId="31" xfId="0" applyFont="1" applyBorder="1"/>
    <xf numFmtId="0" fontId="10" fillId="0" borderId="15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26" xfId="0" applyFont="1" applyBorder="1" applyAlignment="1">
      <alignment horizontal="distributed" vertical="center" justifyLastLine="1"/>
    </xf>
    <xf numFmtId="0" fontId="10" fillId="0" borderId="16" xfId="0" applyFont="1" applyBorder="1" applyAlignment="1">
      <alignment horizontal="center" vertical="center"/>
    </xf>
    <xf numFmtId="0" fontId="10" fillId="0" borderId="9" xfId="0" applyFont="1" applyFill="1" applyBorder="1" applyAlignment="1">
      <alignment horizontal="left" vertical="center" shrinkToFit="1"/>
    </xf>
    <xf numFmtId="0" fontId="10" fillId="0" borderId="9" xfId="0" applyFont="1" applyFill="1" applyBorder="1" applyAlignment="1">
      <alignment horizontal="left" vertical="center" wrapText="1"/>
    </xf>
    <xf numFmtId="0" fontId="13" fillId="0" borderId="15" xfId="0" applyFont="1" applyFill="1" applyBorder="1" applyAlignment="1">
      <alignment vertical="center" wrapText="1"/>
    </xf>
    <xf numFmtId="0" fontId="10" fillId="0" borderId="15" xfId="0" applyFont="1" applyBorder="1" applyAlignment="1">
      <alignment vertical="center"/>
    </xf>
    <xf numFmtId="0" fontId="10" fillId="0" borderId="15" xfId="0" applyFont="1" applyBorder="1" applyAlignment="1">
      <alignment horizontal="left" vertical="center"/>
    </xf>
    <xf numFmtId="0" fontId="10" fillId="0" borderId="15" xfId="0" applyFont="1" applyBorder="1" applyAlignment="1">
      <alignment horizontal="distributed" vertical="center" justifyLastLine="1"/>
    </xf>
    <xf numFmtId="0" fontId="12" fillId="0" borderId="15" xfId="0" applyFont="1" applyBorder="1" applyAlignment="1">
      <alignment horizontal="center" vertical="center"/>
    </xf>
    <xf numFmtId="0" fontId="10" fillId="0" borderId="7" xfId="0" applyFont="1" applyFill="1" applyBorder="1" applyAlignment="1">
      <alignment horizontal="left" vertical="center" shrinkToFit="1"/>
    </xf>
    <xf numFmtId="38" fontId="12" fillId="2" borderId="22" xfId="0" applyNumberFormat="1" applyFont="1" applyFill="1" applyBorder="1" applyAlignment="1">
      <alignment vertical="center" shrinkToFit="1"/>
    </xf>
    <xf numFmtId="0" fontId="11" fillId="4" borderId="28" xfId="0" applyFont="1" applyFill="1" applyBorder="1" applyAlignment="1">
      <alignment vertical="center"/>
    </xf>
    <xf numFmtId="38" fontId="10" fillId="4" borderId="29" xfId="1" applyFont="1" applyFill="1" applyBorder="1" applyAlignment="1">
      <alignment vertical="center"/>
    </xf>
    <xf numFmtId="0" fontId="11" fillId="4" borderId="29" xfId="0" applyFont="1" applyFill="1" applyBorder="1" applyAlignment="1">
      <alignment horizontal="center" vertical="center"/>
    </xf>
    <xf numFmtId="0" fontId="11" fillId="4" borderId="29" xfId="0" applyFont="1" applyFill="1" applyBorder="1" applyAlignment="1">
      <alignment vertical="center"/>
    </xf>
    <xf numFmtId="0" fontId="11" fillId="4" borderId="29" xfId="0" applyFont="1" applyFill="1" applyBorder="1" applyAlignment="1">
      <alignment horizontal="distributed" vertical="center" justifyLastLine="1"/>
    </xf>
    <xf numFmtId="0" fontId="11" fillId="4" borderId="20" xfId="0" applyFont="1" applyFill="1" applyBorder="1" applyAlignment="1">
      <alignment vertical="center"/>
    </xf>
    <xf numFmtId="0" fontId="11" fillId="4" borderId="18" xfId="0" applyFont="1" applyFill="1" applyBorder="1" applyAlignment="1">
      <alignment vertical="center"/>
    </xf>
    <xf numFmtId="0" fontId="10" fillId="0" borderId="0" xfId="0" applyFont="1" applyAlignment="1">
      <alignment horizontal="center"/>
    </xf>
    <xf numFmtId="0" fontId="10" fillId="0" borderId="41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34" xfId="0" applyFont="1" applyBorder="1" applyAlignment="1">
      <alignment horizontal="distributed" vertical="center" justifyLastLine="1"/>
    </xf>
    <xf numFmtId="0" fontId="10" fillId="0" borderId="7" xfId="0" applyFont="1" applyBorder="1" applyAlignment="1">
      <alignment horizontal="distributed" vertical="center" justifyLastLine="1"/>
    </xf>
    <xf numFmtId="0" fontId="10" fillId="0" borderId="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0" fillId="0" borderId="26" xfId="0" applyFont="1" applyBorder="1" applyAlignment="1">
      <alignment horizontal="distributed" vertical="center" justifyLastLine="1"/>
    </xf>
    <xf numFmtId="0" fontId="11" fillId="0" borderId="1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38" fontId="10" fillId="0" borderId="48" xfId="1" applyFont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shrinkToFit="1"/>
    </xf>
    <xf numFmtId="0" fontId="10" fillId="0" borderId="46" xfId="0" applyFont="1" applyFill="1" applyBorder="1" applyAlignment="1">
      <alignment horizontal="center" vertical="center" shrinkToFit="1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46" xfId="0" applyFont="1" applyFill="1" applyBorder="1" applyAlignment="1">
      <alignment horizontal="center" vertical="center"/>
    </xf>
    <xf numFmtId="0" fontId="10" fillId="3" borderId="51" xfId="0" applyFont="1" applyFill="1" applyBorder="1" applyAlignment="1">
      <alignment horizontal="center" vertical="center" shrinkToFit="1"/>
    </xf>
    <xf numFmtId="0" fontId="11" fillId="3" borderId="52" xfId="0" applyFont="1" applyFill="1" applyBorder="1" applyAlignment="1">
      <alignment horizontal="center" vertical="center" shrinkToFit="1"/>
    </xf>
    <xf numFmtId="0" fontId="10" fillId="0" borderId="0" xfId="0" applyFont="1" applyBorder="1" applyAlignment="1">
      <alignment horizontal="center"/>
    </xf>
    <xf numFmtId="0" fontId="10" fillId="0" borderId="4" xfId="0" applyFont="1" applyFill="1" applyBorder="1" applyAlignment="1">
      <alignment horizontal="left" vertical="center"/>
    </xf>
    <xf numFmtId="0" fontId="10" fillId="0" borderId="49" xfId="0" applyFont="1" applyFill="1" applyBorder="1" applyAlignment="1">
      <alignment horizontal="left" vertical="center"/>
    </xf>
    <xf numFmtId="0" fontId="10" fillId="0" borderId="50" xfId="0" applyFont="1" applyFill="1" applyBorder="1" applyAlignment="1">
      <alignment horizontal="left" vertical="center"/>
    </xf>
    <xf numFmtId="0" fontId="10" fillId="0" borderId="51" xfId="0" applyFont="1" applyFill="1" applyBorder="1" applyAlignment="1">
      <alignment horizontal="center" vertical="center"/>
    </xf>
    <xf numFmtId="0" fontId="10" fillId="0" borderId="52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53" xfId="0" applyFont="1" applyFill="1" applyBorder="1" applyAlignment="1">
      <alignment horizontal="center" vertical="center"/>
    </xf>
    <xf numFmtId="0" fontId="10" fillId="0" borderId="51" xfId="0" applyFont="1" applyFill="1" applyBorder="1" applyAlignment="1">
      <alignment horizontal="center" vertical="center" shrinkToFit="1"/>
    </xf>
    <xf numFmtId="0" fontId="10" fillId="0" borderId="52" xfId="0" applyFont="1" applyFill="1" applyBorder="1" applyAlignment="1">
      <alignment horizontal="center" vertical="center" shrinkToFit="1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left" vertical="center"/>
    </xf>
    <xf numFmtId="0" fontId="10" fillId="0" borderId="29" xfId="0" applyFont="1" applyFill="1" applyBorder="1" applyAlignment="1">
      <alignment horizontal="left" vertical="center"/>
    </xf>
    <xf numFmtId="0" fontId="10" fillId="0" borderId="34" xfId="0" applyFont="1" applyFill="1" applyBorder="1" applyAlignment="1">
      <alignment horizontal="distributed" vertical="center" justifyLastLine="1"/>
    </xf>
    <xf numFmtId="0" fontId="10" fillId="0" borderId="29" xfId="0" applyFont="1" applyFill="1" applyBorder="1" applyAlignment="1">
      <alignment horizontal="distributed" vertical="center" justifyLastLine="1"/>
    </xf>
    <xf numFmtId="0" fontId="10" fillId="0" borderId="35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</cellXfs>
  <cellStyles count="11">
    <cellStyle name="桁区切り" xfId="1" builtinId="6"/>
    <cellStyle name="標準" xfId="0" builtinId="0"/>
    <cellStyle name="標準 2" xfId="2" xr:uid="{00000000-0005-0000-0000-000002000000}"/>
    <cellStyle name="標準 2 2" xfId="3" xr:uid="{00000000-0005-0000-0000-000003000000}"/>
    <cellStyle name="標準 2 3" xfId="7" xr:uid="{00000000-0005-0000-0000-000004000000}"/>
    <cellStyle name="標準 2 3 5" xfId="4" xr:uid="{00000000-0005-0000-0000-000005000000}"/>
    <cellStyle name="標準 3" xfId="5" xr:uid="{00000000-0005-0000-0000-000006000000}"/>
    <cellStyle name="標準 3 2" xfId="6" xr:uid="{00000000-0005-0000-0000-000007000000}"/>
    <cellStyle name="標準 4" xfId="8" xr:uid="{00000000-0005-0000-0000-000008000000}"/>
    <cellStyle name="標準 5" xfId="9" xr:uid="{00000000-0005-0000-0000-000009000000}"/>
    <cellStyle name="標準 6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8">
    <tabColor rgb="FFFFFF00"/>
  </sheetPr>
  <dimension ref="A1:K52"/>
  <sheetViews>
    <sheetView topLeftCell="A38" zoomScaleNormal="100" workbookViewId="0">
      <selection activeCell="H11" sqref="H11"/>
    </sheetView>
  </sheetViews>
  <sheetFormatPr defaultColWidth="8.54296875" defaultRowHeight="12.5" x14ac:dyDescent="0.2"/>
  <cols>
    <col min="1" max="1" width="9.26953125" style="2" customWidth="1"/>
    <col min="2" max="2" width="12.7265625" style="2" customWidth="1"/>
    <col min="3" max="3" width="6.7265625" style="2" customWidth="1"/>
    <col min="4" max="6" width="5.1796875" style="2" customWidth="1"/>
    <col min="7" max="7" width="6.7265625" style="2" customWidth="1"/>
    <col min="8" max="8" width="9.1796875" style="3" customWidth="1"/>
    <col min="9" max="9" width="24.1796875" style="2" customWidth="1"/>
    <col min="10" max="10" width="13.81640625" style="4" customWidth="1"/>
    <col min="11" max="11" width="12" style="2" customWidth="1"/>
    <col min="12" max="16384" width="8.54296875" style="2"/>
  </cols>
  <sheetData>
    <row r="1" spans="1:11" x14ac:dyDescent="0.2">
      <c r="A1" s="1"/>
      <c r="B1" s="2" t="s">
        <v>214</v>
      </c>
      <c r="C1" s="2" t="s">
        <v>213</v>
      </c>
      <c r="K1" s="5" t="s">
        <v>242</v>
      </c>
    </row>
    <row r="2" spans="1:11" ht="12.75" customHeight="1" x14ac:dyDescent="0.2">
      <c r="A2" s="2" t="s">
        <v>213</v>
      </c>
    </row>
    <row r="3" spans="1:11" x14ac:dyDescent="0.2">
      <c r="A3" s="2" t="s">
        <v>244</v>
      </c>
      <c r="D3" s="2" t="s">
        <v>214</v>
      </c>
    </row>
    <row r="4" spans="1:11" s="6" customFormat="1" x14ac:dyDescent="0.2">
      <c r="A4" s="255" t="s">
        <v>1040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</row>
    <row r="5" spans="1:11" x14ac:dyDescent="0.2">
      <c r="A5" s="7" t="s">
        <v>245</v>
      </c>
      <c r="B5" s="7"/>
      <c r="C5" s="7"/>
      <c r="D5" s="7"/>
      <c r="E5" s="7"/>
      <c r="F5" s="7"/>
      <c r="G5" s="7"/>
      <c r="H5" s="8"/>
      <c r="I5" s="7"/>
      <c r="J5" s="9"/>
      <c r="K5" s="10"/>
    </row>
    <row r="6" spans="1:11" ht="13.5" customHeight="1" x14ac:dyDescent="0.2">
      <c r="A6" s="256" t="s">
        <v>246</v>
      </c>
      <c r="B6" s="258" t="s">
        <v>792</v>
      </c>
      <c r="C6" s="258" t="s">
        <v>535</v>
      </c>
      <c r="D6" s="260" t="s">
        <v>536</v>
      </c>
      <c r="E6" s="261"/>
      <c r="F6" s="261"/>
      <c r="G6" s="262"/>
      <c r="H6" s="258" t="s">
        <v>537</v>
      </c>
      <c r="I6" s="258" t="s">
        <v>538</v>
      </c>
      <c r="J6" s="265" t="s">
        <v>539</v>
      </c>
      <c r="K6" s="263" t="s">
        <v>540</v>
      </c>
    </row>
    <row r="7" spans="1:11" s="13" customFormat="1" ht="13.5" customHeight="1" x14ac:dyDescent="0.2">
      <c r="A7" s="257"/>
      <c r="B7" s="259"/>
      <c r="C7" s="259"/>
      <c r="D7" s="11" t="s">
        <v>541</v>
      </c>
      <c r="E7" s="11" t="s">
        <v>542</v>
      </c>
      <c r="F7" s="11" t="s">
        <v>543</v>
      </c>
      <c r="G7" s="12" t="s">
        <v>544</v>
      </c>
      <c r="H7" s="267"/>
      <c r="I7" s="267"/>
      <c r="J7" s="266"/>
      <c r="K7" s="264"/>
    </row>
    <row r="8" spans="1:11" ht="24" customHeight="1" x14ac:dyDescent="0.2">
      <c r="A8" s="14" t="s">
        <v>545</v>
      </c>
      <c r="B8" s="15" t="s" ph="1">
        <v>793</v>
      </c>
      <c r="C8" s="16">
        <v>9</v>
      </c>
      <c r="D8" s="17">
        <v>72</v>
      </c>
      <c r="E8" s="17">
        <v>67</v>
      </c>
      <c r="F8" s="17">
        <v>76</v>
      </c>
      <c r="G8" s="17">
        <v>215</v>
      </c>
      <c r="H8" s="15" t="s">
        <v>1673</v>
      </c>
      <c r="I8" s="18" t="s">
        <v>1042</v>
      </c>
      <c r="J8" s="19" t="s">
        <v>2008</v>
      </c>
      <c r="K8" s="20" t="s">
        <v>1043</v>
      </c>
    </row>
    <row r="9" spans="1:11" ht="24" customHeight="1" x14ac:dyDescent="0.2">
      <c r="A9" s="21"/>
      <c r="B9" s="15" t="s" ph="1">
        <v>794</v>
      </c>
      <c r="C9" s="16">
        <v>18</v>
      </c>
      <c r="D9" s="17">
        <v>191</v>
      </c>
      <c r="E9" s="17">
        <v>171</v>
      </c>
      <c r="F9" s="17">
        <v>184</v>
      </c>
      <c r="G9" s="17">
        <v>546</v>
      </c>
      <c r="H9" s="15" t="s">
        <v>420</v>
      </c>
      <c r="I9" s="18" t="s">
        <v>1044</v>
      </c>
      <c r="J9" s="19" t="s">
        <v>2009</v>
      </c>
      <c r="K9" s="20" t="s">
        <v>1045</v>
      </c>
    </row>
    <row r="10" spans="1:11" ht="24" customHeight="1" x14ac:dyDescent="0.2">
      <c r="A10" s="21"/>
      <c r="B10" s="15" t="s" ph="1">
        <v>795</v>
      </c>
      <c r="C10" s="16">
        <v>18</v>
      </c>
      <c r="D10" s="17">
        <v>190</v>
      </c>
      <c r="E10" s="17">
        <v>180</v>
      </c>
      <c r="F10" s="17">
        <v>167</v>
      </c>
      <c r="G10" s="17">
        <v>537</v>
      </c>
      <c r="H10" s="15" t="s">
        <v>421</v>
      </c>
      <c r="I10" s="18" t="s">
        <v>1046</v>
      </c>
      <c r="J10" s="19" t="s">
        <v>1874</v>
      </c>
      <c r="K10" s="20" t="s">
        <v>1047</v>
      </c>
    </row>
    <row r="11" spans="1:11" ht="24" customHeight="1" x14ac:dyDescent="0.2">
      <c r="A11" s="21"/>
      <c r="B11" s="15" t="s" ph="1">
        <v>796</v>
      </c>
      <c r="C11" s="16">
        <v>16</v>
      </c>
      <c r="D11" s="17">
        <v>167</v>
      </c>
      <c r="E11" s="17">
        <v>132</v>
      </c>
      <c r="F11" s="17">
        <v>174</v>
      </c>
      <c r="G11" s="17">
        <v>473</v>
      </c>
      <c r="H11" s="15" t="s">
        <v>422</v>
      </c>
      <c r="I11" s="18" t="s">
        <v>1479</v>
      </c>
      <c r="J11" s="19" t="s">
        <v>2010</v>
      </c>
      <c r="K11" s="20" t="s">
        <v>1048</v>
      </c>
    </row>
    <row r="12" spans="1:11" ht="24" customHeight="1" x14ac:dyDescent="0.2">
      <c r="A12" s="21"/>
      <c r="B12" s="15" t="s" ph="1">
        <v>797</v>
      </c>
      <c r="C12" s="16">
        <v>12</v>
      </c>
      <c r="D12" s="17">
        <v>110</v>
      </c>
      <c r="E12" s="17">
        <v>105</v>
      </c>
      <c r="F12" s="17">
        <v>118</v>
      </c>
      <c r="G12" s="17">
        <v>333</v>
      </c>
      <c r="H12" s="15" t="s">
        <v>423</v>
      </c>
      <c r="I12" s="18" t="s">
        <v>1049</v>
      </c>
      <c r="J12" s="19" t="s">
        <v>1875</v>
      </c>
      <c r="K12" s="20" t="s">
        <v>1050</v>
      </c>
    </row>
    <row r="13" spans="1:11" ht="24" customHeight="1" x14ac:dyDescent="0.2">
      <c r="A13" s="21"/>
      <c r="B13" s="15" t="s" ph="1">
        <v>798</v>
      </c>
      <c r="C13" s="16">
        <v>11</v>
      </c>
      <c r="D13" s="17">
        <v>102</v>
      </c>
      <c r="E13" s="17">
        <v>107</v>
      </c>
      <c r="F13" s="17">
        <v>110</v>
      </c>
      <c r="G13" s="17">
        <v>319</v>
      </c>
      <c r="H13" s="15" t="s">
        <v>1454</v>
      </c>
      <c r="I13" s="18" t="s">
        <v>1051</v>
      </c>
      <c r="J13" s="19" t="s">
        <v>2011</v>
      </c>
      <c r="K13" s="20" t="s">
        <v>1052</v>
      </c>
    </row>
    <row r="14" spans="1:11" ht="24" customHeight="1" x14ac:dyDescent="0.2">
      <c r="A14" s="21"/>
      <c r="B14" s="15" t="s" ph="1">
        <v>799</v>
      </c>
      <c r="C14" s="16">
        <v>17</v>
      </c>
      <c r="D14" s="17">
        <v>147</v>
      </c>
      <c r="E14" s="17">
        <v>171</v>
      </c>
      <c r="F14" s="17">
        <v>171</v>
      </c>
      <c r="G14" s="17">
        <v>489</v>
      </c>
      <c r="H14" s="15" t="s">
        <v>424</v>
      </c>
      <c r="I14" s="18" t="s">
        <v>1053</v>
      </c>
      <c r="J14" s="19" t="s">
        <v>2012</v>
      </c>
      <c r="K14" s="20" t="s">
        <v>1054</v>
      </c>
    </row>
    <row r="15" spans="1:11" ht="13.5" customHeight="1" x14ac:dyDescent="0.2">
      <c r="A15" s="22" t="s">
        <v>544</v>
      </c>
      <c r="B15" s="23"/>
      <c r="C15" s="24">
        <v>101</v>
      </c>
      <c r="D15" s="24">
        <v>979</v>
      </c>
      <c r="E15" s="24">
        <v>933</v>
      </c>
      <c r="F15" s="24">
        <v>1000</v>
      </c>
      <c r="G15" s="24">
        <v>2912</v>
      </c>
      <c r="H15" s="23"/>
      <c r="I15" s="25"/>
      <c r="J15" s="26"/>
      <c r="K15" s="27"/>
    </row>
    <row r="16" spans="1:11" ht="24" customHeight="1" x14ac:dyDescent="0.2">
      <c r="A16" s="14" t="s">
        <v>546</v>
      </c>
      <c r="B16" s="15" t="s" ph="1">
        <v>1474</v>
      </c>
      <c r="C16" s="16">
        <v>11</v>
      </c>
      <c r="D16" s="17">
        <v>101</v>
      </c>
      <c r="E16" s="17">
        <v>89</v>
      </c>
      <c r="F16" s="17">
        <v>89</v>
      </c>
      <c r="G16" s="17">
        <v>279</v>
      </c>
      <c r="H16" s="15" t="s">
        <v>547</v>
      </c>
      <c r="I16" s="18" t="s">
        <v>1055</v>
      </c>
      <c r="J16" s="19" t="s">
        <v>2013</v>
      </c>
      <c r="K16" s="20" t="s">
        <v>1056</v>
      </c>
    </row>
    <row r="17" spans="1:11" ht="24" customHeight="1" x14ac:dyDescent="0.2">
      <c r="A17" s="21"/>
      <c r="B17" s="15" t="s" ph="1">
        <v>800</v>
      </c>
      <c r="C17" s="16">
        <v>17</v>
      </c>
      <c r="D17" s="17">
        <v>187</v>
      </c>
      <c r="E17" s="17">
        <v>176</v>
      </c>
      <c r="F17" s="17">
        <v>170</v>
      </c>
      <c r="G17" s="17">
        <v>533</v>
      </c>
      <c r="H17" s="15" t="s">
        <v>425</v>
      </c>
      <c r="I17" s="18" t="s">
        <v>1057</v>
      </c>
      <c r="J17" s="19" t="s">
        <v>2014</v>
      </c>
      <c r="K17" s="20" t="s">
        <v>1058</v>
      </c>
    </row>
    <row r="18" spans="1:11" ht="24" customHeight="1" x14ac:dyDescent="0.2">
      <c r="A18" s="21"/>
      <c r="B18" s="15" t="s" ph="1">
        <v>801</v>
      </c>
      <c r="C18" s="16">
        <v>12</v>
      </c>
      <c r="D18" s="17">
        <v>120</v>
      </c>
      <c r="E18" s="17">
        <v>106</v>
      </c>
      <c r="F18" s="17">
        <v>104</v>
      </c>
      <c r="G18" s="17">
        <v>330</v>
      </c>
      <c r="H18" s="15" t="s">
        <v>426</v>
      </c>
      <c r="I18" s="18" t="s">
        <v>1059</v>
      </c>
      <c r="J18" s="19" t="s">
        <v>1876</v>
      </c>
      <c r="K18" s="20" t="s">
        <v>1060</v>
      </c>
    </row>
    <row r="19" spans="1:11" ht="24" customHeight="1" x14ac:dyDescent="0.2">
      <c r="A19" s="21"/>
      <c r="B19" s="15" t="s" ph="1">
        <v>802</v>
      </c>
      <c r="C19" s="16">
        <v>11</v>
      </c>
      <c r="D19" s="17">
        <v>105</v>
      </c>
      <c r="E19" s="17">
        <v>110</v>
      </c>
      <c r="F19" s="17">
        <v>114</v>
      </c>
      <c r="G19" s="17">
        <v>329</v>
      </c>
      <c r="H19" s="15" t="s">
        <v>201</v>
      </c>
      <c r="I19" s="18" t="s">
        <v>1061</v>
      </c>
      <c r="J19" s="19" t="s">
        <v>2015</v>
      </c>
      <c r="K19" s="20" t="s">
        <v>1062</v>
      </c>
    </row>
    <row r="20" spans="1:11" ht="13.5" customHeight="1" x14ac:dyDescent="0.2">
      <c r="A20" s="22" t="s">
        <v>544</v>
      </c>
      <c r="B20" s="23"/>
      <c r="C20" s="24">
        <v>51</v>
      </c>
      <c r="D20" s="24">
        <v>513</v>
      </c>
      <c r="E20" s="24">
        <v>481</v>
      </c>
      <c r="F20" s="24">
        <v>477</v>
      </c>
      <c r="G20" s="24">
        <v>1471</v>
      </c>
      <c r="H20" s="23"/>
      <c r="I20" s="25"/>
      <c r="J20" s="26"/>
      <c r="K20" s="27"/>
    </row>
    <row r="21" spans="1:11" ht="24" customHeight="1" x14ac:dyDescent="0.2">
      <c r="A21" s="14" t="s">
        <v>548</v>
      </c>
      <c r="B21" s="15" t="s" ph="1">
        <v>803</v>
      </c>
      <c r="C21" s="16">
        <v>12</v>
      </c>
      <c r="D21" s="17">
        <v>94</v>
      </c>
      <c r="E21" s="17">
        <v>114</v>
      </c>
      <c r="F21" s="17">
        <v>108</v>
      </c>
      <c r="G21" s="17">
        <v>316</v>
      </c>
      <c r="H21" s="15" t="s">
        <v>248</v>
      </c>
      <c r="I21" s="18" t="s">
        <v>1063</v>
      </c>
      <c r="J21" s="19" t="s">
        <v>2016</v>
      </c>
      <c r="K21" s="20" t="s">
        <v>1064</v>
      </c>
    </row>
    <row r="22" spans="1:11" ht="24" customHeight="1" x14ac:dyDescent="0.2">
      <c r="A22" s="21"/>
      <c r="B22" s="15" t="s" ph="1">
        <v>804</v>
      </c>
      <c r="C22" s="16">
        <v>17</v>
      </c>
      <c r="D22" s="17">
        <v>152</v>
      </c>
      <c r="E22" s="17">
        <v>180</v>
      </c>
      <c r="F22" s="17">
        <v>171</v>
      </c>
      <c r="G22" s="17">
        <v>503</v>
      </c>
      <c r="H22" s="15" t="s">
        <v>427</v>
      </c>
      <c r="I22" s="18" t="s">
        <v>1065</v>
      </c>
      <c r="J22" s="19" t="s">
        <v>1877</v>
      </c>
      <c r="K22" s="20" t="s">
        <v>1066</v>
      </c>
    </row>
    <row r="23" spans="1:11" ht="24" customHeight="1" x14ac:dyDescent="0.2">
      <c r="A23" s="21"/>
      <c r="B23" s="15" t="s" ph="1">
        <v>805</v>
      </c>
      <c r="C23" s="16">
        <v>18</v>
      </c>
      <c r="D23" s="17">
        <v>181</v>
      </c>
      <c r="E23" s="17">
        <v>171</v>
      </c>
      <c r="F23" s="17">
        <v>197</v>
      </c>
      <c r="G23" s="17">
        <v>549</v>
      </c>
      <c r="H23" s="15" t="s">
        <v>428</v>
      </c>
      <c r="I23" s="18" t="s">
        <v>1067</v>
      </c>
      <c r="J23" s="19" t="s">
        <v>2017</v>
      </c>
      <c r="K23" s="20" t="s">
        <v>1068</v>
      </c>
    </row>
    <row r="24" spans="1:11" ht="24" customHeight="1" x14ac:dyDescent="0.2">
      <c r="A24" s="21"/>
      <c r="B24" s="15" t="s" ph="1">
        <v>1633</v>
      </c>
      <c r="C24" s="16">
        <v>15</v>
      </c>
      <c r="D24" s="17">
        <v>129</v>
      </c>
      <c r="E24" s="17">
        <v>156</v>
      </c>
      <c r="F24" s="17">
        <v>131</v>
      </c>
      <c r="G24" s="17">
        <v>416</v>
      </c>
      <c r="H24" s="15" t="s">
        <v>328</v>
      </c>
      <c r="I24" s="18" t="s">
        <v>1069</v>
      </c>
      <c r="J24" s="19" t="s">
        <v>1878</v>
      </c>
      <c r="K24" s="20" t="s">
        <v>1070</v>
      </c>
    </row>
    <row r="25" spans="1:11" ht="24" customHeight="1" x14ac:dyDescent="0.2">
      <c r="A25" s="21"/>
      <c r="B25" s="15" t="s" ph="1">
        <v>806</v>
      </c>
      <c r="C25" s="16">
        <v>11</v>
      </c>
      <c r="D25" s="17">
        <v>84</v>
      </c>
      <c r="E25" s="17">
        <v>97</v>
      </c>
      <c r="F25" s="17">
        <v>93</v>
      </c>
      <c r="G25" s="17">
        <v>274</v>
      </c>
      <c r="H25" s="15" t="s">
        <v>329</v>
      </c>
      <c r="I25" s="18" t="s">
        <v>1071</v>
      </c>
      <c r="J25" s="19" t="s">
        <v>2018</v>
      </c>
      <c r="K25" s="20" t="s">
        <v>1072</v>
      </c>
    </row>
    <row r="26" spans="1:11" ht="24" customHeight="1" x14ac:dyDescent="0.2">
      <c r="A26" s="21"/>
      <c r="B26" s="16" t="s" ph="1">
        <v>807</v>
      </c>
      <c r="C26" s="16">
        <v>21</v>
      </c>
      <c r="D26" s="17">
        <v>202</v>
      </c>
      <c r="E26" s="17">
        <v>213</v>
      </c>
      <c r="F26" s="17">
        <v>210</v>
      </c>
      <c r="G26" s="17">
        <v>625</v>
      </c>
      <c r="H26" s="15" t="s">
        <v>330</v>
      </c>
      <c r="I26" s="18" t="s">
        <v>1480</v>
      </c>
      <c r="J26" s="19" t="s">
        <v>1879</v>
      </c>
      <c r="K26" s="20" t="s">
        <v>1073</v>
      </c>
    </row>
    <row r="27" spans="1:11" ht="24" customHeight="1" x14ac:dyDescent="0.2">
      <c r="A27" s="21"/>
      <c r="B27" s="15" t="s" ph="1">
        <v>808</v>
      </c>
      <c r="C27" s="16">
        <v>14</v>
      </c>
      <c r="D27" s="17">
        <v>131</v>
      </c>
      <c r="E27" s="17">
        <v>133</v>
      </c>
      <c r="F27" s="17">
        <v>156</v>
      </c>
      <c r="G27" s="17">
        <v>420</v>
      </c>
      <c r="H27" s="15" t="s">
        <v>331</v>
      </c>
      <c r="I27" s="18" t="s">
        <v>1074</v>
      </c>
      <c r="J27" s="19" t="s">
        <v>1880</v>
      </c>
      <c r="K27" s="20" t="s">
        <v>1075</v>
      </c>
    </row>
    <row r="28" spans="1:11" ht="13.5" customHeight="1" x14ac:dyDescent="0.2">
      <c r="A28" s="22" t="s">
        <v>544</v>
      </c>
      <c r="B28" s="25"/>
      <c r="C28" s="24">
        <v>108</v>
      </c>
      <c r="D28" s="24">
        <v>973</v>
      </c>
      <c r="E28" s="24">
        <v>1064</v>
      </c>
      <c r="F28" s="24">
        <v>1066</v>
      </c>
      <c r="G28" s="24">
        <v>3103</v>
      </c>
      <c r="H28" s="23"/>
      <c r="I28" s="25"/>
      <c r="J28" s="26"/>
      <c r="K28" s="27"/>
    </row>
    <row r="29" spans="1:11" ht="24" customHeight="1" x14ac:dyDescent="0.2">
      <c r="A29" s="14" t="s">
        <v>249</v>
      </c>
      <c r="B29" s="15" t="s" ph="1">
        <v>809</v>
      </c>
      <c r="C29" s="16">
        <v>17</v>
      </c>
      <c r="D29" s="17">
        <v>184</v>
      </c>
      <c r="E29" s="17">
        <v>156</v>
      </c>
      <c r="F29" s="17">
        <v>172</v>
      </c>
      <c r="G29" s="17">
        <v>512</v>
      </c>
      <c r="H29" s="15" t="s">
        <v>250</v>
      </c>
      <c r="I29" s="18" t="s">
        <v>1076</v>
      </c>
      <c r="J29" s="19" t="s">
        <v>2019</v>
      </c>
      <c r="K29" s="20" t="s">
        <v>1077</v>
      </c>
    </row>
    <row r="30" spans="1:11" ht="24" customHeight="1" x14ac:dyDescent="0.2">
      <c r="A30" s="21"/>
      <c r="B30" s="15" t="s" ph="1">
        <v>810</v>
      </c>
      <c r="C30" s="16">
        <v>9</v>
      </c>
      <c r="D30" s="17">
        <v>49</v>
      </c>
      <c r="E30" s="17">
        <v>64</v>
      </c>
      <c r="F30" s="17">
        <v>57</v>
      </c>
      <c r="G30" s="17">
        <v>170</v>
      </c>
      <c r="H30" s="15" t="s">
        <v>332</v>
      </c>
      <c r="I30" s="18" t="s">
        <v>1078</v>
      </c>
      <c r="J30" s="19" t="s">
        <v>2020</v>
      </c>
      <c r="K30" s="20" t="s">
        <v>1079</v>
      </c>
    </row>
    <row r="31" spans="1:11" ht="24" customHeight="1" x14ac:dyDescent="0.2">
      <c r="A31" s="21"/>
      <c r="B31" s="15" t="s" ph="1">
        <v>811</v>
      </c>
      <c r="C31" s="16">
        <v>19</v>
      </c>
      <c r="D31" s="17">
        <v>198</v>
      </c>
      <c r="E31" s="17">
        <v>190</v>
      </c>
      <c r="F31" s="17">
        <v>189</v>
      </c>
      <c r="G31" s="17">
        <v>577</v>
      </c>
      <c r="H31" s="15" t="s">
        <v>333</v>
      </c>
      <c r="I31" s="18" t="s">
        <v>1080</v>
      </c>
      <c r="J31" s="19" t="s">
        <v>2021</v>
      </c>
      <c r="K31" s="20" t="s">
        <v>1081</v>
      </c>
    </row>
    <row r="32" spans="1:11" ht="24" customHeight="1" x14ac:dyDescent="0.2">
      <c r="A32" s="21"/>
      <c r="B32" s="15" t="s" ph="1">
        <v>812</v>
      </c>
      <c r="C32" s="16">
        <v>15</v>
      </c>
      <c r="D32" s="17">
        <v>147</v>
      </c>
      <c r="E32" s="17">
        <v>145</v>
      </c>
      <c r="F32" s="17">
        <v>139</v>
      </c>
      <c r="G32" s="17">
        <v>431</v>
      </c>
      <c r="H32" s="15" t="s">
        <v>334</v>
      </c>
      <c r="I32" s="18" t="s">
        <v>1481</v>
      </c>
      <c r="J32" s="19" t="s">
        <v>2022</v>
      </c>
      <c r="K32" s="20" t="s">
        <v>1082</v>
      </c>
    </row>
    <row r="33" spans="1:11" ht="24" customHeight="1" x14ac:dyDescent="0.2">
      <c r="A33" s="21"/>
      <c r="B33" s="15" t="s" ph="1">
        <v>813</v>
      </c>
      <c r="C33" s="16">
        <v>18</v>
      </c>
      <c r="D33" s="17">
        <v>177</v>
      </c>
      <c r="E33" s="17">
        <v>182</v>
      </c>
      <c r="F33" s="17">
        <v>178</v>
      </c>
      <c r="G33" s="17">
        <v>537</v>
      </c>
      <c r="H33" s="15" t="s">
        <v>251</v>
      </c>
      <c r="I33" s="18" t="s">
        <v>1482</v>
      </c>
      <c r="J33" s="19" t="s">
        <v>2023</v>
      </c>
      <c r="K33" s="20" t="s">
        <v>1083</v>
      </c>
    </row>
    <row r="34" spans="1:11" ht="24" customHeight="1" x14ac:dyDescent="0.2">
      <c r="A34" s="21"/>
      <c r="B34" s="15" t="s" ph="1">
        <v>814</v>
      </c>
      <c r="C34" s="16">
        <v>19</v>
      </c>
      <c r="D34" s="17">
        <v>171</v>
      </c>
      <c r="E34" s="17">
        <v>180</v>
      </c>
      <c r="F34" s="17">
        <v>196</v>
      </c>
      <c r="G34" s="17">
        <v>547</v>
      </c>
      <c r="H34" s="15" t="s">
        <v>335</v>
      </c>
      <c r="I34" s="18" t="s">
        <v>1084</v>
      </c>
      <c r="J34" s="19" t="s">
        <v>1881</v>
      </c>
      <c r="K34" s="20" t="s">
        <v>1085</v>
      </c>
    </row>
    <row r="35" spans="1:11" ht="24" customHeight="1" x14ac:dyDescent="0.2">
      <c r="A35" s="21"/>
      <c r="B35" s="15" t="s" ph="1">
        <v>815</v>
      </c>
      <c r="C35" s="16">
        <v>11</v>
      </c>
      <c r="D35" s="17">
        <v>92</v>
      </c>
      <c r="E35" s="17">
        <v>95</v>
      </c>
      <c r="F35" s="17">
        <v>89</v>
      </c>
      <c r="G35" s="17">
        <v>276</v>
      </c>
      <c r="H35" s="15" t="s">
        <v>336</v>
      </c>
      <c r="I35" s="18" t="s">
        <v>1483</v>
      </c>
      <c r="J35" s="19" t="s">
        <v>2024</v>
      </c>
      <c r="K35" s="20" t="s">
        <v>1086</v>
      </c>
    </row>
    <row r="36" spans="1:11" ht="13.5" customHeight="1" x14ac:dyDescent="0.2">
      <c r="A36" s="22" t="s">
        <v>544</v>
      </c>
      <c r="B36" s="23"/>
      <c r="C36" s="24">
        <v>108</v>
      </c>
      <c r="D36" s="24">
        <v>1018</v>
      </c>
      <c r="E36" s="24">
        <v>1012</v>
      </c>
      <c r="F36" s="24">
        <v>1020</v>
      </c>
      <c r="G36" s="24">
        <v>3050</v>
      </c>
      <c r="H36" s="23"/>
      <c r="I36" s="25"/>
      <c r="J36" s="26"/>
      <c r="K36" s="27"/>
    </row>
    <row r="37" spans="1:11" ht="23.25" customHeight="1" x14ac:dyDescent="0.2">
      <c r="A37" s="14" t="s">
        <v>252</v>
      </c>
      <c r="B37" s="15" t="s" ph="1">
        <v>816</v>
      </c>
      <c r="C37" s="16">
        <v>11</v>
      </c>
      <c r="D37" s="17">
        <v>101</v>
      </c>
      <c r="E37" s="17">
        <v>122</v>
      </c>
      <c r="F37" s="17">
        <v>104</v>
      </c>
      <c r="G37" s="17">
        <v>327</v>
      </c>
      <c r="H37" s="15" t="s">
        <v>253</v>
      </c>
      <c r="I37" s="18" t="s">
        <v>1087</v>
      </c>
      <c r="J37" s="19" t="s">
        <v>2025</v>
      </c>
      <c r="K37" s="20" t="s">
        <v>1088</v>
      </c>
    </row>
    <row r="38" spans="1:11" ht="23.25" customHeight="1" x14ac:dyDescent="0.2">
      <c r="A38" s="21"/>
      <c r="B38" s="15" t="s" ph="1">
        <v>817</v>
      </c>
      <c r="C38" s="16">
        <v>5</v>
      </c>
      <c r="D38" s="17">
        <v>14</v>
      </c>
      <c r="E38" s="17">
        <v>23</v>
      </c>
      <c r="F38" s="17">
        <v>26</v>
      </c>
      <c r="G38" s="17">
        <v>63</v>
      </c>
      <c r="H38" s="15" t="s">
        <v>1455</v>
      </c>
      <c r="I38" s="18" t="s">
        <v>1484</v>
      </c>
      <c r="J38" s="19" t="s">
        <v>2026</v>
      </c>
      <c r="K38" s="20" t="s">
        <v>1089</v>
      </c>
    </row>
    <row r="39" spans="1:11" ht="23.25" customHeight="1" x14ac:dyDescent="0.2">
      <c r="A39" s="28"/>
      <c r="B39" s="15" t="s" ph="1">
        <v>818</v>
      </c>
      <c r="C39" s="16">
        <v>8</v>
      </c>
      <c r="D39" s="17">
        <v>70</v>
      </c>
      <c r="E39" s="17">
        <v>68</v>
      </c>
      <c r="F39" s="17">
        <v>71</v>
      </c>
      <c r="G39" s="17">
        <v>209</v>
      </c>
      <c r="H39" s="15" t="s">
        <v>254</v>
      </c>
      <c r="I39" s="29" t="s">
        <v>1090</v>
      </c>
      <c r="J39" s="19" t="s">
        <v>2027</v>
      </c>
      <c r="K39" s="20" t="s">
        <v>1091</v>
      </c>
    </row>
    <row r="40" spans="1:11" ht="23.25" customHeight="1" x14ac:dyDescent="0.2">
      <c r="A40" s="21"/>
      <c r="B40" s="15" t="s" ph="1">
        <v>826</v>
      </c>
      <c r="C40" s="16">
        <v>20</v>
      </c>
      <c r="D40" s="17">
        <v>212</v>
      </c>
      <c r="E40" s="17">
        <v>205</v>
      </c>
      <c r="F40" s="17">
        <v>221</v>
      </c>
      <c r="G40" s="17">
        <v>638</v>
      </c>
      <c r="H40" s="15" t="s">
        <v>255</v>
      </c>
      <c r="I40" s="18" t="s">
        <v>1092</v>
      </c>
      <c r="J40" s="19" t="s">
        <v>2028</v>
      </c>
      <c r="K40" s="20" t="s">
        <v>1093</v>
      </c>
    </row>
    <row r="41" spans="1:11" ht="23.25" customHeight="1" x14ac:dyDescent="0.2">
      <c r="A41" s="21"/>
      <c r="B41" s="15" t="s" ph="1">
        <v>819</v>
      </c>
      <c r="C41" s="16">
        <v>18</v>
      </c>
      <c r="D41" s="17">
        <v>185</v>
      </c>
      <c r="E41" s="17">
        <v>157</v>
      </c>
      <c r="F41" s="17">
        <v>179</v>
      </c>
      <c r="G41" s="17">
        <v>521</v>
      </c>
      <c r="H41" s="15" t="s">
        <v>337</v>
      </c>
      <c r="I41" s="18" t="s">
        <v>1485</v>
      </c>
      <c r="J41" s="19" t="s">
        <v>2029</v>
      </c>
      <c r="K41" s="20" t="s">
        <v>637</v>
      </c>
    </row>
    <row r="42" spans="1:11" ht="23.25" customHeight="1" x14ac:dyDescent="0.2">
      <c r="A42" s="21"/>
      <c r="B42" s="15" t="s" ph="1">
        <v>820</v>
      </c>
      <c r="C42" s="16">
        <v>6</v>
      </c>
      <c r="D42" s="17">
        <v>46</v>
      </c>
      <c r="E42" s="17">
        <v>52</v>
      </c>
      <c r="F42" s="17">
        <v>52</v>
      </c>
      <c r="G42" s="17">
        <v>150</v>
      </c>
      <c r="H42" s="15" t="s">
        <v>338</v>
      </c>
      <c r="I42" s="18" t="s">
        <v>638</v>
      </c>
      <c r="J42" s="19" t="s">
        <v>2030</v>
      </c>
      <c r="K42" s="20" t="s">
        <v>639</v>
      </c>
    </row>
    <row r="43" spans="1:11" ht="24" customHeight="1" x14ac:dyDescent="0.2">
      <c r="A43" s="21"/>
      <c r="B43" s="15" t="s" ph="1">
        <v>825</v>
      </c>
      <c r="C43" s="16">
        <v>15</v>
      </c>
      <c r="D43" s="17">
        <v>123</v>
      </c>
      <c r="E43" s="17">
        <v>133</v>
      </c>
      <c r="F43" s="17">
        <v>157</v>
      </c>
      <c r="G43" s="17">
        <v>413</v>
      </c>
      <c r="H43" s="15" t="s">
        <v>339</v>
      </c>
      <c r="I43" s="18" t="s">
        <v>1486</v>
      </c>
      <c r="J43" s="19" t="s">
        <v>2031</v>
      </c>
      <c r="K43" s="20" t="s">
        <v>640</v>
      </c>
    </row>
    <row r="44" spans="1:11" ht="13.5" customHeight="1" x14ac:dyDescent="0.2">
      <c r="A44" s="22" t="s">
        <v>544</v>
      </c>
      <c r="B44" s="23"/>
      <c r="C44" s="24">
        <v>83</v>
      </c>
      <c r="D44" s="24">
        <v>751</v>
      </c>
      <c r="E44" s="24">
        <v>760</v>
      </c>
      <c r="F44" s="24">
        <v>810</v>
      </c>
      <c r="G44" s="24">
        <v>2321</v>
      </c>
      <c r="H44" s="23"/>
      <c r="I44" s="25"/>
      <c r="J44" s="26"/>
      <c r="K44" s="27"/>
    </row>
    <row r="45" spans="1:11" ht="24" customHeight="1" x14ac:dyDescent="0.2">
      <c r="A45" s="14" t="s">
        <v>256</v>
      </c>
      <c r="B45" s="15" t="s" ph="1">
        <v>824</v>
      </c>
      <c r="C45" s="16">
        <v>7</v>
      </c>
      <c r="D45" s="17">
        <v>48</v>
      </c>
      <c r="E45" s="17">
        <v>53</v>
      </c>
      <c r="F45" s="17">
        <v>39</v>
      </c>
      <c r="G45" s="17">
        <v>140</v>
      </c>
      <c r="H45" s="15" t="s">
        <v>257</v>
      </c>
      <c r="I45" s="18" t="s">
        <v>1487</v>
      </c>
      <c r="J45" s="19" t="s">
        <v>2032</v>
      </c>
      <c r="K45" s="20" t="s">
        <v>1094</v>
      </c>
    </row>
    <row r="46" spans="1:11" ht="24" customHeight="1" x14ac:dyDescent="0.2">
      <c r="A46" s="21"/>
      <c r="B46" s="15" t="s" ph="1">
        <v>823</v>
      </c>
      <c r="C46" s="16">
        <v>3</v>
      </c>
      <c r="D46" s="17">
        <v>27</v>
      </c>
      <c r="E46" s="17">
        <v>29</v>
      </c>
      <c r="F46" s="17">
        <v>31</v>
      </c>
      <c r="G46" s="17">
        <v>87</v>
      </c>
      <c r="H46" s="15" t="s">
        <v>340</v>
      </c>
      <c r="I46" s="18" t="s">
        <v>1095</v>
      </c>
      <c r="J46" s="19" t="s">
        <v>2033</v>
      </c>
      <c r="K46" s="20" t="s">
        <v>1096</v>
      </c>
    </row>
    <row r="47" spans="1:11" ht="24" customHeight="1" x14ac:dyDescent="0.2">
      <c r="A47" s="21"/>
      <c r="B47" s="15" t="s" ph="1">
        <v>822</v>
      </c>
      <c r="C47" s="16">
        <v>15</v>
      </c>
      <c r="D47" s="17">
        <v>153</v>
      </c>
      <c r="E47" s="17">
        <v>153</v>
      </c>
      <c r="F47" s="17">
        <v>150</v>
      </c>
      <c r="G47" s="17">
        <v>456</v>
      </c>
      <c r="H47" s="15" t="s">
        <v>341</v>
      </c>
      <c r="I47" s="18" t="s">
        <v>1691</v>
      </c>
      <c r="J47" s="19" t="s">
        <v>1882</v>
      </c>
      <c r="K47" s="20" t="s">
        <v>1097</v>
      </c>
    </row>
    <row r="48" spans="1:11" ht="24" customHeight="1" x14ac:dyDescent="0.2">
      <c r="A48" s="21"/>
      <c r="B48" s="15" t="s" ph="1">
        <v>821</v>
      </c>
      <c r="C48" s="16">
        <v>6</v>
      </c>
      <c r="D48" s="17">
        <v>55</v>
      </c>
      <c r="E48" s="17">
        <v>42</v>
      </c>
      <c r="F48" s="17">
        <v>55</v>
      </c>
      <c r="G48" s="17">
        <v>152</v>
      </c>
      <c r="H48" s="15" t="s">
        <v>342</v>
      </c>
      <c r="I48" s="18" t="s">
        <v>1488</v>
      </c>
      <c r="J48" s="19" t="s">
        <v>2034</v>
      </c>
      <c r="K48" s="20" t="s">
        <v>1098</v>
      </c>
    </row>
    <row r="49" spans="1:11" ht="13.5" customHeight="1" x14ac:dyDescent="0.2">
      <c r="A49" s="30" t="s">
        <v>544</v>
      </c>
      <c r="B49" s="31"/>
      <c r="C49" s="32">
        <v>31</v>
      </c>
      <c r="D49" s="32">
        <v>283</v>
      </c>
      <c r="E49" s="32">
        <v>277</v>
      </c>
      <c r="F49" s="32">
        <v>275</v>
      </c>
      <c r="G49" s="32">
        <v>835</v>
      </c>
      <c r="H49" s="31"/>
      <c r="I49" s="33"/>
      <c r="J49" s="34"/>
      <c r="K49" s="35"/>
    </row>
    <row r="50" spans="1:11" x14ac:dyDescent="0.2">
      <c r="A50" s="36"/>
      <c r="B50" s="36"/>
      <c r="C50" s="37"/>
      <c r="D50" s="37"/>
      <c r="E50" s="37"/>
      <c r="F50" s="37"/>
      <c r="G50" s="37"/>
      <c r="H50" s="36"/>
      <c r="I50" s="38"/>
      <c r="J50" s="39"/>
      <c r="K50" s="36"/>
    </row>
    <row r="51" spans="1:11" x14ac:dyDescent="0.2">
      <c r="A51" s="40"/>
    </row>
    <row r="52" spans="1:11" ht="19" x14ac:dyDescent="0.2">
      <c r="B52" s="2" ph="1"/>
    </row>
  </sheetData>
  <mergeCells count="9">
    <mergeCell ref="A4:K4"/>
    <mergeCell ref="A6:A7"/>
    <mergeCell ref="B6:B7"/>
    <mergeCell ref="C6:C7"/>
    <mergeCell ref="D6:G6"/>
    <mergeCell ref="K6:K7"/>
    <mergeCell ref="J6:J7"/>
    <mergeCell ref="I6:I7"/>
    <mergeCell ref="H6:H7"/>
  </mergeCells>
  <phoneticPr fontId="4" type="Hiragana"/>
  <pageMargins left="0.78740157480314965" right="0.62992125984251968" top="0.51181102362204722" bottom="0.23622047244094491" header="0.47244094488188981" footer="0.27559055118110237"/>
  <pageSetup paperSize="9" scale="75" fitToWidth="0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78">
    <tabColor rgb="FFFFFF00"/>
  </sheetPr>
  <dimension ref="A1:M75"/>
  <sheetViews>
    <sheetView view="pageBreakPreview" topLeftCell="A22" zoomScale="60" zoomScaleNormal="100" workbookViewId="0">
      <selection activeCell="N14" sqref="N14"/>
    </sheetView>
  </sheetViews>
  <sheetFormatPr defaultColWidth="8.54296875" defaultRowHeight="12.5" x14ac:dyDescent="0.2"/>
  <cols>
    <col min="1" max="1" width="9.26953125" style="2" customWidth="1"/>
    <col min="2" max="2" width="12.7265625" style="2" customWidth="1"/>
    <col min="3" max="3" width="6.7265625" style="2" customWidth="1"/>
    <col min="4" max="6" width="6.26953125" style="2" bestFit="1" customWidth="1"/>
    <col min="7" max="7" width="6.7265625" style="2" customWidth="1"/>
    <col min="8" max="8" width="9.1796875" style="3" customWidth="1"/>
    <col min="9" max="9" width="24.1796875" style="2" customWidth="1"/>
    <col min="10" max="10" width="13.81640625" style="4" customWidth="1"/>
    <col min="11" max="11" width="12" style="2" customWidth="1"/>
    <col min="12" max="16384" width="8.54296875" style="2"/>
  </cols>
  <sheetData>
    <row r="1" spans="1:13" s="7" customFormat="1" ht="12.75" customHeight="1" x14ac:dyDescent="0.15">
      <c r="A1" s="1" t="s">
        <v>242</v>
      </c>
      <c r="B1" s="7" t="s">
        <v>953</v>
      </c>
      <c r="H1" s="8"/>
      <c r="J1" s="41"/>
      <c r="K1" s="42"/>
    </row>
    <row r="2" spans="1:13" s="7" customFormat="1" ht="20.25" customHeight="1" x14ac:dyDescent="0.15">
      <c r="A2" s="43" t="s">
        <v>213</v>
      </c>
      <c r="B2" s="43"/>
      <c r="C2" s="43"/>
      <c r="D2" s="43"/>
      <c r="E2" s="43"/>
      <c r="F2" s="43"/>
      <c r="G2" s="43"/>
      <c r="H2" s="44"/>
      <c r="I2" s="43"/>
      <c r="J2" s="10"/>
      <c r="K2" s="45"/>
    </row>
    <row r="3" spans="1:13" ht="13.5" customHeight="1" x14ac:dyDescent="0.2">
      <c r="A3" s="256" t="s">
        <v>246</v>
      </c>
      <c r="B3" s="258" t="s">
        <v>954</v>
      </c>
      <c r="C3" s="258" t="s">
        <v>535</v>
      </c>
      <c r="D3" s="260" t="s">
        <v>536</v>
      </c>
      <c r="E3" s="261"/>
      <c r="F3" s="261"/>
      <c r="G3" s="262"/>
      <c r="H3" s="258" t="s">
        <v>537</v>
      </c>
      <c r="I3" s="258" t="s">
        <v>538</v>
      </c>
      <c r="J3" s="265" t="s">
        <v>539</v>
      </c>
      <c r="K3" s="263" t="s">
        <v>540</v>
      </c>
    </row>
    <row r="4" spans="1:13" s="13" customFormat="1" ht="13.5" customHeight="1" x14ac:dyDescent="0.2">
      <c r="A4" s="273"/>
      <c r="B4" s="259"/>
      <c r="C4" s="259"/>
      <c r="D4" s="11" t="s">
        <v>541</v>
      </c>
      <c r="E4" s="11" t="s">
        <v>542</v>
      </c>
      <c r="F4" s="11" t="s">
        <v>543</v>
      </c>
      <c r="G4" s="12" t="s">
        <v>544</v>
      </c>
      <c r="H4" s="267"/>
      <c r="I4" s="267"/>
      <c r="J4" s="266"/>
      <c r="K4" s="264"/>
    </row>
    <row r="5" spans="1:13" ht="24" customHeight="1" x14ac:dyDescent="0.2">
      <c r="A5" s="167" t="s">
        <v>628</v>
      </c>
      <c r="B5" s="61" t="s" ph="1">
        <v>922</v>
      </c>
      <c r="C5" s="16">
        <v>24</v>
      </c>
      <c r="D5" s="17">
        <v>261</v>
      </c>
      <c r="E5" s="17">
        <v>253</v>
      </c>
      <c r="F5" s="17">
        <v>259</v>
      </c>
      <c r="G5" s="17">
        <v>773</v>
      </c>
      <c r="H5" s="61" t="s">
        <v>516</v>
      </c>
      <c r="I5" s="29" t="s">
        <v>1400</v>
      </c>
      <c r="J5" s="19" t="s">
        <v>1954</v>
      </c>
      <c r="K5" s="20" t="s">
        <v>1401</v>
      </c>
    </row>
    <row r="6" spans="1:13" ht="24" customHeight="1" x14ac:dyDescent="0.2">
      <c r="A6" s="168"/>
      <c r="B6" s="61" t="s" ph="1">
        <v>923</v>
      </c>
      <c r="C6" s="59">
        <v>15</v>
      </c>
      <c r="D6" s="17">
        <v>157</v>
      </c>
      <c r="E6" s="17">
        <v>122</v>
      </c>
      <c r="F6" s="60">
        <v>145</v>
      </c>
      <c r="G6" s="60">
        <v>424</v>
      </c>
      <c r="H6" s="61" t="s">
        <v>630</v>
      </c>
      <c r="I6" s="29" t="s">
        <v>1599</v>
      </c>
      <c r="J6" s="48" t="s">
        <v>2177</v>
      </c>
      <c r="K6" s="20" t="s">
        <v>1402</v>
      </c>
      <c r="M6" s="62"/>
    </row>
    <row r="7" spans="1:13" ht="24" customHeight="1" x14ac:dyDescent="0.2">
      <c r="A7" s="137"/>
      <c r="B7" s="61" t="s" ph="1">
        <v>924</v>
      </c>
      <c r="C7" s="59">
        <v>24</v>
      </c>
      <c r="D7" s="17">
        <v>254</v>
      </c>
      <c r="E7" s="17">
        <v>234</v>
      </c>
      <c r="F7" s="60">
        <v>255</v>
      </c>
      <c r="G7" s="60">
        <v>743</v>
      </c>
      <c r="H7" s="61" t="s">
        <v>517</v>
      </c>
      <c r="I7" s="29" t="s">
        <v>1403</v>
      </c>
      <c r="J7" s="48" t="s">
        <v>2178</v>
      </c>
      <c r="K7" s="20" t="s">
        <v>1404</v>
      </c>
    </row>
    <row r="8" spans="1:13" ht="24" customHeight="1" x14ac:dyDescent="0.2">
      <c r="A8" s="79"/>
      <c r="B8" s="61" t="s" ph="1">
        <v>925</v>
      </c>
      <c r="C8" s="59">
        <v>24</v>
      </c>
      <c r="D8" s="17">
        <v>258</v>
      </c>
      <c r="E8" s="17">
        <v>237</v>
      </c>
      <c r="F8" s="60">
        <v>263</v>
      </c>
      <c r="G8" s="60">
        <v>758</v>
      </c>
      <c r="H8" s="61" t="s">
        <v>631</v>
      </c>
      <c r="I8" s="29" t="s">
        <v>1405</v>
      </c>
      <c r="J8" s="48" t="s">
        <v>2179</v>
      </c>
      <c r="K8" s="20" t="s">
        <v>1406</v>
      </c>
    </row>
    <row r="9" spans="1:13" ht="24" customHeight="1" x14ac:dyDescent="0.2">
      <c r="A9" s="79"/>
      <c r="B9" s="15" t="s" ph="1">
        <v>926</v>
      </c>
      <c r="C9" s="16">
        <v>17</v>
      </c>
      <c r="D9" s="17">
        <v>158</v>
      </c>
      <c r="E9" s="17">
        <v>174</v>
      </c>
      <c r="F9" s="60">
        <v>149</v>
      </c>
      <c r="G9" s="17">
        <v>481</v>
      </c>
      <c r="H9" s="15" t="s">
        <v>1600</v>
      </c>
      <c r="I9" s="18" t="s">
        <v>1407</v>
      </c>
      <c r="J9" s="19" t="s">
        <v>2180</v>
      </c>
      <c r="K9" s="20" t="s">
        <v>1408</v>
      </c>
    </row>
    <row r="10" spans="1:13" ht="24" customHeight="1" x14ac:dyDescent="0.2">
      <c r="A10" s="79"/>
      <c r="B10" s="15" t="s" ph="1">
        <v>927</v>
      </c>
      <c r="C10" s="16">
        <v>22</v>
      </c>
      <c r="D10" s="17">
        <v>220</v>
      </c>
      <c r="E10" s="17">
        <v>216</v>
      </c>
      <c r="F10" s="60">
        <v>210</v>
      </c>
      <c r="G10" s="17">
        <v>646</v>
      </c>
      <c r="H10" s="15" t="s">
        <v>1601</v>
      </c>
      <c r="I10" s="18" t="s">
        <v>1739</v>
      </c>
      <c r="J10" s="19" t="s">
        <v>2181</v>
      </c>
      <c r="K10" s="20" t="s">
        <v>1409</v>
      </c>
    </row>
    <row r="11" spans="1:13" ht="13.5" customHeight="1" x14ac:dyDescent="0.2">
      <c r="A11" s="91" t="s">
        <v>544</v>
      </c>
      <c r="B11" s="81"/>
      <c r="C11" s="82">
        <v>179</v>
      </c>
      <c r="D11" s="82">
        <v>1871</v>
      </c>
      <c r="E11" s="82">
        <v>1784</v>
      </c>
      <c r="F11" s="82">
        <v>1846</v>
      </c>
      <c r="G11" s="82">
        <v>5501</v>
      </c>
      <c r="H11" s="81"/>
      <c r="I11" s="130"/>
      <c r="J11" s="131"/>
      <c r="K11" s="132"/>
    </row>
    <row r="12" spans="1:13" ht="24.75" customHeight="1" x14ac:dyDescent="0.2">
      <c r="A12" s="83" t="s">
        <v>632</v>
      </c>
      <c r="B12" s="84" t="s" ph="1">
        <v>955</v>
      </c>
      <c r="C12" s="85">
        <v>25</v>
      </c>
      <c r="D12" s="86">
        <v>256</v>
      </c>
      <c r="E12" s="86">
        <v>227</v>
      </c>
      <c r="F12" s="87">
        <v>268</v>
      </c>
      <c r="G12" s="86">
        <v>751</v>
      </c>
      <c r="H12" s="84" t="s">
        <v>633</v>
      </c>
      <c r="I12" s="88" t="s">
        <v>1740</v>
      </c>
      <c r="J12" s="89" t="s">
        <v>2182</v>
      </c>
      <c r="K12" s="90" t="s">
        <v>1410</v>
      </c>
    </row>
    <row r="13" spans="1:13" ht="24.75" customHeight="1" x14ac:dyDescent="0.2">
      <c r="A13" s="21"/>
      <c r="B13" s="15" t="s" ph="1">
        <v>956</v>
      </c>
      <c r="C13" s="16">
        <v>34</v>
      </c>
      <c r="D13" s="17">
        <v>327</v>
      </c>
      <c r="E13" s="17">
        <v>333</v>
      </c>
      <c r="F13" s="60">
        <v>362</v>
      </c>
      <c r="G13" s="17">
        <v>1022</v>
      </c>
      <c r="H13" s="15" t="s">
        <v>518</v>
      </c>
      <c r="I13" s="18" t="s">
        <v>1741</v>
      </c>
      <c r="J13" s="19" t="s">
        <v>1955</v>
      </c>
      <c r="K13" s="20" t="s">
        <v>1411</v>
      </c>
    </row>
    <row r="14" spans="1:13" ht="24.75" customHeight="1" x14ac:dyDescent="0.2">
      <c r="A14" s="21"/>
      <c r="B14" s="15" t="s" ph="1">
        <v>957</v>
      </c>
      <c r="C14" s="16">
        <v>34</v>
      </c>
      <c r="D14" s="17">
        <v>336</v>
      </c>
      <c r="E14" s="17">
        <v>313</v>
      </c>
      <c r="F14" s="60">
        <v>314</v>
      </c>
      <c r="G14" s="17">
        <v>963</v>
      </c>
      <c r="H14" s="15" t="s">
        <v>634</v>
      </c>
      <c r="I14" s="18" t="s">
        <v>1742</v>
      </c>
      <c r="J14" s="19" t="s">
        <v>2183</v>
      </c>
      <c r="K14" s="20" t="s">
        <v>1412</v>
      </c>
    </row>
    <row r="15" spans="1:13" ht="24.75" customHeight="1" x14ac:dyDescent="0.2">
      <c r="A15" s="21"/>
      <c r="B15" s="15" t="s" ph="1">
        <v>958</v>
      </c>
      <c r="C15" s="16">
        <v>9</v>
      </c>
      <c r="D15" s="17">
        <v>67</v>
      </c>
      <c r="E15" s="17">
        <v>66</v>
      </c>
      <c r="F15" s="60">
        <v>80</v>
      </c>
      <c r="G15" s="17">
        <v>213</v>
      </c>
      <c r="H15" s="15" t="s">
        <v>519</v>
      </c>
      <c r="I15" s="18" t="s">
        <v>1743</v>
      </c>
      <c r="J15" s="19" t="s">
        <v>1956</v>
      </c>
      <c r="K15" s="20" t="s">
        <v>1413</v>
      </c>
    </row>
    <row r="16" spans="1:13" ht="24.75" customHeight="1" x14ac:dyDescent="0.2">
      <c r="A16" s="21"/>
      <c r="B16" s="15" t="s" ph="1">
        <v>959</v>
      </c>
      <c r="C16" s="16">
        <v>11</v>
      </c>
      <c r="D16" s="17">
        <v>75</v>
      </c>
      <c r="E16" s="17">
        <v>91</v>
      </c>
      <c r="F16" s="60">
        <v>97</v>
      </c>
      <c r="G16" s="17">
        <v>263</v>
      </c>
      <c r="H16" s="15" t="s">
        <v>635</v>
      </c>
      <c r="I16" s="18" t="s">
        <v>1744</v>
      </c>
      <c r="J16" s="19" t="s">
        <v>1957</v>
      </c>
      <c r="K16" s="20" t="s">
        <v>1414</v>
      </c>
    </row>
    <row r="17" spans="1:11" ht="24.75" customHeight="1" x14ac:dyDescent="0.2">
      <c r="A17" s="21"/>
      <c r="B17" s="15" t="s" ph="1">
        <v>649</v>
      </c>
      <c r="C17" s="16">
        <v>12</v>
      </c>
      <c r="D17" s="17">
        <v>97</v>
      </c>
      <c r="E17" s="17">
        <v>117</v>
      </c>
      <c r="F17" s="60">
        <v>103</v>
      </c>
      <c r="G17" s="17">
        <v>317</v>
      </c>
      <c r="H17" s="15" t="s">
        <v>520</v>
      </c>
      <c r="I17" s="18" t="s">
        <v>1745</v>
      </c>
      <c r="J17" s="19" t="s">
        <v>1958</v>
      </c>
      <c r="K17" s="20" t="s">
        <v>1415</v>
      </c>
    </row>
    <row r="18" spans="1:11" ht="24.75" customHeight="1" x14ac:dyDescent="0.2">
      <c r="A18" s="96"/>
      <c r="B18" s="15" t="s" ph="1">
        <v>767</v>
      </c>
      <c r="C18" s="16">
        <v>24</v>
      </c>
      <c r="D18" s="17">
        <v>212</v>
      </c>
      <c r="E18" s="17">
        <v>231</v>
      </c>
      <c r="F18" s="60">
        <v>219</v>
      </c>
      <c r="G18" s="17">
        <v>662</v>
      </c>
      <c r="H18" s="15" t="s">
        <v>270</v>
      </c>
      <c r="I18" s="18" t="s">
        <v>1794</v>
      </c>
      <c r="J18" s="19" t="s">
        <v>2184</v>
      </c>
      <c r="K18" s="20" t="s">
        <v>117</v>
      </c>
    </row>
    <row r="19" spans="1:11" ht="24" customHeight="1" x14ac:dyDescent="0.2">
      <c r="A19" s="99"/>
      <c r="B19" s="15" t="s" ph="1">
        <v>964</v>
      </c>
      <c r="C19" s="16">
        <v>21</v>
      </c>
      <c r="D19" s="17">
        <v>209</v>
      </c>
      <c r="E19" s="17">
        <v>224</v>
      </c>
      <c r="F19" s="60">
        <v>208</v>
      </c>
      <c r="G19" s="17">
        <v>641</v>
      </c>
      <c r="H19" s="15" t="s">
        <v>271</v>
      </c>
      <c r="I19" s="18" t="s">
        <v>1795</v>
      </c>
      <c r="J19" s="19" t="s">
        <v>2185</v>
      </c>
      <c r="K19" s="20" t="s">
        <v>118</v>
      </c>
    </row>
    <row r="20" spans="1:11" ht="24" customHeight="1" x14ac:dyDescent="0.2">
      <c r="A20" s="99"/>
      <c r="B20" s="15" t="s" ph="1">
        <v>965</v>
      </c>
      <c r="C20" s="16">
        <v>12</v>
      </c>
      <c r="D20" s="17">
        <v>87</v>
      </c>
      <c r="E20" s="17">
        <v>98</v>
      </c>
      <c r="F20" s="60">
        <v>98</v>
      </c>
      <c r="G20" s="17">
        <v>283</v>
      </c>
      <c r="H20" s="15" t="s">
        <v>272</v>
      </c>
      <c r="I20" s="18" t="s">
        <v>1796</v>
      </c>
      <c r="J20" s="19" t="s">
        <v>2186</v>
      </c>
      <c r="K20" s="20" t="s">
        <v>119</v>
      </c>
    </row>
    <row r="21" spans="1:11" ht="13.5" customHeight="1" x14ac:dyDescent="0.2">
      <c r="A21" s="22" t="s">
        <v>544</v>
      </c>
      <c r="B21" s="23"/>
      <c r="C21" s="24">
        <v>182</v>
      </c>
      <c r="D21" s="24">
        <v>1666</v>
      </c>
      <c r="E21" s="24">
        <v>1700</v>
      </c>
      <c r="F21" s="24">
        <v>1749</v>
      </c>
      <c r="G21" s="24">
        <v>5115</v>
      </c>
      <c r="H21" s="23"/>
      <c r="I21" s="25"/>
      <c r="J21" s="26"/>
      <c r="K21" s="27"/>
    </row>
    <row r="22" spans="1:11" ht="24" customHeight="1" x14ac:dyDescent="0.2">
      <c r="A22" s="14" t="s">
        <v>636</v>
      </c>
      <c r="B22" s="15" t="s" ph="1">
        <v>960</v>
      </c>
      <c r="C22" s="16">
        <v>22</v>
      </c>
      <c r="D22" s="17">
        <v>220</v>
      </c>
      <c r="E22" s="17">
        <v>222</v>
      </c>
      <c r="F22" s="60">
        <v>192</v>
      </c>
      <c r="G22" s="17">
        <v>634</v>
      </c>
      <c r="H22" s="15" t="s">
        <v>267</v>
      </c>
      <c r="I22" s="18" t="s">
        <v>1763</v>
      </c>
      <c r="J22" s="19" t="s">
        <v>2229</v>
      </c>
      <c r="K22" s="20" t="s">
        <v>33</v>
      </c>
    </row>
    <row r="23" spans="1:11" ht="24" customHeight="1" x14ac:dyDescent="0.2">
      <c r="A23" s="21"/>
      <c r="B23" s="15" t="s" ph="1">
        <v>961</v>
      </c>
      <c r="C23" s="16">
        <v>25</v>
      </c>
      <c r="D23" s="17">
        <v>252</v>
      </c>
      <c r="E23" s="17">
        <v>243</v>
      </c>
      <c r="F23" s="60">
        <v>246</v>
      </c>
      <c r="G23" s="17">
        <v>741</v>
      </c>
      <c r="H23" s="15" t="s">
        <v>219</v>
      </c>
      <c r="I23" s="18" t="s">
        <v>1764</v>
      </c>
      <c r="J23" s="19" t="s">
        <v>2230</v>
      </c>
      <c r="K23" s="20" t="s">
        <v>34</v>
      </c>
    </row>
    <row r="24" spans="1:11" ht="24" customHeight="1" x14ac:dyDescent="0.2">
      <c r="A24" s="21"/>
      <c r="B24" s="15" t="s" ph="1">
        <v>962</v>
      </c>
      <c r="C24" s="16">
        <v>22</v>
      </c>
      <c r="D24" s="17">
        <v>209</v>
      </c>
      <c r="E24" s="17">
        <v>187</v>
      </c>
      <c r="F24" s="60">
        <v>209</v>
      </c>
      <c r="G24" s="17">
        <v>605</v>
      </c>
      <c r="H24" s="15" t="s">
        <v>220</v>
      </c>
      <c r="I24" s="18" t="s">
        <v>1765</v>
      </c>
      <c r="J24" s="19" t="s">
        <v>2231</v>
      </c>
      <c r="K24" s="20" t="s">
        <v>35</v>
      </c>
    </row>
    <row r="25" spans="1:11" ht="13.5" customHeight="1" x14ac:dyDescent="0.2">
      <c r="A25" s="22" t="s">
        <v>544</v>
      </c>
      <c r="B25" s="23"/>
      <c r="C25" s="24">
        <v>69</v>
      </c>
      <c r="D25" s="24">
        <v>681</v>
      </c>
      <c r="E25" s="24">
        <v>652</v>
      </c>
      <c r="F25" s="24">
        <v>647</v>
      </c>
      <c r="G25" s="24">
        <v>1980</v>
      </c>
      <c r="H25" s="23"/>
      <c r="I25" s="25"/>
      <c r="J25" s="26"/>
      <c r="K25" s="27"/>
    </row>
    <row r="26" spans="1:11" ht="24" customHeight="1" x14ac:dyDescent="0.2">
      <c r="A26" s="14" t="s">
        <v>268</v>
      </c>
      <c r="B26" s="15" t="s" ph="1">
        <v>963</v>
      </c>
      <c r="C26" s="16">
        <v>31</v>
      </c>
      <c r="D26" s="17">
        <v>324</v>
      </c>
      <c r="E26" s="17">
        <v>330</v>
      </c>
      <c r="F26" s="60">
        <v>307</v>
      </c>
      <c r="G26" s="17">
        <v>961</v>
      </c>
      <c r="H26" s="15" t="s">
        <v>269</v>
      </c>
      <c r="I26" s="18" t="s">
        <v>1766</v>
      </c>
      <c r="J26" s="19" t="s">
        <v>2235</v>
      </c>
      <c r="K26" s="20" t="s">
        <v>41</v>
      </c>
    </row>
    <row r="27" spans="1:11" ht="24" customHeight="1" x14ac:dyDescent="0.2">
      <c r="A27" s="21"/>
      <c r="B27" s="15" t="s" ph="1">
        <v>187</v>
      </c>
      <c r="C27" s="16">
        <v>19</v>
      </c>
      <c r="D27" s="17">
        <v>189</v>
      </c>
      <c r="E27" s="17">
        <v>195</v>
      </c>
      <c r="F27" s="60">
        <v>178</v>
      </c>
      <c r="G27" s="17">
        <v>562</v>
      </c>
      <c r="H27" s="15" t="s">
        <v>223</v>
      </c>
      <c r="I27" s="18" t="s">
        <v>1767</v>
      </c>
      <c r="J27" s="19" t="s">
        <v>2236</v>
      </c>
      <c r="K27" s="20" t="s">
        <v>42</v>
      </c>
    </row>
    <row r="28" spans="1:11" ht="13.5" customHeight="1" x14ac:dyDescent="0.2">
      <c r="A28" s="22" t="s">
        <v>544</v>
      </c>
      <c r="B28" s="25"/>
      <c r="C28" s="24">
        <v>50</v>
      </c>
      <c r="D28" s="24">
        <v>513</v>
      </c>
      <c r="E28" s="24">
        <v>525</v>
      </c>
      <c r="F28" s="24">
        <v>485</v>
      </c>
      <c r="G28" s="24">
        <v>1523</v>
      </c>
      <c r="H28" s="23"/>
      <c r="I28" s="25"/>
      <c r="J28" s="26"/>
      <c r="K28" s="27"/>
    </row>
    <row r="29" spans="1:11" ht="24" customHeight="1" x14ac:dyDescent="0.2">
      <c r="A29" s="169" t="s">
        <v>191</v>
      </c>
      <c r="B29" s="15" t="s" ph="1">
        <v>967</v>
      </c>
      <c r="C29" s="16">
        <v>19</v>
      </c>
      <c r="D29" s="17">
        <v>153</v>
      </c>
      <c r="E29" s="17">
        <v>186</v>
      </c>
      <c r="F29" s="60">
        <v>164</v>
      </c>
      <c r="G29" s="17">
        <v>503</v>
      </c>
      <c r="H29" s="15" t="s">
        <v>300</v>
      </c>
      <c r="I29" s="18" t="s">
        <v>1797</v>
      </c>
      <c r="J29" s="19" t="s">
        <v>2250</v>
      </c>
      <c r="K29" s="20" t="s">
        <v>124</v>
      </c>
    </row>
    <row r="30" spans="1:11" ht="24" customHeight="1" x14ac:dyDescent="0.2">
      <c r="A30" s="170"/>
      <c r="B30" s="15" t="s" ph="1">
        <v>808</v>
      </c>
      <c r="C30" s="16">
        <v>19</v>
      </c>
      <c r="D30" s="17">
        <v>167</v>
      </c>
      <c r="E30" s="17">
        <v>165</v>
      </c>
      <c r="F30" s="60">
        <v>169</v>
      </c>
      <c r="G30" s="17">
        <v>501</v>
      </c>
      <c r="H30" s="15" t="s">
        <v>410</v>
      </c>
      <c r="I30" s="18" t="s">
        <v>1798</v>
      </c>
      <c r="J30" s="19" t="s">
        <v>2251</v>
      </c>
      <c r="K30" s="20" t="s">
        <v>125</v>
      </c>
    </row>
    <row r="31" spans="1:11" ht="24" customHeight="1" x14ac:dyDescent="0.2">
      <c r="A31" s="79"/>
      <c r="B31" s="15" t="s" ph="1">
        <v>842</v>
      </c>
      <c r="C31" s="16">
        <v>16</v>
      </c>
      <c r="D31" s="17">
        <v>122</v>
      </c>
      <c r="E31" s="17">
        <v>122</v>
      </c>
      <c r="F31" s="60">
        <v>125</v>
      </c>
      <c r="G31" s="17">
        <v>369</v>
      </c>
      <c r="H31" s="15" t="s">
        <v>411</v>
      </c>
      <c r="I31" s="18" t="s">
        <v>1799</v>
      </c>
      <c r="J31" s="19" t="s">
        <v>1987</v>
      </c>
      <c r="K31" s="20" t="s">
        <v>126</v>
      </c>
    </row>
    <row r="32" spans="1:11" ht="24" customHeight="1" x14ac:dyDescent="0.2">
      <c r="A32" s="76"/>
      <c r="B32" s="15" t="s" ph="1">
        <v>968</v>
      </c>
      <c r="C32" s="16">
        <v>15</v>
      </c>
      <c r="D32" s="17">
        <v>113</v>
      </c>
      <c r="E32" s="17">
        <v>131</v>
      </c>
      <c r="F32" s="60">
        <v>142</v>
      </c>
      <c r="G32" s="17">
        <v>386</v>
      </c>
      <c r="H32" s="15" t="s">
        <v>412</v>
      </c>
      <c r="I32" s="18" t="s">
        <v>1800</v>
      </c>
      <c r="J32" s="19" t="s">
        <v>1988</v>
      </c>
      <c r="K32" s="20" t="s">
        <v>127</v>
      </c>
    </row>
    <row r="33" spans="1:11" ht="12.75" customHeight="1" x14ac:dyDescent="0.2">
      <c r="A33" s="160" t="s">
        <v>544</v>
      </c>
      <c r="B33" s="23"/>
      <c r="C33" s="24">
        <v>69</v>
      </c>
      <c r="D33" s="24">
        <v>555</v>
      </c>
      <c r="E33" s="24">
        <v>604</v>
      </c>
      <c r="F33" s="24">
        <v>600</v>
      </c>
      <c r="G33" s="24">
        <v>1759</v>
      </c>
      <c r="H33" s="23"/>
      <c r="I33" s="25"/>
      <c r="J33" s="26"/>
      <c r="K33" s="139"/>
    </row>
    <row r="34" spans="1:11" ht="24" customHeight="1" x14ac:dyDescent="0.2">
      <c r="A34" s="96" t="s">
        <v>1023</v>
      </c>
      <c r="B34" s="15" t="s" ph="1">
        <v>966</v>
      </c>
      <c r="C34" s="16">
        <v>20</v>
      </c>
      <c r="D34" s="17">
        <v>160</v>
      </c>
      <c r="E34" s="17">
        <v>184</v>
      </c>
      <c r="F34" s="60">
        <v>173</v>
      </c>
      <c r="G34" s="17">
        <v>517</v>
      </c>
      <c r="H34" s="15" t="s">
        <v>1674</v>
      </c>
      <c r="I34" s="18" t="s">
        <v>1675</v>
      </c>
      <c r="J34" s="19" t="s">
        <v>2271</v>
      </c>
      <c r="K34" s="20" t="s">
        <v>120</v>
      </c>
    </row>
    <row r="35" spans="1:11" ht="24.75" customHeight="1" x14ac:dyDescent="0.2">
      <c r="A35" s="97" t="s">
        <v>1024</v>
      </c>
      <c r="B35" s="15" t="s" ph="1">
        <v>661</v>
      </c>
      <c r="C35" s="16">
        <v>12</v>
      </c>
      <c r="D35" s="17">
        <v>109</v>
      </c>
      <c r="E35" s="17">
        <v>90</v>
      </c>
      <c r="F35" s="60">
        <v>99</v>
      </c>
      <c r="G35" s="60">
        <v>298</v>
      </c>
      <c r="H35" s="15" t="s">
        <v>409</v>
      </c>
      <c r="I35" s="18" t="s">
        <v>1676</v>
      </c>
      <c r="J35" s="19" t="s">
        <v>2272</v>
      </c>
      <c r="K35" s="20" t="s">
        <v>121</v>
      </c>
    </row>
    <row r="36" spans="1:11" ht="24.75" customHeight="1" x14ac:dyDescent="0.2">
      <c r="A36" s="21"/>
      <c r="B36" s="15" t="s" ph="1">
        <v>665</v>
      </c>
      <c r="C36" s="59">
        <v>24</v>
      </c>
      <c r="D36" s="17">
        <v>206</v>
      </c>
      <c r="E36" s="17">
        <v>240</v>
      </c>
      <c r="F36" s="60">
        <v>245</v>
      </c>
      <c r="G36" s="60">
        <v>691</v>
      </c>
      <c r="H36" s="61" t="s">
        <v>1602</v>
      </c>
      <c r="I36" s="153" t="s">
        <v>1677</v>
      </c>
      <c r="J36" s="48" t="s">
        <v>2273</v>
      </c>
      <c r="K36" s="20" t="s">
        <v>122</v>
      </c>
    </row>
    <row r="37" spans="1:11" ht="13.5" customHeight="1" x14ac:dyDescent="0.2">
      <c r="A37" s="22" t="s">
        <v>544</v>
      </c>
      <c r="B37" s="25"/>
      <c r="C37" s="24">
        <v>56</v>
      </c>
      <c r="D37" s="24">
        <v>475</v>
      </c>
      <c r="E37" s="24">
        <v>514</v>
      </c>
      <c r="F37" s="24">
        <v>517</v>
      </c>
      <c r="G37" s="24">
        <v>1506</v>
      </c>
      <c r="H37" s="23"/>
      <c r="I37" s="25"/>
      <c r="J37" s="26"/>
      <c r="K37" s="139"/>
    </row>
    <row r="38" spans="1:11" ht="13.5" customHeight="1" x14ac:dyDescent="0.2">
      <c r="A38" s="30" t="s">
        <v>274</v>
      </c>
      <c r="B38" s="33"/>
      <c r="C38" s="134">
        <v>1650</v>
      </c>
      <c r="D38" s="106">
        <v>15145</v>
      </c>
      <c r="E38" s="106">
        <v>15425</v>
      </c>
      <c r="F38" s="106">
        <v>15680</v>
      </c>
      <c r="G38" s="32">
        <v>46250</v>
      </c>
      <c r="H38" s="31"/>
      <c r="I38" s="33"/>
      <c r="J38" s="34"/>
      <c r="K38" s="171"/>
    </row>
    <row r="39" spans="1:11" ht="24" customHeight="1" x14ac:dyDescent="0.2">
      <c r="A39" s="7" t="s">
        <v>308</v>
      </c>
      <c r="C39" s="57"/>
      <c r="D39" s="57"/>
      <c r="E39" s="57"/>
      <c r="F39" s="57"/>
      <c r="G39" s="57"/>
    </row>
    <row r="40" spans="1:11" ht="24" customHeight="1" x14ac:dyDescent="0.2">
      <c r="A40" s="111" t="s">
        <v>309</v>
      </c>
      <c r="B40" s="112" t="s" ph="1">
        <v>970</v>
      </c>
      <c r="C40" s="113">
        <v>17</v>
      </c>
      <c r="D40" s="114">
        <v>156</v>
      </c>
      <c r="E40" s="114">
        <v>170</v>
      </c>
      <c r="F40" s="115">
        <v>157</v>
      </c>
      <c r="G40" s="114">
        <v>483</v>
      </c>
      <c r="H40" s="112" t="s">
        <v>310</v>
      </c>
      <c r="I40" s="117" t="s">
        <v>1606</v>
      </c>
      <c r="J40" s="118" t="s">
        <v>2088</v>
      </c>
      <c r="K40" s="119" t="s">
        <v>1222</v>
      </c>
    </row>
    <row r="41" spans="1:11" ht="24" customHeight="1" x14ac:dyDescent="0.2">
      <c r="A41" s="28"/>
      <c r="B41" s="15" t="s" ph="1">
        <v>650</v>
      </c>
      <c r="C41" s="16">
        <v>19</v>
      </c>
      <c r="D41" s="17">
        <v>213</v>
      </c>
      <c r="E41" s="17">
        <v>193</v>
      </c>
      <c r="F41" s="60">
        <v>187</v>
      </c>
      <c r="G41" s="17">
        <v>593</v>
      </c>
      <c r="H41" s="15" t="s">
        <v>568</v>
      </c>
      <c r="I41" s="18" t="s">
        <v>1223</v>
      </c>
      <c r="J41" s="19" t="s">
        <v>2089</v>
      </c>
      <c r="K41" s="20" t="s">
        <v>1224</v>
      </c>
    </row>
    <row r="42" spans="1:11" ht="24" customHeight="1" x14ac:dyDescent="0.2">
      <c r="A42" s="28"/>
      <c r="B42" s="15" t="s" ph="1">
        <v>971</v>
      </c>
      <c r="C42" s="16">
        <v>14</v>
      </c>
      <c r="D42" s="17">
        <v>119</v>
      </c>
      <c r="E42" s="17">
        <v>128</v>
      </c>
      <c r="F42" s="60">
        <v>102</v>
      </c>
      <c r="G42" s="17">
        <v>349</v>
      </c>
      <c r="H42" s="15" t="s">
        <v>569</v>
      </c>
      <c r="I42" s="18" t="s">
        <v>1607</v>
      </c>
      <c r="J42" s="19" t="s">
        <v>2090</v>
      </c>
      <c r="K42" s="20" t="s">
        <v>1225</v>
      </c>
    </row>
    <row r="43" spans="1:11" ht="24" customHeight="1" x14ac:dyDescent="0.2">
      <c r="A43" s="28"/>
      <c r="B43" s="15" t="s" ph="1">
        <v>972</v>
      </c>
      <c r="C43" s="16">
        <v>23</v>
      </c>
      <c r="D43" s="17">
        <v>229</v>
      </c>
      <c r="E43" s="17">
        <v>211</v>
      </c>
      <c r="F43" s="60">
        <v>215</v>
      </c>
      <c r="G43" s="17">
        <v>655</v>
      </c>
      <c r="H43" s="15" t="s">
        <v>570</v>
      </c>
      <c r="I43" s="18" t="s">
        <v>1608</v>
      </c>
      <c r="J43" s="19" t="s">
        <v>2091</v>
      </c>
      <c r="K43" s="20" t="s">
        <v>1226</v>
      </c>
    </row>
    <row r="44" spans="1:11" ht="24" customHeight="1" x14ac:dyDescent="0.2">
      <c r="A44" s="28"/>
      <c r="B44" s="15" t="s" ph="1">
        <v>973</v>
      </c>
      <c r="C44" s="16">
        <v>15</v>
      </c>
      <c r="D44" s="17">
        <v>141</v>
      </c>
      <c r="E44" s="17">
        <v>132</v>
      </c>
      <c r="F44" s="60">
        <v>158</v>
      </c>
      <c r="G44" s="17">
        <v>431</v>
      </c>
      <c r="H44" s="15" t="s">
        <v>311</v>
      </c>
      <c r="I44" s="18" t="s">
        <v>1227</v>
      </c>
      <c r="J44" s="19" t="s">
        <v>1903</v>
      </c>
      <c r="K44" s="20" t="s">
        <v>1228</v>
      </c>
    </row>
    <row r="45" spans="1:11" ht="24" customHeight="1" x14ac:dyDescent="0.2">
      <c r="A45" s="28"/>
      <c r="B45" s="15" t="s" ph="1">
        <v>974</v>
      </c>
      <c r="C45" s="16">
        <v>23</v>
      </c>
      <c r="D45" s="17">
        <v>228</v>
      </c>
      <c r="E45" s="17">
        <v>214</v>
      </c>
      <c r="F45" s="60">
        <v>174</v>
      </c>
      <c r="G45" s="17">
        <v>616</v>
      </c>
      <c r="H45" s="15" t="s">
        <v>571</v>
      </c>
      <c r="I45" s="18" t="s">
        <v>1694</v>
      </c>
      <c r="J45" s="19" t="s">
        <v>2092</v>
      </c>
      <c r="K45" s="20" t="s">
        <v>1229</v>
      </c>
    </row>
    <row r="46" spans="1:11" ht="24" customHeight="1" x14ac:dyDescent="0.2">
      <c r="A46" s="28"/>
      <c r="B46" s="15" t="s" ph="1">
        <v>975</v>
      </c>
      <c r="C46" s="16">
        <v>16</v>
      </c>
      <c r="D46" s="17">
        <v>139</v>
      </c>
      <c r="E46" s="17">
        <v>127</v>
      </c>
      <c r="F46" s="60">
        <v>162</v>
      </c>
      <c r="G46" s="17">
        <v>428</v>
      </c>
      <c r="H46" s="15" t="s">
        <v>1609</v>
      </c>
      <c r="I46" s="18" t="s">
        <v>1610</v>
      </c>
      <c r="J46" s="19" t="s">
        <v>2093</v>
      </c>
      <c r="K46" s="20" t="s">
        <v>1230</v>
      </c>
    </row>
    <row r="47" spans="1:11" ht="24" customHeight="1" x14ac:dyDescent="0.2">
      <c r="A47" s="172"/>
      <c r="B47" s="51" t="s" ph="1">
        <v>661</v>
      </c>
      <c r="C47" s="52">
        <v>22</v>
      </c>
      <c r="D47" s="53">
        <v>226</v>
      </c>
      <c r="E47" s="53">
        <v>222</v>
      </c>
      <c r="F47" s="140">
        <v>224</v>
      </c>
      <c r="G47" s="53">
        <v>672</v>
      </c>
      <c r="H47" s="51" t="s">
        <v>574</v>
      </c>
      <c r="I47" s="54" t="s">
        <v>1611</v>
      </c>
      <c r="J47" s="55" t="s">
        <v>2094</v>
      </c>
      <c r="K47" s="56" t="s">
        <v>1231</v>
      </c>
    </row>
    <row r="48" spans="1:11" ht="12.75" customHeight="1" x14ac:dyDescent="0.2">
      <c r="A48" s="173"/>
      <c r="B48" s="36"/>
      <c r="C48" s="174"/>
      <c r="D48" s="174"/>
      <c r="E48" s="174"/>
      <c r="F48" s="174"/>
      <c r="G48" s="174"/>
      <c r="H48" s="175"/>
      <c r="I48" s="173"/>
      <c r="J48" s="176"/>
      <c r="K48" s="177"/>
    </row>
    <row r="49" spans="1:2" x14ac:dyDescent="0.2">
      <c r="A49" s="72"/>
      <c r="B49" s="72"/>
    </row>
    <row r="50" spans="1:2" x14ac:dyDescent="0.2">
      <c r="A50" s="72"/>
      <c r="B50" s="72"/>
    </row>
    <row r="51" spans="1:2" x14ac:dyDescent="0.2">
      <c r="A51" s="72"/>
      <c r="B51" s="72"/>
    </row>
    <row r="52" spans="1:2" x14ac:dyDescent="0.2">
      <c r="A52" s="72"/>
      <c r="B52" s="72"/>
    </row>
    <row r="53" spans="1:2" ht="13.5" customHeight="1" x14ac:dyDescent="0.2">
      <c r="A53" s="72"/>
    </row>
    <row r="55" spans="1:2" ht="19" x14ac:dyDescent="0.2">
      <c r="B55" s="2" ph="1"/>
    </row>
    <row r="56" spans="1:2" ht="19" x14ac:dyDescent="0.2">
      <c r="B56" s="2" ph="1"/>
    </row>
    <row r="57" spans="1:2" ht="19" x14ac:dyDescent="0.2">
      <c r="B57" s="2" ph="1"/>
    </row>
    <row r="58" spans="1:2" ht="19" x14ac:dyDescent="0.2">
      <c r="B58" s="2" ph="1"/>
    </row>
    <row r="59" spans="1:2" ht="19" x14ac:dyDescent="0.2">
      <c r="B59" s="2" ph="1"/>
    </row>
    <row r="60" spans="1:2" ht="19" x14ac:dyDescent="0.2">
      <c r="B60" s="2" ph="1"/>
    </row>
    <row r="61" spans="1:2" ht="19" x14ac:dyDescent="0.2">
      <c r="B61" s="2" ph="1"/>
    </row>
    <row r="62" spans="1:2" ht="19" x14ac:dyDescent="0.2">
      <c r="B62" s="2" ph="1"/>
    </row>
    <row r="63" spans="1:2" ht="19" x14ac:dyDescent="0.2">
      <c r="B63" s="2" ph="1"/>
    </row>
    <row r="64" spans="1:2" ht="19" x14ac:dyDescent="0.2">
      <c r="B64" s="2" ph="1"/>
    </row>
    <row r="65" spans="2:2" ht="19" x14ac:dyDescent="0.2">
      <c r="B65" s="2" ph="1"/>
    </row>
    <row r="66" spans="2:2" ht="19" x14ac:dyDescent="0.2">
      <c r="B66" s="2" ph="1"/>
    </row>
    <row r="67" spans="2:2" ht="19" x14ac:dyDescent="0.2">
      <c r="B67" s="2" ph="1"/>
    </row>
    <row r="68" spans="2:2" ht="19" x14ac:dyDescent="0.2">
      <c r="B68" s="2" ph="1"/>
    </row>
    <row r="69" spans="2:2" ht="19" x14ac:dyDescent="0.2">
      <c r="B69" s="2" ph="1"/>
    </row>
    <row r="70" spans="2:2" ht="19" x14ac:dyDescent="0.2">
      <c r="B70" s="2" ph="1"/>
    </row>
    <row r="71" spans="2:2" ht="19" x14ac:dyDescent="0.2">
      <c r="B71" s="2" ph="1"/>
    </row>
    <row r="72" spans="2:2" ht="19" x14ac:dyDescent="0.2">
      <c r="B72" s="2" ph="1"/>
    </row>
    <row r="73" spans="2:2" ht="19" x14ac:dyDescent="0.2">
      <c r="B73" s="2" ph="1"/>
    </row>
    <row r="74" spans="2:2" ht="19" x14ac:dyDescent="0.2">
      <c r="B74" s="2" ph="1"/>
    </row>
    <row r="75" spans="2:2" ht="19" x14ac:dyDescent="0.2">
      <c r="B75" s="2" ph="1"/>
    </row>
  </sheetData>
  <mergeCells count="8">
    <mergeCell ref="I3:I4"/>
    <mergeCell ref="J3:J4"/>
    <mergeCell ref="K3:K4"/>
    <mergeCell ref="A3:A4"/>
    <mergeCell ref="B3:B4"/>
    <mergeCell ref="C3:C4"/>
    <mergeCell ref="D3:G3"/>
    <mergeCell ref="H3:H4"/>
  </mergeCells>
  <phoneticPr fontId="4" type="Hiragana"/>
  <pageMargins left="0.78740157480314965" right="0.62992125984251968" top="0.51181102362204722" bottom="0.23622047244094491" header="0.47244094488188981" footer="0.27559055118110237"/>
  <pageSetup paperSize="9" scale="75" fitToWidth="0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80">
    <tabColor rgb="FFFFFF00"/>
  </sheetPr>
  <dimension ref="A1:K52"/>
  <sheetViews>
    <sheetView view="pageBreakPreview" topLeftCell="A21" zoomScale="60" zoomScaleNormal="100" workbookViewId="0">
      <selection activeCell="N14" sqref="N14"/>
    </sheetView>
  </sheetViews>
  <sheetFormatPr defaultColWidth="8.54296875" defaultRowHeight="12.5" x14ac:dyDescent="0.2"/>
  <cols>
    <col min="1" max="1" width="9.26953125" style="2" customWidth="1"/>
    <col min="2" max="2" width="12.7265625" style="2" customWidth="1"/>
    <col min="3" max="3" width="6.7265625" style="2" customWidth="1"/>
    <col min="4" max="6" width="6.26953125" style="2" bestFit="1" customWidth="1"/>
    <col min="7" max="7" width="6.7265625" style="2" customWidth="1"/>
    <col min="8" max="8" width="9.1796875" style="3" customWidth="1"/>
    <col min="9" max="9" width="24.1796875" style="2" customWidth="1"/>
    <col min="10" max="10" width="13.81640625" style="4" customWidth="1"/>
    <col min="11" max="11" width="12" style="2" customWidth="1"/>
    <col min="12" max="16384" width="8.54296875" style="2"/>
  </cols>
  <sheetData>
    <row r="1" spans="1:11" s="7" customFormat="1" ht="12.75" customHeight="1" x14ac:dyDescent="0.15">
      <c r="A1" s="40"/>
      <c r="B1" s="7" t="s">
        <v>953</v>
      </c>
      <c r="H1" s="8"/>
      <c r="J1" s="41"/>
      <c r="K1" s="5" t="s">
        <v>242</v>
      </c>
    </row>
    <row r="2" spans="1:11" s="7" customFormat="1" ht="19.5" customHeight="1" x14ac:dyDescent="0.15">
      <c r="H2" s="8"/>
      <c r="J2" s="9"/>
      <c r="K2" s="45"/>
    </row>
    <row r="3" spans="1:11" ht="13.5" customHeight="1" x14ac:dyDescent="0.2">
      <c r="A3" s="256" t="s">
        <v>246</v>
      </c>
      <c r="B3" s="258" t="s">
        <v>969</v>
      </c>
      <c r="C3" s="258" t="s">
        <v>535</v>
      </c>
      <c r="D3" s="260" t="s">
        <v>536</v>
      </c>
      <c r="E3" s="261"/>
      <c r="F3" s="261"/>
      <c r="G3" s="262"/>
      <c r="H3" s="258" t="s">
        <v>537</v>
      </c>
      <c r="I3" s="258" t="s">
        <v>538</v>
      </c>
      <c r="J3" s="265" t="s">
        <v>539</v>
      </c>
      <c r="K3" s="263" t="s">
        <v>540</v>
      </c>
    </row>
    <row r="4" spans="1:11" s="13" customFormat="1" ht="13.5" customHeight="1" x14ac:dyDescent="0.2">
      <c r="A4" s="276"/>
      <c r="B4" s="274"/>
      <c r="C4" s="274"/>
      <c r="D4" s="155" t="s">
        <v>541</v>
      </c>
      <c r="E4" s="155" t="s">
        <v>542</v>
      </c>
      <c r="F4" s="155" t="s">
        <v>543</v>
      </c>
      <c r="G4" s="156" t="s">
        <v>544</v>
      </c>
      <c r="H4" s="274"/>
      <c r="I4" s="274"/>
      <c r="J4" s="271"/>
      <c r="K4" s="275"/>
    </row>
    <row r="5" spans="1:11" ht="24" customHeight="1" x14ac:dyDescent="0.2">
      <c r="A5" s="167" t="s">
        <v>309</v>
      </c>
      <c r="B5" s="84" t="s" ph="1">
        <v>976</v>
      </c>
      <c r="C5" s="85">
        <v>20</v>
      </c>
      <c r="D5" s="86">
        <v>194</v>
      </c>
      <c r="E5" s="86">
        <v>200</v>
      </c>
      <c r="F5" s="86">
        <v>204</v>
      </c>
      <c r="G5" s="86">
        <v>598</v>
      </c>
      <c r="H5" s="84" t="s">
        <v>575</v>
      </c>
      <c r="I5" s="88" t="s">
        <v>1612</v>
      </c>
      <c r="J5" s="89" t="s">
        <v>2095</v>
      </c>
      <c r="K5" s="90" t="s">
        <v>1232</v>
      </c>
    </row>
    <row r="6" spans="1:11" ht="24" customHeight="1" x14ac:dyDescent="0.2">
      <c r="A6" s="14"/>
      <c r="B6" s="15" t="s" ph="1">
        <v>665</v>
      </c>
      <c r="C6" s="16">
        <v>13</v>
      </c>
      <c r="D6" s="17">
        <v>103</v>
      </c>
      <c r="E6" s="17">
        <v>112</v>
      </c>
      <c r="F6" s="60">
        <v>118</v>
      </c>
      <c r="G6" s="17">
        <v>333</v>
      </c>
      <c r="H6" s="15" t="s">
        <v>312</v>
      </c>
      <c r="I6" s="18" t="s">
        <v>1613</v>
      </c>
      <c r="J6" s="19" t="s">
        <v>2096</v>
      </c>
      <c r="K6" s="20" t="s">
        <v>1233</v>
      </c>
    </row>
    <row r="7" spans="1:11" ht="24" customHeight="1" x14ac:dyDescent="0.2">
      <c r="A7" s="28"/>
      <c r="B7" s="15" t="s" ph="1">
        <v>977</v>
      </c>
      <c r="C7" s="16">
        <v>4</v>
      </c>
      <c r="D7" s="17">
        <v>27</v>
      </c>
      <c r="E7" s="17">
        <v>33</v>
      </c>
      <c r="F7" s="60">
        <v>28</v>
      </c>
      <c r="G7" s="17">
        <v>88</v>
      </c>
      <c r="H7" s="15" t="s">
        <v>313</v>
      </c>
      <c r="I7" s="18" t="s">
        <v>1614</v>
      </c>
      <c r="J7" s="19" t="s">
        <v>2097</v>
      </c>
      <c r="K7" s="20" t="s">
        <v>1234</v>
      </c>
    </row>
    <row r="8" spans="1:11" ht="24" customHeight="1" x14ac:dyDescent="0.2">
      <c r="A8" s="79"/>
      <c r="B8" s="15" t="s" ph="1">
        <v>978</v>
      </c>
      <c r="C8" s="16">
        <v>12</v>
      </c>
      <c r="D8" s="17">
        <v>100</v>
      </c>
      <c r="E8" s="17">
        <v>116</v>
      </c>
      <c r="F8" s="60">
        <v>118</v>
      </c>
      <c r="G8" s="17">
        <v>334</v>
      </c>
      <c r="H8" s="15" t="s">
        <v>576</v>
      </c>
      <c r="I8" s="18" t="s">
        <v>1615</v>
      </c>
      <c r="J8" s="19" t="s">
        <v>1904</v>
      </c>
      <c r="K8" s="20" t="s">
        <v>1235</v>
      </c>
    </row>
    <row r="9" spans="1:11" ht="24" customHeight="1" x14ac:dyDescent="0.2">
      <c r="A9" s="152"/>
      <c r="B9" s="15" t="s" ph="1">
        <v>979</v>
      </c>
      <c r="C9" s="16">
        <v>20</v>
      </c>
      <c r="D9" s="17">
        <v>191</v>
      </c>
      <c r="E9" s="17">
        <v>187</v>
      </c>
      <c r="F9" s="60">
        <v>178</v>
      </c>
      <c r="G9" s="17">
        <v>556</v>
      </c>
      <c r="H9" s="15" t="s">
        <v>577</v>
      </c>
      <c r="I9" s="18" t="s">
        <v>1616</v>
      </c>
      <c r="J9" s="19" t="s">
        <v>2098</v>
      </c>
      <c r="K9" s="20" t="s">
        <v>1236</v>
      </c>
    </row>
    <row r="10" spans="1:11" ht="24" customHeight="1" x14ac:dyDescent="0.2">
      <c r="A10" s="152"/>
      <c r="B10" s="15" t="s" ph="1">
        <v>980</v>
      </c>
      <c r="C10" s="16">
        <v>7</v>
      </c>
      <c r="D10" s="17">
        <v>21</v>
      </c>
      <c r="E10" s="17">
        <v>34</v>
      </c>
      <c r="F10" s="60">
        <v>37</v>
      </c>
      <c r="G10" s="17">
        <v>92</v>
      </c>
      <c r="H10" s="15" t="s">
        <v>578</v>
      </c>
      <c r="I10" s="18" t="s">
        <v>1617</v>
      </c>
      <c r="J10" s="19" t="s">
        <v>1905</v>
      </c>
      <c r="K10" s="20" t="s">
        <v>1237</v>
      </c>
    </row>
    <row r="11" spans="1:11" ht="24" customHeight="1" x14ac:dyDescent="0.2">
      <c r="A11" s="152"/>
      <c r="B11" s="15" t="s" ph="1">
        <v>981</v>
      </c>
      <c r="C11" s="16">
        <v>14</v>
      </c>
      <c r="D11" s="17">
        <v>121</v>
      </c>
      <c r="E11" s="17">
        <v>124</v>
      </c>
      <c r="F11" s="60">
        <v>131</v>
      </c>
      <c r="G11" s="17">
        <v>376</v>
      </c>
      <c r="H11" s="15" t="s">
        <v>579</v>
      </c>
      <c r="I11" s="18" t="s">
        <v>1695</v>
      </c>
      <c r="J11" s="19" t="s">
        <v>1906</v>
      </c>
      <c r="K11" s="20" t="s">
        <v>1238</v>
      </c>
    </row>
    <row r="12" spans="1:11" ht="24" customHeight="1" x14ac:dyDescent="0.2">
      <c r="A12" s="28"/>
      <c r="B12" s="15" t="s" ph="1">
        <v>982</v>
      </c>
      <c r="C12" s="16">
        <v>8</v>
      </c>
      <c r="D12" s="17">
        <v>59</v>
      </c>
      <c r="E12" s="17">
        <v>80</v>
      </c>
      <c r="F12" s="60">
        <v>74</v>
      </c>
      <c r="G12" s="17">
        <v>213</v>
      </c>
      <c r="H12" s="15" t="s">
        <v>580</v>
      </c>
      <c r="I12" s="18" t="s">
        <v>1618</v>
      </c>
      <c r="J12" s="19" t="s">
        <v>1907</v>
      </c>
      <c r="K12" s="20" t="s">
        <v>1239</v>
      </c>
    </row>
    <row r="13" spans="1:11" ht="24" customHeight="1" x14ac:dyDescent="0.2">
      <c r="A13" s="28"/>
      <c r="B13" s="15" t="s" ph="1">
        <v>983</v>
      </c>
      <c r="C13" s="16">
        <v>21</v>
      </c>
      <c r="D13" s="17">
        <v>189</v>
      </c>
      <c r="E13" s="17">
        <v>206</v>
      </c>
      <c r="F13" s="60">
        <v>192</v>
      </c>
      <c r="G13" s="17">
        <v>587</v>
      </c>
      <c r="H13" s="15" t="s">
        <v>581</v>
      </c>
      <c r="I13" s="18" t="s">
        <v>1619</v>
      </c>
      <c r="J13" s="19" t="s">
        <v>1908</v>
      </c>
      <c r="K13" s="20" t="s">
        <v>1240</v>
      </c>
    </row>
    <row r="14" spans="1:11" ht="24" customHeight="1" x14ac:dyDescent="0.2">
      <c r="A14" s="28"/>
      <c r="B14" s="15" t="s" ph="1">
        <v>649</v>
      </c>
      <c r="C14" s="16">
        <v>23</v>
      </c>
      <c r="D14" s="17">
        <v>217</v>
      </c>
      <c r="E14" s="17">
        <v>275</v>
      </c>
      <c r="F14" s="60">
        <v>243</v>
      </c>
      <c r="G14" s="17">
        <v>735</v>
      </c>
      <c r="H14" s="15" t="s">
        <v>314</v>
      </c>
      <c r="I14" s="18" t="s">
        <v>1620</v>
      </c>
      <c r="J14" s="19" t="s">
        <v>2099</v>
      </c>
      <c r="K14" s="20" t="s">
        <v>1241</v>
      </c>
    </row>
    <row r="15" spans="1:11" ht="24" customHeight="1" x14ac:dyDescent="0.2">
      <c r="A15" s="28"/>
      <c r="B15" s="15" t="s" ph="1">
        <v>781</v>
      </c>
      <c r="C15" s="16">
        <v>17</v>
      </c>
      <c r="D15" s="17">
        <v>148</v>
      </c>
      <c r="E15" s="17">
        <v>169</v>
      </c>
      <c r="F15" s="60">
        <v>157</v>
      </c>
      <c r="G15" s="17">
        <v>474</v>
      </c>
      <c r="H15" s="15" t="s">
        <v>315</v>
      </c>
      <c r="I15" s="18" t="s">
        <v>1621</v>
      </c>
      <c r="J15" s="19" t="s">
        <v>2100</v>
      </c>
      <c r="K15" s="20" t="s">
        <v>1242</v>
      </c>
    </row>
    <row r="16" spans="1:11" ht="24" customHeight="1" x14ac:dyDescent="0.2">
      <c r="A16" s="28"/>
      <c r="B16" s="15" t="s" ph="1">
        <v>984</v>
      </c>
      <c r="C16" s="16">
        <v>20</v>
      </c>
      <c r="D16" s="17">
        <v>195</v>
      </c>
      <c r="E16" s="17">
        <v>199</v>
      </c>
      <c r="F16" s="60">
        <v>193</v>
      </c>
      <c r="G16" s="17">
        <v>587</v>
      </c>
      <c r="H16" s="15" t="s">
        <v>582</v>
      </c>
      <c r="I16" s="18" t="s">
        <v>1622</v>
      </c>
      <c r="J16" s="19" t="s">
        <v>1909</v>
      </c>
      <c r="K16" s="20" t="s">
        <v>1243</v>
      </c>
    </row>
    <row r="17" spans="1:11" ht="24" customHeight="1" x14ac:dyDescent="0.2">
      <c r="A17" s="28"/>
      <c r="B17" s="15" t="s" ph="1">
        <v>985</v>
      </c>
      <c r="C17" s="16">
        <v>18</v>
      </c>
      <c r="D17" s="17">
        <v>153</v>
      </c>
      <c r="E17" s="17">
        <v>196</v>
      </c>
      <c r="F17" s="60">
        <v>183</v>
      </c>
      <c r="G17" s="17">
        <v>532</v>
      </c>
      <c r="H17" s="15" t="s">
        <v>316</v>
      </c>
      <c r="I17" s="18" t="s">
        <v>1623</v>
      </c>
      <c r="J17" s="19" t="s">
        <v>2101</v>
      </c>
      <c r="K17" s="20" t="s">
        <v>1244</v>
      </c>
    </row>
    <row r="18" spans="1:11" ht="24" customHeight="1" x14ac:dyDescent="0.2">
      <c r="A18" s="28"/>
      <c r="B18" s="15" t="s" ph="1">
        <v>734</v>
      </c>
      <c r="C18" s="16">
        <v>13</v>
      </c>
      <c r="D18" s="17">
        <v>120</v>
      </c>
      <c r="E18" s="17">
        <v>124</v>
      </c>
      <c r="F18" s="60">
        <v>115</v>
      </c>
      <c r="G18" s="17">
        <v>359</v>
      </c>
      <c r="H18" s="15" t="s">
        <v>583</v>
      </c>
      <c r="I18" s="18" t="s">
        <v>1624</v>
      </c>
      <c r="J18" s="19" t="s">
        <v>2102</v>
      </c>
      <c r="K18" s="20" t="s">
        <v>1245</v>
      </c>
    </row>
    <row r="19" spans="1:11" ht="13.5" customHeight="1" x14ac:dyDescent="0.2">
      <c r="A19" s="91" t="s">
        <v>544</v>
      </c>
      <c r="B19" s="81"/>
      <c r="C19" s="82">
        <v>359</v>
      </c>
      <c r="D19" s="82">
        <v>3289</v>
      </c>
      <c r="E19" s="82">
        <v>3452</v>
      </c>
      <c r="F19" s="82">
        <v>3350</v>
      </c>
      <c r="G19" s="24">
        <v>10091</v>
      </c>
      <c r="H19" s="81"/>
      <c r="I19" s="130"/>
      <c r="J19" s="131"/>
      <c r="K19" s="132"/>
    </row>
    <row r="20" spans="1:11" ht="24" customHeight="1" x14ac:dyDescent="0.2">
      <c r="A20" s="167" t="s">
        <v>317</v>
      </c>
      <c r="B20" s="58" t="s" ph="1">
        <v>649</v>
      </c>
      <c r="C20" s="178">
        <v>28</v>
      </c>
      <c r="D20" s="86">
        <v>256</v>
      </c>
      <c r="E20" s="86">
        <v>247</v>
      </c>
      <c r="F20" s="87">
        <v>273</v>
      </c>
      <c r="G20" s="87">
        <v>776</v>
      </c>
      <c r="H20" s="58" t="s">
        <v>318</v>
      </c>
      <c r="I20" s="179" t="s">
        <v>1335</v>
      </c>
      <c r="J20" s="75" t="s">
        <v>2142</v>
      </c>
      <c r="K20" s="90" t="s">
        <v>1336</v>
      </c>
    </row>
    <row r="21" spans="1:11" ht="24" customHeight="1" x14ac:dyDescent="0.2">
      <c r="A21" s="152"/>
      <c r="B21" s="61" t="s" ph="1">
        <v>661</v>
      </c>
      <c r="C21" s="59">
        <v>24</v>
      </c>
      <c r="D21" s="17">
        <v>231</v>
      </c>
      <c r="E21" s="17">
        <v>222</v>
      </c>
      <c r="F21" s="60">
        <v>207</v>
      </c>
      <c r="G21" s="60">
        <v>660</v>
      </c>
      <c r="H21" s="61" t="s">
        <v>500</v>
      </c>
      <c r="I21" s="29" t="s">
        <v>1625</v>
      </c>
      <c r="J21" s="48" t="s">
        <v>2143</v>
      </c>
      <c r="K21" s="20" t="s">
        <v>1337</v>
      </c>
    </row>
    <row r="22" spans="1:11" ht="24" customHeight="1" x14ac:dyDescent="0.2">
      <c r="A22" s="28"/>
      <c r="B22" s="15" t="s" ph="1">
        <v>650</v>
      </c>
      <c r="C22" s="16">
        <v>21</v>
      </c>
      <c r="D22" s="17">
        <v>186</v>
      </c>
      <c r="E22" s="17">
        <v>174</v>
      </c>
      <c r="F22" s="60">
        <v>185</v>
      </c>
      <c r="G22" s="17">
        <v>545</v>
      </c>
      <c r="H22" s="15" t="s">
        <v>1626</v>
      </c>
      <c r="I22" s="18" t="s">
        <v>1338</v>
      </c>
      <c r="J22" s="19" t="s">
        <v>2144</v>
      </c>
      <c r="K22" s="20" t="s">
        <v>1339</v>
      </c>
    </row>
    <row r="23" spans="1:11" ht="24" customHeight="1" x14ac:dyDescent="0.2">
      <c r="A23" s="79"/>
      <c r="B23" s="15" t="s" ph="1">
        <v>666</v>
      </c>
      <c r="C23" s="16">
        <v>22</v>
      </c>
      <c r="D23" s="17">
        <v>202</v>
      </c>
      <c r="E23" s="17">
        <v>232</v>
      </c>
      <c r="F23" s="60">
        <v>211</v>
      </c>
      <c r="G23" s="17">
        <v>645</v>
      </c>
      <c r="H23" s="15" t="s">
        <v>319</v>
      </c>
      <c r="I23" s="18" t="s">
        <v>1340</v>
      </c>
      <c r="J23" s="19" t="s">
        <v>2145</v>
      </c>
      <c r="K23" s="20" t="s">
        <v>1341</v>
      </c>
    </row>
    <row r="24" spans="1:11" ht="24" customHeight="1" x14ac:dyDescent="0.2">
      <c r="A24" s="28"/>
      <c r="B24" s="15" t="s" ph="1">
        <v>986</v>
      </c>
      <c r="C24" s="16">
        <v>17</v>
      </c>
      <c r="D24" s="17">
        <v>132</v>
      </c>
      <c r="E24" s="17">
        <v>143</v>
      </c>
      <c r="F24" s="60">
        <v>141</v>
      </c>
      <c r="G24" s="17">
        <v>416</v>
      </c>
      <c r="H24" s="15" t="s">
        <v>501</v>
      </c>
      <c r="I24" s="18" t="s">
        <v>1342</v>
      </c>
      <c r="J24" s="19" t="s">
        <v>1938</v>
      </c>
      <c r="K24" s="20" t="s">
        <v>1343</v>
      </c>
    </row>
    <row r="25" spans="1:11" ht="24" customHeight="1" x14ac:dyDescent="0.2">
      <c r="A25" s="28"/>
      <c r="B25" s="15" t="s" ph="1">
        <v>987</v>
      </c>
      <c r="C25" s="16">
        <v>16</v>
      </c>
      <c r="D25" s="17">
        <v>154</v>
      </c>
      <c r="E25" s="17">
        <v>165</v>
      </c>
      <c r="F25" s="60">
        <v>148</v>
      </c>
      <c r="G25" s="17">
        <v>467</v>
      </c>
      <c r="H25" s="15" t="s">
        <v>502</v>
      </c>
      <c r="I25" s="18" t="s">
        <v>1344</v>
      </c>
      <c r="J25" s="19" t="s">
        <v>1939</v>
      </c>
      <c r="K25" s="20" t="s">
        <v>1345</v>
      </c>
    </row>
    <row r="26" spans="1:11" s="64" customFormat="1" ht="24" customHeight="1" x14ac:dyDescent="0.2">
      <c r="A26" s="46"/>
      <c r="B26" s="15" t="s" ph="1">
        <v>988</v>
      </c>
      <c r="C26" s="16">
        <v>16</v>
      </c>
      <c r="D26" s="17">
        <v>172</v>
      </c>
      <c r="E26" s="17">
        <v>171</v>
      </c>
      <c r="F26" s="60">
        <v>145</v>
      </c>
      <c r="G26" s="17">
        <v>488</v>
      </c>
      <c r="H26" s="15" t="s">
        <v>533</v>
      </c>
      <c r="I26" s="18" t="s">
        <v>147</v>
      </c>
      <c r="J26" s="19" t="s">
        <v>2147</v>
      </c>
      <c r="K26" s="20" t="s">
        <v>148</v>
      </c>
    </row>
    <row r="27" spans="1:11" ht="24" customHeight="1" x14ac:dyDescent="0.2">
      <c r="A27" s="21"/>
      <c r="B27" s="15" t="s" ph="1">
        <v>995</v>
      </c>
      <c r="C27" s="16">
        <v>12</v>
      </c>
      <c r="D27" s="17">
        <v>79</v>
      </c>
      <c r="E27" s="17">
        <v>85</v>
      </c>
      <c r="F27" s="60">
        <v>87</v>
      </c>
      <c r="G27" s="17">
        <v>251</v>
      </c>
      <c r="H27" s="15" t="s">
        <v>532</v>
      </c>
      <c r="I27" s="18" t="s">
        <v>145</v>
      </c>
      <c r="J27" s="19" t="s">
        <v>2146</v>
      </c>
      <c r="K27" s="20" t="s">
        <v>146</v>
      </c>
    </row>
    <row r="28" spans="1:11" ht="24" customHeight="1" x14ac:dyDescent="0.2">
      <c r="A28" s="21"/>
      <c r="B28" s="15" t="s" ph="1">
        <v>996</v>
      </c>
      <c r="C28" s="16">
        <v>13</v>
      </c>
      <c r="D28" s="17">
        <v>106</v>
      </c>
      <c r="E28" s="17">
        <v>114</v>
      </c>
      <c r="F28" s="60">
        <v>101</v>
      </c>
      <c r="G28" s="17">
        <v>321</v>
      </c>
      <c r="H28" s="15" t="s">
        <v>193</v>
      </c>
      <c r="I28" s="18" t="s">
        <v>1627</v>
      </c>
      <c r="J28" s="19" t="s">
        <v>1941</v>
      </c>
      <c r="K28" s="20" t="s">
        <v>150</v>
      </c>
    </row>
    <row r="29" spans="1:11" ht="24" customHeight="1" x14ac:dyDescent="0.2">
      <c r="A29" s="99"/>
      <c r="B29" s="15" t="s" ph="1">
        <v>1013</v>
      </c>
      <c r="C29" s="16">
        <v>24</v>
      </c>
      <c r="D29" s="17">
        <v>185</v>
      </c>
      <c r="E29" s="17">
        <v>227</v>
      </c>
      <c r="F29" s="60">
        <v>181</v>
      </c>
      <c r="G29" s="17">
        <v>593</v>
      </c>
      <c r="H29" s="15" t="s">
        <v>192</v>
      </c>
      <c r="I29" s="18" t="s">
        <v>1452</v>
      </c>
      <c r="J29" s="19" t="s">
        <v>1940</v>
      </c>
      <c r="K29" s="20" t="s">
        <v>149</v>
      </c>
    </row>
    <row r="30" spans="1:11" ht="12.75" customHeight="1" x14ac:dyDescent="0.2">
      <c r="A30" s="22" t="s">
        <v>544</v>
      </c>
      <c r="B30" s="23"/>
      <c r="C30" s="180">
        <v>193</v>
      </c>
      <c r="D30" s="180">
        <v>1703</v>
      </c>
      <c r="E30" s="180">
        <v>1780</v>
      </c>
      <c r="F30" s="180">
        <v>1679</v>
      </c>
      <c r="G30" s="24">
        <v>5162</v>
      </c>
      <c r="H30" s="23"/>
      <c r="I30" s="25"/>
      <c r="J30" s="26"/>
      <c r="K30" s="27"/>
    </row>
    <row r="31" spans="1:11" ht="24" customHeight="1" x14ac:dyDescent="0.2">
      <c r="A31" s="14" t="s">
        <v>320</v>
      </c>
      <c r="B31" s="15" t="s" ph="1">
        <v>989</v>
      </c>
      <c r="C31" s="16">
        <v>17</v>
      </c>
      <c r="D31" s="17">
        <v>169</v>
      </c>
      <c r="E31" s="17">
        <v>163</v>
      </c>
      <c r="F31" s="60">
        <v>161</v>
      </c>
      <c r="G31" s="17">
        <v>493</v>
      </c>
      <c r="H31" s="15" t="s">
        <v>321</v>
      </c>
      <c r="I31" s="18" t="s">
        <v>1836</v>
      </c>
      <c r="J31" s="19" t="s">
        <v>1959</v>
      </c>
      <c r="K31" s="20" t="s">
        <v>1416</v>
      </c>
    </row>
    <row r="32" spans="1:11" ht="24" customHeight="1" x14ac:dyDescent="0.2">
      <c r="A32" s="21"/>
      <c r="B32" s="15" t="s" ph="1">
        <v>990</v>
      </c>
      <c r="C32" s="16">
        <v>12</v>
      </c>
      <c r="D32" s="17">
        <v>90</v>
      </c>
      <c r="E32" s="17">
        <v>80</v>
      </c>
      <c r="F32" s="60">
        <v>88</v>
      </c>
      <c r="G32" s="17">
        <v>258</v>
      </c>
      <c r="H32" s="15" t="s">
        <v>521</v>
      </c>
      <c r="I32" s="18" t="s">
        <v>1417</v>
      </c>
      <c r="J32" s="19" t="s">
        <v>1960</v>
      </c>
      <c r="K32" s="20" t="s">
        <v>1418</v>
      </c>
    </row>
    <row r="33" spans="1:11" ht="24" customHeight="1" x14ac:dyDescent="0.2">
      <c r="A33" s="21"/>
      <c r="B33" s="15" t="s" ph="1">
        <v>991</v>
      </c>
      <c r="C33" s="16">
        <v>11</v>
      </c>
      <c r="D33" s="17">
        <v>86</v>
      </c>
      <c r="E33" s="17">
        <v>70</v>
      </c>
      <c r="F33" s="60">
        <v>87</v>
      </c>
      <c r="G33" s="17">
        <v>243</v>
      </c>
      <c r="H33" s="15" t="s">
        <v>522</v>
      </c>
      <c r="I33" s="18" t="s">
        <v>1419</v>
      </c>
      <c r="J33" s="19" t="s">
        <v>1961</v>
      </c>
      <c r="K33" s="20" t="s">
        <v>1420</v>
      </c>
    </row>
    <row r="34" spans="1:11" ht="24" customHeight="1" x14ac:dyDescent="0.2">
      <c r="A34" s="21"/>
      <c r="B34" s="15" t="s" ph="1">
        <v>992</v>
      </c>
      <c r="C34" s="16">
        <v>8</v>
      </c>
      <c r="D34" s="17">
        <v>45</v>
      </c>
      <c r="E34" s="17">
        <v>46</v>
      </c>
      <c r="F34" s="60">
        <v>55</v>
      </c>
      <c r="G34" s="17">
        <v>146</v>
      </c>
      <c r="H34" s="15" t="s">
        <v>523</v>
      </c>
      <c r="I34" s="18" t="s">
        <v>1421</v>
      </c>
      <c r="J34" s="19" t="s">
        <v>2187</v>
      </c>
      <c r="K34" s="20" t="s">
        <v>1422</v>
      </c>
    </row>
    <row r="35" spans="1:11" ht="24" customHeight="1" x14ac:dyDescent="0.2">
      <c r="A35" s="21"/>
      <c r="B35" s="15" t="s" ph="1">
        <v>993</v>
      </c>
      <c r="C35" s="16">
        <v>18</v>
      </c>
      <c r="D35" s="17">
        <v>118</v>
      </c>
      <c r="E35" s="17">
        <v>150</v>
      </c>
      <c r="F35" s="60">
        <v>122</v>
      </c>
      <c r="G35" s="17">
        <v>390</v>
      </c>
      <c r="H35" s="15" t="s">
        <v>524</v>
      </c>
      <c r="I35" s="18" t="s">
        <v>1423</v>
      </c>
      <c r="J35" s="19" t="s">
        <v>2188</v>
      </c>
      <c r="K35" s="20" t="s">
        <v>1424</v>
      </c>
    </row>
    <row r="36" spans="1:11" ht="24" customHeight="1" x14ac:dyDescent="0.2">
      <c r="A36" s="21"/>
      <c r="B36" s="15" t="s" ph="1">
        <v>994</v>
      </c>
      <c r="C36" s="16">
        <v>7</v>
      </c>
      <c r="D36" s="17">
        <v>28</v>
      </c>
      <c r="E36" s="17">
        <v>41</v>
      </c>
      <c r="F36" s="60">
        <v>39</v>
      </c>
      <c r="G36" s="17">
        <v>108</v>
      </c>
      <c r="H36" s="15" t="s">
        <v>525</v>
      </c>
      <c r="I36" s="18" t="s">
        <v>1425</v>
      </c>
      <c r="J36" s="19" t="s">
        <v>2189</v>
      </c>
      <c r="K36" s="20" t="s">
        <v>1426</v>
      </c>
    </row>
    <row r="37" spans="1:11" ht="24" customHeight="1" x14ac:dyDescent="0.2">
      <c r="A37" s="21"/>
      <c r="B37" s="15" t="s" ph="1">
        <v>650</v>
      </c>
      <c r="C37" s="16">
        <v>12</v>
      </c>
      <c r="D37" s="17">
        <v>106</v>
      </c>
      <c r="E37" s="17">
        <v>105</v>
      </c>
      <c r="F37" s="60">
        <v>113</v>
      </c>
      <c r="G37" s="17">
        <v>324</v>
      </c>
      <c r="H37" s="15" t="s">
        <v>526</v>
      </c>
      <c r="I37" s="18" t="s">
        <v>1427</v>
      </c>
      <c r="J37" s="19" t="s">
        <v>1962</v>
      </c>
      <c r="K37" s="20" t="s">
        <v>1428</v>
      </c>
    </row>
    <row r="38" spans="1:11" ht="13.5" customHeight="1" x14ac:dyDescent="0.2">
      <c r="A38" s="91" t="s">
        <v>544</v>
      </c>
      <c r="B38" s="81"/>
      <c r="C38" s="181">
        <v>85</v>
      </c>
      <c r="D38" s="181">
        <v>642</v>
      </c>
      <c r="E38" s="181">
        <v>655</v>
      </c>
      <c r="F38" s="181">
        <v>665</v>
      </c>
      <c r="G38" s="24">
        <v>1962</v>
      </c>
      <c r="H38" s="81"/>
      <c r="I38" s="130"/>
      <c r="J38" s="131"/>
      <c r="K38" s="141"/>
    </row>
    <row r="39" spans="1:11" s="64" customFormat="1" ht="24" customHeight="1" x14ac:dyDescent="0.2">
      <c r="A39" s="182" t="s">
        <v>194</v>
      </c>
      <c r="B39" s="84" t="s" ph="1">
        <v>649</v>
      </c>
      <c r="C39" s="85">
        <v>14</v>
      </c>
      <c r="D39" s="86">
        <v>136</v>
      </c>
      <c r="E39" s="86">
        <v>129</v>
      </c>
      <c r="F39" s="87">
        <v>107</v>
      </c>
      <c r="G39" s="86">
        <v>372</v>
      </c>
      <c r="H39" s="84" t="s">
        <v>195</v>
      </c>
      <c r="I39" s="88" t="s">
        <v>1603</v>
      </c>
      <c r="J39" s="89" t="s">
        <v>2241</v>
      </c>
      <c r="K39" s="90" t="s">
        <v>151</v>
      </c>
    </row>
    <row r="40" spans="1:11" ht="24" customHeight="1" x14ac:dyDescent="0.2">
      <c r="A40" s="14"/>
      <c r="B40" s="15" t="s" ph="1">
        <v>997</v>
      </c>
      <c r="C40" s="16">
        <v>23</v>
      </c>
      <c r="D40" s="17">
        <v>210</v>
      </c>
      <c r="E40" s="17">
        <v>231</v>
      </c>
      <c r="F40" s="60">
        <v>242</v>
      </c>
      <c r="G40" s="49">
        <v>683</v>
      </c>
      <c r="H40" s="15" t="s">
        <v>413</v>
      </c>
      <c r="I40" s="18" t="s">
        <v>152</v>
      </c>
      <c r="J40" s="19" t="s">
        <v>2242</v>
      </c>
      <c r="K40" s="20" t="s">
        <v>153</v>
      </c>
    </row>
    <row r="41" spans="1:11" ht="24" customHeight="1" x14ac:dyDescent="0.2">
      <c r="A41" s="46"/>
      <c r="B41" s="15" t="s" ph="1">
        <v>1007</v>
      </c>
      <c r="C41" s="16">
        <v>9</v>
      </c>
      <c r="D41" s="17">
        <v>77</v>
      </c>
      <c r="E41" s="17">
        <v>67</v>
      </c>
      <c r="F41" s="60">
        <v>67</v>
      </c>
      <c r="G41" s="17">
        <v>211</v>
      </c>
      <c r="H41" s="15" t="s">
        <v>196</v>
      </c>
      <c r="I41" s="18" t="s">
        <v>1604</v>
      </c>
      <c r="J41" s="19" t="s">
        <v>2243</v>
      </c>
      <c r="K41" s="20" t="s">
        <v>154</v>
      </c>
    </row>
    <row r="42" spans="1:11" s="13" customFormat="1" ht="24" customHeight="1" x14ac:dyDescent="0.15">
      <c r="A42" s="46"/>
      <c r="B42" s="15" t="s" ph="1">
        <v>1008</v>
      </c>
      <c r="C42" s="16">
        <v>13</v>
      </c>
      <c r="D42" s="17">
        <v>107</v>
      </c>
      <c r="E42" s="17">
        <v>116</v>
      </c>
      <c r="F42" s="60">
        <v>99</v>
      </c>
      <c r="G42" s="17">
        <v>322</v>
      </c>
      <c r="H42" s="15" t="s">
        <v>414</v>
      </c>
      <c r="I42" s="18" t="s">
        <v>1605</v>
      </c>
      <c r="J42" s="19" t="s">
        <v>1980</v>
      </c>
      <c r="K42" s="20" t="s">
        <v>155</v>
      </c>
    </row>
    <row r="43" spans="1:11" ht="13.5" customHeight="1" x14ac:dyDescent="0.2">
      <c r="A43" s="22" t="s">
        <v>544</v>
      </c>
      <c r="B43" s="23" ph="1"/>
      <c r="C43" s="25">
        <v>59</v>
      </c>
      <c r="D43" s="25">
        <v>530</v>
      </c>
      <c r="E43" s="25">
        <v>543</v>
      </c>
      <c r="F43" s="183">
        <v>515</v>
      </c>
      <c r="G43" s="24">
        <v>1588</v>
      </c>
      <c r="H43" s="23"/>
      <c r="I43" s="25"/>
      <c r="J43" s="26"/>
      <c r="K43" s="139"/>
    </row>
    <row r="44" spans="1:11" ht="13.5" customHeight="1" x14ac:dyDescent="0.2">
      <c r="A44" s="104" t="s">
        <v>197</v>
      </c>
      <c r="B44" s="133"/>
      <c r="C44" s="184">
        <v>696</v>
      </c>
      <c r="D44" s="184">
        <v>6164</v>
      </c>
      <c r="E44" s="184">
        <v>6430</v>
      </c>
      <c r="F44" s="184">
        <v>6209</v>
      </c>
      <c r="G44" s="184">
        <v>18803</v>
      </c>
      <c r="H44" s="185"/>
      <c r="I44" s="185"/>
      <c r="J44" s="186"/>
      <c r="K44" s="187"/>
    </row>
    <row r="46" spans="1:11" x14ac:dyDescent="0.2">
      <c r="C46" s="188"/>
      <c r="D46" s="188"/>
      <c r="E46" s="188"/>
      <c r="F46" s="188"/>
      <c r="G46" s="188"/>
    </row>
    <row r="47" spans="1:11" x14ac:dyDescent="0.2">
      <c r="C47" s="188"/>
      <c r="D47" s="188"/>
      <c r="E47" s="188"/>
      <c r="F47" s="188"/>
      <c r="G47" s="188"/>
    </row>
    <row r="48" spans="1:11" x14ac:dyDescent="0.2">
      <c r="A48" s="72"/>
    </row>
    <row r="49" spans="2:2" ht="19" x14ac:dyDescent="0.2">
      <c r="B49" s="2" ph="1"/>
    </row>
    <row r="50" spans="2:2" ht="19" x14ac:dyDescent="0.2">
      <c r="B50" s="2" ph="1"/>
    </row>
    <row r="51" spans="2:2" ht="19" x14ac:dyDescent="0.2">
      <c r="B51" s="2" ph="1"/>
    </row>
    <row r="52" spans="2:2" ht="19" x14ac:dyDescent="0.2">
      <c r="B52" s="2" ph="1"/>
    </row>
  </sheetData>
  <mergeCells count="8">
    <mergeCell ref="I3:I4"/>
    <mergeCell ref="J3:J4"/>
    <mergeCell ref="K3:K4"/>
    <mergeCell ref="A3:A4"/>
    <mergeCell ref="B3:B4"/>
    <mergeCell ref="C3:C4"/>
    <mergeCell ref="D3:G3"/>
    <mergeCell ref="H3:H4"/>
  </mergeCells>
  <phoneticPr fontId="4" type="Hiragana"/>
  <pageMargins left="0.78740157480314965" right="0.62992125984251968" top="0.51181102362204722" bottom="0.23622047244094491" header="0.47244094488188981" footer="0.27559055118110237"/>
  <pageSetup paperSize="9" scale="75" fitToWidth="0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6">
    <tabColor rgb="FFFFFF00"/>
  </sheetPr>
  <dimension ref="A1:K49"/>
  <sheetViews>
    <sheetView view="pageBreakPreview" topLeftCell="A29" zoomScale="95" zoomScaleNormal="100" zoomScaleSheetLayoutView="95" workbookViewId="0">
      <selection activeCell="N26" sqref="N26"/>
    </sheetView>
  </sheetViews>
  <sheetFormatPr defaultColWidth="8.54296875" defaultRowHeight="12.5" x14ac:dyDescent="0.2"/>
  <cols>
    <col min="1" max="1" width="9.26953125" style="2" customWidth="1"/>
    <col min="2" max="2" width="12.7265625" style="2" customWidth="1"/>
    <col min="3" max="3" width="6.7265625" style="2" customWidth="1"/>
    <col min="4" max="6" width="5.1796875" style="2" customWidth="1"/>
    <col min="7" max="7" width="6.7265625" style="2" customWidth="1"/>
    <col min="8" max="8" width="9.1796875" style="3" customWidth="1"/>
    <col min="9" max="9" width="24.1796875" style="2" customWidth="1"/>
    <col min="10" max="10" width="13.81640625" style="4" customWidth="1"/>
    <col min="11" max="11" width="12" style="2" customWidth="1"/>
    <col min="12" max="16384" width="8.54296875" style="2"/>
  </cols>
  <sheetData>
    <row r="1" spans="1:11" s="7" customFormat="1" ht="12.75" customHeight="1" x14ac:dyDescent="0.15">
      <c r="A1" s="1" t="s">
        <v>242</v>
      </c>
      <c r="H1" s="8"/>
      <c r="J1" s="41"/>
      <c r="K1" s="42"/>
    </row>
    <row r="2" spans="1:11" s="7" customFormat="1" ht="18.75" customHeight="1" x14ac:dyDescent="0.15">
      <c r="A2" s="189" t="s">
        <v>171</v>
      </c>
      <c r="B2" s="43"/>
      <c r="C2" s="43"/>
      <c r="D2" s="43"/>
      <c r="E2" s="43"/>
      <c r="F2" s="43"/>
      <c r="G2" s="43"/>
      <c r="H2" s="44"/>
      <c r="I2" s="43"/>
      <c r="J2" s="78"/>
      <c r="K2" s="43"/>
    </row>
    <row r="3" spans="1:11" ht="13.5" customHeight="1" x14ac:dyDescent="0.2">
      <c r="A3" s="256" t="s">
        <v>246</v>
      </c>
      <c r="B3" s="258" t="s">
        <v>1000</v>
      </c>
      <c r="C3" s="258" t="s">
        <v>535</v>
      </c>
      <c r="D3" s="260" t="s">
        <v>536</v>
      </c>
      <c r="E3" s="261"/>
      <c r="F3" s="261"/>
      <c r="G3" s="262"/>
      <c r="H3" s="258" t="s">
        <v>537</v>
      </c>
      <c r="I3" s="258" t="s">
        <v>538</v>
      </c>
      <c r="J3" s="265" t="s">
        <v>539</v>
      </c>
      <c r="K3" s="263" t="s">
        <v>540</v>
      </c>
    </row>
    <row r="4" spans="1:11" s="13" customFormat="1" ht="13.5" customHeight="1" x14ac:dyDescent="0.2">
      <c r="A4" s="273"/>
      <c r="B4" s="270"/>
      <c r="C4" s="270"/>
      <c r="D4" s="155" t="s">
        <v>541</v>
      </c>
      <c r="E4" s="155" t="s">
        <v>542</v>
      </c>
      <c r="F4" s="155" t="s">
        <v>543</v>
      </c>
      <c r="G4" s="156" t="s">
        <v>544</v>
      </c>
      <c r="H4" s="274"/>
      <c r="I4" s="274"/>
      <c r="J4" s="271"/>
      <c r="K4" s="275"/>
    </row>
    <row r="5" spans="1:11" ht="24" customHeight="1" x14ac:dyDescent="0.2">
      <c r="A5" s="83" t="s">
        <v>301</v>
      </c>
      <c r="B5" s="84" t="s" ph="1">
        <v>998</v>
      </c>
      <c r="C5" s="85">
        <v>11</v>
      </c>
      <c r="D5" s="86">
        <v>59</v>
      </c>
      <c r="E5" s="86">
        <v>57</v>
      </c>
      <c r="F5" s="86">
        <v>73</v>
      </c>
      <c r="G5" s="86">
        <v>189</v>
      </c>
      <c r="H5" s="84" t="s">
        <v>302</v>
      </c>
      <c r="I5" s="88" t="s">
        <v>1750</v>
      </c>
      <c r="J5" s="89" t="s">
        <v>2212</v>
      </c>
      <c r="K5" s="90" t="s">
        <v>14</v>
      </c>
    </row>
    <row r="6" spans="1:11" ht="24" customHeight="1" x14ac:dyDescent="0.2">
      <c r="A6" s="21"/>
      <c r="B6" s="15" t="s" ph="1">
        <v>999</v>
      </c>
      <c r="C6" s="16">
        <v>13</v>
      </c>
      <c r="D6" s="17">
        <v>92</v>
      </c>
      <c r="E6" s="17">
        <v>98</v>
      </c>
      <c r="F6" s="60">
        <v>101</v>
      </c>
      <c r="G6" s="17">
        <v>291</v>
      </c>
      <c r="H6" s="15" t="s">
        <v>295</v>
      </c>
      <c r="I6" s="18" t="s">
        <v>1751</v>
      </c>
      <c r="J6" s="19" t="s">
        <v>2213</v>
      </c>
      <c r="K6" s="20" t="s">
        <v>15</v>
      </c>
    </row>
    <row r="7" spans="1:11" ht="24" customHeight="1" x14ac:dyDescent="0.2">
      <c r="A7" s="14"/>
      <c r="B7" s="15" t="s" ph="1">
        <v>838</v>
      </c>
      <c r="C7" s="16">
        <v>10</v>
      </c>
      <c r="D7" s="17">
        <v>76</v>
      </c>
      <c r="E7" s="17">
        <v>70</v>
      </c>
      <c r="F7" s="60">
        <v>74</v>
      </c>
      <c r="G7" s="17">
        <v>220</v>
      </c>
      <c r="H7" s="15" t="s">
        <v>296</v>
      </c>
      <c r="I7" s="18" t="s">
        <v>1752</v>
      </c>
      <c r="J7" s="19" t="s">
        <v>1972</v>
      </c>
      <c r="K7" s="20" t="s">
        <v>16</v>
      </c>
    </row>
    <row r="8" spans="1:11" ht="24" customHeight="1" x14ac:dyDescent="0.2">
      <c r="A8" s="21"/>
      <c r="B8" s="15" t="s" ph="1">
        <v>1004</v>
      </c>
      <c r="C8" s="16">
        <v>7</v>
      </c>
      <c r="D8" s="17">
        <v>42</v>
      </c>
      <c r="E8" s="17">
        <v>31</v>
      </c>
      <c r="F8" s="60">
        <v>43</v>
      </c>
      <c r="G8" s="17">
        <v>116</v>
      </c>
      <c r="H8" s="15" t="s">
        <v>1457</v>
      </c>
      <c r="I8" s="18" t="s">
        <v>1753</v>
      </c>
      <c r="J8" s="19" t="s">
        <v>2214</v>
      </c>
      <c r="K8" s="20" t="s">
        <v>17</v>
      </c>
    </row>
    <row r="9" spans="1:11" s="64" customFormat="1" ht="24" customHeight="1" x14ac:dyDescent="0.2">
      <c r="A9" s="46"/>
      <c r="B9" s="15" t="s" ph="1">
        <v>1005</v>
      </c>
      <c r="C9" s="16">
        <v>8</v>
      </c>
      <c r="D9" s="17">
        <v>67</v>
      </c>
      <c r="E9" s="17">
        <v>69</v>
      </c>
      <c r="F9" s="60">
        <v>69</v>
      </c>
      <c r="G9" s="17">
        <v>205</v>
      </c>
      <c r="H9" s="15" t="s">
        <v>303</v>
      </c>
      <c r="I9" s="18" t="s">
        <v>1810</v>
      </c>
      <c r="J9" s="19" t="s">
        <v>2215</v>
      </c>
      <c r="K9" s="20" t="s">
        <v>143</v>
      </c>
    </row>
    <row r="10" spans="1:11" s="64" customFormat="1" ht="24" customHeight="1" x14ac:dyDescent="0.2">
      <c r="A10" s="46"/>
      <c r="B10" s="15" t="s" ph="1">
        <v>1006</v>
      </c>
      <c r="C10" s="16">
        <v>5</v>
      </c>
      <c r="D10" s="17">
        <v>11</v>
      </c>
      <c r="E10" s="17">
        <v>14</v>
      </c>
      <c r="F10" s="60">
        <v>7</v>
      </c>
      <c r="G10" s="17">
        <v>32</v>
      </c>
      <c r="H10" s="15" t="s">
        <v>304</v>
      </c>
      <c r="I10" s="18" t="s">
        <v>1811</v>
      </c>
      <c r="J10" s="19" t="s">
        <v>2216</v>
      </c>
      <c r="K10" s="20" t="s">
        <v>144</v>
      </c>
    </row>
    <row r="11" spans="1:11" s="64" customFormat="1" ht="13.5" customHeight="1" x14ac:dyDescent="0.2">
      <c r="A11" s="22" t="s">
        <v>544</v>
      </c>
      <c r="B11" s="23" ph="1"/>
      <c r="C11" s="25">
        <v>54</v>
      </c>
      <c r="D11" s="25">
        <v>347</v>
      </c>
      <c r="E11" s="25">
        <v>339</v>
      </c>
      <c r="F11" s="25">
        <v>367</v>
      </c>
      <c r="G11" s="24">
        <v>1053</v>
      </c>
      <c r="H11" s="23"/>
      <c r="I11" s="25"/>
      <c r="J11" s="26"/>
      <c r="K11" s="27"/>
    </row>
    <row r="12" spans="1:11" ht="24" customHeight="1" x14ac:dyDescent="0.2">
      <c r="A12" s="169" t="s">
        <v>1859</v>
      </c>
      <c r="B12" s="15" t="s" ph="1">
        <v>1009</v>
      </c>
      <c r="C12" s="16">
        <v>6</v>
      </c>
      <c r="D12" s="17">
        <v>29</v>
      </c>
      <c r="E12" s="17">
        <v>22</v>
      </c>
      <c r="F12" s="60">
        <v>31</v>
      </c>
      <c r="G12" s="17">
        <v>82</v>
      </c>
      <c r="H12" s="15" t="s">
        <v>305</v>
      </c>
      <c r="I12" s="18" t="s">
        <v>1806</v>
      </c>
      <c r="J12" s="19" t="s">
        <v>2274</v>
      </c>
      <c r="K12" s="20" t="s">
        <v>138</v>
      </c>
    </row>
    <row r="13" spans="1:11" ht="13.5" customHeight="1" x14ac:dyDescent="0.2">
      <c r="A13" s="22" t="s">
        <v>544</v>
      </c>
      <c r="B13" s="23" ph="1"/>
      <c r="C13" s="25">
        <v>6</v>
      </c>
      <c r="D13" s="25">
        <v>29</v>
      </c>
      <c r="E13" s="25">
        <v>22</v>
      </c>
      <c r="F13" s="25">
        <v>31</v>
      </c>
      <c r="G13" s="24">
        <v>82</v>
      </c>
      <c r="H13" s="23"/>
      <c r="I13" s="25"/>
      <c r="J13" s="26"/>
      <c r="K13" s="27"/>
    </row>
    <row r="14" spans="1:11" s="13" customFormat="1" ht="24" customHeight="1" x14ac:dyDescent="0.15">
      <c r="A14" s="99" t="s">
        <v>1010</v>
      </c>
      <c r="B14" s="15" t="s" ph="1">
        <v>1011</v>
      </c>
      <c r="C14" s="16">
        <v>5</v>
      </c>
      <c r="D14" s="17">
        <v>18</v>
      </c>
      <c r="E14" s="17">
        <v>24</v>
      </c>
      <c r="F14" s="60">
        <v>22</v>
      </c>
      <c r="G14" s="17">
        <v>64</v>
      </c>
      <c r="H14" s="15" t="s">
        <v>306</v>
      </c>
      <c r="I14" s="18" t="s">
        <v>1807</v>
      </c>
      <c r="J14" s="19" t="s">
        <v>1997</v>
      </c>
      <c r="K14" s="20" t="s">
        <v>139</v>
      </c>
    </row>
    <row r="15" spans="1:11" ht="13.5" customHeight="1" x14ac:dyDescent="0.2">
      <c r="A15" s="22" t="s">
        <v>544</v>
      </c>
      <c r="B15" s="23" ph="1"/>
      <c r="C15" s="25">
        <v>5</v>
      </c>
      <c r="D15" s="25">
        <v>18</v>
      </c>
      <c r="E15" s="25">
        <v>24</v>
      </c>
      <c r="F15" s="25">
        <v>22</v>
      </c>
      <c r="G15" s="24">
        <v>64</v>
      </c>
      <c r="H15" s="23"/>
      <c r="I15" s="25"/>
      <c r="J15" s="26"/>
      <c r="K15" s="27"/>
    </row>
    <row r="16" spans="1:11" ht="24" customHeight="1" x14ac:dyDescent="0.2">
      <c r="A16" s="169" t="s">
        <v>1469</v>
      </c>
      <c r="B16" s="61" t="s" ph="1">
        <v>1012</v>
      </c>
      <c r="C16" s="59">
        <v>2</v>
      </c>
      <c r="D16" s="17">
        <v>4</v>
      </c>
      <c r="E16" s="17">
        <v>4</v>
      </c>
      <c r="F16" s="60">
        <v>2</v>
      </c>
      <c r="G16" s="60">
        <v>10</v>
      </c>
      <c r="H16" s="61" t="s">
        <v>307</v>
      </c>
      <c r="I16" s="29" t="s">
        <v>1808</v>
      </c>
      <c r="J16" s="48" t="s">
        <v>2275</v>
      </c>
      <c r="K16" s="20" t="s">
        <v>140</v>
      </c>
    </row>
    <row r="17" spans="1:11" ht="13.5" customHeight="1" x14ac:dyDescent="0.2">
      <c r="A17" s="22" t="s">
        <v>544</v>
      </c>
      <c r="B17" s="23" ph="1"/>
      <c r="C17" s="25">
        <v>2</v>
      </c>
      <c r="D17" s="25">
        <v>4</v>
      </c>
      <c r="E17" s="25">
        <v>4</v>
      </c>
      <c r="F17" s="25">
        <v>2</v>
      </c>
      <c r="G17" s="24">
        <v>10</v>
      </c>
      <c r="H17" s="23"/>
      <c r="I17" s="25"/>
      <c r="J17" s="26"/>
      <c r="K17" s="139"/>
    </row>
    <row r="18" spans="1:11" ht="13.5" customHeight="1" x14ac:dyDescent="0.2">
      <c r="A18" s="104" t="s">
        <v>1041</v>
      </c>
      <c r="B18" s="133"/>
      <c r="C18" s="184">
        <v>67</v>
      </c>
      <c r="D18" s="184">
        <v>398</v>
      </c>
      <c r="E18" s="184">
        <v>389</v>
      </c>
      <c r="F18" s="184">
        <v>422</v>
      </c>
      <c r="G18" s="184">
        <v>1209</v>
      </c>
      <c r="H18" s="185"/>
      <c r="I18" s="185"/>
      <c r="J18" s="186"/>
      <c r="K18" s="187"/>
    </row>
    <row r="19" spans="1:11" ht="13.5" customHeight="1" x14ac:dyDescent="0.2">
      <c r="A19" s="175"/>
      <c r="B19" s="175"/>
      <c r="C19" s="190"/>
      <c r="D19" s="190"/>
      <c r="E19" s="190"/>
      <c r="F19" s="190"/>
      <c r="G19" s="190"/>
      <c r="H19" s="175"/>
      <c r="I19" s="173"/>
      <c r="J19" s="176"/>
      <c r="K19" s="173"/>
    </row>
    <row r="20" spans="1:11" s="62" customFormat="1" ht="12" customHeight="1" x14ac:dyDescent="0.2">
      <c r="A20" s="277" t="s">
        <v>1842</v>
      </c>
      <c r="B20" s="277"/>
      <c r="C20" s="277"/>
      <c r="D20" s="277"/>
      <c r="E20" s="277"/>
      <c r="F20" s="277"/>
      <c r="G20" s="277"/>
      <c r="H20" s="277"/>
      <c r="I20" s="277"/>
      <c r="J20" s="277"/>
      <c r="K20" s="277"/>
    </row>
    <row r="21" spans="1:11" x14ac:dyDescent="0.2">
      <c r="A21" s="278" t="s">
        <v>199</v>
      </c>
      <c r="B21" s="279"/>
      <c r="C21" s="258" t="s">
        <v>535</v>
      </c>
      <c r="D21" s="282" t="s">
        <v>536</v>
      </c>
      <c r="E21" s="282"/>
      <c r="F21" s="282"/>
      <c r="G21" s="282"/>
      <c r="H21" s="258" t="s">
        <v>537</v>
      </c>
      <c r="I21" s="258" t="s">
        <v>538</v>
      </c>
      <c r="J21" s="265" t="s">
        <v>200</v>
      </c>
      <c r="K21" s="263" t="s">
        <v>540</v>
      </c>
    </row>
    <row r="22" spans="1:11" x14ac:dyDescent="0.2">
      <c r="A22" s="280"/>
      <c r="B22" s="281"/>
      <c r="C22" s="267"/>
      <c r="D22" s="191" t="s">
        <v>541</v>
      </c>
      <c r="E22" s="191" t="s">
        <v>542</v>
      </c>
      <c r="F22" s="191" t="s">
        <v>543</v>
      </c>
      <c r="G22" s="192" t="s">
        <v>544</v>
      </c>
      <c r="H22" s="267"/>
      <c r="I22" s="267"/>
      <c r="J22" s="266"/>
      <c r="K22" s="264"/>
    </row>
    <row r="23" spans="1:11" ht="24" customHeight="1" x14ac:dyDescent="0.2">
      <c r="A23" s="283" t="s" ph="1">
        <v>1847</v>
      </c>
      <c r="B23" s="284" ph="1"/>
      <c r="C23" s="193">
        <v>3</v>
      </c>
      <c r="D23" s="194">
        <v>99</v>
      </c>
      <c r="E23" s="194">
        <v>0</v>
      </c>
      <c r="F23" s="194">
        <v>0</v>
      </c>
      <c r="G23" s="195">
        <v>99</v>
      </c>
      <c r="H23" s="196" t="s">
        <v>1850</v>
      </c>
      <c r="I23" s="197" t="s">
        <v>1848</v>
      </c>
      <c r="J23" s="198" t="s">
        <v>2277</v>
      </c>
      <c r="K23" s="199" t="s">
        <v>2309</v>
      </c>
    </row>
    <row r="24" spans="1:11" ht="24" customHeight="1" x14ac:dyDescent="0.2">
      <c r="A24" s="283" t="s" ph="1">
        <v>1849</v>
      </c>
      <c r="B24" s="284" ph="1"/>
      <c r="C24" s="193">
        <v>2</v>
      </c>
      <c r="D24" s="194">
        <v>80</v>
      </c>
      <c r="E24" s="194">
        <v>0</v>
      </c>
      <c r="F24" s="194">
        <v>0</v>
      </c>
      <c r="G24" s="195">
        <v>80</v>
      </c>
      <c r="H24" s="196" t="s">
        <v>1852</v>
      </c>
      <c r="I24" s="197" t="s">
        <v>1853</v>
      </c>
      <c r="J24" s="198" t="s">
        <v>1999</v>
      </c>
      <c r="K24" s="199" t="s">
        <v>2310</v>
      </c>
    </row>
    <row r="25" spans="1:11" ht="24" customHeight="1" x14ac:dyDescent="0.2">
      <c r="A25" s="283" t="s" ph="1">
        <v>1851</v>
      </c>
      <c r="B25" s="284" ph="1"/>
      <c r="C25" s="193">
        <v>2</v>
      </c>
      <c r="D25" s="194">
        <v>80</v>
      </c>
      <c r="E25" s="194">
        <v>0</v>
      </c>
      <c r="F25" s="194">
        <v>0</v>
      </c>
      <c r="G25" s="195">
        <v>80</v>
      </c>
      <c r="H25" s="196" t="s">
        <v>1854</v>
      </c>
      <c r="I25" s="197" t="s">
        <v>1855</v>
      </c>
      <c r="J25" s="198" t="s">
        <v>1998</v>
      </c>
      <c r="K25" s="199" t="s">
        <v>2311</v>
      </c>
    </row>
    <row r="26" spans="1:11" ht="24" customHeight="1" x14ac:dyDescent="0.2">
      <c r="A26" s="283" t="s" ph="1">
        <v>1856</v>
      </c>
      <c r="B26" s="284" ph="1"/>
      <c r="C26" s="193">
        <v>2</v>
      </c>
      <c r="D26" s="194">
        <v>80</v>
      </c>
      <c r="E26" s="194">
        <v>0</v>
      </c>
      <c r="F26" s="194">
        <v>0</v>
      </c>
      <c r="G26" s="195">
        <v>80</v>
      </c>
      <c r="H26" s="196" t="s">
        <v>1857</v>
      </c>
      <c r="I26" s="197" t="s">
        <v>1858</v>
      </c>
      <c r="J26" s="198" t="s">
        <v>2278</v>
      </c>
      <c r="K26" s="199" t="s">
        <v>2312</v>
      </c>
    </row>
    <row r="27" spans="1:11" ht="24" customHeight="1" x14ac:dyDescent="0.2">
      <c r="A27" s="283" t="s" ph="1">
        <v>1861</v>
      </c>
      <c r="B27" s="284" ph="1"/>
      <c r="C27" s="193">
        <v>3</v>
      </c>
      <c r="D27" s="194">
        <v>6</v>
      </c>
      <c r="E27" s="194">
        <v>9</v>
      </c>
      <c r="F27" s="194">
        <v>7</v>
      </c>
      <c r="G27" s="195">
        <v>22</v>
      </c>
      <c r="H27" s="196" t="s">
        <v>1844</v>
      </c>
      <c r="I27" s="197" t="s">
        <v>1845</v>
      </c>
      <c r="J27" s="198" t="s">
        <v>2000</v>
      </c>
      <c r="K27" s="199" t="s">
        <v>2313</v>
      </c>
    </row>
    <row r="28" spans="1:11" ht="13.5" customHeight="1" x14ac:dyDescent="0.2">
      <c r="A28" s="285" t="s">
        <v>1843</v>
      </c>
      <c r="B28" s="286"/>
      <c r="C28" s="143">
        <v>12</v>
      </c>
      <c r="D28" s="184">
        <v>345</v>
      </c>
      <c r="E28" s="184">
        <v>9</v>
      </c>
      <c r="F28" s="143">
        <v>7</v>
      </c>
      <c r="G28" s="200">
        <v>361</v>
      </c>
      <c r="H28" s="133"/>
      <c r="I28" s="143"/>
      <c r="J28" s="144"/>
      <c r="K28" s="145"/>
    </row>
    <row r="29" spans="1:11" s="62" customFormat="1" ht="12" customHeight="1" x14ac:dyDescent="0.2">
      <c r="A29" s="201"/>
      <c r="B29" s="201"/>
      <c r="C29" s="201"/>
      <c r="D29" s="201"/>
      <c r="E29" s="201"/>
      <c r="F29" s="201"/>
      <c r="G29" s="201"/>
      <c r="H29" s="201"/>
      <c r="I29" s="201"/>
      <c r="J29" s="201"/>
      <c r="K29" s="201"/>
    </row>
    <row r="30" spans="1:11" x14ac:dyDescent="0.2">
      <c r="A30" s="104" t="s">
        <v>198</v>
      </c>
      <c r="B30" s="133"/>
      <c r="C30" s="202">
        <f>SUM('P.29（南・守山・緑・名東・天白・名市計）'!C49+'P.32(日進・清須・北名古屋・尾張計・海部）'!C38+'P.33（海部計・知多）'!C19+'P.34（知多計・西三）'!C24+'P.36（西三計・東三河）'!C38+'P.37（東三河計）'!C44+'P.38（新城設楽計・県立）'!C18+C28)</f>
        <v>6882</v>
      </c>
      <c r="D30" s="202">
        <f>SUM('P.29（南・守山・緑・名東・天白・名市計）'!D49+'P.32(日進・清須・北名古屋・尾張計・海部）'!D38+'P.33（海部計・知多）'!D19+'P.34（知多計・西三）'!D24+'P.36（西三計・東三河）'!D38+'P.37（東三河計）'!D44+'P.38（新城設楽計・県立）'!D18+D28)</f>
        <v>63516</v>
      </c>
      <c r="E30" s="202">
        <f>SUM('P.29（南・守山・緑・名東・天白・名市計）'!E49+'P.32(日進・清須・北名古屋・尾張計・海部）'!E38+'P.33（海部計・知多）'!E19+'P.34（知多計・西三）'!E24+'P.36（西三計・東三河）'!E38+'P.37（東三河計）'!E44+'P.38（新城設楽計・県立）'!E18+E28)</f>
        <v>64551</v>
      </c>
      <c r="F30" s="202">
        <f>SUM('P.29（南・守山・緑・名東・天白・名市計）'!F49+'P.32(日進・清須・北名古屋・尾張計・海部）'!F38+'P.33（海部計・知多）'!F19+'P.34（知多計・西三）'!F24+'P.36（西三計・東三河）'!F38+'P.37（東三河計）'!F44+'P.38（新城設楽計・県立）'!F18+F28)</f>
        <v>65639</v>
      </c>
      <c r="G30" s="202">
        <f>IF(COUNT(D30:F30)=0,"",SUM($D30:$F30))</f>
        <v>193706</v>
      </c>
      <c r="H30" s="202"/>
      <c r="I30" s="202"/>
      <c r="J30" s="203"/>
      <c r="K30" s="247"/>
    </row>
    <row r="31" spans="1:11" x14ac:dyDescent="0.2">
      <c r="A31" s="36"/>
      <c r="B31" s="36"/>
      <c r="C31" s="204"/>
      <c r="D31" s="204"/>
      <c r="E31" s="204"/>
      <c r="F31" s="204"/>
      <c r="G31" s="204"/>
      <c r="H31" s="204"/>
      <c r="I31" s="204"/>
      <c r="J31" s="205"/>
      <c r="K31" s="204"/>
    </row>
    <row r="32" spans="1:11" s="64" customFormat="1" x14ac:dyDescent="0.2">
      <c r="A32" s="36"/>
      <c r="H32" s="125"/>
      <c r="I32" s="206"/>
      <c r="J32" s="126"/>
    </row>
    <row r="33" spans="1:1" x14ac:dyDescent="0.2">
      <c r="A33" s="72"/>
    </row>
    <row r="35" spans="1:1" ht="19.5" customHeight="1" x14ac:dyDescent="0.2"/>
    <row r="49" spans="7:7" x14ac:dyDescent="0.2">
      <c r="G49" s="207"/>
    </row>
  </sheetData>
  <mergeCells count="22">
    <mergeCell ref="A27:B27"/>
    <mergeCell ref="A28:B28"/>
    <mergeCell ref="A23:B23"/>
    <mergeCell ref="A24:B24"/>
    <mergeCell ref="A25:B25"/>
    <mergeCell ref="A26:B26"/>
    <mergeCell ref="A20:K20"/>
    <mergeCell ref="A21:B22"/>
    <mergeCell ref="C21:C22"/>
    <mergeCell ref="D21:G21"/>
    <mergeCell ref="H21:H22"/>
    <mergeCell ref="I21:I22"/>
    <mergeCell ref="J21:J22"/>
    <mergeCell ref="K21:K22"/>
    <mergeCell ref="I3:I4"/>
    <mergeCell ref="J3:J4"/>
    <mergeCell ref="K3:K4"/>
    <mergeCell ref="A3:A4"/>
    <mergeCell ref="B3:B4"/>
    <mergeCell ref="C3:C4"/>
    <mergeCell ref="D3:G3"/>
    <mergeCell ref="H3:H4"/>
  </mergeCells>
  <phoneticPr fontId="4" type="Hiragana"/>
  <pageMargins left="0.78740157480314965" right="0.62992125984251968" top="0.51181102362204722" bottom="0.23622047244094491" header="0.47244094488188981" footer="0.27559055118110237"/>
  <pageSetup paperSize="9" scale="75" fitToWidth="0" fitToHeight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7">
    <tabColor rgb="FFFFFF00"/>
  </sheetPr>
  <dimension ref="A1:K56"/>
  <sheetViews>
    <sheetView view="pageBreakPreview" zoomScale="93" zoomScaleNormal="100" zoomScaleSheetLayoutView="93" workbookViewId="0">
      <selection activeCell="K20" sqref="K20"/>
    </sheetView>
  </sheetViews>
  <sheetFormatPr defaultColWidth="8.54296875" defaultRowHeight="12.5" x14ac:dyDescent="0.2"/>
  <cols>
    <col min="1" max="1" width="8.7265625" style="2" customWidth="1"/>
    <col min="2" max="2" width="13.81640625" style="2" customWidth="1"/>
    <col min="3" max="3" width="6.7265625" style="2" customWidth="1"/>
    <col min="4" max="6" width="7.1796875" style="2" bestFit="1" customWidth="1"/>
    <col min="7" max="7" width="6.7265625" style="2" customWidth="1"/>
    <col min="8" max="8" width="9.1796875" style="3" customWidth="1"/>
    <col min="9" max="9" width="24.1796875" style="2" customWidth="1"/>
    <col min="10" max="10" width="14" style="4" customWidth="1"/>
    <col min="11" max="11" width="11.7265625" style="2" customWidth="1"/>
    <col min="12" max="16384" width="8.54296875" style="2"/>
  </cols>
  <sheetData>
    <row r="1" spans="1:11" s="7" customFormat="1" ht="12" customHeight="1" x14ac:dyDescent="0.15">
      <c r="A1" s="40"/>
      <c r="B1" s="7" t="s">
        <v>214</v>
      </c>
      <c r="H1" s="8"/>
      <c r="J1" s="41"/>
      <c r="K1" s="5" t="s">
        <v>242</v>
      </c>
    </row>
    <row r="2" spans="1:11" s="7" customFormat="1" ht="12" customHeight="1" x14ac:dyDescent="0.15">
      <c r="A2" s="40" t="s">
        <v>214</v>
      </c>
      <c r="B2" s="7" t="s">
        <v>215</v>
      </c>
      <c r="H2" s="8"/>
      <c r="J2" s="41"/>
    </row>
    <row r="3" spans="1:11" s="62" customFormat="1" ht="12" customHeight="1" x14ac:dyDescent="0.2">
      <c r="A3" s="291" t="s">
        <v>401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</row>
    <row r="4" spans="1:11" ht="12" customHeight="1" x14ac:dyDescent="0.2">
      <c r="A4" s="7"/>
      <c r="B4" s="7"/>
      <c r="C4" s="7"/>
      <c r="D4" s="7"/>
      <c r="E4" s="7"/>
      <c r="F4" s="7"/>
      <c r="G4" s="7"/>
      <c r="H4" s="8"/>
      <c r="I4" s="7"/>
      <c r="J4" s="9"/>
      <c r="K4" s="64"/>
    </row>
    <row r="5" spans="1:11" x14ac:dyDescent="0.2">
      <c r="A5" s="278" t="s">
        <v>199</v>
      </c>
      <c r="B5" s="279"/>
      <c r="C5" s="258" t="s">
        <v>535</v>
      </c>
      <c r="D5" s="282" t="s">
        <v>536</v>
      </c>
      <c r="E5" s="282"/>
      <c r="F5" s="282"/>
      <c r="G5" s="282"/>
      <c r="H5" s="258" t="s">
        <v>537</v>
      </c>
      <c r="I5" s="258" t="s">
        <v>538</v>
      </c>
      <c r="J5" s="265" t="s">
        <v>200</v>
      </c>
      <c r="K5" s="263" t="s">
        <v>540</v>
      </c>
    </row>
    <row r="6" spans="1:11" x14ac:dyDescent="0.2">
      <c r="A6" s="280"/>
      <c r="B6" s="281"/>
      <c r="C6" s="267"/>
      <c r="D6" s="191" t="s">
        <v>541</v>
      </c>
      <c r="E6" s="191" t="s">
        <v>542</v>
      </c>
      <c r="F6" s="191" t="s">
        <v>543</v>
      </c>
      <c r="G6" s="192" t="s">
        <v>544</v>
      </c>
      <c r="H6" s="267"/>
      <c r="I6" s="267"/>
      <c r="J6" s="266"/>
      <c r="K6" s="264"/>
    </row>
    <row r="7" spans="1:11" ht="24" customHeight="1" x14ac:dyDescent="0.2">
      <c r="A7" s="283" t="s" ph="1">
        <v>1025</v>
      </c>
      <c r="B7" s="284" ph="1"/>
      <c r="C7" s="193">
        <v>6</v>
      </c>
      <c r="D7" s="194">
        <v>80</v>
      </c>
      <c r="E7" s="194">
        <v>80</v>
      </c>
      <c r="F7" s="194">
        <v>80</v>
      </c>
      <c r="G7" s="195">
        <v>240</v>
      </c>
      <c r="H7" s="196" t="s">
        <v>1873</v>
      </c>
      <c r="I7" s="197" t="s">
        <v>1832</v>
      </c>
      <c r="J7" s="198" t="s">
        <v>1831</v>
      </c>
      <c r="K7" s="199" t="s">
        <v>1817</v>
      </c>
    </row>
    <row r="8" spans="1:11" ht="24" customHeight="1" x14ac:dyDescent="0.2">
      <c r="A8" s="283" t="s" ph="1">
        <v>1026</v>
      </c>
      <c r="B8" s="284" ph="1"/>
      <c r="C8" s="193">
        <v>15</v>
      </c>
      <c r="D8" s="194">
        <v>133</v>
      </c>
      <c r="E8" s="194">
        <v>159</v>
      </c>
      <c r="F8" s="195">
        <v>158</v>
      </c>
      <c r="G8" s="195">
        <v>450</v>
      </c>
      <c r="H8" s="196" t="s">
        <v>201</v>
      </c>
      <c r="I8" s="239" t="s">
        <v>1868</v>
      </c>
      <c r="J8" s="198" t="s">
        <v>1870</v>
      </c>
      <c r="K8" s="199" t="s">
        <v>1818</v>
      </c>
    </row>
    <row r="9" spans="1:11" ht="24" customHeight="1" x14ac:dyDescent="0.2">
      <c r="A9" s="301" t="s" ph="1">
        <v>1473</v>
      </c>
      <c r="B9" s="302" ph="1"/>
      <c r="C9" s="16">
        <v>12</v>
      </c>
      <c r="D9" s="17">
        <v>136</v>
      </c>
      <c r="E9" s="17">
        <v>143</v>
      </c>
      <c r="F9" s="17">
        <v>142</v>
      </c>
      <c r="G9" s="60">
        <v>421</v>
      </c>
      <c r="H9" s="15" t="s">
        <v>202</v>
      </c>
      <c r="I9" s="18" t="s">
        <v>1869</v>
      </c>
      <c r="J9" s="19" t="s">
        <v>1871</v>
      </c>
      <c r="K9" s="20" t="s">
        <v>1819</v>
      </c>
    </row>
    <row r="10" spans="1:11" ht="13.5" customHeight="1" x14ac:dyDescent="0.2">
      <c r="A10" s="285" t="s">
        <v>486</v>
      </c>
      <c r="B10" s="286"/>
      <c r="C10" s="143">
        <v>33</v>
      </c>
      <c r="D10" s="143">
        <v>349</v>
      </c>
      <c r="E10" s="184">
        <v>382</v>
      </c>
      <c r="F10" s="143">
        <v>380</v>
      </c>
      <c r="G10" s="200">
        <v>1111</v>
      </c>
      <c r="H10" s="133"/>
      <c r="I10" s="143"/>
      <c r="J10" s="144"/>
      <c r="K10" s="145"/>
    </row>
    <row r="11" spans="1:11" ht="13.5" customHeight="1" x14ac:dyDescent="0.2">
      <c r="A11" s="120"/>
      <c r="B11" s="157"/>
      <c r="C11" s="122"/>
      <c r="D11" s="122"/>
      <c r="E11" s="122"/>
      <c r="F11" s="122"/>
      <c r="G11" s="122"/>
      <c r="H11" s="120"/>
      <c r="I11" s="122"/>
      <c r="J11" s="123"/>
      <c r="K11" s="122"/>
    </row>
    <row r="13" spans="1:11" ht="12.75" customHeight="1" x14ac:dyDescent="0.2">
      <c r="A13" s="255" t="s">
        <v>203</v>
      </c>
      <c r="B13" s="255"/>
      <c r="C13" s="255"/>
      <c r="D13" s="255"/>
      <c r="E13" s="255"/>
      <c r="F13" s="255"/>
      <c r="G13" s="255"/>
      <c r="H13" s="255"/>
      <c r="I13" s="255"/>
      <c r="J13" s="255"/>
      <c r="K13" s="255"/>
    </row>
    <row r="14" spans="1:11" ht="12.75" customHeight="1" x14ac:dyDescent="0.2">
      <c r="A14" s="40"/>
      <c r="B14" s="40"/>
      <c r="C14" s="40"/>
      <c r="D14" s="40"/>
      <c r="E14" s="40"/>
      <c r="F14" s="208"/>
      <c r="G14" s="40"/>
      <c r="H14" s="201"/>
      <c r="I14" s="201"/>
      <c r="J14" s="9"/>
      <c r="K14" s="64"/>
    </row>
    <row r="15" spans="1:11" x14ac:dyDescent="0.2">
      <c r="A15" s="278" t="s">
        <v>199</v>
      </c>
      <c r="B15" s="279"/>
      <c r="C15" s="258" t="s">
        <v>535</v>
      </c>
      <c r="D15" s="282" t="s">
        <v>536</v>
      </c>
      <c r="E15" s="282"/>
      <c r="F15" s="282"/>
      <c r="G15" s="282"/>
      <c r="H15" s="258" t="s">
        <v>537</v>
      </c>
      <c r="I15" s="258" t="s">
        <v>538</v>
      </c>
      <c r="J15" s="265" t="s">
        <v>200</v>
      </c>
      <c r="K15" s="263" t="s">
        <v>540</v>
      </c>
    </row>
    <row r="16" spans="1:11" x14ac:dyDescent="0.2">
      <c r="A16" s="280"/>
      <c r="B16" s="281"/>
      <c r="C16" s="267"/>
      <c r="D16" s="191" t="s">
        <v>541</v>
      </c>
      <c r="E16" s="191" t="s">
        <v>542</v>
      </c>
      <c r="F16" s="191" t="s">
        <v>543</v>
      </c>
      <c r="G16" s="192" t="s">
        <v>544</v>
      </c>
      <c r="H16" s="267"/>
      <c r="I16" s="267"/>
      <c r="J16" s="266"/>
      <c r="K16" s="264"/>
    </row>
    <row r="17" spans="1:11" ht="24" customHeight="1" x14ac:dyDescent="0.2">
      <c r="A17" s="287" t="s" ph="1">
        <v>1028</v>
      </c>
      <c r="B17" s="288" ph="1"/>
      <c r="C17" s="209">
        <v>17</v>
      </c>
      <c r="D17" s="195">
        <v>273</v>
      </c>
      <c r="E17" s="195">
        <v>180</v>
      </c>
      <c r="F17" s="195">
        <v>157</v>
      </c>
      <c r="G17" s="195">
        <v>610</v>
      </c>
      <c r="H17" s="196" t="s">
        <v>204</v>
      </c>
      <c r="I17" s="197" t="s">
        <v>179</v>
      </c>
      <c r="J17" s="198" t="s">
        <v>2001</v>
      </c>
      <c r="K17" s="199" t="s">
        <v>156</v>
      </c>
    </row>
    <row r="18" spans="1:11" ht="24" customHeight="1" x14ac:dyDescent="0.2">
      <c r="A18" s="287" t="s" ph="1">
        <v>1027</v>
      </c>
      <c r="B18" s="288" ph="1"/>
      <c r="C18" s="209">
        <v>18</v>
      </c>
      <c r="D18" s="195">
        <v>183</v>
      </c>
      <c r="E18" s="195">
        <v>195</v>
      </c>
      <c r="F18" s="195">
        <v>212</v>
      </c>
      <c r="G18" s="195">
        <v>590</v>
      </c>
      <c r="H18" s="196" t="s">
        <v>415</v>
      </c>
      <c r="I18" s="197" t="s">
        <v>180</v>
      </c>
      <c r="J18" s="198" t="s">
        <v>2279</v>
      </c>
      <c r="K18" s="199" t="s">
        <v>157</v>
      </c>
    </row>
    <row r="19" spans="1:11" ht="24" customHeight="1" x14ac:dyDescent="0.2">
      <c r="A19" s="287" t="s" ph="1">
        <v>1476</v>
      </c>
      <c r="B19" s="288" ph="1"/>
      <c r="C19" s="209">
        <v>9</v>
      </c>
      <c r="D19" s="60">
        <v>108</v>
      </c>
      <c r="E19" s="60">
        <v>112</v>
      </c>
      <c r="F19" s="60">
        <v>105</v>
      </c>
      <c r="G19" s="195">
        <v>325</v>
      </c>
      <c r="H19" s="196" t="s">
        <v>416</v>
      </c>
      <c r="I19" s="197" t="s">
        <v>181</v>
      </c>
      <c r="J19" s="198" t="s">
        <v>2002</v>
      </c>
      <c r="K19" s="199" t="s">
        <v>2314</v>
      </c>
    </row>
    <row r="20" spans="1:11" ht="24" customHeight="1" x14ac:dyDescent="0.2">
      <c r="A20" s="287" t="s" ph="1">
        <v>1029</v>
      </c>
      <c r="B20" s="288" ph="1"/>
      <c r="C20" s="209">
        <v>22</v>
      </c>
      <c r="D20" s="210">
        <v>282</v>
      </c>
      <c r="E20" s="210">
        <v>293</v>
      </c>
      <c r="F20" s="210">
        <v>280</v>
      </c>
      <c r="G20" s="195">
        <v>855</v>
      </c>
      <c r="H20" s="196" t="s">
        <v>417</v>
      </c>
      <c r="I20" s="197" t="s">
        <v>182</v>
      </c>
      <c r="J20" s="198" t="s">
        <v>2280</v>
      </c>
      <c r="K20" s="199" t="s">
        <v>158</v>
      </c>
    </row>
    <row r="21" spans="1:11" ht="24" customHeight="1" x14ac:dyDescent="0.2">
      <c r="A21" s="299" t="s" ph="1">
        <v>1030</v>
      </c>
      <c r="B21" s="300" ph="1"/>
      <c r="C21" s="59">
        <v>10</v>
      </c>
      <c r="D21" s="60">
        <v>99</v>
      </c>
      <c r="E21" s="60">
        <v>81</v>
      </c>
      <c r="F21" s="60">
        <v>74</v>
      </c>
      <c r="G21" s="60">
        <v>254</v>
      </c>
      <c r="H21" s="15" t="s">
        <v>418</v>
      </c>
      <c r="I21" s="18" t="s">
        <v>1689</v>
      </c>
      <c r="J21" s="19" t="s">
        <v>2281</v>
      </c>
      <c r="K21" s="20" t="s">
        <v>159</v>
      </c>
    </row>
    <row r="22" spans="1:11" ht="24" customHeight="1" x14ac:dyDescent="0.2">
      <c r="A22" s="295" t="s" ph="1">
        <v>1031</v>
      </c>
      <c r="B22" s="296" ph="1"/>
      <c r="C22" s="211">
        <v>25</v>
      </c>
      <c r="D22" s="210">
        <v>322</v>
      </c>
      <c r="E22" s="210">
        <v>332</v>
      </c>
      <c r="F22" s="210">
        <v>325</v>
      </c>
      <c r="G22" s="210">
        <v>979</v>
      </c>
      <c r="H22" s="212" t="s">
        <v>205</v>
      </c>
      <c r="I22" s="236" t="s">
        <v>1453</v>
      </c>
      <c r="J22" s="213" t="s">
        <v>2282</v>
      </c>
      <c r="K22" s="214" t="s">
        <v>160</v>
      </c>
    </row>
    <row r="23" spans="1:11" ht="24" customHeight="1" x14ac:dyDescent="0.2">
      <c r="A23" s="287" t="s" ph="1">
        <v>901</v>
      </c>
      <c r="B23" s="288" ph="1"/>
      <c r="C23" s="209">
        <v>27</v>
      </c>
      <c r="D23" s="195">
        <v>360</v>
      </c>
      <c r="E23" s="195">
        <v>359</v>
      </c>
      <c r="F23" s="195">
        <v>360</v>
      </c>
      <c r="G23" s="195">
        <v>1079</v>
      </c>
      <c r="H23" s="196" t="s">
        <v>547</v>
      </c>
      <c r="I23" s="197" t="s">
        <v>183</v>
      </c>
      <c r="J23" s="198" t="s">
        <v>2283</v>
      </c>
      <c r="K23" s="199" t="s">
        <v>161</v>
      </c>
    </row>
    <row r="24" spans="1:11" ht="24" customHeight="1" x14ac:dyDescent="0.2">
      <c r="A24" s="287" t="s" ph="1">
        <v>1032</v>
      </c>
      <c r="B24" s="288" ph="1"/>
      <c r="C24" s="209">
        <v>21</v>
      </c>
      <c r="D24" s="210">
        <v>290</v>
      </c>
      <c r="E24" s="210">
        <v>269</v>
      </c>
      <c r="F24" s="210">
        <v>258</v>
      </c>
      <c r="G24" s="195">
        <v>817</v>
      </c>
      <c r="H24" s="196" t="s">
        <v>1687</v>
      </c>
      <c r="I24" s="240" t="s">
        <v>1812</v>
      </c>
      <c r="J24" s="198" t="s">
        <v>2003</v>
      </c>
      <c r="K24" s="199" t="s">
        <v>162</v>
      </c>
    </row>
    <row r="25" spans="1:11" ht="24" customHeight="1" x14ac:dyDescent="0.2">
      <c r="A25" s="287" t="s" ph="1">
        <v>1033</v>
      </c>
      <c r="B25" s="288" ph="1"/>
      <c r="C25" s="209">
        <v>30</v>
      </c>
      <c r="D25" s="195">
        <v>406</v>
      </c>
      <c r="E25" s="195">
        <v>408</v>
      </c>
      <c r="F25" s="195">
        <v>418</v>
      </c>
      <c r="G25" s="195">
        <v>1232</v>
      </c>
      <c r="H25" s="196" t="s">
        <v>1629</v>
      </c>
      <c r="I25" s="197" t="s">
        <v>184</v>
      </c>
      <c r="J25" s="198" t="s">
        <v>2285</v>
      </c>
      <c r="K25" s="199" t="s">
        <v>1630</v>
      </c>
    </row>
    <row r="26" spans="1:11" ht="24" customHeight="1" x14ac:dyDescent="0.2">
      <c r="A26" s="287" t="s" ph="1">
        <v>1034</v>
      </c>
      <c r="B26" s="288" ph="1"/>
      <c r="C26" s="209">
        <v>8</v>
      </c>
      <c r="D26" s="195">
        <v>54</v>
      </c>
      <c r="E26" s="195">
        <v>81</v>
      </c>
      <c r="F26" s="195">
        <v>110</v>
      </c>
      <c r="G26" s="195">
        <v>245</v>
      </c>
      <c r="H26" s="196" t="s">
        <v>419</v>
      </c>
      <c r="I26" s="197" t="s">
        <v>1813</v>
      </c>
      <c r="J26" s="198" t="s">
        <v>2286</v>
      </c>
      <c r="K26" s="199" t="s">
        <v>1690</v>
      </c>
    </row>
    <row r="27" spans="1:11" ht="24" customHeight="1" x14ac:dyDescent="0.2">
      <c r="A27" s="287" t="s" ph="1">
        <v>1872</v>
      </c>
      <c r="B27" s="288" ph="1"/>
      <c r="C27" s="209">
        <v>7</v>
      </c>
      <c r="D27" s="195">
        <v>56</v>
      </c>
      <c r="E27" s="195">
        <v>71</v>
      </c>
      <c r="F27" s="195">
        <v>102</v>
      </c>
      <c r="G27" s="195">
        <v>229</v>
      </c>
      <c r="H27" s="196" t="s">
        <v>1628</v>
      </c>
      <c r="I27" s="197" t="s">
        <v>185</v>
      </c>
      <c r="J27" s="198" t="s">
        <v>2287</v>
      </c>
      <c r="K27" s="199" t="s">
        <v>163</v>
      </c>
    </row>
    <row r="28" spans="1:11" ht="24" customHeight="1" x14ac:dyDescent="0.2">
      <c r="A28" s="287" t="s" ph="1">
        <v>1035</v>
      </c>
      <c r="B28" s="288" ph="1"/>
      <c r="C28" s="209">
        <v>6</v>
      </c>
      <c r="D28" s="195">
        <v>59</v>
      </c>
      <c r="E28" s="195">
        <v>52</v>
      </c>
      <c r="F28" s="195">
        <v>38</v>
      </c>
      <c r="G28" s="195">
        <v>149</v>
      </c>
      <c r="H28" s="196" t="s">
        <v>164</v>
      </c>
      <c r="I28" s="197" t="s">
        <v>186</v>
      </c>
      <c r="J28" s="198" t="s">
        <v>2288</v>
      </c>
      <c r="K28" s="199" t="s">
        <v>165</v>
      </c>
    </row>
    <row r="29" spans="1:11" ht="24" customHeight="1" x14ac:dyDescent="0.2">
      <c r="A29" s="287" t="s" ph="1">
        <v>1036</v>
      </c>
      <c r="B29" s="288" ph="1"/>
      <c r="C29" s="209">
        <v>9</v>
      </c>
      <c r="D29" s="195">
        <v>84</v>
      </c>
      <c r="E29" s="195">
        <v>93</v>
      </c>
      <c r="F29" s="195">
        <v>83</v>
      </c>
      <c r="G29" s="195">
        <v>260</v>
      </c>
      <c r="H29" s="196" t="s">
        <v>206</v>
      </c>
      <c r="I29" s="197" t="s">
        <v>172</v>
      </c>
      <c r="J29" s="198" t="s">
        <v>2004</v>
      </c>
      <c r="K29" s="199" t="s">
        <v>166</v>
      </c>
    </row>
    <row r="30" spans="1:11" ht="24" customHeight="1" x14ac:dyDescent="0.2">
      <c r="A30" s="287" t="s" ph="1">
        <v>1467</v>
      </c>
      <c r="B30" s="288" ph="1"/>
      <c r="C30" s="209">
        <v>9</v>
      </c>
      <c r="D30" s="195">
        <v>91</v>
      </c>
      <c r="E30" s="195">
        <v>100</v>
      </c>
      <c r="F30" s="195">
        <v>85</v>
      </c>
      <c r="G30" s="195">
        <v>276</v>
      </c>
      <c r="H30" s="196" t="s">
        <v>207</v>
      </c>
      <c r="I30" s="246" t="s">
        <v>1814</v>
      </c>
      <c r="J30" s="198" t="s">
        <v>2289</v>
      </c>
      <c r="K30" s="199" t="s">
        <v>167</v>
      </c>
    </row>
    <row r="31" spans="1:11" ht="24" customHeight="1" x14ac:dyDescent="0.2">
      <c r="A31" s="287" t="s" ph="1">
        <v>1037</v>
      </c>
      <c r="B31" s="288" ph="1"/>
      <c r="C31" s="209">
        <v>15</v>
      </c>
      <c r="D31" s="195">
        <v>202</v>
      </c>
      <c r="E31" s="195">
        <v>199</v>
      </c>
      <c r="F31" s="195">
        <v>194</v>
      </c>
      <c r="G31" s="195">
        <v>595</v>
      </c>
      <c r="H31" s="196" t="s">
        <v>208</v>
      </c>
      <c r="I31" s="197" t="s">
        <v>173</v>
      </c>
      <c r="J31" s="198" t="s">
        <v>2005</v>
      </c>
      <c r="K31" s="199" t="s">
        <v>168</v>
      </c>
    </row>
    <row r="32" spans="1:11" ht="24" customHeight="1" x14ac:dyDescent="0.2">
      <c r="A32" s="297" t="s" ph="1">
        <v>1864</v>
      </c>
      <c r="B32" s="298"/>
      <c r="C32" s="209">
        <v>1</v>
      </c>
      <c r="D32" s="195">
        <v>18</v>
      </c>
      <c r="E32" s="195">
        <v>0</v>
      </c>
      <c r="F32" s="195">
        <v>0</v>
      </c>
      <c r="G32" s="195">
        <v>18</v>
      </c>
      <c r="H32" s="12" t="s">
        <v>1865</v>
      </c>
      <c r="I32" s="241" t="s">
        <v>1866</v>
      </c>
      <c r="J32" s="198" t="s">
        <v>2292</v>
      </c>
      <c r="K32" s="199" t="s">
        <v>1867</v>
      </c>
    </row>
    <row r="33" spans="1:11" ht="24" customHeight="1" x14ac:dyDescent="0.2">
      <c r="A33" s="289" t="s" ph="1">
        <v>1826</v>
      </c>
      <c r="B33" s="290" ph="1"/>
      <c r="C33" s="209">
        <v>0</v>
      </c>
      <c r="D33" s="195">
        <v>0</v>
      </c>
      <c r="E33" s="195">
        <v>0</v>
      </c>
      <c r="F33" s="195">
        <v>0</v>
      </c>
      <c r="G33" s="195">
        <v>0</v>
      </c>
      <c r="H33" s="196"/>
      <c r="I33" s="292" t="s">
        <v>1824</v>
      </c>
      <c r="J33" s="293"/>
      <c r="K33" s="294"/>
    </row>
    <row r="34" spans="1:11" ht="24" customHeight="1" x14ac:dyDescent="0.2">
      <c r="A34" s="295" t="s" ph="1">
        <v>1475</v>
      </c>
      <c r="B34" s="296" ph="1"/>
      <c r="C34" s="209">
        <v>9</v>
      </c>
      <c r="D34" s="195">
        <v>104</v>
      </c>
      <c r="E34" s="195">
        <v>117</v>
      </c>
      <c r="F34" s="195">
        <v>107</v>
      </c>
      <c r="G34" s="195">
        <v>328</v>
      </c>
      <c r="H34" s="196" t="s">
        <v>209</v>
      </c>
      <c r="I34" s="197" t="s">
        <v>174</v>
      </c>
      <c r="J34" s="198" t="s">
        <v>2290</v>
      </c>
      <c r="K34" s="199" t="s">
        <v>169</v>
      </c>
    </row>
    <row r="35" spans="1:11" ht="24" customHeight="1" x14ac:dyDescent="0.2">
      <c r="A35" s="287" t="s" ph="1">
        <v>1038</v>
      </c>
      <c r="B35" s="288" ph="1"/>
      <c r="C35" s="209">
        <v>18</v>
      </c>
      <c r="D35" s="195">
        <v>253</v>
      </c>
      <c r="E35" s="195">
        <v>250</v>
      </c>
      <c r="F35" s="195">
        <v>248</v>
      </c>
      <c r="G35" s="195">
        <v>751</v>
      </c>
      <c r="H35" s="196" t="s">
        <v>210</v>
      </c>
      <c r="I35" s="197" t="s">
        <v>1815</v>
      </c>
      <c r="J35" s="198" t="s">
        <v>2006</v>
      </c>
      <c r="K35" s="199" t="s">
        <v>170</v>
      </c>
    </row>
    <row r="36" spans="1:11" ht="24" customHeight="1" x14ac:dyDescent="0.2">
      <c r="A36" s="287" t="s" ph="1">
        <v>1039</v>
      </c>
      <c r="B36" s="288" ph="1"/>
      <c r="C36" s="209">
        <v>3</v>
      </c>
      <c r="D36" s="195">
        <v>39</v>
      </c>
      <c r="E36" s="195">
        <v>29</v>
      </c>
      <c r="F36" s="195">
        <v>36</v>
      </c>
      <c r="G36" s="195">
        <v>104</v>
      </c>
      <c r="H36" s="196" t="s">
        <v>211</v>
      </c>
      <c r="I36" s="197" t="s">
        <v>1816</v>
      </c>
      <c r="J36" s="198" t="s">
        <v>2291</v>
      </c>
      <c r="K36" s="199" t="s">
        <v>573</v>
      </c>
    </row>
    <row r="37" spans="1:11" ht="24" customHeight="1" x14ac:dyDescent="0.2">
      <c r="A37" s="295" t="s" ph="1">
        <v>1837</v>
      </c>
      <c r="B37" s="296"/>
      <c r="C37" s="209">
        <v>4</v>
      </c>
      <c r="D37" s="195">
        <v>44</v>
      </c>
      <c r="E37" s="195">
        <v>56</v>
      </c>
      <c r="F37" s="195">
        <v>0</v>
      </c>
      <c r="G37" s="195">
        <v>100</v>
      </c>
      <c r="H37" s="196" t="s">
        <v>1840</v>
      </c>
      <c r="I37" s="197" t="s">
        <v>1838</v>
      </c>
      <c r="J37" s="198" t="s">
        <v>2007</v>
      </c>
      <c r="K37" s="199" t="s">
        <v>1839</v>
      </c>
    </row>
    <row r="38" spans="1:11" ht="24" customHeight="1" x14ac:dyDescent="0.2">
      <c r="A38" s="287" t="s" ph="1">
        <v>1463</v>
      </c>
      <c r="B38" s="288" ph="1"/>
      <c r="C38" s="209">
        <v>9</v>
      </c>
      <c r="D38" s="195">
        <v>70</v>
      </c>
      <c r="E38" s="195">
        <v>89</v>
      </c>
      <c r="F38" s="195">
        <v>95</v>
      </c>
      <c r="G38" s="195">
        <v>254</v>
      </c>
      <c r="H38" s="196" t="s">
        <v>1631</v>
      </c>
      <c r="I38" s="197" t="s">
        <v>1688</v>
      </c>
      <c r="J38" s="198" t="s">
        <v>2284</v>
      </c>
      <c r="K38" s="199" t="s">
        <v>1632</v>
      </c>
    </row>
    <row r="39" spans="1:11" ht="13.5" customHeight="1" x14ac:dyDescent="0.2">
      <c r="A39" s="254"/>
      <c r="B39" s="248" t="s">
        <v>212</v>
      </c>
      <c r="C39" s="249">
        <v>277</v>
      </c>
      <c r="D39" s="249">
        <v>3397</v>
      </c>
      <c r="E39" s="249">
        <v>3366</v>
      </c>
      <c r="F39" s="249">
        <v>3287</v>
      </c>
      <c r="G39" s="249">
        <v>10050</v>
      </c>
      <c r="H39" s="250"/>
      <c r="I39" s="251"/>
      <c r="J39" s="252"/>
      <c r="K39" s="253"/>
    </row>
    <row r="40" spans="1:11" ht="19" x14ac:dyDescent="0.2">
      <c r="A40" s="2" ph="1"/>
      <c r="B40" s="2" ph="1"/>
    </row>
    <row r="41" spans="1:11" x14ac:dyDescent="0.2">
      <c r="A41" s="64"/>
      <c r="B41" s="64"/>
      <c r="C41" s="215" t="s">
        <v>323</v>
      </c>
      <c r="D41" s="215" t="s">
        <v>324</v>
      </c>
      <c r="E41" s="215" t="s">
        <v>325</v>
      </c>
      <c r="F41" s="215" t="s">
        <v>326</v>
      </c>
      <c r="G41" s="215" t="s">
        <v>327</v>
      </c>
      <c r="H41" s="216"/>
      <c r="I41" s="215" t="s">
        <v>322</v>
      </c>
      <c r="J41" s="9"/>
    </row>
    <row r="42" spans="1:11" x14ac:dyDescent="0.2">
      <c r="A42" s="10" t="s">
        <v>534</v>
      </c>
      <c r="B42" s="10" t="s">
        <v>1001</v>
      </c>
      <c r="C42" s="10">
        <f>C10</f>
        <v>33</v>
      </c>
      <c r="D42" s="10">
        <f>D10</f>
        <v>349</v>
      </c>
      <c r="E42" s="10">
        <f>E10</f>
        <v>382</v>
      </c>
      <c r="F42" s="10">
        <f>F10</f>
        <v>380</v>
      </c>
      <c r="G42" s="217">
        <f>SUM(D42:F42)</f>
        <v>1111</v>
      </c>
      <c r="H42" s="216"/>
      <c r="I42" s="10">
        <v>3</v>
      </c>
      <c r="J42" s="9"/>
      <c r="K42" s="10"/>
    </row>
    <row r="43" spans="1:11" x14ac:dyDescent="0.2">
      <c r="A43" s="10"/>
      <c r="B43" s="10" t="s">
        <v>1002</v>
      </c>
      <c r="C43" s="218">
        <f>'P.38（新城設楽計・県立）'!C30</f>
        <v>6882</v>
      </c>
      <c r="D43" s="218">
        <f>'P.38（新城設楽計・県立）'!D30</f>
        <v>63516</v>
      </c>
      <c r="E43" s="218">
        <f>'P.38（新城設楽計・県立）'!E30</f>
        <v>64551</v>
      </c>
      <c r="F43" s="218">
        <f>'P.38（新城設楽計・県立）'!F30</f>
        <v>65639</v>
      </c>
      <c r="G43" s="219">
        <f>SUM(D43:F43)</f>
        <v>193706</v>
      </c>
      <c r="H43" s="216"/>
      <c r="I43" s="218">
        <v>415</v>
      </c>
      <c r="J43" s="9"/>
      <c r="K43" s="10"/>
    </row>
    <row r="44" spans="1:11" x14ac:dyDescent="0.2">
      <c r="A44" s="10"/>
      <c r="B44" s="220" t="s">
        <v>1003</v>
      </c>
      <c r="C44" s="221">
        <f>C39</f>
        <v>277</v>
      </c>
      <c r="D44" s="221">
        <f>D39</f>
        <v>3397</v>
      </c>
      <c r="E44" s="221">
        <f>E39</f>
        <v>3366</v>
      </c>
      <c r="F44" s="221">
        <f>F39</f>
        <v>3287</v>
      </c>
      <c r="G44" s="222">
        <f>SUM(D44:F44)</f>
        <v>10050</v>
      </c>
      <c r="H44" s="223"/>
      <c r="I44" s="220">
        <v>22</v>
      </c>
      <c r="J44" s="224"/>
      <c r="K44" s="220"/>
    </row>
    <row r="45" spans="1:11" x14ac:dyDescent="0.2">
      <c r="A45" s="64"/>
      <c r="B45" s="64"/>
      <c r="C45" s="225">
        <f>SUM(C42:C44)</f>
        <v>7192</v>
      </c>
      <c r="D45" s="225">
        <f>SUM(D42:D44)</f>
        <v>67262</v>
      </c>
      <c r="E45" s="225">
        <f>SUM(E42:E44)</f>
        <v>68299</v>
      </c>
      <c r="F45" s="225">
        <f>SUM(F42:F44)</f>
        <v>69306</v>
      </c>
      <c r="G45" s="225">
        <f>SUM(G42:G44)</f>
        <v>204867</v>
      </c>
      <c r="H45" s="125"/>
      <c r="I45" s="226">
        <f>SUM(I42:I44)</f>
        <v>440</v>
      </c>
      <c r="J45" s="126"/>
      <c r="K45" s="64"/>
    </row>
    <row r="46" spans="1:11" ht="19" x14ac:dyDescent="0.2">
      <c r="A46" s="2" ph="1"/>
      <c r="B46" s="2" ph="1"/>
    </row>
    <row r="47" spans="1:11" ht="19" x14ac:dyDescent="0.2">
      <c r="A47" s="2" ph="1"/>
      <c r="B47" s="2" ph="1"/>
    </row>
    <row r="48" spans="1:11" ht="19" x14ac:dyDescent="0.2">
      <c r="A48" s="2" ph="1"/>
      <c r="B48" s="2" ph="1"/>
    </row>
    <row r="49" spans="1:2" ht="19" x14ac:dyDescent="0.2">
      <c r="A49" s="2" ph="1"/>
      <c r="B49" s="2" ph="1"/>
    </row>
    <row r="55" spans="1:2" ht="19" x14ac:dyDescent="0.2">
      <c r="A55" s="2" ph="1"/>
      <c r="B55" s="2" ph="1"/>
    </row>
    <row r="56" spans="1:2" ht="19" x14ac:dyDescent="0.2">
      <c r="A56" s="2" ph="1"/>
      <c r="B56" s="2" ph="1"/>
    </row>
  </sheetData>
  <mergeCells count="43">
    <mergeCell ref="K5:K6"/>
    <mergeCell ref="I15:I16"/>
    <mergeCell ref="J15:J16"/>
    <mergeCell ref="H15:H16"/>
    <mergeCell ref="A20:B20"/>
    <mergeCell ref="A15:B16"/>
    <mergeCell ref="A13:K13"/>
    <mergeCell ref="A10:B10"/>
    <mergeCell ref="A7:B7"/>
    <mergeCell ref="A8:B8"/>
    <mergeCell ref="A9:B9"/>
    <mergeCell ref="A22:B22"/>
    <mergeCell ref="A23:B23"/>
    <mergeCell ref="A24:B24"/>
    <mergeCell ref="A25:B25"/>
    <mergeCell ref="A21:B21"/>
    <mergeCell ref="I33:K33"/>
    <mergeCell ref="A38:B38"/>
    <mergeCell ref="A36:B36"/>
    <mergeCell ref="A28:B28"/>
    <mergeCell ref="A29:B29"/>
    <mergeCell ref="A31:B31"/>
    <mergeCell ref="A35:B35"/>
    <mergeCell ref="A30:B30"/>
    <mergeCell ref="A34:B34"/>
    <mergeCell ref="A37:B37"/>
    <mergeCell ref="A32:B32"/>
    <mergeCell ref="A27:B27"/>
    <mergeCell ref="A26:B26"/>
    <mergeCell ref="A33:B33"/>
    <mergeCell ref="A19:B19"/>
    <mergeCell ref="A3:K3"/>
    <mergeCell ref="A5:B6"/>
    <mergeCell ref="C5:C6"/>
    <mergeCell ref="D5:G5"/>
    <mergeCell ref="H5:H6"/>
    <mergeCell ref="I5:I6"/>
    <mergeCell ref="J5:J6"/>
    <mergeCell ref="A17:B17"/>
    <mergeCell ref="A18:B18"/>
    <mergeCell ref="K15:K16"/>
    <mergeCell ref="C15:C16"/>
    <mergeCell ref="D15:G15"/>
  </mergeCells>
  <phoneticPr fontId="4" type="Hiragana"/>
  <pageMargins left="0.78740157480314965" right="0.62992125984251968" top="0.51181102362204722" bottom="0.23622047244094491" header="0.47244094488188981" footer="0.27559055118110237"/>
  <pageSetup paperSize="9" scale="75" fitToWidth="0" fitToHeight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</sheetPr>
  <dimension ref="A1:O54"/>
  <sheetViews>
    <sheetView tabSelected="1" view="pageBreakPreview" zoomScale="60" zoomScaleNormal="100" workbookViewId="0">
      <selection activeCell="N14" sqref="N14"/>
    </sheetView>
  </sheetViews>
  <sheetFormatPr defaultRowHeight="12.5" x14ac:dyDescent="0.2"/>
  <cols>
    <col min="1" max="1" width="8.7265625" style="2"/>
    <col min="2" max="2" width="14.453125" style="2" customWidth="1"/>
    <col min="3" max="3" width="9.81640625" style="2" customWidth="1"/>
    <col min="4" max="4" width="6.1796875" style="2" customWidth="1"/>
    <col min="5" max="11" width="5" style="2" customWidth="1"/>
    <col min="12" max="12" width="8" style="2" customWidth="1"/>
    <col min="13" max="13" width="21.1796875" style="2" customWidth="1"/>
    <col min="14" max="14" width="13.26953125" style="2" customWidth="1"/>
    <col min="15" max="15" width="11.7265625" style="2" customWidth="1"/>
    <col min="16" max="16384" width="8.7265625" style="2"/>
  </cols>
  <sheetData>
    <row r="1" spans="1:15" x14ac:dyDescent="0.2">
      <c r="A1" s="1" t="s">
        <v>1649</v>
      </c>
      <c r="C1" s="2" t="s">
        <v>1637</v>
      </c>
      <c r="L1" s="3"/>
      <c r="N1" s="3"/>
      <c r="O1" s="5"/>
    </row>
    <row r="2" spans="1:15" x14ac:dyDescent="0.2">
      <c r="L2" s="3"/>
      <c r="N2" s="8"/>
    </row>
    <row r="3" spans="1:15" x14ac:dyDescent="0.2">
      <c r="A3" s="2" t="s">
        <v>1643</v>
      </c>
      <c r="L3" s="3"/>
      <c r="N3" s="8"/>
    </row>
    <row r="4" spans="1:15" x14ac:dyDescent="0.2">
      <c r="A4" s="317" t="s">
        <v>1666</v>
      </c>
      <c r="B4" s="317"/>
      <c r="C4" s="317"/>
      <c r="D4" s="317"/>
      <c r="E4" s="317"/>
      <c r="F4" s="317"/>
      <c r="G4" s="317"/>
      <c r="H4" s="317"/>
      <c r="I4" s="317"/>
      <c r="J4" s="317"/>
      <c r="K4" s="317"/>
      <c r="L4" s="317"/>
      <c r="M4" s="317"/>
      <c r="N4" s="317"/>
      <c r="O4" s="317"/>
    </row>
    <row r="5" spans="1:15" x14ac:dyDescent="0.2">
      <c r="A5" s="7" t="s">
        <v>1671</v>
      </c>
      <c r="B5" s="7"/>
      <c r="C5" s="7"/>
      <c r="D5" s="7"/>
      <c r="E5" s="7"/>
      <c r="F5" s="7"/>
      <c r="G5" s="7"/>
      <c r="H5" s="7"/>
      <c r="I5" s="7"/>
      <c r="J5" s="7"/>
      <c r="K5" s="7"/>
      <c r="L5" s="8"/>
      <c r="N5" s="10"/>
      <c r="O5" s="10"/>
    </row>
    <row r="6" spans="1:15" x14ac:dyDescent="0.2">
      <c r="A6" s="256" t="s">
        <v>1659</v>
      </c>
      <c r="B6" s="256" t="s">
        <v>1478</v>
      </c>
      <c r="C6" s="258" t="s">
        <v>1638</v>
      </c>
      <c r="D6" s="258" t="s">
        <v>535</v>
      </c>
      <c r="E6" s="319" t="s">
        <v>1648</v>
      </c>
      <c r="F6" s="320"/>
      <c r="G6" s="320"/>
      <c r="H6" s="320"/>
      <c r="I6" s="320"/>
      <c r="J6" s="320"/>
      <c r="K6" s="279"/>
      <c r="L6" s="258" t="s">
        <v>537</v>
      </c>
      <c r="M6" s="258" t="s">
        <v>538</v>
      </c>
      <c r="N6" s="258" t="s">
        <v>539</v>
      </c>
      <c r="O6" s="263" t="s">
        <v>540</v>
      </c>
    </row>
    <row r="7" spans="1:15" x14ac:dyDescent="0.2">
      <c r="A7" s="318"/>
      <c r="B7" s="318"/>
      <c r="C7" s="316"/>
      <c r="D7" s="316"/>
      <c r="E7" s="227" t="s">
        <v>541</v>
      </c>
      <c r="F7" s="227" t="s">
        <v>542</v>
      </c>
      <c r="G7" s="227" t="s">
        <v>543</v>
      </c>
      <c r="H7" s="227" t="s">
        <v>1634</v>
      </c>
      <c r="I7" s="227" t="s">
        <v>1635</v>
      </c>
      <c r="J7" s="227" t="s">
        <v>1636</v>
      </c>
      <c r="K7" s="228" t="s">
        <v>544</v>
      </c>
      <c r="L7" s="316"/>
      <c r="M7" s="316"/>
      <c r="N7" s="305"/>
      <c r="O7" s="306"/>
    </row>
    <row r="8" spans="1:15" ht="18.75" customHeight="1" x14ac:dyDescent="0.2">
      <c r="A8" s="303" t="s">
        <v>1652</v>
      </c>
      <c r="B8" s="256" t="s" ph="1">
        <v>1672</v>
      </c>
      <c r="C8" s="112" t="s">
        <v>1639</v>
      </c>
      <c r="D8" s="229">
        <v>13</v>
      </c>
      <c r="E8" s="229">
        <v>45</v>
      </c>
      <c r="F8" s="229">
        <v>36</v>
      </c>
      <c r="G8" s="229">
        <v>33</v>
      </c>
      <c r="H8" s="229">
        <v>55</v>
      </c>
      <c r="I8" s="229">
        <v>44</v>
      </c>
      <c r="J8" s="229">
        <v>41</v>
      </c>
      <c r="K8" s="229">
        <v>254</v>
      </c>
      <c r="L8" s="308" t="s">
        <v>1660</v>
      </c>
      <c r="M8" s="310" t="s">
        <v>1661</v>
      </c>
      <c r="N8" s="312" t="s">
        <v>2294</v>
      </c>
      <c r="O8" s="314" t="s">
        <v>1662</v>
      </c>
    </row>
    <row r="9" spans="1:15" ht="18.75" customHeight="1" x14ac:dyDescent="0.2">
      <c r="A9" s="304"/>
      <c r="B9" s="307" ph="1"/>
      <c r="C9" s="51" t="s">
        <v>1640</v>
      </c>
      <c r="D9" s="163">
        <v>7</v>
      </c>
      <c r="E9" s="52">
        <v>44</v>
      </c>
      <c r="F9" s="52">
        <v>51</v>
      </c>
      <c r="G9" s="52">
        <v>54</v>
      </c>
      <c r="H9" s="230"/>
      <c r="I9" s="230"/>
      <c r="J9" s="230"/>
      <c r="K9" s="52">
        <v>149</v>
      </c>
      <c r="L9" s="309"/>
      <c r="M9" s="311"/>
      <c r="N9" s="313" t="e">
        <v>#N/A</v>
      </c>
      <c r="O9" s="315"/>
    </row>
    <row r="10" spans="1:15" ht="18.75" customHeight="1" x14ac:dyDescent="0.2">
      <c r="A10" s="77" t="s">
        <v>1669</v>
      </c>
      <c r="B10" s="231" ph="1"/>
      <c r="C10" s="36"/>
      <c r="D10" s="38"/>
      <c r="E10" s="38"/>
      <c r="F10" s="38"/>
      <c r="G10" s="38"/>
      <c r="H10" s="232"/>
      <c r="I10" s="232"/>
      <c r="J10" s="232"/>
      <c r="K10" s="38"/>
      <c r="L10" s="36"/>
      <c r="M10" s="153"/>
      <c r="N10" s="233"/>
      <c r="O10" s="36"/>
    </row>
    <row r="11" spans="1:15" ht="18.75" customHeight="1" x14ac:dyDescent="0.2">
      <c r="A11" s="303" t="s">
        <v>1646</v>
      </c>
      <c r="B11" s="256" t="s" ph="1">
        <v>1647</v>
      </c>
      <c r="C11" s="112" t="s">
        <v>1639</v>
      </c>
      <c r="D11" s="229">
        <v>3</v>
      </c>
      <c r="E11" s="229">
        <v>1</v>
      </c>
      <c r="F11" s="229">
        <v>2</v>
      </c>
      <c r="G11" s="229">
        <v>3</v>
      </c>
      <c r="H11" s="229">
        <v>2</v>
      </c>
      <c r="I11" s="229">
        <v>3</v>
      </c>
      <c r="J11" s="229">
        <v>2</v>
      </c>
      <c r="K11" s="229">
        <v>13</v>
      </c>
      <c r="L11" s="308" t="s">
        <v>1641</v>
      </c>
      <c r="M11" s="310" t="s">
        <v>1650</v>
      </c>
      <c r="N11" s="312" t="s">
        <v>2293</v>
      </c>
      <c r="O11" s="314" t="s">
        <v>1642</v>
      </c>
    </row>
    <row r="12" spans="1:15" ht="18.75" customHeight="1" x14ac:dyDescent="0.2">
      <c r="A12" s="304"/>
      <c r="B12" s="307" ph="1"/>
      <c r="C12" s="51" t="s">
        <v>1640</v>
      </c>
      <c r="D12" s="163">
        <v>2</v>
      </c>
      <c r="E12" s="52">
        <v>1</v>
      </c>
      <c r="F12" s="52">
        <v>4</v>
      </c>
      <c r="G12" s="52">
        <v>3</v>
      </c>
      <c r="H12" s="230"/>
      <c r="I12" s="230"/>
      <c r="J12" s="230"/>
      <c r="K12" s="52">
        <v>8</v>
      </c>
      <c r="L12" s="309"/>
      <c r="M12" s="311"/>
      <c r="N12" s="313" t="e">
        <v>#N/A</v>
      </c>
      <c r="O12" s="315"/>
    </row>
    <row r="13" spans="1:15" ht="18.75" customHeight="1" x14ac:dyDescent="0.2">
      <c r="A13" s="231"/>
      <c r="B13" s="231" ph="1"/>
      <c r="C13" s="36"/>
      <c r="D13" s="38"/>
      <c r="E13" s="38"/>
      <c r="F13" s="38"/>
      <c r="G13" s="38"/>
      <c r="H13" s="232"/>
      <c r="I13" s="232"/>
      <c r="J13" s="232"/>
      <c r="K13" s="38"/>
      <c r="L13" s="36"/>
      <c r="M13" s="153"/>
      <c r="N13" s="233"/>
      <c r="O13" s="36"/>
    </row>
    <row r="14" spans="1:15" ht="23.5" x14ac:dyDescent="0.2">
      <c r="C14" s="2" ph="1"/>
    </row>
    <row r="15" spans="1:15" ht="12.75" customHeight="1" x14ac:dyDescent="0.2">
      <c r="A15" s="7"/>
      <c r="B15" s="7"/>
      <c r="C15" s="7"/>
      <c r="D15" s="7" t="s">
        <v>323</v>
      </c>
      <c r="E15" s="7" t="s">
        <v>324</v>
      </c>
      <c r="F15" s="7" t="s">
        <v>325</v>
      </c>
      <c r="G15" s="7" t="s">
        <v>326</v>
      </c>
      <c r="H15" s="7" t="s">
        <v>1663</v>
      </c>
      <c r="I15" s="7" t="s">
        <v>1664</v>
      </c>
      <c r="J15" s="7" t="s">
        <v>1665</v>
      </c>
      <c r="K15" s="7" t="s">
        <v>327</v>
      </c>
      <c r="L15" s="7"/>
      <c r="M15" s="5" t="s">
        <v>322</v>
      </c>
      <c r="N15" s="7"/>
      <c r="O15" s="7"/>
    </row>
    <row r="16" spans="1:15" ht="12.75" customHeight="1" x14ac:dyDescent="0.2">
      <c r="A16" s="7" t="s">
        <v>534</v>
      </c>
      <c r="B16" s="8" t="s">
        <v>1667</v>
      </c>
      <c r="C16" s="40" t="s">
        <v>1639</v>
      </c>
      <c r="D16" s="40">
        <f t="shared" ref="D16:J16" si="0">SUMIF($C$8:$C$12,$C$16,D$8:D$12)</f>
        <v>16</v>
      </c>
      <c r="E16" s="40">
        <f t="shared" si="0"/>
        <v>46</v>
      </c>
      <c r="F16" s="40">
        <f t="shared" si="0"/>
        <v>38</v>
      </c>
      <c r="G16" s="40">
        <f t="shared" si="0"/>
        <v>36</v>
      </c>
      <c r="H16" s="40">
        <f t="shared" si="0"/>
        <v>57</v>
      </c>
      <c r="I16" s="40">
        <f t="shared" si="0"/>
        <v>47</v>
      </c>
      <c r="J16" s="40">
        <f t="shared" si="0"/>
        <v>43</v>
      </c>
      <c r="K16" s="40">
        <f>SUM(E16:J16)</f>
        <v>267</v>
      </c>
      <c r="L16" s="40"/>
      <c r="M16" s="40"/>
      <c r="N16" s="40"/>
      <c r="O16" s="40"/>
    </row>
    <row r="17" spans="1:15" ht="12.75" customHeight="1" x14ac:dyDescent="0.2">
      <c r="A17" s="7"/>
      <c r="B17" s="234"/>
      <c r="C17" s="234" t="s">
        <v>1640</v>
      </c>
      <c r="D17" s="234">
        <f>SUMIF($C$8:$C$12,$C$17,D$8:D$12)</f>
        <v>9</v>
      </c>
      <c r="E17" s="234">
        <f>SUMIF($C$8:$C$12,$C$17,E$8:E$12)</f>
        <v>45</v>
      </c>
      <c r="F17" s="234">
        <f>SUMIF($C$8:$C$12,$C$17,F$8:F$12)</f>
        <v>55</v>
      </c>
      <c r="G17" s="234">
        <f>SUMIF($C$8:$C$12,$C$17,G$8:G$12)</f>
        <v>57</v>
      </c>
      <c r="H17" s="234" ph="1"/>
      <c r="I17" s="234" ph="1"/>
      <c r="J17" s="234" ph="1"/>
      <c r="K17" s="234">
        <f>SUM(E17:J17)</f>
        <v>157</v>
      </c>
      <c r="L17" s="234"/>
      <c r="M17" s="234"/>
      <c r="N17" s="234"/>
      <c r="O17" s="234"/>
    </row>
    <row r="18" spans="1:15" ht="12.75" customHeight="1" x14ac:dyDescent="0.2">
      <c r="A18" s="7"/>
      <c r="B18" s="7"/>
      <c r="C18" s="7"/>
      <c r="D18" s="7">
        <f>SUM(D16:D17)</f>
        <v>25</v>
      </c>
      <c r="E18" s="7"/>
      <c r="F18" s="7"/>
      <c r="G18" s="7"/>
      <c r="H18" s="7"/>
      <c r="I18" s="7"/>
      <c r="J18" s="7"/>
      <c r="K18" s="7">
        <f>SUM(K16:K17)</f>
        <v>424</v>
      </c>
      <c r="L18" s="7"/>
      <c r="M18" s="7">
        <v>2</v>
      </c>
      <c r="N18" s="7"/>
      <c r="O18" s="7"/>
    </row>
    <row r="19" spans="1:15" ht="12.75" customHeight="1" x14ac:dyDescent="0.2">
      <c r="A19" s="7"/>
      <c r="B19" s="7"/>
      <c r="C19" s="7"/>
      <c r="D19" s="7" ph="1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ht="12.75" customHeight="1" x14ac:dyDescent="0.2">
      <c r="C20" s="2" ph="1"/>
    </row>
    <row r="21" spans="1:15" ht="12.75" customHeight="1" x14ac:dyDescent="0.2">
      <c r="C21" s="2" ph="1"/>
    </row>
    <row r="22" spans="1:15" ht="23.5" x14ac:dyDescent="0.2">
      <c r="C22" s="2" ph="1"/>
    </row>
    <row r="23" spans="1:15" ht="23.5" x14ac:dyDescent="0.2">
      <c r="C23" s="2" ph="1"/>
    </row>
    <row r="24" spans="1:15" ht="23.5" x14ac:dyDescent="0.2">
      <c r="C24" s="2" ph="1"/>
    </row>
    <row r="25" spans="1:15" ht="23.5" x14ac:dyDescent="0.2">
      <c r="C25" s="2" ph="1"/>
    </row>
    <row r="26" spans="1:15" ht="23.5" x14ac:dyDescent="0.2">
      <c r="C26" s="2" ph="1"/>
    </row>
    <row r="27" spans="1:15" ht="23.5" x14ac:dyDescent="0.2">
      <c r="C27" s="2" ph="1"/>
    </row>
    <row r="28" spans="1:15" ht="23.5" x14ac:dyDescent="0.2">
      <c r="C28" s="2" ph="1"/>
    </row>
    <row r="29" spans="1:15" ht="23.5" x14ac:dyDescent="0.2">
      <c r="C29" s="2" ph="1"/>
    </row>
    <row r="30" spans="1:15" ht="23.5" x14ac:dyDescent="0.2">
      <c r="C30" s="2" ph="1"/>
    </row>
    <row r="31" spans="1:15" ht="23.5" x14ac:dyDescent="0.2">
      <c r="C31" s="2" ph="1"/>
    </row>
    <row r="32" spans="1:15" ht="23.5" x14ac:dyDescent="0.2">
      <c r="C32" s="2" ph="1"/>
    </row>
    <row r="33" spans="3:7" ht="23.5" x14ac:dyDescent="0.2">
      <c r="C33" s="2" ph="1"/>
    </row>
    <row r="34" spans="3:7" ht="23.5" x14ac:dyDescent="0.2">
      <c r="C34" s="2" ph="1"/>
    </row>
    <row r="35" spans="3:7" ht="23.5" x14ac:dyDescent="0.2">
      <c r="C35" s="2" ph="1"/>
    </row>
    <row r="36" spans="3:7" ht="23.5" x14ac:dyDescent="0.2">
      <c r="C36" s="2" ph="1"/>
    </row>
    <row r="37" spans="3:7" ht="23.5" x14ac:dyDescent="0.2">
      <c r="C37" s="2" ph="1"/>
    </row>
    <row r="38" spans="3:7" ht="23.5" x14ac:dyDescent="0.2">
      <c r="C38" s="2" ph="1"/>
    </row>
    <row r="39" spans="3:7" ht="23.5" x14ac:dyDescent="0.2">
      <c r="C39" s="2" ph="1"/>
    </row>
    <row r="40" spans="3:7" ht="23.5" x14ac:dyDescent="0.2">
      <c r="C40" s="2" ph="1"/>
      <c r="G40" s="207"/>
    </row>
    <row r="41" spans="3:7" ht="23.5" x14ac:dyDescent="0.2">
      <c r="C41" s="2" ph="1"/>
    </row>
    <row r="42" spans="3:7" ht="23.5" x14ac:dyDescent="0.2">
      <c r="C42" s="2" ph="1"/>
    </row>
    <row r="43" spans="3:7" ht="23.5" x14ac:dyDescent="0.2">
      <c r="C43" s="2" ph="1"/>
    </row>
    <row r="44" spans="3:7" ht="23.5" x14ac:dyDescent="0.2">
      <c r="C44" s="2" ph="1"/>
    </row>
    <row r="45" spans="3:7" ht="23.5" x14ac:dyDescent="0.2">
      <c r="C45" s="2" ph="1"/>
    </row>
    <row r="46" spans="3:7" ht="23.5" x14ac:dyDescent="0.2">
      <c r="C46" s="2" ph="1"/>
    </row>
    <row r="47" spans="3:7" ht="23.5" x14ac:dyDescent="0.2">
      <c r="C47" s="2" ph="1"/>
    </row>
    <row r="48" spans="3:7" ht="23.5" x14ac:dyDescent="0.2">
      <c r="C48" s="2" ph="1"/>
    </row>
    <row r="49" spans="3:3" ht="23.5" x14ac:dyDescent="0.2">
      <c r="C49" s="2" ph="1"/>
    </row>
    <row r="50" spans="3:3" ht="23.5" x14ac:dyDescent="0.2">
      <c r="C50" s="2" ph="1"/>
    </row>
    <row r="51" spans="3:3" ht="23.5" x14ac:dyDescent="0.2">
      <c r="C51" s="2" ph="1"/>
    </row>
    <row r="52" spans="3:3" ht="23.5" x14ac:dyDescent="0.2">
      <c r="C52" s="2" ph="1"/>
    </row>
    <row r="53" spans="3:3" ht="23.5" x14ac:dyDescent="0.2">
      <c r="C53" s="2" ph="1"/>
    </row>
    <row r="54" spans="3:3" ht="23.5" x14ac:dyDescent="0.2">
      <c r="C54" s="2" ph="1"/>
    </row>
  </sheetData>
  <mergeCells count="22">
    <mergeCell ref="A4:O4"/>
    <mergeCell ref="B6:B7"/>
    <mergeCell ref="C6:C7"/>
    <mergeCell ref="D6:D7"/>
    <mergeCell ref="E6:K6"/>
    <mergeCell ref="A6:A7"/>
    <mergeCell ref="A11:A12"/>
    <mergeCell ref="N6:N7"/>
    <mergeCell ref="O6:O7"/>
    <mergeCell ref="A8:A9"/>
    <mergeCell ref="B8:B9"/>
    <mergeCell ref="L8:L9"/>
    <mergeCell ref="M8:M9"/>
    <mergeCell ref="N8:N9"/>
    <mergeCell ref="O8:O9"/>
    <mergeCell ref="B11:B12"/>
    <mergeCell ref="L11:L12"/>
    <mergeCell ref="M11:M12"/>
    <mergeCell ref="N11:N12"/>
    <mergeCell ref="O11:O12"/>
    <mergeCell ref="L6:L7"/>
    <mergeCell ref="M6:M7"/>
  </mergeCells>
  <phoneticPr fontId="3"/>
  <pageMargins left="0.78740157480314965" right="0.62992125984251968" top="0.51181102362204722" bottom="0.23622047244094491" header="0.47244094488188981" footer="0.27559055118110237"/>
  <pageSetup paperSize="9" scale="72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9">
    <tabColor rgb="FFFFFF00"/>
  </sheetPr>
  <dimension ref="A1:K60"/>
  <sheetViews>
    <sheetView topLeftCell="A36" zoomScaleNormal="100" workbookViewId="0">
      <selection activeCell="J48" sqref="J48"/>
    </sheetView>
  </sheetViews>
  <sheetFormatPr defaultColWidth="8.54296875" defaultRowHeight="12.5" x14ac:dyDescent="0.2"/>
  <cols>
    <col min="1" max="1" width="9.26953125" style="2" customWidth="1"/>
    <col min="2" max="2" width="12.7265625" style="2" customWidth="1"/>
    <col min="3" max="3" width="6.7265625" style="2" customWidth="1"/>
    <col min="4" max="6" width="5.1796875" style="2" customWidth="1"/>
    <col min="7" max="7" width="6.7265625" style="2" customWidth="1"/>
    <col min="8" max="8" width="9.1796875" style="3" customWidth="1"/>
    <col min="9" max="9" width="24.1796875" style="2" customWidth="1"/>
    <col min="10" max="10" width="13.81640625" style="4" customWidth="1"/>
    <col min="11" max="11" width="12" style="2" customWidth="1"/>
    <col min="12" max="16384" width="8.54296875" style="2"/>
  </cols>
  <sheetData>
    <row r="1" spans="1:11" s="7" customFormat="1" ht="12.75" customHeight="1" x14ac:dyDescent="0.15">
      <c r="A1" s="1" t="s">
        <v>242</v>
      </c>
      <c r="H1" s="8"/>
      <c r="J1" s="41"/>
      <c r="K1" s="42"/>
    </row>
    <row r="2" spans="1:11" s="7" customFormat="1" ht="19.5" customHeight="1" x14ac:dyDescent="0.15">
      <c r="A2" s="43" t="s">
        <v>214</v>
      </c>
      <c r="B2" s="43"/>
      <c r="C2" s="43"/>
      <c r="D2" s="43"/>
      <c r="E2" s="43"/>
      <c r="F2" s="43"/>
      <c r="G2" s="43"/>
      <c r="H2" s="44"/>
      <c r="I2" s="43"/>
      <c r="J2" s="9"/>
      <c r="K2" s="45"/>
    </row>
    <row r="3" spans="1:11" ht="13.5" customHeight="1" x14ac:dyDescent="0.2">
      <c r="A3" s="256" t="s">
        <v>246</v>
      </c>
      <c r="B3" s="258" t="s">
        <v>701</v>
      </c>
      <c r="C3" s="258" t="s">
        <v>535</v>
      </c>
      <c r="D3" s="260" t="s">
        <v>536</v>
      </c>
      <c r="E3" s="261"/>
      <c r="F3" s="261"/>
      <c r="G3" s="262"/>
      <c r="H3" s="258" t="s">
        <v>537</v>
      </c>
      <c r="I3" s="258" t="s">
        <v>538</v>
      </c>
      <c r="J3" s="265" t="s">
        <v>539</v>
      </c>
      <c r="K3" s="263" t="s">
        <v>540</v>
      </c>
    </row>
    <row r="4" spans="1:11" s="13" customFormat="1" ht="13.5" customHeight="1" x14ac:dyDescent="0.2">
      <c r="A4" s="257"/>
      <c r="B4" s="259"/>
      <c r="C4" s="259"/>
      <c r="D4" s="11" t="s">
        <v>541</v>
      </c>
      <c r="E4" s="11" t="s">
        <v>542</v>
      </c>
      <c r="F4" s="11" t="s">
        <v>543</v>
      </c>
      <c r="G4" s="12" t="s">
        <v>544</v>
      </c>
      <c r="H4" s="267"/>
      <c r="I4" s="267"/>
      <c r="J4" s="266"/>
      <c r="K4" s="264"/>
    </row>
    <row r="5" spans="1:11" s="13" customFormat="1" ht="24.75" customHeight="1" x14ac:dyDescent="0.15">
      <c r="A5" s="14" t="s">
        <v>258</v>
      </c>
      <c r="B5" s="15" t="s" ph="1">
        <v>755</v>
      </c>
      <c r="C5" s="16">
        <v>18</v>
      </c>
      <c r="D5" s="17">
        <v>188</v>
      </c>
      <c r="E5" s="17">
        <v>196</v>
      </c>
      <c r="F5" s="17">
        <v>193</v>
      </c>
      <c r="G5" s="17">
        <v>577</v>
      </c>
      <c r="H5" s="15" t="s">
        <v>259</v>
      </c>
      <c r="I5" s="18" t="s">
        <v>1692</v>
      </c>
      <c r="J5" s="19" t="s">
        <v>1883</v>
      </c>
      <c r="K5" s="20" t="s">
        <v>1099</v>
      </c>
    </row>
    <row r="6" spans="1:11" s="13" customFormat="1" ht="24.75" customHeight="1" x14ac:dyDescent="0.15">
      <c r="A6" s="21"/>
      <c r="B6" s="15" t="s" ph="1">
        <v>756</v>
      </c>
      <c r="C6" s="16">
        <v>10</v>
      </c>
      <c r="D6" s="17">
        <v>87</v>
      </c>
      <c r="E6" s="17">
        <v>69</v>
      </c>
      <c r="F6" s="17">
        <v>93</v>
      </c>
      <c r="G6" s="17">
        <v>249</v>
      </c>
      <c r="H6" s="15" t="s">
        <v>343</v>
      </c>
      <c r="I6" s="18" t="s">
        <v>1100</v>
      </c>
      <c r="J6" s="19" t="s">
        <v>1884</v>
      </c>
      <c r="K6" s="20" t="s">
        <v>1101</v>
      </c>
    </row>
    <row r="7" spans="1:11" s="13" customFormat="1" ht="24.75" customHeight="1" x14ac:dyDescent="0.15">
      <c r="A7" s="21"/>
      <c r="B7" s="15" t="s" ph="1">
        <v>757</v>
      </c>
      <c r="C7" s="16">
        <v>19</v>
      </c>
      <c r="D7" s="17">
        <v>201</v>
      </c>
      <c r="E7" s="17">
        <v>203</v>
      </c>
      <c r="F7" s="17">
        <v>224</v>
      </c>
      <c r="G7" s="17">
        <v>628</v>
      </c>
      <c r="H7" s="15" t="s">
        <v>344</v>
      </c>
      <c r="I7" s="18" t="s">
        <v>1102</v>
      </c>
      <c r="J7" s="19" t="s">
        <v>1885</v>
      </c>
      <c r="K7" s="20" t="s">
        <v>1103</v>
      </c>
    </row>
    <row r="8" spans="1:11" s="47" customFormat="1" ht="24.75" customHeight="1" x14ac:dyDescent="0.15">
      <c r="A8" s="46"/>
      <c r="B8" s="15" t="s" ph="1">
        <v>1465</v>
      </c>
      <c r="C8" s="16">
        <v>2</v>
      </c>
      <c r="D8" s="17">
        <v>3</v>
      </c>
      <c r="E8" s="17">
        <v>5</v>
      </c>
      <c r="F8" s="17">
        <v>5</v>
      </c>
      <c r="G8" s="17">
        <v>13</v>
      </c>
      <c r="H8" s="15" t="s">
        <v>1489</v>
      </c>
      <c r="I8" s="18" t="s">
        <v>1490</v>
      </c>
      <c r="J8" s="19" t="s">
        <v>1885</v>
      </c>
      <c r="K8" s="20" t="s">
        <v>1491</v>
      </c>
    </row>
    <row r="9" spans="1:11" s="13" customFormat="1" ht="24.75" customHeight="1" x14ac:dyDescent="0.15">
      <c r="A9" s="21"/>
      <c r="B9" s="15" t="s" ph="1">
        <v>758</v>
      </c>
      <c r="C9" s="16">
        <v>10</v>
      </c>
      <c r="D9" s="17">
        <v>76</v>
      </c>
      <c r="E9" s="17">
        <v>72</v>
      </c>
      <c r="F9" s="17">
        <v>80</v>
      </c>
      <c r="G9" s="17">
        <v>228</v>
      </c>
      <c r="H9" s="15" t="s">
        <v>345</v>
      </c>
      <c r="I9" s="18" t="s">
        <v>1104</v>
      </c>
      <c r="J9" s="19" t="s">
        <v>2035</v>
      </c>
      <c r="K9" s="20" t="s">
        <v>1105</v>
      </c>
    </row>
    <row r="10" spans="1:11" s="13" customFormat="1" ht="24.75" customHeight="1" x14ac:dyDescent="0.15">
      <c r="A10" s="21"/>
      <c r="B10" s="15" t="s" ph="1">
        <v>759</v>
      </c>
      <c r="C10" s="16">
        <v>13</v>
      </c>
      <c r="D10" s="17">
        <v>121</v>
      </c>
      <c r="E10" s="17">
        <v>111</v>
      </c>
      <c r="F10" s="17">
        <v>123</v>
      </c>
      <c r="G10" s="17">
        <v>355</v>
      </c>
      <c r="H10" s="15" t="s">
        <v>346</v>
      </c>
      <c r="I10" s="18" t="s">
        <v>1106</v>
      </c>
      <c r="J10" s="19" t="s">
        <v>2036</v>
      </c>
      <c r="K10" s="20" t="s">
        <v>1107</v>
      </c>
    </row>
    <row r="11" spans="1:11" s="13" customFormat="1" ht="13.5" customHeight="1" x14ac:dyDescent="0.15">
      <c r="A11" s="22" t="s">
        <v>544</v>
      </c>
      <c r="B11" s="23" ph="1"/>
      <c r="C11" s="24">
        <v>72</v>
      </c>
      <c r="D11" s="24">
        <v>676</v>
      </c>
      <c r="E11" s="24">
        <v>656</v>
      </c>
      <c r="F11" s="24">
        <v>718</v>
      </c>
      <c r="G11" s="24">
        <v>2050</v>
      </c>
      <c r="H11" s="23"/>
      <c r="I11" s="25"/>
      <c r="J11" s="26"/>
      <c r="K11" s="27"/>
    </row>
    <row r="12" spans="1:11" s="13" customFormat="1" ht="24" customHeight="1" x14ac:dyDescent="0.15">
      <c r="A12" s="14" t="s">
        <v>260</v>
      </c>
      <c r="B12" s="15" t="s" ph="1">
        <v>760</v>
      </c>
      <c r="C12" s="16">
        <v>9</v>
      </c>
      <c r="D12" s="17">
        <v>79</v>
      </c>
      <c r="E12" s="17">
        <v>76</v>
      </c>
      <c r="F12" s="17">
        <v>98</v>
      </c>
      <c r="G12" s="17">
        <v>253</v>
      </c>
      <c r="H12" s="15" t="s">
        <v>261</v>
      </c>
      <c r="I12" s="18" t="s">
        <v>1108</v>
      </c>
      <c r="J12" s="19" t="s">
        <v>1886</v>
      </c>
      <c r="K12" s="20" t="s">
        <v>1109</v>
      </c>
    </row>
    <row r="13" spans="1:11" s="13" customFormat="1" ht="24" customHeight="1" x14ac:dyDescent="0.15">
      <c r="A13" s="21"/>
      <c r="B13" s="15" t="s" ph="1">
        <v>761</v>
      </c>
      <c r="C13" s="16">
        <v>10</v>
      </c>
      <c r="D13" s="17">
        <v>88</v>
      </c>
      <c r="E13" s="17">
        <v>108</v>
      </c>
      <c r="F13" s="17">
        <v>71</v>
      </c>
      <c r="G13" s="17">
        <v>267</v>
      </c>
      <c r="H13" s="15" t="s">
        <v>347</v>
      </c>
      <c r="I13" s="18" t="s">
        <v>1110</v>
      </c>
      <c r="J13" s="19" t="s">
        <v>2037</v>
      </c>
      <c r="K13" s="20" t="s">
        <v>1111</v>
      </c>
    </row>
    <row r="14" spans="1:11" s="13" customFormat="1" ht="24" customHeight="1" x14ac:dyDescent="0.15">
      <c r="A14" s="21"/>
      <c r="B14" s="15" t="s" ph="1">
        <v>762</v>
      </c>
      <c r="C14" s="16">
        <v>24</v>
      </c>
      <c r="D14" s="17">
        <v>277</v>
      </c>
      <c r="E14" s="17">
        <v>261</v>
      </c>
      <c r="F14" s="17">
        <v>275</v>
      </c>
      <c r="G14" s="17">
        <v>813</v>
      </c>
      <c r="H14" s="15" t="s">
        <v>348</v>
      </c>
      <c r="I14" s="18" t="s">
        <v>1112</v>
      </c>
      <c r="J14" s="19" t="s">
        <v>1887</v>
      </c>
      <c r="K14" s="20" t="s">
        <v>1113</v>
      </c>
    </row>
    <row r="15" spans="1:11" s="13" customFormat="1" ht="24" customHeight="1" x14ac:dyDescent="0.15">
      <c r="A15" s="21"/>
      <c r="B15" s="15" t="s" ph="1">
        <v>763</v>
      </c>
      <c r="C15" s="16">
        <v>17</v>
      </c>
      <c r="D15" s="17">
        <v>168</v>
      </c>
      <c r="E15" s="17">
        <v>184</v>
      </c>
      <c r="F15" s="17">
        <v>184</v>
      </c>
      <c r="G15" s="17">
        <v>536</v>
      </c>
      <c r="H15" s="15" t="s">
        <v>349</v>
      </c>
      <c r="I15" s="18" t="s">
        <v>1114</v>
      </c>
      <c r="J15" s="19" t="s">
        <v>2038</v>
      </c>
      <c r="K15" s="20" t="s">
        <v>1115</v>
      </c>
    </row>
    <row r="16" spans="1:11" s="13" customFormat="1" ht="24" customHeight="1" x14ac:dyDescent="0.15">
      <c r="A16" s="21"/>
      <c r="B16" s="15" t="s" ph="1">
        <v>764</v>
      </c>
      <c r="C16" s="16">
        <v>14</v>
      </c>
      <c r="D16" s="17">
        <v>130</v>
      </c>
      <c r="E16" s="17">
        <v>112</v>
      </c>
      <c r="F16" s="17">
        <v>140</v>
      </c>
      <c r="G16" s="17">
        <v>382</v>
      </c>
      <c r="H16" s="15" t="s">
        <v>350</v>
      </c>
      <c r="I16" s="18" t="s">
        <v>1116</v>
      </c>
      <c r="J16" s="19" t="s">
        <v>2039</v>
      </c>
      <c r="K16" s="20" t="s">
        <v>1117</v>
      </c>
    </row>
    <row r="17" spans="1:11" s="13" customFormat="1" ht="13.5" customHeight="1" x14ac:dyDescent="0.15">
      <c r="A17" s="22" t="s">
        <v>544</v>
      </c>
      <c r="B17" s="23" ph="1"/>
      <c r="C17" s="24">
        <v>74</v>
      </c>
      <c r="D17" s="24">
        <v>742</v>
      </c>
      <c r="E17" s="24">
        <v>741</v>
      </c>
      <c r="F17" s="24">
        <v>768</v>
      </c>
      <c r="G17" s="24">
        <v>2251</v>
      </c>
      <c r="H17" s="23"/>
      <c r="I17" s="25"/>
      <c r="J17" s="26"/>
      <c r="K17" s="27"/>
    </row>
    <row r="18" spans="1:11" s="13" customFormat="1" ht="24" customHeight="1" x14ac:dyDescent="0.15">
      <c r="A18" s="14" t="s">
        <v>262</v>
      </c>
      <c r="B18" s="15" t="s" ph="1">
        <v>765</v>
      </c>
      <c r="C18" s="16">
        <v>11</v>
      </c>
      <c r="D18" s="17">
        <v>108</v>
      </c>
      <c r="E18" s="17">
        <v>102</v>
      </c>
      <c r="F18" s="17">
        <v>113</v>
      </c>
      <c r="G18" s="17">
        <v>323</v>
      </c>
      <c r="H18" s="15" t="s">
        <v>263</v>
      </c>
      <c r="I18" s="18" t="s">
        <v>1492</v>
      </c>
      <c r="J18" s="19" t="s">
        <v>2040</v>
      </c>
      <c r="K18" s="20" t="s">
        <v>1118</v>
      </c>
    </row>
    <row r="19" spans="1:11" s="13" customFormat="1" ht="24" customHeight="1" x14ac:dyDescent="0.15">
      <c r="A19" s="21"/>
      <c r="B19" s="15" t="s" ph="1">
        <v>766</v>
      </c>
      <c r="C19" s="16">
        <v>11</v>
      </c>
      <c r="D19" s="17">
        <v>98</v>
      </c>
      <c r="E19" s="17">
        <v>104</v>
      </c>
      <c r="F19" s="17">
        <v>88</v>
      </c>
      <c r="G19" s="17">
        <v>290</v>
      </c>
      <c r="H19" s="15" t="s">
        <v>351</v>
      </c>
      <c r="I19" s="18" t="s">
        <v>1493</v>
      </c>
      <c r="J19" s="19" t="s">
        <v>1888</v>
      </c>
      <c r="K19" s="20" t="s">
        <v>1119</v>
      </c>
    </row>
    <row r="20" spans="1:11" s="13" customFormat="1" ht="24" customHeight="1" x14ac:dyDescent="0.15">
      <c r="A20" s="21"/>
      <c r="B20" s="15" t="s" ph="1">
        <v>1462</v>
      </c>
      <c r="C20" s="16">
        <v>13</v>
      </c>
      <c r="D20" s="17">
        <v>0</v>
      </c>
      <c r="E20" s="17">
        <v>187</v>
      </c>
      <c r="F20" s="17">
        <v>224</v>
      </c>
      <c r="G20" s="17">
        <v>411</v>
      </c>
      <c r="H20" s="15" t="s">
        <v>352</v>
      </c>
      <c r="I20" s="18" t="s">
        <v>1494</v>
      </c>
      <c r="J20" s="19" t="s">
        <v>2041</v>
      </c>
      <c r="K20" s="20" t="s">
        <v>1120</v>
      </c>
    </row>
    <row r="21" spans="1:11" s="13" customFormat="1" ht="24" customHeight="1" x14ac:dyDescent="0.15">
      <c r="A21" s="21"/>
      <c r="B21" s="235" t="s" ph="1">
        <v>1466</v>
      </c>
      <c r="C21" s="242">
        <v>7</v>
      </c>
      <c r="D21" s="17">
        <v>216</v>
      </c>
      <c r="E21" s="17">
        <v>0</v>
      </c>
      <c r="F21" s="17">
        <v>0</v>
      </c>
      <c r="G21" s="17">
        <v>216</v>
      </c>
      <c r="H21" s="235" t="s">
        <v>353</v>
      </c>
      <c r="I21" s="243" t="s">
        <v>1121</v>
      </c>
      <c r="J21" s="244" t="s">
        <v>2041</v>
      </c>
      <c r="K21" s="238" t="s">
        <v>1122</v>
      </c>
    </row>
    <row r="22" spans="1:11" s="13" customFormat="1" ht="13.5" customHeight="1" x14ac:dyDescent="0.15">
      <c r="A22" s="22" t="s">
        <v>544</v>
      </c>
      <c r="B22" s="23" ph="1"/>
      <c r="C22" s="24">
        <v>42</v>
      </c>
      <c r="D22" s="24">
        <v>422</v>
      </c>
      <c r="E22" s="24">
        <v>393</v>
      </c>
      <c r="F22" s="24">
        <v>425</v>
      </c>
      <c r="G22" s="24">
        <v>1240</v>
      </c>
      <c r="H22" s="23"/>
      <c r="I22" s="25"/>
      <c r="J22" s="26"/>
      <c r="K22" s="27"/>
    </row>
    <row r="23" spans="1:11" s="13" customFormat="1" ht="24" customHeight="1" x14ac:dyDescent="0.15">
      <c r="A23" s="14" t="s">
        <v>264</v>
      </c>
      <c r="B23" s="15" t="s" ph="1">
        <v>767</v>
      </c>
      <c r="C23" s="16">
        <v>11</v>
      </c>
      <c r="D23" s="17">
        <v>96</v>
      </c>
      <c r="E23" s="17">
        <v>111</v>
      </c>
      <c r="F23" s="17">
        <v>103</v>
      </c>
      <c r="G23" s="17">
        <v>310</v>
      </c>
      <c r="H23" s="15" t="s">
        <v>265</v>
      </c>
      <c r="I23" s="18" t="s">
        <v>1123</v>
      </c>
      <c r="J23" s="19" t="s">
        <v>2042</v>
      </c>
      <c r="K23" s="20" t="s">
        <v>1124</v>
      </c>
    </row>
    <row r="24" spans="1:11" s="13" customFormat="1" ht="24" customHeight="1" x14ac:dyDescent="0.15">
      <c r="A24" s="21"/>
      <c r="B24" s="15" t="s" ph="1">
        <v>768</v>
      </c>
      <c r="C24" s="16">
        <v>24</v>
      </c>
      <c r="D24" s="17">
        <v>246</v>
      </c>
      <c r="E24" s="17">
        <v>232</v>
      </c>
      <c r="F24" s="17">
        <v>276</v>
      </c>
      <c r="G24" s="17">
        <v>754</v>
      </c>
      <c r="H24" s="15" t="s">
        <v>354</v>
      </c>
      <c r="I24" s="18" t="s">
        <v>1125</v>
      </c>
      <c r="J24" s="19" t="s">
        <v>2043</v>
      </c>
      <c r="K24" s="20" t="s">
        <v>1126</v>
      </c>
    </row>
    <row r="25" spans="1:11" s="13" customFormat="1" ht="24" customHeight="1" x14ac:dyDescent="0.15">
      <c r="A25" s="21"/>
      <c r="B25" s="15" t="s" ph="1">
        <v>769</v>
      </c>
      <c r="C25" s="16">
        <v>11</v>
      </c>
      <c r="D25" s="17">
        <v>105</v>
      </c>
      <c r="E25" s="17">
        <v>92</v>
      </c>
      <c r="F25" s="17">
        <v>99</v>
      </c>
      <c r="G25" s="17">
        <v>296</v>
      </c>
      <c r="H25" s="15" t="s">
        <v>355</v>
      </c>
      <c r="I25" s="18" t="s">
        <v>1495</v>
      </c>
      <c r="J25" s="19" t="s">
        <v>1889</v>
      </c>
      <c r="K25" s="20" t="s">
        <v>1127</v>
      </c>
    </row>
    <row r="26" spans="1:11" s="13" customFormat="1" ht="24" customHeight="1" x14ac:dyDescent="0.15">
      <c r="A26" s="28"/>
      <c r="B26" s="15" t="s" ph="1">
        <v>770</v>
      </c>
      <c r="C26" s="16">
        <v>22</v>
      </c>
      <c r="D26" s="17">
        <v>217</v>
      </c>
      <c r="E26" s="17">
        <v>253</v>
      </c>
      <c r="F26" s="17">
        <v>218</v>
      </c>
      <c r="G26" s="17">
        <v>688</v>
      </c>
      <c r="H26" s="15" t="s">
        <v>356</v>
      </c>
      <c r="I26" s="18" t="s">
        <v>1496</v>
      </c>
      <c r="J26" s="19" t="s">
        <v>2044</v>
      </c>
      <c r="K26" s="20" t="s">
        <v>1128</v>
      </c>
    </row>
    <row r="27" spans="1:11" s="13" customFormat="1" ht="24" customHeight="1" x14ac:dyDescent="0.15">
      <c r="A27" s="28"/>
      <c r="B27" s="15" t="s" ph="1">
        <v>771</v>
      </c>
      <c r="C27" s="16">
        <v>12</v>
      </c>
      <c r="D27" s="17">
        <v>117</v>
      </c>
      <c r="E27" s="17">
        <v>94</v>
      </c>
      <c r="F27" s="17">
        <v>115</v>
      </c>
      <c r="G27" s="17">
        <v>326</v>
      </c>
      <c r="H27" s="15" t="s">
        <v>357</v>
      </c>
      <c r="I27" s="18" t="s">
        <v>1129</v>
      </c>
      <c r="J27" s="19" t="s">
        <v>1890</v>
      </c>
      <c r="K27" s="20" t="s">
        <v>1130</v>
      </c>
    </row>
    <row r="28" spans="1:11" s="13" customFormat="1" ht="24" customHeight="1" x14ac:dyDescent="0.15">
      <c r="A28" s="28"/>
      <c r="B28" s="15" t="s" ph="1">
        <v>772</v>
      </c>
      <c r="C28" s="16">
        <v>14</v>
      </c>
      <c r="D28" s="17">
        <v>120</v>
      </c>
      <c r="E28" s="17">
        <v>131</v>
      </c>
      <c r="F28" s="17">
        <v>141</v>
      </c>
      <c r="G28" s="17">
        <v>392</v>
      </c>
      <c r="H28" s="15" t="s">
        <v>358</v>
      </c>
      <c r="I28" s="18" t="s">
        <v>1693</v>
      </c>
      <c r="J28" s="19" t="s">
        <v>2045</v>
      </c>
      <c r="K28" s="20" t="s">
        <v>1131</v>
      </c>
    </row>
    <row r="29" spans="1:11" s="13" customFormat="1" ht="24" customHeight="1" x14ac:dyDescent="0.15">
      <c r="A29" s="28"/>
      <c r="B29" s="15" t="s" ph="1">
        <v>773</v>
      </c>
      <c r="C29" s="16">
        <v>11</v>
      </c>
      <c r="D29" s="17">
        <v>92</v>
      </c>
      <c r="E29" s="17">
        <v>96</v>
      </c>
      <c r="F29" s="17">
        <v>115</v>
      </c>
      <c r="G29" s="17">
        <v>303</v>
      </c>
      <c r="H29" s="15" t="s">
        <v>359</v>
      </c>
      <c r="I29" s="18" t="s">
        <v>1497</v>
      </c>
      <c r="J29" s="19" t="s">
        <v>2046</v>
      </c>
      <c r="K29" s="20" t="s">
        <v>1132</v>
      </c>
    </row>
    <row r="30" spans="1:11" s="13" customFormat="1" ht="24" customHeight="1" x14ac:dyDescent="0.15">
      <c r="A30" s="28"/>
      <c r="B30" s="15" t="s" ph="1">
        <v>774</v>
      </c>
      <c r="C30" s="16">
        <v>23</v>
      </c>
      <c r="D30" s="17">
        <v>218</v>
      </c>
      <c r="E30" s="17">
        <v>238</v>
      </c>
      <c r="F30" s="17">
        <v>251</v>
      </c>
      <c r="G30" s="17">
        <v>707</v>
      </c>
      <c r="H30" s="15" t="s">
        <v>360</v>
      </c>
      <c r="I30" s="18" t="s">
        <v>1133</v>
      </c>
      <c r="J30" s="19" t="s">
        <v>2047</v>
      </c>
      <c r="K30" s="20" t="s">
        <v>1134</v>
      </c>
    </row>
    <row r="31" spans="1:11" s="13" customFormat="1" ht="24" customHeight="1" x14ac:dyDescent="0.15">
      <c r="A31" s="28"/>
      <c r="B31" s="15" t="s" ph="1">
        <v>775</v>
      </c>
      <c r="C31" s="16">
        <v>11</v>
      </c>
      <c r="D31" s="17">
        <v>99</v>
      </c>
      <c r="E31" s="17">
        <v>98</v>
      </c>
      <c r="F31" s="17">
        <v>99</v>
      </c>
      <c r="G31" s="17">
        <v>296</v>
      </c>
      <c r="H31" s="15" t="s">
        <v>361</v>
      </c>
      <c r="I31" s="18" t="s">
        <v>1135</v>
      </c>
      <c r="J31" s="19" t="s">
        <v>1891</v>
      </c>
      <c r="K31" s="20" t="s">
        <v>1136</v>
      </c>
    </row>
    <row r="32" spans="1:11" s="13" customFormat="1" ht="24" customHeight="1" x14ac:dyDescent="0.15">
      <c r="A32" s="28"/>
      <c r="B32" s="15" t="s" ph="1">
        <v>776</v>
      </c>
      <c r="C32" s="16">
        <v>19</v>
      </c>
      <c r="D32" s="17">
        <v>184</v>
      </c>
      <c r="E32" s="17">
        <v>201</v>
      </c>
      <c r="F32" s="17">
        <v>202</v>
      </c>
      <c r="G32" s="17">
        <v>587</v>
      </c>
      <c r="H32" s="15" t="s">
        <v>362</v>
      </c>
      <c r="I32" s="29" t="s">
        <v>1137</v>
      </c>
      <c r="J32" s="19" t="s">
        <v>2048</v>
      </c>
      <c r="K32" s="20" t="s">
        <v>1138</v>
      </c>
    </row>
    <row r="33" spans="1:11" s="13" customFormat="1" ht="24" customHeight="1" x14ac:dyDescent="0.15">
      <c r="A33" s="21"/>
      <c r="B33" s="15" t="s" ph="1">
        <v>777</v>
      </c>
      <c r="C33" s="16">
        <v>13</v>
      </c>
      <c r="D33" s="17">
        <v>123</v>
      </c>
      <c r="E33" s="17">
        <v>99</v>
      </c>
      <c r="F33" s="17">
        <v>129</v>
      </c>
      <c r="G33" s="17">
        <v>351</v>
      </c>
      <c r="H33" s="15" t="s">
        <v>447</v>
      </c>
      <c r="I33" s="18" t="s">
        <v>1498</v>
      </c>
      <c r="J33" s="48" t="s">
        <v>2049</v>
      </c>
      <c r="K33" s="20" t="s">
        <v>1139</v>
      </c>
    </row>
    <row r="34" spans="1:11" s="13" customFormat="1" ht="13.5" customHeight="1" x14ac:dyDescent="0.15">
      <c r="A34" s="22" t="s">
        <v>544</v>
      </c>
      <c r="B34" s="23" ph="1"/>
      <c r="C34" s="24">
        <v>171</v>
      </c>
      <c r="D34" s="24">
        <v>1617</v>
      </c>
      <c r="E34" s="24">
        <v>1645</v>
      </c>
      <c r="F34" s="24">
        <v>1748</v>
      </c>
      <c r="G34" s="24">
        <v>5010</v>
      </c>
      <c r="H34" s="23"/>
      <c r="I34" s="25"/>
      <c r="J34" s="26"/>
      <c r="K34" s="27"/>
    </row>
    <row r="35" spans="1:11" ht="24" customHeight="1" x14ac:dyDescent="0.2">
      <c r="A35" s="14" t="s">
        <v>448</v>
      </c>
      <c r="B35" s="15" t="s" ph="1">
        <v>778</v>
      </c>
      <c r="C35" s="16">
        <v>15</v>
      </c>
      <c r="D35" s="17">
        <v>129</v>
      </c>
      <c r="E35" s="17">
        <v>153</v>
      </c>
      <c r="F35" s="17">
        <v>153</v>
      </c>
      <c r="G35" s="17">
        <v>435</v>
      </c>
      <c r="H35" s="15" t="s">
        <v>449</v>
      </c>
      <c r="I35" s="18" t="s">
        <v>1140</v>
      </c>
      <c r="J35" s="19" t="s">
        <v>2050</v>
      </c>
      <c r="K35" s="20" t="s">
        <v>1141</v>
      </c>
    </row>
    <row r="36" spans="1:11" ht="24" customHeight="1" x14ac:dyDescent="0.2">
      <c r="A36" s="21"/>
      <c r="B36" s="15" t="s" ph="1">
        <v>779</v>
      </c>
      <c r="C36" s="16">
        <v>13</v>
      </c>
      <c r="D36" s="17">
        <v>111</v>
      </c>
      <c r="E36" s="17">
        <v>132</v>
      </c>
      <c r="F36" s="17">
        <v>106</v>
      </c>
      <c r="G36" s="17">
        <v>349</v>
      </c>
      <c r="H36" s="15" t="s">
        <v>363</v>
      </c>
      <c r="I36" s="18" t="s">
        <v>1142</v>
      </c>
      <c r="J36" s="19" t="s">
        <v>2051</v>
      </c>
      <c r="K36" s="20" t="s">
        <v>1143</v>
      </c>
    </row>
    <row r="37" spans="1:11" ht="24" customHeight="1" x14ac:dyDescent="0.2">
      <c r="A37" s="21"/>
      <c r="B37" s="15" t="s" ph="1">
        <v>780</v>
      </c>
      <c r="C37" s="16">
        <v>12</v>
      </c>
      <c r="D37" s="17">
        <v>104</v>
      </c>
      <c r="E37" s="17">
        <v>124</v>
      </c>
      <c r="F37" s="17">
        <v>137</v>
      </c>
      <c r="G37" s="17">
        <v>365</v>
      </c>
      <c r="H37" s="15" t="s">
        <v>364</v>
      </c>
      <c r="I37" s="18" t="s">
        <v>1144</v>
      </c>
      <c r="J37" s="19" t="s">
        <v>1892</v>
      </c>
      <c r="K37" s="20" t="s">
        <v>1145</v>
      </c>
    </row>
    <row r="38" spans="1:11" ht="24" customHeight="1" x14ac:dyDescent="0.2">
      <c r="A38" s="21"/>
      <c r="B38" s="15" t="s" ph="1">
        <v>781</v>
      </c>
      <c r="C38" s="16">
        <v>18</v>
      </c>
      <c r="D38" s="17">
        <v>147</v>
      </c>
      <c r="E38" s="17">
        <v>180</v>
      </c>
      <c r="F38" s="17">
        <v>210</v>
      </c>
      <c r="G38" s="17">
        <v>537</v>
      </c>
      <c r="H38" s="15" t="s">
        <v>365</v>
      </c>
      <c r="I38" s="18" t="s">
        <v>1146</v>
      </c>
      <c r="J38" s="19" t="s">
        <v>2052</v>
      </c>
      <c r="K38" s="20" t="s">
        <v>1147</v>
      </c>
    </row>
    <row r="39" spans="1:11" ht="24" customHeight="1" x14ac:dyDescent="0.2">
      <c r="A39" s="21"/>
      <c r="B39" s="15" t="s" ph="1">
        <v>782</v>
      </c>
      <c r="C39" s="16">
        <v>19</v>
      </c>
      <c r="D39" s="17">
        <v>166</v>
      </c>
      <c r="E39" s="17">
        <v>174</v>
      </c>
      <c r="F39" s="17">
        <v>209</v>
      </c>
      <c r="G39" s="17">
        <v>549</v>
      </c>
      <c r="H39" s="15" t="s">
        <v>366</v>
      </c>
      <c r="I39" s="18" t="s">
        <v>1499</v>
      </c>
      <c r="J39" s="19" t="s">
        <v>2053</v>
      </c>
      <c r="K39" s="20" t="s">
        <v>1148</v>
      </c>
    </row>
    <row r="40" spans="1:11" ht="24" customHeight="1" x14ac:dyDescent="0.2">
      <c r="A40" s="21"/>
      <c r="B40" s="15" t="s" ph="1">
        <v>783</v>
      </c>
      <c r="C40" s="16">
        <v>14</v>
      </c>
      <c r="D40" s="17">
        <v>137</v>
      </c>
      <c r="E40" s="17">
        <v>116</v>
      </c>
      <c r="F40" s="17">
        <v>151</v>
      </c>
      <c r="G40" s="49">
        <v>404</v>
      </c>
      <c r="H40" s="15" t="s">
        <v>367</v>
      </c>
      <c r="I40" s="18" t="s">
        <v>1149</v>
      </c>
      <c r="J40" s="19" t="s">
        <v>1893</v>
      </c>
      <c r="K40" s="20" t="s">
        <v>1150</v>
      </c>
    </row>
    <row r="41" spans="1:11" ht="24" customHeight="1" x14ac:dyDescent="0.2">
      <c r="A41" s="21"/>
      <c r="B41" s="15" t="s" ph="1">
        <v>784</v>
      </c>
      <c r="C41" s="16">
        <v>11</v>
      </c>
      <c r="D41" s="17">
        <v>88</v>
      </c>
      <c r="E41" s="17">
        <v>85</v>
      </c>
      <c r="F41" s="17">
        <v>104</v>
      </c>
      <c r="G41" s="17">
        <v>277</v>
      </c>
      <c r="H41" s="15" t="s">
        <v>368</v>
      </c>
      <c r="I41" s="18" t="s">
        <v>1500</v>
      </c>
      <c r="J41" s="19" t="s">
        <v>2054</v>
      </c>
      <c r="K41" s="20" t="s">
        <v>1151</v>
      </c>
    </row>
    <row r="42" spans="1:11" ht="24" customHeight="1" x14ac:dyDescent="0.2">
      <c r="A42" s="21"/>
      <c r="B42" s="15" t="s" ph="1">
        <v>785</v>
      </c>
      <c r="C42" s="16">
        <v>10</v>
      </c>
      <c r="D42" s="17">
        <v>96</v>
      </c>
      <c r="E42" s="17">
        <v>89</v>
      </c>
      <c r="F42" s="17">
        <v>79</v>
      </c>
      <c r="G42" s="17">
        <v>264</v>
      </c>
      <c r="H42" s="15" t="s">
        <v>369</v>
      </c>
      <c r="I42" s="18" t="s">
        <v>1152</v>
      </c>
      <c r="J42" s="19" t="s">
        <v>2055</v>
      </c>
      <c r="K42" s="20" t="s">
        <v>1153</v>
      </c>
    </row>
    <row r="43" spans="1:11" ht="13.5" customHeight="1" x14ac:dyDescent="0.2">
      <c r="A43" s="22" t="s">
        <v>544</v>
      </c>
      <c r="B43" s="23" ph="1"/>
      <c r="C43" s="24">
        <v>112</v>
      </c>
      <c r="D43" s="24">
        <v>978</v>
      </c>
      <c r="E43" s="24">
        <v>1053</v>
      </c>
      <c r="F43" s="24">
        <v>1149</v>
      </c>
      <c r="G43" s="24">
        <v>3180</v>
      </c>
      <c r="H43" s="23"/>
      <c r="I43" s="25"/>
      <c r="J43" s="26"/>
      <c r="K43" s="27"/>
    </row>
    <row r="44" spans="1:11" ht="24" customHeight="1" x14ac:dyDescent="0.2">
      <c r="A44" s="14" t="s">
        <v>450</v>
      </c>
      <c r="B44" s="15" t="s" ph="1">
        <v>786</v>
      </c>
      <c r="C44" s="16">
        <v>19</v>
      </c>
      <c r="D44" s="17">
        <v>186</v>
      </c>
      <c r="E44" s="17">
        <v>184</v>
      </c>
      <c r="F44" s="17">
        <v>193</v>
      </c>
      <c r="G44" s="17">
        <v>563</v>
      </c>
      <c r="H44" s="15" t="s">
        <v>451</v>
      </c>
      <c r="I44" s="18" t="s">
        <v>1154</v>
      </c>
      <c r="J44" s="19" t="s">
        <v>2056</v>
      </c>
      <c r="K44" s="20" t="s">
        <v>1155</v>
      </c>
    </row>
    <row r="45" spans="1:11" ht="24" customHeight="1" x14ac:dyDescent="0.2">
      <c r="A45" s="21"/>
      <c r="B45" s="15" t="s" ph="1">
        <v>787</v>
      </c>
      <c r="C45" s="16">
        <v>11</v>
      </c>
      <c r="D45" s="17">
        <v>102</v>
      </c>
      <c r="E45" s="17">
        <v>110</v>
      </c>
      <c r="F45" s="17">
        <v>98</v>
      </c>
      <c r="G45" s="17">
        <v>310</v>
      </c>
      <c r="H45" s="15" t="s">
        <v>370</v>
      </c>
      <c r="I45" s="18" t="s">
        <v>1156</v>
      </c>
      <c r="J45" s="19" t="s">
        <v>2057</v>
      </c>
      <c r="K45" s="20" t="s">
        <v>1157</v>
      </c>
    </row>
    <row r="46" spans="1:11" ht="24" customHeight="1" x14ac:dyDescent="0.2">
      <c r="A46" s="21"/>
      <c r="B46" s="15" t="s" ph="1">
        <v>788</v>
      </c>
      <c r="C46" s="16">
        <v>18</v>
      </c>
      <c r="D46" s="17">
        <v>192</v>
      </c>
      <c r="E46" s="17">
        <v>183</v>
      </c>
      <c r="F46" s="17">
        <v>188</v>
      </c>
      <c r="G46" s="17">
        <v>563</v>
      </c>
      <c r="H46" s="15" t="s">
        <v>1501</v>
      </c>
      <c r="I46" s="18" t="s">
        <v>1502</v>
      </c>
      <c r="J46" s="19" t="s">
        <v>2058</v>
      </c>
      <c r="K46" s="20" t="s">
        <v>1158</v>
      </c>
    </row>
    <row r="47" spans="1:11" ht="24" customHeight="1" x14ac:dyDescent="0.2">
      <c r="A47" s="21"/>
      <c r="B47" s="15" t="s" ph="1">
        <v>789</v>
      </c>
      <c r="C47" s="16">
        <v>14</v>
      </c>
      <c r="D47" s="17">
        <v>118</v>
      </c>
      <c r="E47" s="17">
        <v>131</v>
      </c>
      <c r="F47" s="17">
        <v>134</v>
      </c>
      <c r="G47" s="17">
        <v>383</v>
      </c>
      <c r="H47" s="15" t="s">
        <v>371</v>
      </c>
      <c r="I47" s="18" t="s">
        <v>1159</v>
      </c>
      <c r="J47" s="19" t="s">
        <v>2308</v>
      </c>
      <c r="K47" s="20" t="s">
        <v>1160</v>
      </c>
    </row>
    <row r="48" spans="1:11" ht="24" customHeight="1" x14ac:dyDescent="0.2">
      <c r="A48" s="50"/>
      <c r="B48" s="51" t="s" ph="1">
        <v>790</v>
      </c>
      <c r="C48" s="52">
        <v>11</v>
      </c>
      <c r="D48" s="53">
        <v>84</v>
      </c>
      <c r="E48" s="53">
        <v>91</v>
      </c>
      <c r="F48" s="53">
        <v>93</v>
      </c>
      <c r="G48" s="53">
        <v>268</v>
      </c>
      <c r="H48" s="51" t="s">
        <v>372</v>
      </c>
      <c r="I48" s="54" t="s">
        <v>1161</v>
      </c>
      <c r="J48" s="55" t="s">
        <v>2059</v>
      </c>
      <c r="K48" s="56" t="s">
        <v>1162</v>
      </c>
    </row>
    <row r="49" spans="2:7" x14ac:dyDescent="0.2">
      <c r="C49" s="57"/>
      <c r="D49" s="57"/>
      <c r="E49" s="57"/>
      <c r="F49" s="57"/>
      <c r="G49" s="57"/>
    </row>
    <row r="51" spans="2:7" ht="19" x14ac:dyDescent="0.2">
      <c r="B51" s="2" ph="1"/>
    </row>
    <row r="52" spans="2:7" ht="19" x14ac:dyDescent="0.2">
      <c r="B52" s="2" ph="1"/>
    </row>
    <row r="53" spans="2:7" ht="19" x14ac:dyDescent="0.2">
      <c r="B53" s="2" ph="1"/>
    </row>
    <row r="54" spans="2:7" ht="19" x14ac:dyDescent="0.2">
      <c r="B54" s="2" ph="1"/>
    </row>
    <row r="55" spans="2:7" ht="19" x14ac:dyDescent="0.2">
      <c r="B55" s="2" ph="1"/>
    </row>
    <row r="56" spans="2:7" ht="19" x14ac:dyDescent="0.2">
      <c r="B56" s="2" ph="1"/>
    </row>
    <row r="57" spans="2:7" ht="19" x14ac:dyDescent="0.2">
      <c r="B57" s="2" ph="1"/>
    </row>
    <row r="58" spans="2:7" ht="19" x14ac:dyDescent="0.2">
      <c r="B58" s="2" ph="1"/>
    </row>
    <row r="59" spans="2:7" ht="19" x14ac:dyDescent="0.2">
      <c r="B59" s="2" ph="1"/>
    </row>
    <row r="60" spans="2:7" ht="19" x14ac:dyDescent="0.2">
      <c r="B60" s="2" ph="1"/>
    </row>
  </sheetData>
  <mergeCells count="8">
    <mergeCell ref="I3:I4"/>
    <mergeCell ref="J3:J4"/>
    <mergeCell ref="K3:K4"/>
    <mergeCell ref="A3:A4"/>
    <mergeCell ref="B3:B4"/>
    <mergeCell ref="C3:C4"/>
    <mergeCell ref="D3:G3"/>
    <mergeCell ref="H3:H4"/>
  </mergeCells>
  <phoneticPr fontId="4" type="Hiragana"/>
  <pageMargins left="0.78740157480314965" right="0.62992125984251968" top="0.51181102362204722" bottom="0.23622047244094491" header="0.47244094488188981" footer="0.27559055118110237"/>
  <pageSetup paperSize="9" scale="75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0">
    <tabColor rgb="FFFFFF00"/>
  </sheetPr>
  <dimension ref="A1:O76"/>
  <sheetViews>
    <sheetView topLeftCell="A29" zoomScaleNormal="100" workbookViewId="0">
      <selection activeCell="L52" sqref="L52"/>
    </sheetView>
  </sheetViews>
  <sheetFormatPr defaultColWidth="8.54296875" defaultRowHeight="12.5" x14ac:dyDescent="0.2"/>
  <cols>
    <col min="1" max="1" width="9.26953125" style="2" customWidth="1"/>
    <col min="2" max="2" width="12.7265625" style="2" customWidth="1"/>
    <col min="3" max="3" width="6.7265625" style="2" customWidth="1"/>
    <col min="4" max="6" width="5.1796875" style="2" customWidth="1"/>
    <col min="7" max="7" width="6.7265625" style="2" customWidth="1"/>
    <col min="8" max="8" width="9.1796875" style="3" customWidth="1"/>
    <col min="9" max="9" width="24.1796875" style="2" customWidth="1"/>
    <col min="10" max="10" width="13.81640625" style="4" customWidth="1"/>
    <col min="11" max="11" width="12" style="2" customWidth="1"/>
    <col min="12" max="16384" width="8.54296875" style="2"/>
  </cols>
  <sheetData>
    <row r="1" spans="1:11" s="7" customFormat="1" ht="12" customHeight="1" x14ac:dyDescent="0.15">
      <c r="A1" s="1"/>
      <c r="B1" s="7" t="s">
        <v>213</v>
      </c>
      <c r="H1" s="8"/>
      <c r="J1" s="9"/>
      <c r="K1" s="5" t="s">
        <v>242</v>
      </c>
    </row>
    <row r="2" spans="1:11" s="7" customFormat="1" ht="19.5" customHeight="1" x14ac:dyDescent="0.15">
      <c r="A2" s="43" t="s">
        <v>213</v>
      </c>
      <c r="B2" s="43"/>
      <c r="C2" s="43"/>
      <c r="D2" s="43"/>
      <c r="E2" s="43"/>
      <c r="F2" s="43"/>
      <c r="G2" s="43"/>
      <c r="H2" s="44"/>
      <c r="I2" s="43"/>
      <c r="J2" s="9"/>
      <c r="K2" s="45"/>
    </row>
    <row r="3" spans="1:11" ht="13.5" customHeight="1" x14ac:dyDescent="0.2">
      <c r="A3" s="256" t="s">
        <v>246</v>
      </c>
      <c r="B3" s="258" t="s">
        <v>722</v>
      </c>
      <c r="C3" s="258" t="s">
        <v>535</v>
      </c>
      <c r="D3" s="260" t="s">
        <v>536</v>
      </c>
      <c r="E3" s="261"/>
      <c r="F3" s="261"/>
      <c r="G3" s="262"/>
      <c r="H3" s="258" t="s">
        <v>537</v>
      </c>
      <c r="I3" s="258" t="s">
        <v>538</v>
      </c>
      <c r="J3" s="265" t="s">
        <v>539</v>
      </c>
      <c r="K3" s="263" t="s">
        <v>540</v>
      </c>
    </row>
    <row r="4" spans="1:11" s="13" customFormat="1" ht="13.5" customHeight="1" x14ac:dyDescent="0.2">
      <c r="A4" s="257"/>
      <c r="B4" s="259"/>
      <c r="C4" s="259"/>
      <c r="D4" s="11" t="s">
        <v>541</v>
      </c>
      <c r="E4" s="11" t="s">
        <v>542</v>
      </c>
      <c r="F4" s="11" t="s">
        <v>543</v>
      </c>
      <c r="G4" s="12" t="s">
        <v>544</v>
      </c>
      <c r="H4" s="267"/>
      <c r="I4" s="267"/>
      <c r="J4" s="266"/>
      <c r="K4" s="264"/>
    </row>
    <row r="5" spans="1:11" ht="24" customHeight="1" x14ac:dyDescent="0.2">
      <c r="A5" s="21" t="s">
        <v>1014</v>
      </c>
      <c r="B5" s="58" t="s" ph="1">
        <v>791</v>
      </c>
      <c r="C5" s="16">
        <v>11</v>
      </c>
      <c r="D5" s="17">
        <v>112</v>
      </c>
      <c r="E5" s="17">
        <v>94</v>
      </c>
      <c r="F5" s="17">
        <v>78</v>
      </c>
      <c r="G5" s="17">
        <v>284</v>
      </c>
      <c r="H5" s="15" t="s">
        <v>373</v>
      </c>
      <c r="I5" s="18" t="s">
        <v>1163</v>
      </c>
      <c r="J5" s="19" t="s">
        <v>1894</v>
      </c>
      <c r="K5" s="20" t="s">
        <v>1164</v>
      </c>
    </row>
    <row r="6" spans="1:11" ht="24" customHeight="1" x14ac:dyDescent="0.2">
      <c r="A6" s="21"/>
      <c r="B6" s="15" t="s" ph="1">
        <v>723</v>
      </c>
      <c r="C6" s="59">
        <v>13</v>
      </c>
      <c r="D6" s="60">
        <v>107</v>
      </c>
      <c r="E6" s="60">
        <v>117</v>
      </c>
      <c r="F6" s="17">
        <v>125</v>
      </c>
      <c r="G6" s="17">
        <v>349</v>
      </c>
      <c r="H6" s="61" t="s">
        <v>374</v>
      </c>
      <c r="I6" s="29" t="s">
        <v>1165</v>
      </c>
      <c r="J6" s="48" t="s">
        <v>1895</v>
      </c>
      <c r="K6" s="20" t="s">
        <v>1166</v>
      </c>
    </row>
    <row r="7" spans="1:11" ht="13.5" customHeight="1" x14ac:dyDescent="0.2">
      <c r="A7" s="22" t="s">
        <v>544</v>
      </c>
      <c r="B7" s="23" ph="1"/>
      <c r="C7" s="24">
        <v>97</v>
      </c>
      <c r="D7" s="24">
        <v>901</v>
      </c>
      <c r="E7" s="24">
        <v>910</v>
      </c>
      <c r="F7" s="24">
        <v>909</v>
      </c>
      <c r="G7" s="24">
        <v>2720</v>
      </c>
      <c r="H7" s="23"/>
      <c r="I7" s="25"/>
      <c r="J7" s="26"/>
      <c r="K7" s="27"/>
    </row>
    <row r="8" spans="1:11" ht="24" customHeight="1" x14ac:dyDescent="0.2">
      <c r="A8" s="14" t="s">
        <v>452</v>
      </c>
      <c r="B8" s="15" t="s" ph="1">
        <v>724</v>
      </c>
      <c r="C8" s="16">
        <v>25</v>
      </c>
      <c r="D8" s="17">
        <v>257</v>
      </c>
      <c r="E8" s="17">
        <v>240</v>
      </c>
      <c r="F8" s="17">
        <v>257</v>
      </c>
      <c r="G8" s="17">
        <v>754</v>
      </c>
      <c r="H8" s="15" t="s">
        <v>453</v>
      </c>
      <c r="I8" s="18" t="s">
        <v>1167</v>
      </c>
      <c r="J8" s="19" t="s">
        <v>2060</v>
      </c>
      <c r="K8" s="20" t="s">
        <v>1168</v>
      </c>
    </row>
    <row r="9" spans="1:11" ht="24" customHeight="1" x14ac:dyDescent="0.2">
      <c r="A9" s="21"/>
      <c r="B9" s="15" t="s" ph="1">
        <v>725</v>
      </c>
      <c r="C9" s="16">
        <v>21</v>
      </c>
      <c r="D9" s="17">
        <v>202</v>
      </c>
      <c r="E9" s="17">
        <v>209</v>
      </c>
      <c r="F9" s="17">
        <v>222</v>
      </c>
      <c r="G9" s="17">
        <v>633</v>
      </c>
      <c r="H9" s="15" t="s">
        <v>375</v>
      </c>
      <c r="I9" s="18" t="s">
        <v>1169</v>
      </c>
      <c r="J9" s="19" t="s">
        <v>2061</v>
      </c>
      <c r="K9" s="20" t="s">
        <v>1170</v>
      </c>
    </row>
    <row r="10" spans="1:11" ht="24" customHeight="1" x14ac:dyDescent="0.2">
      <c r="A10" s="21"/>
      <c r="B10" s="15" t="s" ph="1">
        <v>726</v>
      </c>
      <c r="C10" s="16">
        <v>22</v>
      </c>
      <c r="D10" s="17">
        <v>226</v>
      </c>
      <c r="E10" s="17">
        <v>233</v>
      </c>
      <c r="F10" s="17">
        <v>226</v>
      </c>
      <c r="G10" s="17">
        <v>685</v>
      </c>
      <c r="H10" s="15" t="s">
        <v>376</v>
      </c>
      <c r="I10" s="18" t="s">
        <v>1503</v>
      </c>
      <c r="J10" s="19" t="s">
        <v>2062</v>
      </c>
      <c r="K10" s="20" t="s">
        <v>1171</v>
      </c>
    </row>
    <row r="11" spans="1:11" ht="24" customHeight="1" x14ac:dyDescent="0.2">
      <c r="A11" s="21"/>
      <c r="B11" s="15" t="s" ph="1">
        <v>827</v>
      </c>
      <c r="C11" s="16">
        <v>34</v>
      </c>
      <c r="D11" s="17">
        <v>351</v>
      </c>
      <c r="E11" s="17">
        <v>345</v>
      </c>
      <c r="F11" s="17">
        <v>296</v>
      </c>
      <c r="G11" s="17">
        <v>992</v>
      </c>
      <c r="H11" s="15" t="s">
        <v>549</v>
      </c>
      <c r="I11" s="63" t="s">
        <v>1828</v>
      </c>
      <c r="J11" s="19" t="s">
        <v>1896</v>
      </c>
      <c r="K11" s="20" t="s">
        <v>1172</v>
      </c>
    </row>
    <row r="12" spans="1:11" ht="24" customHeight="1" x14ac:dyDescent="0.2">
      <c r="A12" s="21"/>
      <c r="B12" s="15" t="s" ph="1">
        <v>727</v>
      </c>
      <c r="C12" s="16">
        <v>16</v>
      </c>
      <c r="D12" s="17">
        <v>158</v>
      </c>
      <c r="E12" s="17">
        <v>145</v>
      </c>
      <c r="F12" s="17">
        <v>204</v>
      </c>
      <c r="G12" s="17">
        <v>507</v>
      </c>
      <c r="H12" s="15" t="s">
        <v>550</v>
      </c>
      <c r="I12" s="18" t="s">
        <v>1173</v>
      </c>
      <c r="J12" s="19" t="s">
        <v>1897</v>
      </c>
      <c r="K12" s="20" t="s">
        <v>1174</v>
      </c>
    </row>
    <row r="13" spans="1:11" ht="24" customHeight="1" x14ac:dyDescent="0.2">
      <c r="A13" s="21"/>
      <c r="B13" s="15" t="s" ph="1">
        <v>728</v>
      </c>
      <c r="C13" s="16">
        <v>14</v>
      </c>
      <c r="D13" s="17">
        <v>136</v>
      </c>
      <c r="E13" s="17">
        <v>127</v>
      </c>
      <c r="F13" s="17">
        <v>131</v>
      </c>
      <c r="G13" s="17">
        <v>394</v>
      </c>
      <c r="H13" s="15" t="s">
        <v>551</v>
      </c>
      <c r="I13" s="18" t="s">
        <v>1175</v>
      </c>
      <c r="J13" s="19" t="s">
        <v>2063</v>
      </c>
      <c r="K13" s="20" t="s">
        <v>1176</v>
      </c>
    </row>
    <row r="14" spans="1:11" ht="24" customHeight="1" x14ac:dyDescent="0.2">
      <c r="A14" s="21"/>
      <c r="B14" s="15" t="s" ph="1">
        <v>729</v>
      </c>
      <c r="C14" s="16">
        <v>9</v>
      </c>
      <c r="D14" s="17">
        <v>77</v>
      </c>
      <c r="E14" s="17">
        <v>71</v>
      </c>
      <c r="F14" s="17">
        <v>79</v>
      </c>
      <c r="G14" s="17">
        <v>227</v>
      </c>
      <c r="H14" s="15" t="s">
        <v>405</v>
      </c>
      <c r="I14" s="18" t="s">
        <v>1504</v>
      </c>
      <c r="J14" s="48" t="s">
        <v>2064</v>
      </c>
      <c r="K14" s="20" t="s">
        <v>1177</v>
      </c>
    </row>
    <row r="15" spans="1:11" ht="24" customHeight="1" x14ac:dyDescent="0.2">
      <c r="A15" s="21"/>
      <c r="B15" s="15" t="s" ph="1">
        <v>1468</v>
      </c>
      <c r="C15" s="16">
        <v>19</v>
      </c>
      <c r="D15" s="17">
        <v>181</v>
      </c>
      <c r="E15" s="17">
        <v>202</v>
      </c>
      <c r="F15" s="17">
        <v>223</v>
      </c>
      <c r="G15" s="17">
        <v>606</v>
      </c>
      <c r="H15" s="15" t="s">
        <v>1505</v>
      </c>
      <c r="I15" s="18" t="s">
        <v>1506</v>
      </c>
      <c r="J15" s="48" t="s">
        <v>2065</v>
      </c>
      <c r="K15" s="20" t="s">
        <v>1507</v>
      </c>
    </row>
    <row r="16" spans="1:11" ht="13.5" customHeight="1" x14ac:dyDescent="0.2">
      <c r="A16" s="22" t="s">
        <v>544</v>
      </c>
      <c r="B16" s="23" ph="1"/>
      <c r="C16" s="24">
        <v>160</v>
      </c>
      <c r="D16" s="24">
        <v>1588</v>
      </c>
      <c r="E16" s="24">
        <v>1572</v>
      </c>
      <c r="F16" s="24">
        <v>1638</v>
      </c>
      <c r="G16" s="24">
        <v>4798</v>
      </c>
      <c r="H16" s="23"/>
      <c r="I16" s="25"/>
      <c r="J16" s="26"/>
      <c r="K16" s="27"/>
    </row>
    <row r="17" spans="1:15" ht="28.5" customHeight="1" x14ac:dyDescent="0.2">
      <c r="A17" s="14" t="s">
        <v>454</v>
      </c>
      <c r="B17" s="15" t="s" ph="1">
        <v>730</v>
      </c>
      <c r="C17" s="16">
        <v>17</v>
      </c>
      <c r="D17" s="17">
        <v>176</v>
      </c>
      <c r="E17" s="17">
        <v>185</v>
      </c>
      <c r="F17" s="17">
        <v>173</v>
      </c>
      <c r="G17" s="17">
        <v>534</v>
      </c>
      <c r="H17" s="15" t="s">
        <v>455</v>
      </c>
      <c r="I17" s="18" t="s">
        <v>1178</v>
      </c>
      <c r="J17" s="19" t="s">
        <v>1898</v>
      </c>
      <c r="K17" s="20" t="s">
        <v>1179</v>
      </c>
    </row>
    <row r="18" spans="1:15" ht="28.5" customHeight="1" x14ac:dyDescent="0.2">
      <c r="A18" s="21"/>
      <c r="B18" s="15" t="s" ph="1">
        <v>731</v>
      </c>
      <c r="C18" s="16">
        <v>15</v>
      </c>
      <c r="D18" s="17">
        <v>149</v>
      </c>
      <c r="E18" s="17">
        <v>151</v>
      </c>
      <c r="F18" s="17">
        <v>145</v>
      </c>
      <c r="G18" s="17">
        <v>445</v>
      </c>
      <c r="H18" s="15" t="s">
        <v>1456</v>
      </c>
      <c r="I18" s="18" t="s">
        <v>1180</v>
      </c>
      <c r="J18" s="19" t="s">
        <v>2066</v>
      </c>
      <c r="K18" s="20" t="s">
        <v>1181</v>
      </c>
    </row>
    <row r="19" spans="1:15" ht="28.5" customHeight="1" x14ac:dyDescent="0.2">
      <c r="A19" s="21"/>
      <c r="B19" s="15" t="s" ph="1">
        <v>732</v>
      </c>
      <c r="C19" s="16">
        <v>29</v>
      </c>
      <c r="D19" s="17">
        <v>316</v>
      </c>
      <c r="E19" s="17">
        <v>289</v>
      </c>
      <c r="F19" s="17">
        <v>287</v>
      </c>
      <c r="G19" s="17">
        <v>892</v>
      </c>
      <c r="H19" s="15" t="s">
        <v>456</v>
      </c>
      <c r="I19" s="18" t="s">
        <v>1182</v>
      </c>
      <c r="J19" s="19" t="s">
        <v>2067</v>
      </c>
      <c r="K19" s="20" t="s">
        <v>1183</v>
      </c>
    </row>
    <row r="20" spans="1:15" ht="28.5" customHeight="1" x14ac:dyDescent="0.2">
      <c r="A20" s="21"/>
      <c r="B20" s="15" t="s" ph="1">
        <v>733</v>
      </c>
      <c r="C20" s="16">
        <v>28</v>
      </c>
      <c r="D20" s="17">
        <v>292</v>
      </c>
      <c r="E20" s="17">
        <v>275</v>
      </c>
      <c r="F20" s="17">
        <v>327</v>
      </c>
      <c r="G20" s="17">
        <v>894</v>
      </c>
      <c r="H20" s="15" t="s">
        <v>457</v>
      </c>
      <c r="I20" s="18" t="s">
        <v>1508</v>
      </c>
      <c r="J20" s="19" t="s">
        <v>2068</v>
      </c>
      <c r="K20" s="20" t="s">
        <v>1184</v>
      </c>
    </row>
    <row r="21" spans="1:15" ht="28.5" customHeight="1" x14ac:dyDescent="0.2">
      <c r="A21" s="21"/>
      <c r="B21" s="15" t="s" ph="1">
        <v>734</v>
      </c>
      <c r="C21" s="16">
        <v>20</v>
      </c>
      <c r="D21" s="17">
        <v>199</v>
      </c>
      <c r="E21" s="17">
        <v>197</v>
      </c>
      <c r="F21" s="17">
        <v>225</v>
      </c>
      <c r="G21" s="17">
        <v>621</v>
      </c>
      <c r="H21" s="15" t="s">
        <v>1834</v>
      </c>
      <c r="I21" s="18" t="s">
        <v>1835</v>
      </c>
      <c r="J21" s="19" t="s">
        <v>2069</v>
      </c>
      <c r="K21" s="20" t="s">
        <v>1185</v>
      </c>
    </row>
    <row r="22" spans="1:15" ht="28.5" customHeight="1" x14ac:dyDescent="0.2">
      <c r="A22" s="21"/>
      <c r="B22" s="15" t="s" ph="1">
        <v>735</v>
      </c>
      <c r="C22" s="16">
        <v>14</v>
      </c>
      <c r="D22" s="17">
        <v>129</v>
      </c>
      <c r="E22" s="17">
        <v>144</v>
      </c>
      <c r="F22" s="17">
        <v>141</v>
      </c>
      <c r="G22" s="17">
        <v>414</v>
      </c>
      <c r="H22" s="15" t="s">
        <v>552</v>
      </c>
      <c r="I22" s="18" t="s">
        <v>1509</v>
      </c>
      <c r="J22" s="19" t="s">
        <v>2070</v>
      </c>
      <c r="K22" s="20" t="s">
        <v>1186</v>
      </c>
    </row>
    <row r="23" spans="1:15" ht="28.5" customHeight="1" x14ac:dyDescent="0.2">
      <c r="A23" s="21"/>
      <c r="B23" s="15" t="s" ph="1">
        <v>736</v>
      </c>
      <c r="C23" s="16">
        <v>20</v>
      </c>
      <c r="D23" s="17">
        <v>217</v>
      </c>
      <c r="E23" s="17">
        <v>183</v>
      </c>
      <c r="F23" s="17">
        <v>191</v>
      </c>
      <c r="G23" s="17">
        <v>591</v>
      </c>
      <c r="H23" s="15" t="s">
        <v>553</v>
      </c>
      <c r="I23" s="18" t="s">
        <v>1187</v>
      </c>
      <c r="J23" s="19" t="s">
        <v>2071</v>
      </c>
      <c r="K23" s="20" t="s">
        <v>1188</v>
      </c>
    </row>
    <row r="24" spans="1:15" ht="28.5" customHeight="1" x14ac:dyDescent="0.2">
      <c r="A24" s="28"/>
      <c r="B24" s="15" t="s" ph="1">
        <v>737</v>
      </c>
      <c r="C24" s="16">
        <v>23</v>
      </c>
      <c r="D24" s="17">
        <v>252</v>
      </c>
      <c r="E24" s="17">
        <v>249</v>
      </c>
      <c r="F24" s="17">
        <v>242</v>
      </c>
      <c r="G24" s="17">
        <v>743</v>
      </c>
      <c r="H24" s="15" t="s">
        <v>554</v>
      </c>
      <c r="I24" s="18" t="s">
        <v>1189</v>
      </c>
      <c r="J24" s="19" t="s">
        <v>1899</v>
      </c>
      <c r="K24" s="20" t="s">
        <v>1190</v>
      </c>
    </row>
    <row r="25" spans="1:15" ht="28.5" customHeight="1" x14ac:dyDescent="0.2">
      <c r="A25" s="28"/>
      <c r="B25" s="15" t="s" ph="1">
        <v>738</v>
      </c>
      <c r="C25" s="16">
        <v>19</v>
      </c>
      <c r="D25" s="17">
        <v>212</v>
      </c>
      <c r="E25" s="17">
        <v>196</v>
      </c>
      <c r="F25" s="17">
        <v>222</v>
      </c>
      <c r="G25" s="17">
        <v>630</v>
      </c>
      <c r="H25" s="15" t="s">
        <v>555</v>
      </c>
      <c r="I25" s="18" t="s">
        <v>1510</v>
      </c>
      <c r="J25" s="19" t="s">
        <v>2072</v>
      </c>
      <c r="K25" s="20" t="s">
        <v>641</v>
      </c>
    </row>
    <row r="26" spans="1:15" ht="28.5" customHeight="1" x14ac:dyDescent="0.2">
      <c r="A26" s="21"/>
      <c r="B26" s="15" t="s" ph="1">
        <v>739</v>
      </c>
      <c r="C26" s="16">
        <v>14</v>
      </c>
      <c r="D26" s="17">
        <v>129</v>
      </c>
      <c r="E26" s="17">
        <v>134</v>
      </c>
      <c r="F26" s="17">
        <v>129</v>
      </c>
      <c r="G26" s="17">
        <v>392</v>
      </c>
      <c r="H26" s="15" t="s">
        <v>458</v>
      </c>
      <c r="I26" s="18" t="s">
        <v>1191</v>
      </c>
      <c r="J26" s="19" t="s">
        <v>2073</v>
      </c>
      <c r="K26" s="20" t="s">
        <v>1192</v>
      </c>
    </row>
    <row r="27" spans="1:15" ht="28.5" customHeight="1" x14ac:dyDescent="0.2">
      <c r="A27" s="21"/>
      <c r="B27" s="15" t="s" ph="1">
        <v>740</v>
      </c>
      <c r="C27" s="16">
        <v>16</v>
      </c>
      <c r="D27" s="17">
        <v>139</v>
      </c>
      <c r="E27" s="17">
        <v>163</v>
      </c>
      <c r="F27" s="17">
        <v>171</v>
      </c>
      <c r="G27" s="17">
        <v>473</v>
      </c>
      <c r="H27" s="15" t="s">
        <v>556</v>
      </c>
      <c r="I27" s="18" t="s">
        <v>1193</v>
      </c>
      <c r="J27" s="19" t="s">
        <v>2074</v>
      </c>
      <c r="K27" s="20" t="s">
        <v>1194</v>
      </c>
    </row>
    <row r="28" spans="1:15" ht="28.5" customHeight="1" x14ac:dyDescent="0.2">
      <c r="A28" s="21"/>
      <c r="B28" s="15" t="s" ph="1">
        <v>1645</v>
      </c>
      <c r="C28" s="16">
        <v>21</v>
      </c>
      <c r="D28" s="17">
        <v>204</v>
      </c>
      <c r="E28" s="17">
        <v>223</v>
      </c>
      <c r="F28" s="17">
        <v>214</v>
      </c>
      <c r="G28" s="17">
        <v>641</v>
      </c>
      <c r="H28" s="15" t="s">
        <v>175</v>
      </c>
      <c r="I28" s="18" t="s">
        <v>1195</v>
      </c>
      <c r="J28" s="19" t="s">
        <v>1900</v>
      </c>
      <c r="K28" s="20" t="s">
        <v>1196</v>
      </c>
    </row>
    <row r="29" spans="1:15" ht="13.5" customHeight="1" x14ac:dyDescent="0.2">
      <c r="A29" s="22" t="s">
        <v>544</v>
      </c>
      <c r="B29" s="23"/>
      <c r="C29" s="24">
        <v>236</v>
      </c>
      <c r="D29" s="24">
        <v>2414</v>
      </c>
      <c r="E29" s="24">
        <v>2389</v>
      </c>
      <c r="F29" s="24">
        <v>2467</v>
      </c>
      <c r="G29" s="24">
        <v>7270</v>
      </c>
      <c r="H29" s="23"/>
      <c r="I29" s="25"/>
      <c r="J29" s="26"/>
      <c r="K29" s="27"/>
    </row>
    <row r="30" spans="1:15" ht="24" customHeight="1" x14ac:dyDescent="0.2">
      <c r="A30" s="14" t="s">
        <v>459</v>
      </c>
      <c r="B30" s="15" t="s" ph="1">
        <v>741</v>
      </c>
      <c r="C30" s="16">
        <v>19</v>
      </c>
      <c r="D30" s="17">
        <v>185</v>
      </c>
      <c r="E30" s="17">
        <v>230</v>
      </c>
      <c r="F30" s="17">
        <v>205</v>
      </c>
      <c r="G30" s="17">
        <v>620</v>
      </c>
      <c r="H30" s="15" t="s">
        <v>460</v>
      </c>
      <c r="I30" s="18" t="s">
        <v>1197</v>
      </c>
      <c r="J30" s="19" t="s">
        <v>1901</v>
      </c>
      <c r="K30" s="20" t="s">
        <v>1198</v>
      </c>
    </row>
    <row r="31" spans="1:15" ht="24" customHeight="1" x14ac:dyDescent="0.2">
      <c r="A31" s="21"/>
      <c r="B31" s="15" t="s" ph="1">
        <v>742</v>
      </c>
      <c r="C31" s="16">
        <v>29</v>
      </c>
      <c r="D31" s="17">
        <v>292</v>
      </c>
      <c r="E31" s="17">
        <v>323</v>
      </c>
      <c r="F31" s="17">
        <v>302</v>
      </c>
      <c r="G31" s="17">
        <v>917</v>
      </c>
      <c r="H31" s="15" t="s">
        <v>557</v>
      </c>
      <c r="I31" s="18" t="s">
        <v>1511</v>
      </c>
      <c r="J31" s="19" t="s">
        <v>2075</v>
      </c>
      <c r="K31" s="20" t="s">
        <v>1199</v>
      </c>
    </row>
    <row r="32" spans="1:15" ht="24" customHeight="1" x14ac:dyDescent="0.2">
      <c r="A32" s="21"/>
      <c r="B32" s="15" t="s" ph="1">
        <v>743</v>
      </c>
      <c r="C32" s="16">
        <v>19</v>
      </c>
      <c r="D32" s="17">
        <v>210</v>
      </c>
      <c r="E32" s="17">
        <v>193</v>
      </c>
      <c r="F32" s="17">
        <v>217</v>
      </c>
      <c r="G32" s="17">
        <v>620</v>
      </c>
      <c r="H32" s="15" t="s">
        <v>558</v>
      </c>
      <c r="I32" s="18" t="s">
        <v>1512</v>
      </c>
      <c r="J32" s="19" t="s">
        <v>2076</v>
      </c>
      <c r="K32" s="20" t="s">
        <v>1200</v>
      </c>
      <c r="L32" s="62"/>
      <c r="M32" s="62"/>
      <c r="N32" s="62"/>
      <c r="O32" s="62"/>
    </row>
    <row r="33" spans="1:15" ht="24" customHeight="1" x14ac:dyDescent="0.2">
      <c r="A33" s="21"/>
      <c r="B33" s="15" t="s" ph="1">
        <v>744</v>
      </c>
      <c r="C33" s="16">
        <v>13</v>
      </c>
      <c r="D33" s="17">
        <v>127</v>
      </c>
      <c r="E33" s="17">
        <v>124</v>
      </c>
      <c r="F33" s="17">
        <v>112</v>
      </c>
      <c r="G33" s="17">
        <v>363</v>
      </c>
      <c r="H33" s="15" t="s">
        <v>461</v>
      </c>
      <c r="I33" s="63" t="s">
        <v>1513</v>
      </c>
      <c r="J33" s="19" t="s">
        <v>2077</v>
      </c>
      <c r="K33" s="20" t="s">
        <v>1201</v>
      </c>
      <c r="L33" s="62"/>
      <c r="M33" s="62"/>
      <c r="N33" s="62"/>
      <c r="O33" s="62"/>
    </row>
    <row r="34" spans="1:15" ht="24" customHeight="1" x14ac:dyDescent="0.2">
      <c r="A34" s="21"/>
      <c r="B34" s="15" t="s" ph="1">
        <v>745</v>
      </c>
      <c r="C34" s="16">
        <v>17</v>
      </c>
      <c r="D34" s="17">
        <v>160</v>
      </c>
      <c r="E34" s="17">
        <v>187</v>
      </c>
      <c r="F34" s="17">
        <v>163</v>
      </c>
      <c r="G34" s="17">
        <v>510</v>
      </c>
      <c r="H34" s="15" t="s">
        <v>462</v>
      </c>
      <c r="I34" s="18" t="s">
        <v>1202</v>
      </c>
      <c r="J34" s="48" t="s">
        <v>2078</v>
      </c>
      <c r="K34" s="65" t="s">
        <v>1203</v>
      </c>
      <c r="L34" s="62"/>
      <c r="M34" s="62"/>
      <c r="N34" s="62"/>
      <c r="O34" s="62"/>
    </row>
    <row r="35" spans="1:15" ht="24" customHeight="1" x14ac:dyDescent="0.2">
      <c r="A35" s="21"/>
      <c r="B35" s="15" t="s" ph="1">
        <v>1644</v>
      </c>
      <c r="C35" s="16">
        <v>13</v>
      </c>
      <c r="D35" s="17">
        <v>121</v>
      </c>
      <c r="E35" s="17">
        <v>138</v>
      </c>
      <c r="F35" s="17">
        <v>107</v>
      </c>
      <c r="G35" s="17">
        <v>366</v>
      </c>
      <c r="H35" s="15" t="s">
        <v>559</v>
      </c>
      <c r="I35" s="18" t="s">
        <v>1514</v>
      </c>
      <c r="J35" s="48" t="s">
        <v>2079</v>
      </c>
      <c r="K35" s="65" t="s">
        <v>1204</v>
      </c>
    </row>
    <row r="36" spans="1:15" ht="24" customHeight="1" x14ac:dyDescent="0.2">
      <c r="A36" s="21"/>
      <c r="B36" s="15" t="s" ph="1">
        <v>746</v>
      </c>
      <c r="C36" s="16">
        <v>8</v>
      </c>
      <c r="D36" s="17">
        <v>58</v>
      </c>
      <c r="E36" s="17">
        <v>70</v>
      </c>
      <c r="F36" s="17">
        <v>70</v>
      </c>
      <c r="G36" s="17">
        <v>198</v>
      </c>
      <c r="H36" s="15" t="s">
        <v>560</v>
      </c>
      <c r="I36" s="18" t="s">
        <v>1205</v>
      </c>
      <c r="J36" s="48" t="s">
        <v>2080</v>
      </c>
      <c r="K36" s="65" t="s">
        <v>1206</v>
      </c>
    </row>
    <row r="37" spans="1:15" ht="24" customHeight="1" x14ac:dyDescent="0.2">
      <c r="A37" s="21"/>
      <c r="B37" s="15" t="s" ph="1">
        <v>747</v>
      </c>
      <c r="C37" s="16">
        <v>15</v>
      </c>
      <c r="D37" s="17">
        <v>143</v>
      </c>
      <c r="E37" s="17">
        <v>135</v>
      </c>
      <c r="F37" s="17">
        <v>149</v>
      </c>
      <c r="G37" s="17">
        <v>427</v>
      </c>
      <c r="H37" s="15" t="s">
        <v>561</v>
      </c>
      <c r="I37" s="18" t="s">
        <v>1207</v>
      </c>
      <c r="J37" s="48" t="s">
        <v>1902</v>
      </c>
      <c r="K37" s="65" t="s">
        <v>1208</v>
      </c>
    </row>
    <row r="38" spans="1:15" ht="13.5" customHeight="1" x14ac:dyDescent="0.2">
      <c r="A38" s="22" t="s">
        <v>544</v>
      </c>
      <c r="B38" s="23"/>
      <c r="C38" s="24">
        <v>133</v>
      </c>
      <c r="D38" s="24">
        <v>1296</v>
      </c>
      <c r="E38" s="24">
        <v>1400</v>
      </c>
      <c r="F38" s="24">
        <v>1325</v>
      </c>
      <c r="G38" s="24">
        <v>4021</v>
      </c>
      <c r="H38" s="23"/>
      <c r="I38" s="25"/>
      <c r="J38" s="26"/>
      <c r="K38" s="27"/>
    </row>
    <row r="39" spans="1:15" ht="24" customHeight="1" x14ac:dyDescent="0.2">
      <c r="A39" s="14" t="s">
        <v>463</v>
      </c>
      <c r="B39" s="15" t="s" ph="1">
        <v>748</v>
      </c>
      <c r="C39" s="16">
        <v>19</v>
      </c>
      <c r="D39" s="17">
        <v>208</v>
      </c>
      <c r="E39" s="17">
        <v>194</v>
      </c>
      <c r="F39" s="17">
        <v>208</v>
      </c>
      <c r="G39" s="17">
        <v>610</v>
      </c>
      <c r="H39" s="15" t="s">
        <v>464</v>
      </c>
      <c r="I39" s="18" t="s">
        <v>1515</v>
      </c>
      <c r="J39" s="48" t="s">
        <v>2081</v>
      </c>
      <c r="K39" s="65" t="s">
        <v>1209</v>
      </c>
    </row>
    <row r="40" spans="1:15" ht="24" customHeight="1" x14ac:dyDescent="0.2">
      <c r="A40" s="21"/>
      <c r="B40" s="15" t="s" ph="1">
        <v>749</v>
      </c>
      <c r="C40" s="16">
        <v>20</v>
      </c>
      <c r="D40" s="17">
        <v>177</v>
      </c>
      <c r="E40" s="17">
        <v>210</v>
      </c>
      <c r="F40" s="17">
        <v>217</v>
      </c>
      <c r="G40" s="49">
        <v>604</v>
      </c>
      <c r="H40" s="15" t="s">
        <v>562</v>
      </c>
      <c r="I40" s="18" t="s">
        <v>1210</v>
      </c>
      <c r="J40" s="48" t="s">
        <v>2082</v>
      </c>
      <c r="K40" s="65" t="s">
        <v>1211</v>
      </c>
    </row>
    <row r="41" spans="1:15" ht="24" customHeight="1" x14ac:dyDescent="0.2">
      <c r="A41" s="21"/>
      <c r="B41" s="15" t="s" ph="1">
        <v>750</v>
      </c>
      <c r="C41" s="16">
        <v>11</v>
      </c>
      <c r="D41" s="17">
        <v>108</v>
      </c>
      <c r="E41" s="17">
        <v>84</v>
      </c>
      <c r="F41" s="17">
        <v>103</v>
      </c>
      <c r="G41" s="17">
        <v>295</v>
      </c>
      <c r="H41" s="15" t="s">
        <v>563</v>
      </c>
      <c r="I41" s="18" t="s">
        <v>1212</v>
      </c>
      <c r="J41" s="48" t="s">
        <v>2083</v>
      </c>
      <c r="K41" s="65" t="s">
        <v>1213</v>
      </c>
    </row>
    <row r="42" spans="1:15" ht="24" customHeight="1" x14ac:dyDescent="0.2">
      <c r="A42" s="21"/>
      <c r="B42" s="15" t="s" ph="1">
        <v>751</v>
      </c>
      <c r="C42" s="16">
        <v>15</v>
      </c>
      <c r="D42" s="17">
        <v>155</v>
      </c>
      <c r="E42" s="17">
        <v>140</v>
      </c>
      <c r="F42" s="17">
        <v>154</v>
      </c>
      <c r="G42" s="17">
        <v>449</v>
      </c>
      <c r="H42" s="15" t="s">
        <v>564</v>
      </c>
      <c r="I42" s="18" t="s">
        <v>1214</v>
      </c>
      <c r="J42" s="48" t="s">
        <v>2084</v>
      </c>
      <c r="K42" s="65" t="s">
        <v>1215</v>
      </c>
    </row>
    <row r="43" spans="1:15" ht="24" customHeight="1" x14ac:dyDescent="0.2">
      <c r="A43" s="28"/>
      <c r="B43" s="15" t="s" ph="1">
        <v>752</v>
      </c>
      <c r="C43" s="16">
        <v>9</v>
      </c>
      <c r="D43" s="17">
        <v>92</v>
      </c>
      <c r="E43" s="17">
        <v>73</v>
      </c>
      <c r="F43" s="17">
        <v>82</v>
      </c>
      <c r="G43" s="17">
        <v>247</v>
      </c>
      <c r="H43" s="15" t="s">
        <v>565</v>
      </c>
      <c r="I43" s="18" t="s">
        <v>1216</v>
      </c>
      <c r="J43" s="48" t="s">
        <v>2085</v>
      </c>
      <c r="K43" s="65" t="s">
        <v>1217</v>
      </c>
    </row>
    <row r="44" spans="1:15" ht="24" customHeight="1" x14ac:dyDescent="0.2">
      <c r="A44" s="28"/>
      <c r="B44" s="15" t="s" ph="1">
        <v>753</v>
      </c>
      <c r="C44" s="16">
        <v>31</v>
      </c>
      <c r="D44" s="17">
        <v>297</v>
      </c>
      <c r="E44" s="17">
        <v>313</v>
      </c>
      <c r="F44" s="17">
        <v>292</v>
      </c>
      <c r="G44" s="17">
        <v>902</v>
      </c>
      <c r="H44" s="15" t="s">
        <v>566</v>
      </c>
      <c r="I44" s="18" t="s">
        <v>1218</v>
      </c>
      <c r="J44" s="48" t="s">
        <v>2086</v>
      </c>
      <c r="K44" s="65" t="s">
        <v>1219</v>
      </c>
    </row>
    <row r="45" spans="1:15" ht="24" customHeight="1" x14ac:dyDescent="0.2">
      <c r="A45" s="28"/>
      <c r="B45" s="15" t="s" ph="1">
        <v>754</v>
      </c>
      <c r="C45" s="16">
        <v>15</v>
      </c>
      <c r="D45" s="17">
        <v>150</v>
      </c>
      <c r="E45" s="17">
        <v>146</v>
      </c>
      <c r="F45" s="17">
        <v>143</v>
      </c>
      <c r="G45" s="17">
        <v>439</v>
      </c>
      <c r="H45" s="15" t="s">
        <v>567</v>
      </c>
      <c r="I45" s="18" t="s">
        <v>1220</v>
      </c>
      <c r="J45" s="48" t="s">
        <v>2087</v>
      </c>
      <c r="K45" s="20" t="s">
        <v>1221</v>
      </c>
    </row>
    <row r="46" spans="1:15" ht="13.5" customHeight="1" x14ac:dyDescent="0.2">
      <c r="A46" s="22" t="s">
        <v>544</v>
      </c>
      <c r="B46" s="25"/>
      <c r="C46" s="24">
        <v>120</v>
      </c>
      <c r="D46" s="24">
        <v>1187</v>
      </c>
      <c r="E46" s="24">
        <v>1160</v>
      </c>
      <c r="F46" s="24">
        <v>1199</v>
      </c>
      <c r="G46" s="24">
        <v>3546</v>
      </c>
      <c r="H46" s="23"/>
      <c r="I46" s="25"/>
      <c r="J46" s="26"/>
      <c r="K46" s="27"/>
    </row>
    <row r="47" spans="1:15" ht="24" customHeight="1" x14ac:dyDescent="0.2">
      <c r="A47" s="14" t="s">
        <v>1860</v>
      </c>
      <c r="B47" s="245" t="s" ph="1">
        <v>1862</v>
      </c>
      <c r="C47" s="242">
        <v>3</v>
      </c>
      <c r="D47" s="17">
        <v>21</v>
      </c>
      <c r="E47" s="17">
        <v>5</v>
      </c>
      <c r="F47" s="17">
        <v>8</v>
      </c>
      <c r="G47" s="17">
        <v>34</v>
      </c>
      <c r="H47" s="235" t="s">
        <v>1455</v>
      </c>
      <c r="I47" s="243" t="s">
        <v>1484</v>
      </c>
      <c r="J47" s="237" t="s">
        <v>2307</v>
      </c>
      <c r="K47" s="238" t="s">
        <v>2295</v>
      </c>
    </row>
    <row r="48" spans="1:15" ht="13.5" customHeight="1" x14ac:dyDescent="0.2">
      <c r="A48" s="22" t="s">
        <v>544</v>
      </c>
      <c r="B48" s="25"/>
      <c r="C48" s="24">
        <f>SUM(C47)</f>
        <v>3</v>
      </c>
      <c r="D48" s="24">
        <f t="shared" ref="D48:F48" si="0">SUM(D47)</f>
        <v>21</v>
      </c>
      <c r="E48" s="24">
        <f t="shared" si="0"/>
        <v>5</v>
      </c>
      <c r="F48" s="24">
        <f t="shared" si="0"/>
        <v>8</v>
      </c>
      <c r="G48" s="24">
        <f>IF(COUNT(D48:F48)=0,"",SUM($D48:$F48))</f>
        <v>34</v>
      </c>
      <c r="H48" s="23"/>
      <c r="I48" s="25"/>
      <c r="J48" s="26"/>
      <c r="K48" s="27"/>
    </row>
    <row r="49" spans="1:11" ht="13.5" customHeight="1" x14ac:dyDescent="0.2">
      <c r="A49" s="66" t="s">
        <v>465</v>
      </c>
      <c r="B49" s="67"/>
      <c r="C49" s="68">
        <v>1702</v>
      </c>
      <c r="D49" s="68">
        <v>16359</v>
      </c>
      <c r="E49" s="68">
        <v>16451</v>
      </c>
      <c r="F49" s="68">
        <v>17002</v>
      </c>
      <c r="G49" s="69">
        <f>IF(COUNT(D49:F49)=0,"",SUM($D49:$F49))</f>
        <v>49812</v>
      </c>
      <c r="H49" s="69"/>
      <c r="I49" s="69"/>
      <c r="J49" s="70"/>
      <c r="K49" s="71"/>
    </row>
    <row r="50" spans="1:11" x14ac:dyDescent="0.2">
      <c r="C50" s="57"/>
      <c r="D50" s="57"/>
      <c r="E50" s="57"/>
      <c r="F50" s="57"/>
      <c r="G50" s="57"/>
    </row>
    <row r="52" spans="1:11" ht="13.5" customHeight="1" x14ac:dyDescent="0.2">
      <c r="A52" s="72"/>
    </row>
    <row r="53" spans="1:11" ht="19" x14ac:dyDescent="0.2">
      <c r="B53" s="2" ph="1"/>
    </row>
    <row r="54" spans="1:11" ht="19" x14ac:dyDescent="0.2">
      <c r="B54" s="2" ph="1"/>
    </row>
    <row r="55" spans="1:11" ht="19" x14ac:dyDescent="0.2">
      <c r="B55" s="2" ph="1"/>
    </row>
    <row r="56" spans="1:11" ht="19" x14ac:dyDescent="0.2">
      <c r="B56" s="2" ph="1"/>
    </row>
    <row r="57" spans="1:11" ht="19" x14ac:dyDescent="0.2">
      <c r="B57" s="2" ph="1"/>
    </row>
    <row r="58" spans="1:11" ht="19" x14ac:dyDescent="0.2">
      <c r="B58" s="2" ph="1"/>
    </row>
    <row r="59" spans="1:11" ht="19" x14ac:dyDescent="0.2">
      <c r="B59" s="2" ph="1"/>
    </row>
    <row r="60" spans="1:11" ht="19" x14ac:dyDescent="0.2">
      <c r="B60" s="2" ph="1"/>
    </row>
    <row r="61" spans="1:11" ht="19" x14ac:dyDescent="0.2">
      <c r="B61" s="2" ph="1"/>
    </row>
    <row r="62" spans="1:11" ht="19" x14ac:dyDescent="0.2">
      <c r="B62" s="2" ph="1"/>
    </row>
    <row r="63" spans="1:11" ht="19" x14ac:dyDescent="0.2">
      <c r="B63" s="2" ph="1"/>
    </row>
    <row r="64" spans="1:11" ht="19" x14ac:dyDescent="0.2">
      <c r="B64" s="2" ph="1"/>
    </row>
    <row r="65" spans="2:2" ht="19" x14ac:dyDescent="0.2">
      <c r="B65" s="2" ph="1"/>
    </row>
    <row r="66" spans="2:2" ht="19" x14ac:dyDescent="0.2">
      <c r="B66" s="2" ph="1"/>
    </row>
    <row r="68" spans="2:2" ht="19" x14ac:dyDescent="0.2">
      <c r="B68" s="2" ph="1"/>
    </row>
    <row r="69" spans="2:2" ht="19" x14ac:dyDescent="0.2">
      <c r="B69" s="2" ph="1"/>
    </row>
    <row r="70" spans="2:2" ht="19" x14ac:dyDescent="0.2">
      <c r="B70" s="2" ph="1"/>
    </row>
    <row r="71" spans="2:2" ht="19" x14ac:dyDescent="0.2">
      <c r="B71" s="2" ph="1"/>
    </row>
    <row r="72" spans="2:2" ht="19" x14ac:dyDescent="0.2">
      <c r="B72" s="2" ph="1"/>
    </row>
    <row r="73" spans="2:2" ht="19" x14ac:dyDescent="0.2">
      <c r="B73" s="2" ph="1"/>
    </row>
    <row r="74" spans="2:2" ht="19" x14ac:dyDescent="0.2">
      <c r="B74" s="2" ph="1"/>
    </row>
    <row r="75" spans="2:2" ht="19" x14ac:dyDescent="0.2">
      <c r="B75" s="2" ph="1"/>
    </row>
    <row r="76" spans="2:2" ht="19" x14ac:dyDescent="0.2">
      <c r="B76" s="2" ph="1"/>
    </row>
  </sheetData>
  <mergeCells count="8">
    <mergeCell ref="I3:I4"/>
    <mergeCell ref="J3:J4"/>
    <mergeCell ref="K3:K4"/>
    <mergeCell ref="A3:A4"/>
    <mergeCell ref="B3:B4"/>
    <mergeCell ref="C3:C4"/>
    <mergeCell ref="D3:G3"/>
    <mergeCell ref="H3:H4"/>
  </mergeCells>
  <phoneticPr fontId="4" type="Hiragana"/>
  <pageMargins left="0.78740157480314965" right="0.62992125984251968" top="0.51181102362204722" bottom="0.23622047244094491" header="0.47244094488188981" footer="0.27559055118110237"/>
  <pageSetup paperSize="9" scale="75" fitToWidth="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1">
    <tabColor rgb="FFFFFF00"/>
  </sheetPr>
  <dimension ref="A1:K50"/>
  <sheetViews>
    <sheetView view="pageBreakPreview" topLeftCell="A21" zoomScale="60" zoomScaleNormal="100" workbookViewId="0">
      <selection activeCell="N14" sqref="N14"/>
    </sheetView>
  </sheetViews>
  <sheetFormatPr defaultColWidth="8.54296875" defaultRowHeight="12.5" x14ac:dyDescent="0.2"/>
  <cols>
    <col min="1" max="1" width="9.26953125" style="2" customWidth="1"/>
    <col min="2" max="2" width="12.7265625" style="2" customWidth="1"/>
    <col min="3" max="3" width="6.7265625" style="2" customWidth="1"/>
    <col min="4" max="6" width="5.1796875" style="2" customWidth="1"/>
    <col min="7" max="7" width="6.7265625" style="2" customWidth="1"/>
    <col min="8" max="8" width="9.1796875" style="3" customWidth="1"/>
    <col min="9" max="9" width="24.1796875" style="2" customWidth="1"/>
    <col min="10" max="10" width="13.81640625" style="4" customWidth="1"/>
    <col min="11" max="11" width="12" style="2" customWidth="1"/>
    <col min="12" max="16384" width="8.54296875" style="2"/>
  </cols>
  <sheetData>
    <row r="1" spans="1:11" s="7" customFormat="1" ht="12.75" customHeight="1" x14ac:dyDescent="0.15">
      <c r="A1" s="1" t="s">
        <v>242</v>
      </c>
      <c r="C1" s="7" t="s">
        <v>213</v>
      </c>
      <c r="H1" s="8"/>
      <c r="J1" s="41"/>
      <c r="K1" s="42"/>
    </row>
    <row r="2" spans="1:11" s="7" customFormat="1" ht="19.5" customHeight="1" x14ac:dyDescent="0.15">
      <c r="A2" s="73" t="s">
        <v>241</v>
      </c>
      <c r="B2" s="74"/>
      <c r="C2" s="43"/>
      <c r="D2" s="43"/>
      <c r="E2" s="43"/>
      <c r="F2" s="43"/>
      <c r="G2" s="43"/>
      <c r="H2" s="44"/>
      <c r="I2" s="43"/>
      <c r="J2" s="9"/>
      <c r="K2" s="45"/>
    </row>
    <row r="3" spans="1:11" ht="13.5" customHeight="1" x14ac:dyDescent="0.2">
      <c r="A3" s="256" t="s">
        <v>246</v>
      </c>
      <c r="B3" s="258" t="s">
        <v>701</v>
      </c>
      <c r="C3" s="258" t="s">
        <v>535</v>
      </c>
      <c r="D3" s="260" t="s">
        <v>536</v>
      </c>
      <c r="E3" s="261"/>
      <c r="F3" s="261"/>
      <c r="G3" s="262"/>
      <c r="H3" s="258" t="s">
        <v>537</v>
      </c>
      <c r="I3" s="258" t="s">
        <v>538</v>
      </c>
      <c r="J3" s="265" t="s">
        <v>539</v>
      </c>
      <c r="K3" s="263" t="s">
        <v>540</v>
      </c>
    </row>
    <row r="4" spans="1:11" s="13" customFormat="1" ht="13.5" customHeight="1" x14ac:dyDescent="0.2">
      <c r="A4" s="257"/>
      <c r="B4" s="259"/>
      <c r="C4" s="259"/>
      <c r="D4" s="11" t="s">
        <v>541</v>
      </c>
      <c r="E4" s="11" t="s">
        <v>542</v>
      </c>
      <c r="F4" s="11" t="s">
        <v>543</v>
      </c>
      <c r="G4" s="12" t="s">
        <v>544</v>
      </c>
      <c r="H4" s="267"/>
      <c r="I4" s="267"/>
      <c r="J4" s="266"/>
      <c r="K4" s="264"/>
    </row>
    <row r="5" spans="1:11" ht="23.25" customHeight="1" x14ac:dyDescent="0.2">
      <c r="A5" s="14" t="s">
        <v>466</v>
      </c>
      <c r="B5" s="15" t="s" ph="1">
        <v>665</v>
      </c>
      <c r="C5" s="16">
        <v>22</v>
      </c>
      <c r="D5" s="17">
        <v>198</v>
      </c>
      <c r="E5" s="17">
        <v>169</v>
      </c>
      <c r="F5" s="17">
        <v>218</v>
      </c>
      <c r="G5" s="17">
        <v>585</v>
      </c>
      <c r="H5" s="15" t="s">
        <v>1555</v>
      </c>
      <c r="I5" s="18" t="s">
        <v>1556</v>
      </c>
      <c r="J5" s="75" t="s">
        <v>2111</v>
      </c>
      <c r="K5" s="65" t="s">
        <v>1274</v>
      </c>
    </row>
    <row r="6" spans="1:11" ht="23.25" customHeight="1" x14ac:dyDescent="0.2">
      <c r="A6" s="28"/>
      <c r="B6" s="15" t="s" ph="1">
        <v>650</v>
      </c>
      <c r="C6" s="16">
        <v>26</v>
      </c>
      <c r="D6" s="17">
        <v>268</v>
      </c>
      <c r="E6" s="17">
        <v>251</v>
      </c>
      <c r="F6" s="17">
        <v>236</v>
      </c>
      <c r="G6" s="17">
        <v>755</v>
      </c>
      <c r="H6" s="15" t="s">
        <v>494</v>
      </c>
      <c r="I6" s="18" t="s">
        <v>1275</v>
      </c>
      <c r="J6" s="48" t="s">
        <v>2112</v>
      </c>
      <c r="K6" s="65" t="s">
        <v>1276</v>
      </c>
    </row>
    <row r="7" spans="1:11" ht="23.25" customHeight="1" x14ac:dyDescent="0.2">
      <c r="A7" s="28"/>
      <c r="B7" s="15" t="s" ph="1">
        <v>700</v>
      </c>
      <c r="C7" s="16">
        <v>26</v>
      </c>
      <c r="D7" s="17">
        <v>282</v>
      </c>
      <c r="E7" s="17">
        <v>292</v>
      </c>
      <c r="F7" s="17">
        <v>319</v>
      </c>
      <c r="G7" s="17">
        <v>893</v>
      </c>
      <c r="H7" s="15" t="s">
        <v>495</v>
      </c>
      <c r="I7" s="18" t="s">
        <v>1696</v>
      </c>
      <c r="J7" s="48" t="s">
        <v>2113</v>
      </c>
      <c r="K7" s="65" t="s">
        <v>1277</v>
      </c>
    </row>
    <row r="8" spans="1:11" ht="23.25" customHeight="1" x14ac:dyDescent="0.2">
      <c r="A8" s="28"/>
      <c r="B8" s="15" t="s" ph="1">
        <v>702</v>
      </c>
      <c r="C8" s="16">
        <v>14</v>
      </c>
      <c r="D8" s="17">
        <v>124</v>
      </c>
      <c r="E8" s="17">
        <v>152</v>
      </c>
      <c r="F8" s="17">
        <v>147</v>
      </c>
      <c r="G8" s="17">
        <v>423</v>
      </c>
      <c r="H8" s="15" t="s">
        <v>496</v>
      </c>
      <c r="I8" s="18" t="s">
        <v>1557</v>
      </c>
      <c r="J8" s="48" t="s">
        <v>2114</v>
      </c>
      <c r="K8" s="65" t="s">
        <v>1278</v>
      </c>
    </row>
    <row r="9" spans="1:11" ht="23.25" customHeight="1" x14ac:dyDescent="0.2">
      <c r="A9" s="28"/>
      <c r="B9" s="15" t="s" ph="1">
        <v>703</v>
      </c>
      <c r="C9" s="16">
        <v>15</v>
      </c>
      <c r="D9" s="17">
        <v>125</v>
      </c>
      <c r="E9" s="17">
        <v>141</v>
      </c>
      <c r="F9" s="17">
        <v>154</v>
      </c>
      <c r="G9" s="17">
        <v>420</v>
      </c>
      <c r="H9" s="15" t="s">
        <v>497</v>
      </c>
      <c r="I9" s="18" t="s">
        <v>1558</v>
      </c>
      <c r="J9" s="48" t="s">
        <v>2115</v>
      </c>
      <c r="K9" s="65" t="s">
        <v>1279</v>
      </c>
    </row>
    <row r="10" spans="1:11" ht="23.25" customHeight="1" x14ac:dyDescent="0.2">
      <c r="A10" s="28"/>
      <c r="B10" s="15" t="s" ph="1">
        <v>704</v>
      </c>
      <c r="C10" s="16">
        <v>27</v>
      </c>
      <c r="D10" s="17">
        <v>264</v>
      </c>
      <c r="E10" s="17">
        <v>266</v>
      </c>
      <c r="F10" s="17">
        <v>295</v>
      </c>
      <c r="G10" s="17">
        <v>825</v>
      </c>
      <c r="H10" s="15" t="s">
        <v>600</v>
      </c>
      <c r="I10" s="18" t="s">
        <v>1697</v>
      </c>
      <c r="J10" s="48" t="s">
        <v>1922</v>
      </c>
      <c r="K10" s="65" t="s">
        <v>1280</v>
      </c>
    </row>
    <row r="11" spans="1:11" ht="23.25" customHeight="1" x14ac:dyDescent="0.2">
      <c r="A11" s="28"/>
      <c r="B11" s="15" t="s" ph="1">
        <v>705</v>
      </c>
      <c r="C11" s="16">
        <v>17</v>
      </c>
      <c r="D11" s="17">
        <v>149</v>
      </c>
      <c r="E11" s="17">
        <v>158</v>
      </c>
      <c r="F11" s="17">
        <v>174</v>
      </c>
      <c r="G11" s="17">
        <v>481</v>
      </c>
      <c r="H11" s="15" t="s">
        <v>1820</v>
      </c>
      <c r="I11" s="18" t="s">
        <v>1559</v>
      </c>
      <c r="J11" s="48" t="s">
        <v>2116</v>
      </c>
      <c r="K11" s="65" t="s">
        <v>1281</v>
      </c>
    </row>
    <row r="12" spans="1:11" ht="23.25" customHeight="1" x14ac:dyDescent="0.2">
      <c r="A12" s="28"/>
      <c r="B12" s="15" t="s" ph="1">
        <v>706</v>
      </c>
      <c r="C12" s="16">
        <v>8</v>
      </c>
      <c r="D12" s="17">
        <v>55</v>
      </c>
      <c r="E12" s="17">
        <v>71</v>
      </c>
      <c r="F12" s="17">
        <v>75</v>
      </c>
      <c r="G12" s="17">
        <v>201</v>
      </c>
      <c r="H12" s="15" t="s">
        <v>467</v>
      </c>
      <c r="I12" s="18" t="s">
        <v>1560</v>
      </c>
      <c r="J12" s="48" t="s">
        <v>2117</v>
      </c>
      <c r="K12" s="65" t="s">
        <v>1282</v>
      </c>
    </row>
    <row r="13" spans="1:11" ht="23.25" customHeight="1" x14ac:dyDescent="0.2">
      <c r="A13" s="28"/>
      <c r="B13" s="15" t="s" ph="1">
        <v>707</v>
      </c>
      <c r="C13" s="16">
        <v>18</v>
      </c>
      <c r="D13" s="17">
        <v>205</v>
      </c>
      <c r="E13" s="17">
        <v>186</v>
      </c>
      <c r="F13" s="17">
        <v>183</v>
      </c>
      <c r="G13" s="17">
        <v>574</v>
      </c>
      <c r="H13" s="15" t="s">
        <v>468</v>
      </c>
      <c r="I13" s="18" t="s">
        <v>1561</v>
      </c>
      <c r="J13" s="48" t="s">
        <v>2118</v>
      </c>
      <c r="K13" s="65" t="s">
        <v>1283</v>
      </c>
    </row>
    <row r="14" spans="1:11" ht="23.25" customHeight="1" x14ac:dyDescent="0.2">
      <c r="A14" s="28"/>
      <c r="B14" s="15" t="s" ph="1">
        <v>708</v>
      </c>
      <c r="C14" s="16">
        <v>24</v>
      </c>
      <c r="D14" s="17">
        <v>226</v>
      </c>
      <c r="E14" s="17">
        <v>217</v>
      </c>
      <c r="F14" s="17">
        <v>243</v>
      </c>
      <c r="G14" s="17">
        <v>686</v>
      </c>
      <c r="H14" s="15" t="s">
        <v>601</v>
      </c>
      <c r="I14" s="18" t="s">
        <v>1562</v>
      </c>
      <c r="J14" s="48" t="s">
        <v>2119</v>
      </c>
      <c r="K14" s="65" t="s">
        <v>1284</v>
      </c>
    </row>
    <row r="15" spans="1:11" ht="23.25" customHeight="1" x14ac:dyDescent="0.2">
      <c r="A15" s="28"/>
      <c r="B15" s="15" t="s" ph="1">
        <v>709</v>
      </c>
      <c r="C15" s="16">
        <v>15</v>
      </c>
      <c r="D15" s="17">
        <v>121</v>
      </c>
      <c r="E15" s="17">
        <v>149</v>
      </c>
      <c r="F15" s="17">
        <v>138</v>
      </c>
      <c r="G15" s="17">
        <v>408</v>
      </c>
      <c r="H15" s="15" t="s">
        <v>602</v>
      </c>
      <c r="I15" s="18" t="s">
        <v>1563</v>
      </c>
      <c r="J15" s="48" t="s">
        <v>1923</v>
      </c>
      <c r="K15" s="65" t="s">
        <v>1285</v>
      </c>
    </row>
    <row r="16" spans="1:11" ht="23.25" customHeight="1" x14ac:dyDescent="0.2">
      <c r="A16" s="28"/>
      <c r="B16" s="15" t="s" ph="1">
        <v>710</v>
      </c>
      <c r="C16" s="16">
        <v>15</v>
      </c>
      <c r="D16" s="17">
        <v>147</v>
      </c>
      <c r="E16" s="17">
        <v>143</v>
      </c>
      <c r="F16" s="17">
        <v>143</v>
      </c>
      <c r="G16" s="17">
        <v>433</v>
      </c>
      <c r="H16" s="15" t="s">
        <v>603</v>
      </c>
      <c r="I16" s="18" t="s">
        <v>1564</v>
      </c>
      <c r="J16" s="48" t="s">
        <v>2120</v>
      </c>
      <c r="K16" s="65" t="s">
        <v>1286</v>
      </c>
    </row>
    <row r="17" spans="1:11" ht="23.25" customHeight="1" x14ac:dyDescent="0.2">
      <c r="A17" s="28"/>
      <c r="B17" s="15" t="s" ph="1">
        <v>711</v>
      </c>
      <c r="C17" s="16">
        <v>16</v>
      </c>
      <c r="D17" s="17">
        <v>150</v>
      </c>
      <c r="E17" s="17">
        <v>160</v>
      </c>
      <c r="F17" s="17">
        <v>151</v>
      </c>
      <c r="G17" s="17">
        <v>461</v>
      </c>
      <c r="H17" s="15" t="s">
        <v>604</v>
      </c>
      <c r="I17" s="29" t="s">
        <v>1565</v>
      </c>
      <c r="J17" s="48" t="s">
        <v>2121</v>
      </c>
      <c r="K17" s="65" t="s">
        <v>1287</v>
      </c>
    </row>
    <row r="18" spans="1:11" ht="23.25" customHeight="1" x14ac:dyDescent="0.2">
      <c r="A18" s="21"/>
      <c r="B18" s="15" t="s" ph="1">
        <v>642</v>
      </c>
      <c r="C18" s="16">
        <v>11</v>
      </c>
      <c r="D18" s="17">
        <v>83</v>
      </c>
      <c r="E18" s="17">
        <v>98</v>
      </c>
      <c r="F18" s="17">
        <v>91</v>
      </c>
      <c r="G18" s="17">
        <v>272</v>
      </c>
      <c r="H18" s="15" t="s">
        <v>469</v>
      </c>
      <c r="I18" s="18" t="s">
        <v>1566</v>
      </c>
      <c r="J18" s="48" t="s">
        <v>2122</v>
      </c>
      <c r="K18" s="65" t="s">
        <v>1288</v>
      </c>
    </row>
    <row r="19" spans="1:11" ht="23.25" customHeight="1" x14ac:dyDescent="0.2">
      <c r="A19" s="21"/>
      <c r="B19" s="15" t="s" ph="1">
        <v>643</v>
      </c>
      <c r="C19" s="16">
        <v>8</v>
      </c>
      <c r="D19" s="17">
        <v>54</v>
      </c>
      <c r="E19" s="17">
        <v>50</v>
      </c>
      <c r="F19" s="17">
        <v>61</v>
      </c>
      <c r="G19" s="17">
        <v>165</v>
      </c>
      <c r="H19" s="15" t="s">
        <v>605</v>
      </c>
      <c r="I19" s="18" t="s">
        <v>1567</v>
      </c>
      <c r="J19" s="48" t="s">
        <v>2123</v>
      </c>
      <c r="K19" s="65" t="s">
        <v>1289</v>
      </c>
    </row>
    <row r="20" spans="1:11" ht="23.25" customHeight="1" x14ac:dyDescent="0.2">
      <c r="A20" s="76"/>
      <c r="B20" s="15" t="s" ph="1">
        <v>644</v>
      </c>
      <c r="C20" s="16">
        <v>24</v>
      </c>
      <c r="D20" s="17">
        <v>221</v>
      </c>
      <c r="E20" s="17">
        <v>258</v>
      </c>
      <c r="F20" s="17">
        <v>250</v>
      </c>
      <c r="G20" s="17">
        <v>729</v>
      </c>
      <c r="H20" s="15" t="s">
        <v>470</v>
      </c>
      <c r="I20" s="18" t="s">
        <v>1568</v>
      </c>
      <c r="J20" s="19" t="s">
        <v>2124</v>
      </c>
      <c r="K20" s="20" t="s">
        <v>1445</v>
      </c>
    </row>
    <row r="21" spans="1:11" ht="23.25" customHeight="1" x14ac:dyDescent="0.2">
      <c r="A21" s="76"/>
      <c r="B21" s="15" t="s" ph="1">
        <v>645</v>
      </c>
      <c r="C21" s="16">
        <v>12</v>
      </c>
      <c r="D21" s="17">
        <v>74</v>
      </c>
      <c r="E21" s="17">
        <v>90</v>
      </c>
      <c r="F21" s="17">
        <v>87</v>
      </c>
      <c r="G21" s="17">
        <v>251</v>
      </c>
      <c r="H21" s="15" t="s">
        <v>279</v>
      </c>
      <c r="I21" s="18" t="s">
        <v>1569</v>
      </c>
      <c r="J21" s="19" t="s">
        <v>1924</v>
      </c>
      <c r="K21" s="20" t="s">
        <v>1446</v>
      </c>
    </row>
    <row r="22" spans="1:11" ht="23.25" customHeight="1" x14ac:dyDescent="0.2">
      <c r="A22" s="46"/>
      <c r="B22" s="15" t="s" ph="1">
        <v>646</v>
      </c>
      <c r="C22" s="16">
        <v>17</v>
      </c>
      <c r="D22" s="17">
        <v>163</v>
      </c>
      <c r="E22" s="17">
        <v>167</v>
      </c>
      <c r="F22" s="60">
        <v>163</v>
      </c>
      <c r="G22" s="17">
        <v>493</v>
      </c>
      <c r="H22" s="15" t="s">
        <v>280</v>
      </c>
      <c r="I22" s="18" t="s">
        <v>1570</v>
      </c>
      <c r="J22" s="19" t="s">
        <v>1925</v>
      </c>
      <c r="K22" s="20" t="s">
        <v>1447</v>
      </c>
    </row>
    <row r="23" spans="1:11" ht="23.25" customHeight="1" x14ac:dyDescent="0.2">
      <c r="A23" s="46"/>
      <c r="B23" s="15" t="s" ph="1">
        <v>828</v>
      </c>
      <c r="C23" s="16">
        <v>28</v>
      </c>
      <c r="D23" s="17">
        <v>292</v>
      </c>
      <c r="E23" s="17">
        <v>315</v>
      </c>
      <c r="F23" s="17">
        <v>322</v>
      </c>
      <c r="G23" s="17">
        <v>929</v>
      </c>
      <c r="H23" s="15" t="s">
        <v>471</v>
      </c>
      <c r="I23" s="18" t="s">
        <v>1571</v>
      </c>
      <c r="J23" s="19" t="s">
        <v>2125</v>
      </c>
      <c r="K23" s="20" t="s">
        <v>86</v>
      </c>
    </row>
    <row r="24" spans="1:11" ht="13.5" customHeight="1" x14ac:dyDescent="0.2">
      <c r="A24" s="22" t="s">
        <v>544</v>
      </c>
      <c r="B24" s="23" ph="1"/>
      <c r="C24" s="24">
        <v>343</v>
      </c>
      <c r="D24" s="24">
        <v>3201</v>
      </c>
      <c r="E24" s="24">
        <v>3333</v>
      </c>
      <c r="F24" s="24">
        <v>3450</v>
      </c>
      <c r="G24" s="24">
        <v>9984</v>
      </c>
      <c r="H24" s="23"/>
      <c r="I24" s="25"/>
      <c r="J24" s="26"/>
      <c r="K24" s="27"/>
    </row>
    <row r="25" spans="1:11" ht="23.25" customHeight="1" x14ac:dyDescent="0.2">
      <c r="A25" s="14" t="s">
        <v>472</v>
      </c>
      <c r="B25" s="15" t="s" ph="1">
        <v>712</v>
      </c>
      <c r="C25" s="16">
        <v>19</v>
      </c>
      <c r="D25" s="17">
        <v>169</v>
      </c>
      <c r="E25" s="17">
        <v>174</v>
      </c>
      <c r="F25" s="17">
        <v>205</v>
      </c>
      <c r="G25" s="17">
        <v>548</v>
      </c>
      <c r="H25" s="15" t="s">
        <v>473</v>
      </c>
      <c r="I25" s="18" t="s">
        <v>1290</v>
      </c>
      <c r="J25" s="19" t="s">
        <v>2126</v>
      </c>
      <c r="K25" s="20" t="s">
        <v>1291</v>
      </c>
    </row>
    <row r="26" spans="1:11" ht="23.25" customHeight="1" x14ac:dyDescent="0.2">
      <c r="A26" s="21"/>
      <c r="B26" s="15" t="s" ph="1">
        <v>647</v>
      </c>
      <c r="C26" s="16">
        <v>26</v>
      </c>
      <c r="D26" s="17">
        <v>246</v>
      </c>
      <c r="E26" s="17">
        <v>272</v>
      </c>
      <c r="F26" s="17">
        <v>262</v>
      </c>
      <c r="G26" s="17">
        <v>780</v>
      </c>
      <c r="H26" s="15" t="s">
        <v>607</v>
      </c>
      <c r="I26" s="18" t="s">
        <v>1292</v>
      </c>
      <c r="J26" s="19" t="s">
        <v>1926</v>
      </c>
      <c r="K26" s="20" t="s">
        <v>1293</v>
      </c>
    </row>
    <row r="27" spans="1:11" ht="23.25" customHeight="1" x14ac:dyDescent="0.2">
      <c r="A27" s="21"/>
      <c r="B27" s="15" t="s" ph="1">
        <v>658</v>
      </c>
      <c r="C27" s="16">
        <v>18</v>
      </c>
      <c r="D27" s="17">
        <v>180</v>
      </c>
      <c r="E27" s="17">
        <v>196</v>
      </c>
      <c r="F27" s="17">
        <v>162</v>
      </c>
      <c r="G27" s="17">
        <v>538</v>
      </c>
      <c r="H27" s="15" t="s">
        <v>608</v>
      </c>
      <c r="I27" s="18" t="s">
        <v>1294</v>
      </c>
      <c r="J27" s="19" t="s">
        <v>1927</v>
      </c>
      <c r="K27" s="20" t="s">
        <v>1295</v>
      </c>
    </row>
    <row r="28" spans="1:11" ht="23.25" customHeight="1" x14ac:dyDescent="0.2">
      <c r="A28" s="21"/>
      <c r="B28" s="15" t="s" ph="1">
        <v>713</v>
      </c>
      <c r="C28" s="16">
        <v>11</v>
      </c>
      <c r="D28" s="17">
        <v>82</v>
      </c>
      <c r="E28" s="17">
        <v>87</v>
      </c>
      <c r="F28" s="17">
        <v>83</v>
      </c>
      <c r="G28" s="17">
        <v>252</v>
      </c>
      <c r="H28" s="15" t="s">
        <v>474</v>
      </c>
      <c r="I28" s="18" t="s">
        <v>1296</v>
      </c>
      <c r="J28" s="19" t="s">
        <v>2127</v>
      </c>
      <c r="K28" s="20" t="s">
        <v>1297</v>
      </c>
    </row>
    <row r="29" spans="1:11" ht="23.25" customHeight="1" x14ac:dyDescent="0.2">
      <c r="A29" s="21"/>
      <c r="B29" s="15" t="s" ph="1">
        <v>648</v>
      </c>
      <c r="C29" s="16">
        <v>9</v>
      </c>
      <c r="D29" s="17">
        <v>69</v>
      </c>
      <c r="E29" s="17">
        <v>50</v>
      </c>
      <c r="F29" s="17">
        <v>73</v>
      </c>
      <c r="G29" s="17">
        <v>192</v>
      </c>
      <c r="H29" s="15" t="s">
        <v>475</v>
      </c>
      <c r="I29" s="18" t="s">
        <v>1298</v>
      </c>
      <c r="J29" s="19" t="s">
        <v>1928</v>
      </c>
      <c r="K29" s="20" t="s">
        <v>1299</v>
      </c>
    </row>
    <row r="30" spans="1:11" ht="23.25" customHeight="1" x14ac:dyDescent="0.2">
      <c r="A30" s="21"/>
      <c r="B30" s="15" t="s" ph="1">
        <v>714</v>
      </c>
      <c r="C30" s="16">
        <v>20</v>
      </c>
      <c r="D30" s="17">
        <v>191</v>
      </c>
      <c r="E30" s="17">
        <v>222</v>
      </c>
      <c r="F30" s="17">
        <v>201</v>
      </c>
      <c r="G30" s="17">
        <v>614</v>
      </c>
      <c r="H30" s="15" t="s">
        <v>609</v>
      </c>
      <c r="I30" s="18" t="s">
        <v>1300</v>
      </c>
      <c r="J30" s="19" t="s">
        <v>2128</v>
      </c>
      <c r="K30" s="20" t="s">
        <v>1301</v>
      </c>
    </row>
    <row r="31" spans="1:11" ht="23.25" customHeight="1" x14ac:dyDescent="0.2">
      <c r="A31" s="21"/>
      <c r="B31" s="15" t="s" ph="1">
        <v>1651</v>
      </c>
      <c r="C31" s="16">
        <v>13</v>
      </c>
      <c r="D31" s="17">
        <v>115</v>
      </c>
      <c r="E31" s="17">
        <v>113</v>
      </c>
      <c r="F31" s="17">
        <v>102</v>
      </c>
      <c r="G31" s="17">
        <v>330</v>
      </c>
      <c r="H31" s="15" t="s">
        <v>606</v>
      </c>
      <c r="I31" s="18" t="s">
        <v>1698</v>
      </c>
      <c r="J31" s="19" t="s">
        <v>1929</v>
      </c>
      <c r="K31" s="20" t="s">
        <v>1678</v>
      </c>
    </row>
    <row r="32" spans="1:11" ht="13.5" customHeight="1" x14ac:dyDescent="0.2">
      <c r="A32" s="22" t="s">
        <v>544</v>
      </c>
      <c r="B32" s="23" ph="1"/>
      <c r="C32" s="24">
        <v>116</v>
      </c>
      <c r="D32" s="24">
        <v>1052</v>
      </c>
      <c r="E32" s="24">
        <v>1114</v>
      </c>
      <c r="F32" s="24">
        <v>1088</v>
      </c>
      <c r="G32" s="24">
        <v>3254</v>
      </c>
      <c r="H32" s="23"/>
      <c r="I32" s="25"/>
      <c r="J32" s="26"/>
      <c r="K32" s="27"/>
    </row>
    <row r="33" spans="1:11" ht="24" customHeight="1" x14ac:dyDescent="0.2">
      <c r="A33" s="14" t="s">
        <v>476</v>
      </c>
      <c r="B33" s="15" t="s" ph="1">
        <v>715</v>
      </c>
      <c r="C33" s="16">
        <v>22</v>
      </c>
      <c r="D33" s="17">
        <v>206</v>
      </c>
      <c r="E33" s="17">
        <v>227</v>
      </c>
      <c r="F33" s="17">
        <v>243</v>
      </c>
      <c r="G33" s="17">
        <v>676</v>
      </c>
      <c r="H33" s="15" t="s">
        <v>477</v>
      </c>
      <c r="I33" s="18" t="s">
        <v>1308</v>
      </c>
      <c r="J33" s="19" t="s">
        <v>1933</v>
      </c>
      <c r="K33" s="20" t="s">
        <v>1309</v>
      </c>
    </row>
    <row r="34" spans="1:11" ht="24" customHeight="1" x14ac:dyDescent="0.2">
      <c r="A34" s="21"/>
      <c r="B34" s="15" t="s" ph="1">
        <v>650</v>
      </c>
      <c r="C34" s="16">
        <v>34</v>
      </c>
      <c r="D34" s="17">
        <v>369</v>
      </c>
      <c r="E34" s="17">
        <v>390</v>
      </c>
      <c r="F34" s="17">
        <v>369</v>
      </c>
      <c r="G34" s="17">
        <v>1128</v>
      </c>
      <c r="H34" s="15" t="s">
        <v>614</v>
      </c>
      <c r="I34" s="18" t="s">
        <v>1310</v>
      </c>
      <c r="J34" s="19" t="s">
        <v>2131</v>
      </c>
      <c r="K34" s="20" t="s">
        <v>1311</v>
      </c>
    </row>
    <row r="35" spans="1:11" ht="24" customHeight="1" x14ac:dyDescent="0.2">
      <c r="A35" s="21"/>
      <c r="B35" s="15" t="s" ph="1">
        <v>651</v>
      </c>
      <c r="C35" s="16">
        <v>29</v>
      </c>
      <c r="D35" s="17">
        <v>290</v>
      </c>
      <c r="E35" s="17">
        <v>266</v>
      </c>
      <c r="F35" s="17">
        <v>284</v>
      </c>
      <c r="G35" s="17">
        <v>840</v>
      </c>
      <c r="H35" s="15" t="s">
        <v>615</v>
      </c>
      <c r="I35" s="18" t="s">
        <v>1516</v>
      </c>
      <c r="J35" s="19" t="s">
        <v>1934</v>
      </c>
      <c r="K35" s="20" t="s">
        <v>1312</v>
      </c>
    </row>
    <row r="36" spans="1:11" ht="24" customHeight="1" x14ac:dyDescent="0.2">
      <c r="A36" s="21"/>
      <c r="B36" s="15" t="s" ph="1">
        <v>652</v>
      </c>
      <c r="C36" s="16">
        <v>13</v>
      </c>
      <c r="D36" s="17">
        <v>128</v>
      </c>
      <c r="E36" s="17">
        <v>110</v>
      </c>
      <c r="F36" s="17">
        <v>116</v>
      </c>
      <c r="G36" s="17">
        <v>354</v>
      </c>
      <c r="H36" s="15" t="s">
        <v>478</v>
      </c>
      <c r="I36" s="18" t="s">
        <v>1313</v>
      </c>
      <c r="J36" s="19" t="s">
        <v>2132</v>
      </c>
      <c r="K36" s="20" t="s">
        <v>1314</v>
      </c>
    </row>
    <row r="37" spans="1:11" ht="24" customHeight="1" x14ac:dyDescent="0.2">
      <c r="A37" s="21"/>
      <c r="B37" s="15" t="s" ph="1">
        <v>716</v>
      </c>
      <c r="C37" s="16">
        <v>25</v>
      </c>
      <c r="D37" s="17">
        <v>223</v>
      </c>
      <c r="E37" s="17">
        <v>248</v>
      </c>
      <c r="F37" s="17">
        <v>273</v>
      </c>
      <c r="G37" s="17">
        <v>744</v>
      </c>
      <c r="H37" s="15" t="s">
        <v>479</v>
      </c>
      <c r="I37" s="18" t="s">
        <v>1315</v>
      </c>
      <c r="J37" s="19" t="s">
        <v>1935</v>
      </c>
      <c r="K37" s="20" t="s">
        <v>1316</v>
      </c>
    </row>
    <row r="38" spans="1:11" ht="24" customHeight="1" x14ac:dyDescent="0.2">
      <c r="A38" s="21"/>
      <c r="B38" s="15" t="s" ph="1">
        <v>717</v>
      </c>
      <c r="C38" s="16">
        <v>8</v>
      </c>
      <c r="D38" s="17">
        <v>61</v>
      </c>
      <c r="E38" s="17">
        <v>60</v>
      </c>
      <c r="F38" s="17">
        <v>77</v>
      </c>
      <c r="G38" s="17">
        <v>198</v>
      </c>
      <c r="H38" s="15" t="s">
        <v>616</v>
      </c>
      <c r="I38" s="18" t="s">
        <v>1317</v>
      </c>
      <c r="J38" s="19" t="s">
        <v>2133</v>
      </c>
      <c r="K38" s="20" t="s">
        <v>1318</v>
      </c>
    </row>
    <row r="39" spans="1:11" ht="24" customHeight="1" x14ac:dyDescent="0.2">
      <c r="A39" s="21"/>
      <c r="B39" s="15" t="s" ph="1">
        <v>718</v>
      </c>
      <c r="C39" s="16">
        <v>20</v>
      </c>
      <c r="D39" s="17">
        <v>153</v>
      </c>
      <c r="E39" s="17">
        <v>197</v>
      </c>
      <c r="F39" s="17">
        <v>203</v>
      </c>
      <c r="G39" s="17">
        <v>553</v>
      </c>
      <c r="H39" s="15" t="s">
        <v>480</v>
      </c>
      <c r="I39" s="18" t="s">
        <v>1319</v>
      </c>
      <c r="J39" s="19" t="s">
        <v>2134</v>
      </c>
      <c r="K39" s="20" t="s">
        <v>1320</v>
      </c>
    </row>
    <row r="40" spans="1:11" ht="24" customHeight="1" x14ac:dyDescent="0.2">
      <c r="A40" s="21"/>
      <c r="B40" s="15" t="s" ph="1">
        <v>719</v>
      </c>
      <c r="C40" s="16">
        <v>19</v>
      </c>
      <c r="D40" s="17">
        <v>184</v>
      </c>
      <c r="E40" s="17">
        <v>186</v>
      </c>
      <c r="F40" s="17">
        <v>175</v>
      </c>
      <c r="G40" s="49">
        <v>545</v>
      </c>
      <c r="H40" s="15" t="s">
        <v>617</v>
      </c>
      <c r="I40" s="18" t="s">
        <v>1321</v>
      </c>
      <c r="J40" s="19" t="s">
        <v>2135</v>
      </c>
      <c r="K40" s="20" t="s">
        <v>1322</v>
      </c>
    </row>
    <row r="41" spans="1:11" ht="23.25" customHeight="1" x14ac:dyDescent="0.2">
      <c r="A41" s="21"/>
      <c r="B41" s="15" t="s" ph="1">
        <v>659</v>
      </c>
      <c r="C41" s="16">
        <v>18</v>
      </c>
      <c r="D41" s="17">
        <v>205</v>
      </c>
      <c r="E41" s="17">
        <v>160</v>
      </c>
      <c r="F41" s="17">
        <v>186</v>
      </c>
      <c r="G41" s="17">
        <v>551</v>
      </c>
      <c r="H41" s="15" t="s">
        <v>618</v>
      </c>
      <c r="I41" s="18" t="s">
        <v>1517</v>
      </c>
      <c r="J41" s="19" t="s">
        <v>2136</v>
      </c>
      <c r="K41" s="20" t="s">
        <v>1323</v>
      </c>
    </row>
    <row r="42" spans="1:11" ht="23.25" customHeight="1" x14ac:dyDescent="0.2">
      <c r="A42" s="21"/>
      <c r="B42" s="15" t="s" ph="1">
        <v>662</v>
      </c>
      <c r="C42" s="16">
        <v>13</v>
      </c>
      <c r="D42" s="17">
        <v>107</v>
      </c>
      <c r="E42" s="17">
        <v>94</v>
      </c>
      <c r="F42" s="17">
        <v>106</v>
      </c>
      <c r="G42" s="17">
        <v>307</v>
      </c>
      <c r="H42" s="15" t="s">
        <v>481</v>
      </c>
      <c r="I42" s="18" t="s">
        <v>1324</v>
      </c>
      <c r="J42" s="19" t="s">
        <v>1936</v>
      </c>
      <c r="K42" s="20" t="s">
        <v>1325</v>
      </c>
    </row>
    <row r="43" spans="1:11" ht="23.25" customHeight="1" x14ac:dyDescent="0.2">
      <c r="A43" s="21"/>
      <c r="B43" s="15" t="s" ph="1">
        <v>660</v>
      </c>
      <c r="C43" s="16">
        <v>25</v>
      </c>
      <c r="D43" s="17">
        <v>251</v>
      </c>
      <c r="E43" s="17">
        <v>216</v>
      </c>
      <c r="F43" s="17">
        <v>249</v>
      </c>
      <c r="G43" s="17">
        <v>716</v>
      </c>
      <c r="H43" s="15" t="s">
        <v>482</v>
      </c>
      <c r="I43" s="18" t="s">
        <v>1326</v>
      </c>
      <c r="J43" s="19" t="s">
        <v>2137</v>
      </c>
      <c r="K43" s="20" t="s">
        <v>1327</v>
      </c>
    </row>
    <row r="44" spans="1:11" ht="23.25" customHeight="1" x14ac:dyDescent="0.2">
      <c r="A44" s="21"/>
      <c r="B44" s="15" t="s" ph="1">
        <v>654</v>
      </c>
      <c r="C44" s="16">
        <v>11</v>
      </c>
      <c r="D44" s="17">
        <v>74</v>
      </c>
      <c r="E44" s="17">
        <v>74</v>
      </c>
      <c r="F44" s="17">
        <v>73</v>
      </c>
      <c r="G44" s="17">
        <v>221</v>
      </c>
      <c r="H44" s="15" t="s">
        <v>619</v>
      </c>
      <c r="I44" s="18" t="s">
        <v>1705</v>
      </c>
      <c r="J44" s="19" t="s">
        <v>2138</v>
      </c>
      <c r="K44" s="20" t="s">
        <v>1328</v>
      </c>
    </row>
    <row r="45" spans="1:11" ht="23.25" customHeight="1" x14ac:dyDescent="0.2">
      <c r="A45" s="21"/>
      <c r="B45" s="15" t="s" ph="1">
        <v>655</v>
      </c>
      <c r="C45" s="16">
        <v>29</v>
      </c>
      <c r="D45" s="17">
        <v>297</v>
      </c>
      <c r="E45" s="17">
        <v>272</v>
      </c>
      <c r="F45" s="17">
        <v>273</v>
      </c>
      <c r="G45" s="17">
        <v>842</v>
      </c>
      <c r="H45" s="15" t="s">
        <v>498</v>
      </c>
      <c r="I45" s="18" t="s">
        <v>1329</v>
      </c>
      <c r="J45" s="19" t="s">
        <v>2139</v>
      </c>
      <c r="K45" s="20" t="s">
        <v>1330</v>
      </c>
    </row>
    <row r="46" spans="1:11" ht="23.25" customHeight="1" x14ac:dyDescent="0.2">
      <c r="A46" s="21"/>
      <c r="B46" s="15" t="s" ph="1">
        <v>720</v>
      </c>
      <c r="C46" s="16">
        <v>12</v>
      </c>
      <c r="D46" s="17">
        <v>113</v>
      </c>
      <c r="E46" s="17">
        <v>114</v>
      </c>
      <c r="F46" s="17">
        <v>116</v>
      </c>
      <c r="G46" s="17">
        <v>343</v>
      </c>
      <c r="H46" s="15" t="s">
        <v>483</v>
      </c>
      <c r="I46" s="18" t="s">
        <v>1331</v>
      </c>
      <c r="J46" s="19" t="s">
        <v>1937</v>
      </c>
      <c r="K46" s="20" t="s">
        <v>1332</v>
      </c>
    </row>
    <row r="47" spans="1:11" ht="23.25" customHeight="1" x14ac:dyDescent="0.2">
      <c r="A47" s="21"/>
      <c r="B47" s="15" t="s" ph="1">
        <v>721</v>
      </c>
      <c r="C47" s="16">
        <v>9</v>
      </c>
      <c r="D47" s="17">
        <v>83</v>
      </c>
      <c r="E47" s="17">
        <v>76</v>
      </c>
      <c r="F47" s="60">
        <v>83</v>
      </c>
      <c r="G47" s="17">
        <v>242</v>
      </c>
      <c r="H47" s="15" t="s">
        <v>499</v>
      </c>
      <c r="I47" s="18" t="s">
        <v>1333</v>
      </c>
      <c r="J47" s="19" t="s">
        <v>2140</v>
      </c>
      <c r="K47" s="20" t="s">
        <v>1334</v>
      </c>
    </row>
    <row r="48" spans="1:11" ht="23.25" customHeight="1" x14ac:dyDescent="0.2">
      <c r="A48" s="21"/>
      <c r="B48" s="15" t="s" ph="1">
        <v>1477</v>
      </c>
      <c r="C48" s="16">
        <v>3</v>
      </c>
      <c r="D48" s="17">
        <v>1</v>
      </c>
      <c r="E48" s="17">
        <v>4</v>
      </c>
      <c r="F48" s="60">
        <v>7</v>
      </c>
      <c r="G48" s="17">
        <v>12</v>
      </c>
      <c r="H48" s="15" t="s">
        <v>478</v>
      </c>
      <c r="I48" s="18" t="s">
        <v>1518</v>
      </c>
      <c r="J48" s="19" t="s">
        <v>2141</v>
      </c>
      <c r="K48" s="20" t="s">
        <v>1519</v>
      </c>
    </row>
    <row r="49" spans="1:11" ht="13.5" customHeight="1" x14ac:dyDescent="0.2">
      <c r="A49" s="30" t="s">
        <v>544</v>
      </c>
      <c r="B49" s="31"/>
      <c r="C49" s="32">
        <v>290</v>
      </c>
      <c r="D49" s="32">
        <v>2745</v>
      </c>
      <c r="E49" s="32">
        <v>2694</v>
      </c>
      <c r="F49" s="32">
        <v>2833</v>
      </c>
      <c r="G49" s="32">
        <v>8272</v>
      </c>
      <c r="H49" s="31"/>
      <c r="I49" s="33"/>
      <c r="J49" s="34"/>
      <c r="K49" s="35"/>
    </row>
    <row r="50" spans="1:11" x14ac:dyDescent="0.2">
      <c r="A50" s="72"/>
    </row>
  </sheetData>
  <mergeCells count="8">
    <mergeCell ref="I3:I4"/>
    <mergeCell ref="J3:J4"/>
    <mergeCell ref="K3:K4"/>
    <mergeCell ref="A3:A4"/>
    <mergeCell ref="B3:B4"/>
    <mergeCell ref="C3:C4"/>
    <mergeCell ref="D3:G3"/>
    <mergeCell ref="H3:H4"/>
  </mergeCells>
  <phoneticPr fontId="4" type="Hiragana"/>
  <pageMargins left="0.78740157480314965" right="0.62992125984251968" top="0.51181102362204722" bottom="0.23622047244094491" header="0.47244094488188981" footer="0.27559055118110237"/>
  <pageSetup paperSize="9" scale="75" fitToWidth="0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2">
    <tabColor rgb="FFFFFF00"/>
  </sheetPr>
  <dimension ref="A1:K111"/>
  <sheetViews>
    <sheetView view="pageBreakPreview" topLeftCell="A27" zoomScale="60" zoomScaleNormal="100" workbookViewId="0">
      <selection activeCell="N14" sqref="N14"/>
    </sheetView>
  </sheetViews>
  <sheetFormatPr defaultColWidth="8.54296875" defaultRowHeight="12.5" x14ac:dyDescent="0.2"/>
  <cols>
    <col min="1" max="1" width="9.26953125" style="2" customWidth="1"/>
    <col min="2" max="2" width="12.7265625" style="2" customWidth="1"/>
    <col min="3" max="3" width="6.7265625" style="2" customWidth="1"/>
    <col min="4" max="6" width="5.1796875" style="2" customWidth="1"/>
    <col min="7" max="7" width="6.7265625" style="2" customWidth="1"/>
    <col min="8" max="8" width="9.1796875" style="3" customWidth="1"/>
    <col min="9" max="9" width="24.1796875" style="2" customWidth="1"/>
    <col min="10" max="10" width="13.81640625" style="4" customWidth="1"/>
    <col min="11" max="11" width="12" style="2" customWidth="1"/>
    <col min="12" max="16384" width="8.54296875" style="2"/>
  </cols>
  <sheetData>
    <row r="1" spans="1:11" s="7" customFormat="1" ht="13.5" customHeight="1" x14ac:dyDescent="0.15">
      <c r="A1" s="77"/>
      <c r="B1" s="7" t="s">
        <v>213</v>
      </c>
      <c r="H1" s="8"/>
      <c r="J1" s="41"/>
      <c r="K1" s="5" t="s">
        <v>242</v>
      </c>
    </row>
    <row r="2" spans="1:11" s="7" customFormat="1" ht="19.5" customHeight="1" x14ac:dyDescent="0.15">
      <c r="A2" s="43" t="s">
        <v>213</v>
      </c>
      <c r="B2" s="43" t="s">
        <v>213</v>
      </c>
      <c r="C2" s="57" t="s">
        <v>243</v>
      </c>
      <c r="D2" s="43"/>
      <c r="E2" s="43"/>
      <c r="F2" s="43"/>
      <c r="G2" s="43"/>
      <c r="H2" s="44"/>
      <c r="I2" s="43"/>
      <c r="J2" s="78"/>
      <c r="K2" s="43"/>
    </row>
    <row r="3" spans="1:11" ht="13.5" customHeight="1" x14ac:dyDescent="0.2">
      <c r="A3" s="256" t="s">
        <v>246</v>
      </c>
      <c r="B3" s="258" t="s">
        <v>690</v>
      </c>
      <c r="C3" s="258" t="s">
        <v>535</v>
      </c>
      <c r="D3" s="260" t="s">
        <v>536</v>
      </c>
      <c r="E3" s="261"/>
      <c r="F3" s="261"/>
      <c r="G3" s="262"/>
      <c r="H3" s="258" t="s">
        <v>537</v>
      </c>
      <c r="I3" s="258" t="s">
        <v>538</v>
      </c>
      <c r="J3" s="265" t="s">
        <v>539</v>
      </c>
      <c r="K3" s="268" t="s">
        <v>540</v>
      </c>
    </row>
    <row r="4" spans="1:11" s="13" customFormat="1" ht="13.5" customHeight="1" x14ac:dyDescent="0.2">
      <c r="A4" s="257"/>
      <c r="B4" s="259"/>
      <c r="C4" s="259"/>
      <c r="D4" s="11" t="s">
        <v>541</v>
      </c>
      <c r="E4" s="11" t="s">
        <v>542</v>
      </c>
      <c r="F4" s="11" t="s">
        <v>543</v>
      </c>
      <c r="G4" s="12" t="s">
        <v>544</v>
      </c>
      <c r="H4" s="267"/>
      <c r="I4" s="267"/>
      <c r="J4" s="266"/>
      <c r="K4" s="269"/>
    </row>
    <row r="5" spans="1:11" ht="24" customHeight="1" x14ac:dyDescent="0.2">
      <c r="A5" s="14" t="s">
        <v>484</v>
      </c>
      <c r="B5" s="15" t="s" ph="1">
        <v>656</v>
      </c>
      <c r="C5" s="16">
        <v>21</v>
      </c>
      <c r="D5" s="17">
        <v>207</v>
      </c>
      <c r="E5" s="17">
        <v>209</v>
      </c>
      <c r="F5" s="17">
        <v>203</v>
      </c>
      <c r="G5" s="17">
        <v>619</v>
      </c>
      <c r="H5" s="15" t="s">
        <v>485</v>
      </c>
      <c r="I5" s="18" t="s">
        <v>1547</v>
      </c>
      <c r="J5" s="19" t="s">
        <v>1963</v>
      </c>
      <c r="K5" s="20" t="s">
        <v>176</v>
      </c>
    </row>
    <row r="6" spans="1:11" ht="24" customHeight="1" x14ac:dyDescent="0.2">
      <c r="A6" s="21"/>
      <c r="B6" s="15" t="s" ph="1">
        <v>657</v>
      </c>
      <c r="C6" s="16">
        <v>18</v>
      </c>
      <c r="D6" s="17">
        <v>139</v>
      </c>
      <c r="E6" s="17">
        <v>152</v>
      </c>
      <c r="F6" s="17">
        <v>186</v>
      </c>
      <c r="G6" s="17">
        <v>477</v>
      </c>
      <c r="H6" s="15" t="s">
        <v>1548</v>
      </c>
      <c r="I6" s="18" t="s">
        <v>1549</v>
      </c>
      <c r="J6" s="19" t="s">
        <v>2190</v>
      </c>
      <c r="K6" s="20" t="s">
        <v>1429</v>
      </c>
    </row>
    <row r="7" spans="1:11" ht="24" customHeight="1" x14ac:dyDescent="0.2">
      <c r="A7" s="21"/>
      <c r="B7" s="15" t="s" ph="1">
        <v>661</v>
      </c>
      <c r="C7" s="16">
        <v>15</v>
      </c>
      <c r="D7" s="17">
        <v>121</v>
      </c>
      <c r="E7" s="17">
        <v>112</v>
      </c>
      <c r="F7" s="17">
        <v>141</v>
      </c>
      <c r="G7" s="17">
        <v>374</v>
      </c>
      <c r="H7" s="15" t="s">
        <v>527</v>
      </c>
      <c r="I7" s="18" t="s">
        <v>1550</v>
      </c>
      <c r="J7" s="19" t="s">
        <v>2191</v>
      </c>
      <c r="K7" s="20" t="s">
        <v>1430</v>
      </c>
    </row>
    <row r="8" spans="1:11" ht="24" customHeight="1" x14ac:dyDescent="0.2">
      <c r="A8" s="21"/>
      <c r="B8" s="15" t="s" ph="1">
        <v>649</v>
      </c>
      <c r="C8" s="16">
        <v>12</v>
      </c>
      <c r="D8" s="17">
        <v>113</v>
      </c>
      <c r="E8" s="17">
        <v>100</v>
      </c>
      <c r="F8" s="60">
        <v>107</v>
      </c>
      <c r="G8" s="17">
        <v>320</v>
      </c>
      <c r="H8" s="15" t="s">
        <v>528</v>
      </c>
      <c r="I8" s="18" t="s">
        <v>1551</v>
      </c>
      <c r="J8" s="19" t="s">
        <v>2192</v>
      </c>
      <c r="K8" s="20" t="s">
        <v>1431</v>
      </c>
    </row>
    <row r="9" spans="1:11" x14ac:dyDescent="0.2">
      <c r="A9" s="22" t="s">
        <v>544</v>
      </c>
      <c r="B9" s="23"/>
      <c r="C9" s="24">
        <v>66</v>
      </c>
      <c r="D9" s="24">
        <v>580</v>
      </c>
      <c r="E9" s="24">
        <v>573</v>
      </c>
      <c r="F9" s="24">
        <v>637</v>
      </c>
      <c r="G9" s="24">
        <v>1790</v>
      </c>
      <c r="H9" s="23"/>
      <c r="I9" s="25"/>
      <c r="J9" s="26"/>
      <c r="K9" s="27"/>
    </row>
    <row r="10" spans="1:11" ht="24" customHeight="1" x14ac:dyDescent="0.2">
      <c r="A10" s="14" t="s">
        <v>377</v>
      </c>
      <c r="B10" s="15" t="s" ph="1">
        <v>663</v>
      </c>
      <c r="C10" s="16">
        <v>30</v>
      </c>
      <c r="D10" s="17">
        <v>294</v>
      </c>
      <c r="E10" s="17">
        <v>299</v>
      </c>
      <c r="F10" s="17">
        <v>298</v>
      </c>
      <c r="G10" s="17">
        <v>891</v>
      </c>
      <c r="H10" s="15" t="s">
        <v>378</v>
      </c>
      <c r="I10" s="18" t="s">
        <v>1436</v>
      </c>
      <c r="J10" s="19" t="s">
        <v>2195</v>
      </c>
      <c r="K10" s="20" t="s">
        <v>1437</v>
      </c>
    </row>
    <row r="11" spans="1:11" ht="24" customHeight="1" x14ac:dyDescent="0.2">
      <c r="A11" s="21"/>
      <c r="B11" s="15" t="s" ph="1">
        <v>664</v>
      </c>
      <c r="C11" s="16">
        <v>21</v>
      </c>
      <c r="D11" s="17">
        <v>207</v>
      </c>
      <c r="E11" s="17">
        <v>199</v>
      </c>
      <c r="F11" s="60">
        <v>205</v>
      </c>
      <c r="G11" s="17">
        <v>611</v>
      </c>
      <c r="H11" s="15" t="s">
        <v>276</v>
      </c>
      <c r="I11" s="18" t="s">
        <v>1438</v>
      </c>
      <c r="J11" s="19" t="s">
        <v>1966</v>
      </c>
      <c r="K11" s="20" t="s">
        <v>1439</v>
      </c>
    </row>
    <row r="12" spans="1:11" ht="24" customHeight="1" x14ac:dyDescent="0.2">
      <c r="A12" s="21"/>
      <c r="B12" s="15" t="s" ph="1">
        <v>691</v>
      </c>
      <c r="C12" s="16">
        <v>12</v>
      </c>
      <c r="D12" s="17">
        <v>108</v>
      </c>
      <c r="E12" s="17">
        <v>119</v>
      </c>
      <c r="F12" s="17">
        <v>112</v>
      </c>
      <c r="G12" s="17">
        <v>339</v>
      </c>
      <c r="H12" s="15" t="s">
        <v>379</v>
      </c>
      <c r="I12" s="18" t="s">
        <v>1440</v>
      </c>
      <c r="J12" s="19" t="s">
        <v>2196</v>
      </c>
      <c r="K12" s="20" t="s">
        <v>1441</v>
      </c>
    </row>
    <row r="13" spans="1:11" ht="24" customHeight="1" x14ac:dyDescent="0.2">
      <c r="A13" s="79"/>
      <c r="B13" s="15" t="s" ph="1">
        <v>692</v>
      </c>
      <c r="C13" s="16">
        <v>15</v>
      </c>
      <c r="D13" s="17">
        <v>152</v>
      </c>
      <c r="E13" s="17">
        <v>154</v>
      </c>
      <c r="F13" s="17">
        <v>145</v>
      </c>
      <c r="G13" s="17">
        <v>451</v>
      </c>
      <c r="H13" s="15" t="s">
        <v>277</v>
      </c>
      <c r="I13" s="18" t="s">
        <v>1442</v>
      </c>
      <c r="J13" s="19" t="s">
        <v>2197</v>
      </c>
      <c r="K13" s="20" t="s">
        <v>1443</v>
      </c>
    </row>
    <row r="14" spans="1:11" ht="24" customHeight="1" x14ac:dyDescent="0.2">
      <c r="A14" s="79"/>
      <c r="B14" s="15" t="s" ph="1">
        <v>693</v>
      </c>
      <c r="C14" s="16">
        <v>11</v>
      </c>
      <c r="D14" s="17">
        <v>70</v>
      </c>
      <c r="E14" s="17">
        <v>91</v>
      </c>
      <c r="F14" s="60">
        <v>93</v>
      </c>
      <c r="G14" s="17">
        <v>254</v>
      </c>
      <c r="H14" s="15" t="s">
        <v>278</v>
      </c>
      <c r="I14" s="18" t="s">
        <v>1552</v>
      </c>
      <c r="J14" s="19" t="s">
        <v>1967</v>
      </c>
      <c r="K14" s="20" t="s">
        <v>1444</v>
      </c>
    </row>
    <row r="15" spans="1:11" x14ac:dyDescent="0.2">
      <c r="A15" s="80" t="s">
        <v>544</v>
      </c>
      <c r="B15" s="81"/>
      <c r="C15" s="82">
        <v>89</v>
      </c>
      <c r="D15" s="82">
        <v>831</v>
      </c>
      <c r="E15" s="82">
        <v>862</v>
      </c>
      <c r="F15" s="82">
        <v>853</v>
      </c>
      <c r="G15" s="24">
        <v>2546</v>
      </c>
      <c r="H15" s="23"/>
      <c r="I15" s="25"/>
      <c r="J15" s="26"/>
      <c r="K15" s="27"/>
    </row>
    <row r="16" spans="1:11" ht="24" customHeight="1" x14ac:dyDescent="0.2">
      <c r="A16" s="83" t="s">
        <v>380</v>
      </c>
      <c r="B16" s="84" t="s" ph="1">
        <v>694</v>
      </c>
      <c r="C16" s="85">
        <v>25</v>
      </c>
      <c r="D16" s="86">
        <v>235</v>
      </c>
      <c r="E16" s="86">
        <v>257</v>
      </c>
      <c r="F16" s="87">
        <v>252</v>
      </c>
      <c r="G16" s="86">
        <v>744</v>
      </c>
      <c r="H16" s="84" t="s">
        <v>381</v>
      </c>
      <c r="I16" s="88" t="s">
        <v>1520</v>
      </c>
      <c r="J16" s="89" t="s">
        <v>1968</v>
      </c>
      <c r="K16" s="90" t="s">
        <v>1448</v>
      </c>
    </row>
    <row r="17" spans="1:11" ht="24" customHeight="1" x14ac:dyDescent="0.2">
      <c r="A17" s="21"/>
      <c r="B17" s="15" t="s" ph="1">
        <v>667</v>
      </c>
      <c r="C17" s="16">
        <v>22</v>
      </c>
      <c r="D17" s="17">
        <v>225</v>
      </c>
      <c r="E17" s="17">
        <v>210</v>
      </c>
      <c r="F17" s="60">
        <v>242</v>
      </c>
      <c r="G17" s="17">
        <v>677</v>
      </c>
      <c r="H17" s="15" t="s">
        <v>281</v>
      </c>
      <c r="I17" s="18" t="s">
        <v>1521</v>
      </c>
      <c r="J17" s="19" t="s">
        <v>2198</v>
      </c>
      <c r="K17" s="20" t="s">
        <v>1449</v>
      </c>
    </row>
    <row r="18" spans="1:11" ht="24" customHeight="1" x14ac:dyDescent="0.2">
      <c r="A18" s="21"/>
      <c r="B18" s="15" t="s" ph="1">
        <v>668</v>
      </c>
      <c r="C18" s="16">
        <v>8</v>
      </c>
      <c r="D18" s="17">
        <v>50</v>
      </c>
      <c r="E18" s="17">
        <v>48</v>
      </c>
      <c r="F18" s="60">
        <v>49</v>
      </c>
      <c r="G18" s="17">
        <v>147</v>
      </c>
      <c r="H18" s="15" t="s">
        <v>282</v>
      </c>
      <c r="I18" s="18" t="s">
        <v>1522</v>
      </c>
      <c r="J18" s="19" t="s">
        <v>2199</v>
      </c>
      <c r="K18" s="20" t="s">
        <v>1450</v>
      </c>
    </row>
    <row r="19" spans="1:11" ht="24" customHeight="1" x14ac:dyDescent="0.2">
      <c r="A19" s="21"/>
      <c r="B19" s="15" t="s" ph="1">
        <v>669</v>
      </c>
      <c r="C19" s="16">
        <v>15</v>
      </c>
      <c r="D19" s="17">
        <v>109</v>
      </c>
      <c r="E19" s="17">
        <v>132</v>
      </c>
      <c r="F19" s="60">
        <v>145</v>
      </c>
      <c r="G19" s="17">
        <v>386</v>
      </c>
      <c r="H19" s="15" t="s">
        <v>283</v>
      </c>
      <c r="I19" s="18" t="s">
        <v>1523</v>
      </c>
      <c r="J19" s="19" t="s">
        <v>2200</v>
      </c>
      <c r="K19" s="20" t="s">
        <v>1451</v>
      </c>
    </row>
    <row r="20" spans="1:11" ht="24" customHeight="1" x14ac:dyDescent="0.2">
      <c r="A20" s="21"/>
      <c r="B20" s="15" t="s" ph="1">
        <v>670</v>
      </c>
      <c r="C20" s="16">
        <v>22</v>
      </c>
      <c r="D20" s="17">
        <v>238</v>
      </c>
      <c r="E20" s="17">
        <v>236</v>
      </c>
      <c r="F20" s="60">
        <v>221</v>
      </c>
      <c r="G20" s="17">
        <v>695</v>
      </c>
      <c r="H20" s="15" t="s">
        <v>284</v>
      </c>
      <c r="I20" s="18" t="s">
        <v>1524</v>
      </c>
      <c r="J20" s="19" t="s">
        <v>2201</v>
      </c>
      <c r="K20" s="20" t="s">
        <v>1458</v>
      </c>
    </row>
    <row r="21" spans="1:11" ht="24" customHeight="1" x14ac:dyDescent="0.2">
      <c r="A21" s="21"/>
      <c r="B21" s="15" t="s" ph="1">
        <v>671</v>
      </c>
      <c r="C21" s="16">
        <v>14</v>
      </c>
      <c r="D21" s="17">
        <v>136</v>
      </c>
      <c r="E21" s="17">
        <v>155</v>
      </c>
      <c r="F21" s="60">
        <v>155</v>
      </c>
      <c r="G21" s="17">
        <v>446</v>
      </c>
      <c r="H21" s="15" t="s">
        <v>285</v>
      </c>
      <c r="I21" s="18" t="s">
        <v>1525</v>
      </c>
      <c r="J21" s="19" t="s">
        <v>1969</v>
      </c>
      <c r="K21" s="20" t="s">
        <v>1459</v>
      </c>
    </row>
    <row r="22" spans="1:11" ht="24" customHeight="1" x14ac:dyDescent="0.2">
      <c r="A22" s="21"/>
      <c r="B22" s="15" t="s" ph="1">
        <v>672</v>
      </c>
      <c r="C22" s="16">
        <v>13</v>
      </c>
      <c r="D22" s="17">
        <v>121</v>
      </c>
      <c r="E22" s="17">
        <v>119</v>
      </c>
      <c r="F22" s="60">
        <v>161</v>
      </c>
      <c r="G22" s="17">
        <v>401</v>
      </c>
      <c r="H22" s="15" t="s">
        <v>286</v>
      </c>
      <c r="I22" s="18" t="s">
        <v>1526</v>
      </c>
      <c r="J22" s="19" t="s">
        <v>2202</v>
      </c>
      <c r="K22" s="20" t="s">
        <v>1460</v>
      </c>
    </row>
    <row r="23" spans="1:11" ht="24" customHeight="1" x14ac:dyDescent="0.2">
      <c r="A23" s="21"/>
      <c r="B23" s="15" t="s" ph="1">
        <v>695</v>
      </c>
      <c r="C23" s="16">
        <v>11</v>
      </c>
      <c r="D23" s="17">
        <v>76</v>
      </c>
      <c r="E23" s="17">
        <v>85</v>
      </c>
      <c r="F23" s="60">
        <v>79</v>
      </c>
      <c r="G23" s="17">
        <v>240</v>
      </c>
      <c r="H23" s="15" t="s">
        <v>287</v>
      </c>
      <c r="I23" s="18" t="s">
        <v>1527</v>
      </c>
      <c r="J23" s="19" t="s">
        <v>2203</v>
      </c>
      <c r="K23" s="20" t="s">
        <v>0</v>
      </c>
    </row>
    <row r="24" spans="1:11" ht="24" customHeight="1" x14ac:dyDescent="0.2">
      <c r="A24" s="21"/>
      <c r="B24" s="15" t="s" ph="1">
        <v>696</v>
      </c>
      <c r="C24" s="16">
        <v>10</v>
      </c>
      <c r="D24" s="17">
        <v>80</v>
      </c>
      <c r="E24" s="17">
        <v>86</v>
      </c>
      <c r="F24" s="60">
        <v>68</v>
      </c>
      <c r="G24" s="17">
        <v>234</v>
      </c>
      <c r="H24" s="15" t="s">
        <v>288</v>
      </c>
      <c r="I24" s="18" t="s">
        <v>1528</v>
      </c>
      <c r="J24" s="19" t="s">
        <v>1970</v>
      </c>
      <c r="K24" s="20" t="s">
        <v>1</v>
      </c>
    </row>
    <row r="25" spans="1:11" ht="13.5" customHeight="1" x14ac:dyDescent="0.2">
      <c r="A25" s="22" t="s">
        <v>544</v>
      </c>
      <c r="B25" s="23" ph="1"/>
      <c r="C25" s="24">
        <v>140</v>
      </c>
      <c r="D25" s="24">
        <v>1270</v>
      </c>
      <c r="E25" s="24">
        <v>1328</v>
      </c>
      <c r="F25" s="24">
        <v>1372</v>
      </c>
      <c r="G25" s="24">
        <v>3970</v>
      </c>
      <c r="H25" s="23"/>
      <c r="I25" s="25"/>
      <c r="J25" s="26"/>
      <c r="K25" s="27"/>
    </row>
    <row r="26" spans="1:11" ht="24.75" customHeight="1" x14ac:dyDescent="0.2">
      <c r="A26" s="14" t="s">
        <v>382</v>
      </c>
      <c r="B26" s="15" t="s" ph="1">
        <v>676</v>
      </c>
      <c r="C26" s="16">
        <v>14</v>
      </c>
      <c r="D26" s="17">
        <v>109</v>
      </c>
      <c r="E26" s="17">
        <v>130</v>
      </c>
      <c r="F26" s="17">
        <v>131</v>
      </c>
      <c r="G26" s="17">
        <v>370</v>
      </c>
      <c r="H26" s="15" t="s">
        <v>383</v>
      </c>
      <c r="I26" s="18" t="s">
        <v>1572</v>
      </c>
      <c r="J26" s="19" t="s">
        <v>2204</v>
      </c>
      <c r="K26" s="20" t="s">
        <v>2</v>
      </c>
    </row>
    <row r="27" spans="1:11" ht="24.75" customHeight="1" x14ac:dyDescent="0.2">
      <c r="A27" s="21"/>
      <c r="B27" s="15" t="s" ph="1">
        <v>673</v>
      </c>
      <c r="C27" s="16">
        <v>11</v>
      </c>
      <c r="D27" s="17">
        <v>85</v>
      </c>
      <c r="E27" s="17">
        <v>101</v>
      </c>
      <c r="F27" s="17">
        <v>97</v>
      </c>
      <c r="G27" s="17">
        <v>283</v>
      </c>
      <c r="H27" s="15" t="s">
        <v>289</v>
      </c>
      <c r="I27" s="18" t="s">
        <v>3</v>
      </c>
      <c r="J27" s="19" t="s">
        <v>2205</v>
      </c>
      <c r="K27" s="20" t="s">
        <v>4</v>
      </c>
    </row>
    <row r="28" spans="1:11" ht="24.75" customHeight="1" x14ac:dyDescent="0.2">
      <c r="A28" s="21"/>
      <c r="B28" s="15" t="s" ph="1">
        <v>697</v>
      </c>
      <c r="C28" s="16">
        <v>11</v>
      </c>
      <c r="D28" s="17">
        <v>74</v>
      </c>
      <c r="E28" s="17">
        <v>91</v>
      </c>
      <c r="F28" s="17">
        <v>79</v>
      </c>
      <c r="G28" s="17">
        <v>244</v>
      </c>
      <c r="H28" s="15" t="s">
        <v>290</v>
      </c>
      <c r="I28" s="18" t="s">
        <v>5</v>
      </c>
      <c r="J28" s="19" t="s">
        <v>2206</v>
      </c>
      <c r="K28" s="20" t="s">
        <v>6</v>
      </c>
    </row>
    <row r="29" spans="1:11" ht="24.75" customHeight="1" x14ac:dyDescent="0.2">
      <c r="A29" s="21"/>
      <c r="B29" s="15" t="s" ph="1">
        <v>674</v>
      </c>
      <c r="C29" s="16">
        <v>12</v>
      </c>
      <c r="D29" s="17">
        <v>94</v>
      </c>
      <c r="E29" s="17">
        <v>101</v>
      </c>
      <c r="F29" s="17">
        <v>99</v>
      </c>
      <c r="G29" s="17">
        <v>294</v>
      </c>
      <c r="H29" s="15" t="s">
        <v>291</v>
      </c>
      <c r="I29" s="18" t="s">
        <v>7</v>
      </c>
      <c r="J29" s="19" t="s">
        <v>2207</v>
      </c>
      <c r="K29" s="20" t="s">
        <v>8</v>
      </c>
    </row>
    <row r="30" spans="1:11" ht="24.75" customHeight="1" x14ac:dyDescent="0.2">
      <c r="A30" s="21"/>
      <c r="B30" s="15" t="s" ph="1">
        <v>698</v>
      </c>
      <c r="C30" s="16">
        <v>21</v>
      </c>
      <c r="D30" s="17">
        <v>224</v>
      </c>
      <c r="E30" s="17">
        <v>222</v>
      </c>
      <c r="F30" s="17">
        <v>232</v>
      </c>
      <c r="G30" s="17">
        <v>678</v>
      </c>
      <c r="H30" s="15" t="s">
        <v>292</v>
      </c>
      <c r="I30" s="18" t="s">
        <v>9</v>
      </c>
      <c r="J30" s="19" t="s">
        <v>2208</v>
      </c>
      <c r="K30" s="20" t="s">
        <v>10</v>
      </c>
    </row>
    <row r="31" spans="1:11" ht="24.75" customHeight="1" x14ac:dyDescent="0.2">
      <c r="A31" s="21"/>
      <c r="B31" s="15" t="s" ph="1">
        <v>675</v>
      </c>
      <c r="C31" s="16">
        <v>21</v>
      </c>
      <c r="D31" s="17">
        <v>202</v>
      </c>
      <c r="E31" s="17">
        <v>188</v>
      </c>
      <c r="F31" s="17">
        <v>178</v>
      </c>
      <c r="G31" s="17">
        <v>568</v>
      </c>
      <c r="H31" s="15" t="s">
        <v>293</v>
      </c>
      <c r="I31" s="18" t="s">
        <v>1686</v>
      </c>
      <c r="J31" s="19" t="s">
        <v>2209</v>
      </c>
      <c r="K31" s="20" t="s">
        <v>11</v>
      </c>
    </row>
    <row r="32" spans="1:11" ht="24.75" customHeight="1" x14ac:dyDescent="0.2">
      <c r="A32" s="21"/>
      <c r="B32" s="15" t="s" ph="1">
        <v>677</v>
      </c>
      <c r="C32" s="16">
        <v>11</v>
      </c>
      <c r="D32" s="17">
        <v>78</v>
      </c>
      <c r="E32" s="17">
        <v>87</v>
      </c>
      <c r="F32" s="60">
        <v>95</v>
      </c>
      <c r="G32" s="17">
        <v>260</v>
      </c>
      <c r="H32" s="15" t="s">
        <v>294</v>
      </c>
      <c r="I32" s="18" t="s">
        <v>12</v>
      </c>
      <c r="J32" s="19" t="s">
        <v>2210</v>
      </c>
      <c r="K32" s="20" t="s">
        <v>13</v>
      </c>
    </row>
    <row r="33" spans="1:11" ht="24.75" customHeight="1" x14ac:dyDescent="0.2">
      <c r="A33" s="46"/>
      <c r="B33" s="15" t="s" ph="1">
        <v>699</v>
      </c>
      <c r="C33" s="16">
        <v>18</v>
      </c>
      <c r="D33" s="17">
        <v>153</v>
      </c>
      <c r="E33" s="17">
        <v>165</v>
      </c>
      <c r="F33" s="17">
        <v>174</v>
      </c>
      <c r="G33" s="17">
        <v>492</v>
      </c>
      <c r="H33" s="15" t="s">
        <v>384</v>
      </c>
      <c r="I33" s="18" t="s">
        <v>87</v>
      </c>
      <c r="J33" s="19" t="s">
        <v>2211</v>
      </c>
      <c r="K33" s="20" t="s">
        <v>88</v>
      </c>
    </row>
    <row r="34" spans="1:11" ht="24.75" customHeight="1" x14ac:dyDescent="0.2">
      <c r="A34" s="46"/>
      <c r="B34" s="15" t="s" ph="1">
        <v>678</v>
      </c>
      <c r="C34" s="16">
        <v>12</v>
      </c>
      <c r="D34" s="17">
        <v>95</v>
      </c>
      <c r="E34" s="17">
        <v>85</v>
      </c>
      <c r="F34" s="17">
        <v>99</v>
      </c>
      <c r="G34" s="17">
        <v>279</v>
      </c>
      <c r="H34" s="15" t="s">
        <v>385</v>
      </c>
      <c r="I34" s="18" t="s">
        <v>89</v>
      </c>
      <c r="J34" s="19" t="s">
        <v>1971</v>
      </c>
      <c r="K34" s="20" t="s">
        <v>90</v>
      </c>
    </row>
    <row r="35" spans="1:11" ht="13.5" customHeight="1" x14ac:dyDescent="0.2">
      <c r="A35" s="22" t="s">
        <v>544</v>
      </c>
      <c r="B35" s="23"/>
      <c r="C35" s="24">
        <v>131</v>
      </c>
      <c r="D35" s="24">
        <v>1114</v>
      </c>
      <c r="E35" s="24">
        <v>1170</v>
      </c>
      <c r="F35" s="24">
        <v>1184</v>
      </c>
      <c r="G35" s="24">
        <v>3468</v>
      </c>
      <c r="H35" s="23"/>
      <c r="I35" s="25"/>
      <c r="J35" s="26"/>
      <c r="K35" s="27"/>
    </row>
    <row r="36" spans="1:11" ht="24" customHeight="1" x14ac:dyDescent="0.2">
      <c r="A36" s="14" t="s">
        <v>386</v>
      </c>
      <c r="B36" s="15" t="s" ph="1">
        <v>679</v>
      </c>
      <c r="C36" s="16">
        <v>24</v>
      </c>
      <c r="D36" s="17">
        <v>275</v>
      </c>
      <c r="E36" s="17">
        <v>280</v>
      </c>
      <c r="F36" s="60">
        <v>259</v>
      </c>
      <c r="G36" s="17">
        <v>814</v>
      </c>
      <c r="H36" s="15" t="s">
        <v>221</v>
      </c>
      <c r="I36" s="18" t="s">
        <v>36</v>
      </c>
      <c r="J36" s="19" t="s">
        <v>2232</v>
      </c>
      <c r="K36" s="20" t="s">
        <v>37</v>
      </c>
    </row>
    <row r="37" spans="1:11" ht="24" customHeight="1" x14ac:dyDescent="0.2">
      <c r="A37" s="21"/>
      <c r="B37" s="15" t="s" ph="1">
        <v>680</v>
      </c>
      <c r="C37" s="16">
        <v>26</v>
      </c>
      <c r="D37" s="17">
        <v>253</v>
      </c>
      <c r="E37" s="17">
        <v>240</v>
      </c>
      <c r="F37" s="60">
        <v>295</v>
      </c>
      <c r="G37" s="17">
        <v>788</v>
      </c>
      <c r="H37" s="15" t="s">
        <v>222</v>
      </c>
      <c r="I37" s="18" t="s">
        <v>38</v>
      </c>
      <c r="J37" s="19" t="s">
        <v>2233</v>
      </c>
      <c r="K37" s="20" t="s">
        <v>39</v>
      </c>
    </row>
    <row r="38" spans="1:11" ht="24" customHeight="1" x14ac:dyDescent="0.2">
      <c r="A38" s="21"/>
      <c r="B38" s="15" t="s" ph="1">
        <v>681</v>
      </c>
      <c r="C38" s="16">
        <v>21</v>
      </c>
      <c r="D38" s="17">
        <v>221</v>
      </c>
      <c r="E38" s="17">
        <v>208</v>
      </c>
      <c r="F38" s="60">
        <v>213</v>
      </c>
      <c r="G38" s="17">
        <v>642</v>
      </c>
      <c r="H38" s="15" t="s">
        <v>177</v>
      </c>
      <c r="I38" s="18" t="s">
        <v>178</v>
      </c>
      <c r="J38" s="19" t="s">
        <v>2234</v>
      </c>
      <c r="K38" s="20" t="s">
        <v>40</v>
      </c>
    </row>
    <row r="39" spans="1:11" ht="13.5" customHeight="1" x14ac:dyDescent="0.2">
      <c r="A39" s="22" t="s">
        <v>544</v>
      </c>
      <c r="B39" s="25" ph="1"/>
      <c r="C39" s="24">
        <v>71</v>
      </c>
      <c r="D39" s="24">
        <v>749</v>
      </c>
      <c r="E39" s="24">
        <v>728</v>
      </c>
      <c r="F39" s="24">
        <v>767</v>
      </c>
      <c r="G39" s="24">
        <v>2244</v>
      </c>
      <c r="H39" s="23"/>
      <c r="I39" s="25"/>
      <c r="J39" s="26"/>
      <c r="K39" s="27"/>
    </row>
    <row r="40" spans="1:11" ht="24" customHeight="1" x14ac:dyDescent="0.2">
      <c r="A40" s="14" t="s">
        <v>387</v>
      </c>
      <c r="B40" s="15" t="s" ph="1">
        <v>682</v>
      </c>
      <c r="C40" s="16">
        <v>27</v>
      </c>
      <c r="D40" s="17">
        <v>253</v>
      </c>
      <c r="E40" s="17">
        <v>250</v>
      </c>
      <c r="F40" s="60">
        <v>254</v>
      </c>
      <c r="G40" s="49">
        <v>757</v>
      </c>
      <c r="H40" s="15" t="s">
        <v>388</v>
      </c>
      <c r="I40" s="18" t="s">
        <v>43</v>
      </c>
      <c r="J40" s="19" t="s">
        <v>2237</v>
      </c>
      <c r="K40" s="20" t="s">
        <v>44</v>
      </c>
    </row>
    <row r="41" spans="1:11" ht="24" customHeight="1" x14ac:dyDescent="0.2">
      <c r="A41" s="21"/>
      <c r="B41" s="15" t="s" ph="1">
        <v>700</v>
      </c>
      <c r="C41" s="16">
        <v>14</v>
      </c>
      <c r="D41" s="17">
        <v>95</v>
      </c>
      <c r="E41" s="17">
        <v>134</v>
      </c>
      <c r="F41" s="60">
        <v>123</v>
      </c>
      <c r="G41" s="17">
        <v>352</v>
      </c>
      <c r="H41" s="15" t="s">
        <v>224</v>
      </c>
      <c r="I41" s="18" t="s">
        <v>45</v>
      </c>
      <c r="J41" s="19" t="s">
        <v>1976</v>
      </c>
      <c r="K41" s="20" t="s">
        <v>46</v>
      </c>
    </row>
    <row r="42" spans="1:11" ht="13.5" customHeight="1" x14ac:dyDescent="0.2">
      <c r="A42" s="91" t="s">
        <v>544</v>
      </c>
      <c r="B42" s="81"/>
      <c r="C42" s="82">
        <v>41</v>
      </c>
      <c r="D42" s="82">
        <v>348</v>
      </c>
      <c r="E42" s="82">
        <v>384</v>
      </c>
      <c r="F42" s="82">
        <v>377</v>
      </c>
      <c r="G42" s="24">
        <v>1109</v>
      </c>
      <c r="H42" s="23"/>
      <c r="I42" s="25"/>
      <c r="J42" s="26"/>
      <c r="K42" s="27"/>
    </row>
    <row r="43" spans="1:11" ht="24" customHeight="1" x14ac:dyDescent="0.2">
      <c r="A43" s="83" t="s">
        <v>389</v>
      </c>
      <c r="B43" s="84" t="s" ph="1">
        <v>683</v>
      </c>
      <c r="C43" s="85">
        <v>21</v>
      </c>
      <c r="D43" s="86">
        <v>212</v>
      </c>
      <c r="E43" s="86">
        <v>207</v>
      </c>
      <c r="F43" s="87">
        <v>199</v>
      </c>
      <c r="G43" s="86">
        <v>618</v>
      </c>
      <c r="H43" s="84" t="s">
        <v>390</v>
      </c>
      <c r="I43" s="88" t="s">
        <v>47</v>
      </c>
      <c r="J43" s="89" t="s">
        <v>1977</v>
      </c>
      <c r="K43" s="90" t="s">
        <v>48</v>
      </c>
    </row>
    <row r="44" spans="1:11" ht="24" customHeight="1" x14ac:dyDescent="0.2">
      <c r="A44" s="21"/>
      <c r="B44" s="15" t="s" ph="1">
        <v>684</v>
      </c>
      <c r="C44" s="16">
        <v>20</v>
      </c>
      <c r="D44" s="17">
        <v>177</v>
      </c>
      <c r="E44" s="17">
        <v>185</v>
      </c>
      <c r="F44" s="60">
        <v>174</v>
      </c>
      <c r="G44" s="17">
        <v>536</v>
      </c>
      <c r="H44" s="15" t="s">
        <v>211</v>
      </c>
      <c r="I44" s="18" t="s">
        <v>49</v>
      </c>
      <c r="J44" s="19" t="s">
        <v>2238</v>
      </c>
      <c r="K44" s="20" t="s">
        <v>50</v>
      </c>
    </row>
    <row r="45" spans="1:11" ht="24" customHeight="1" x14ac:dyDescent="0.2">
      <c r="A45" s="21"/>
      <c r="B45" s="15" t="s" ph="1">
        <v>685</v>
      </c>
      <c r="C45" s="16">
        <v>20</v>
      </c>
      <c r="D45" s="17">
        <v>191</v>
      </c>
      <c r="E45" s="17">
        <v>198</v>
      </c>
      <c r="F45" s="60">
        <v>175</v>
      </c>
      <c r="G45" s="17">
        <v>564</v>
      </c>
      <c r="H45" s="15" t="s">
        <v>225</v>
      </c>
      <c r="I45" s="18" t="s">
        <v>51</v>
      </c>
      <c r="J45" s="19" t="s">
        <v>1978</v>
      </c>
      <c r="K45" s="20" t="s">
        <v>52</v>
      </c>
    </row>
    <row r="46" spans="1:11" ht="13.5" customHeight="1" x14ac:dyDescent="0.2">
      <c r="A46" s="30" t="s">
        <v>544</v>
      </c>
      <c r="B46" s="31"/>
      <c r="C46" s="32">
        <v>61</v>
      </c>
      <c r="D46" s="32">
        <v>580</v>
      </c>
      <c r="E46" s="32">
        <v>590</v>
      </c>
      <c r="F46" s="32">
        <v>548</v>
      </c>
      <c r="G46" s="32">
        <v>1718</v>
      </c>
      <c r="H46" s="31"/>
      <c r="I46" s="33"/>
      <c r="J46" s="34"/>
      <c r="K46" s="35"/>
    </row>
    <row r="47" spans="1:11" x14ac:dyDescent="0.2">
      <c r="A47" s="36"/>
      <c r="B47" s="36"/>
      <c r="C47" s="37"/>
      <c r="D47" s="37"/>
      <c r="E47" s="37"/>
      <c r="F47" s="37"/>
      <c r="G47" s="37"/>
      <c r="H47" s="36"/>
      <c r="I47" s="38"/>
      <c r="J47" s="39"/>
      <c r="K47" s="36"/>
    </row>
    <row r="48" spans="1:11" ht="13.5" customHeight="1" x14ac:dyDescent="0.2">
      <c r="B48" s="36"/>
      <c r="C48" s="92"/>
      <c r="D48" s="92"/>
      <c r="E48" s="92"/>
      <c r="F48" s="92"/>
      <c r="G48" s="92"/>
    </row>
    <row r="63" spans="2:2" ht="19" x14ac:dyDescent="0.2">
      <c r="B63" s="2" ph="1"/>
    </row>
    <row r="64" spans="2:2" ht="19" x14ac:dyDescent="0.2">
      <c r="B64" s="2" ph="1"/>
    </row>
    <row r="65" spans="2:2" ht="19" x14ac:dyDescent="0.2">
      <c r="B65" s="2" ph="1"/>
    </row>
    <row r="66" spans="2:2" ht="19" x14ac:dyDescent="0.2">
      <c r="B66" s="2" ph="1"/>
    </row>
    <row r="67" spans="2:2" ht="19" x14ac:dyDescent="0.2">
      <c r="B67" s="2" ph="1"/>
    </row>
    <row r="69" spans="2:2" ht="19" x14ac:dyDescent="0.2">
      <c r="B69" s="2" ph="1"/>
    </row>
    <row r="70" spans="2:2" ht="19" x14ac:dyDescent="0.2">
      <c r="B70" s="2" ph="1"/>
    </row>
    <row r="71" spans="2:2" ht="19" x14ac:dyDescent="0.2">
      <c r="B71" s="2" ph="1"/>
    </row>
    <row r="72" spans="2:2" ht="19" x14ac:dyDescent="0.2">
      <c r="B72" s="2" ph="1"/>
    </row>
    <row r="79" spans="2:2" ht="19" x14ac:dyDescent="0.2">
      <c r="B79" s="2" ph="1"/>
    </row>
    <row r="80" spans="2:2" ht="19" x14ac:dyDescent="0.2">
      <c r="B80" s="2" ph="1"/>
    </row>
    <row r="81" spans="2:2" ht="19" x14ac:dyDescent="0.2">
      <c r="B81" s="2" ph="1"/>
    </row>
    <row r="82" spans="2:2" ht="19" x14ac:dyDescent="0.2">
      <c r="B82" s="2" ph="1"/>
    </row>
    <row r="83" spans="2:2" ht="19" x14ac:dyDescent="0.2">
      <c r="B83" s="2" ph="1"/>
    </row>
    <row r="85" spans="2:2" ht="19" x14ac:dyDescent="0.2">
      <c r="B85" s="2" ph="1"/>
    </row>
    <row r="86" spans="2:2" ht="19" x14ac:dyDescent="0.2">
      <c r="B86" s="2" ph="1"/>
    </row>
    <row r="87" spans="2:2" ht="19" x14ac:dyDescent="0.2">
      <c r="B87" s="2" ph="1"/>
    </row>
    <row r="88" spans="2:2" ht="19" x14ac:dyDescent="0.2">
      <c r="B88" s="2" ph="1"/>
    </row>
    <row r="89" spans="2:2" ht="19" x14ac:dyDescent="0.2">
      <c r="B89" s="2" ph="1"/>
    </row>
    <row r="90" spans="2:2" ht="19" x14ac:dyDescent="0.2">
      <c r="B90" s="2" ph="1"/>
    </row>
    <row r="91" spans="2:2" ht="19" x14ac:dyDescent="0.2">
      <c r="B91" s="2" ph="1"/>
    </row>
    <row r="92" spans="2:2" ht="19" x14ac:dyDescent="0.2">
      <c r="B92" s="2" ph="1"/>
    </row>
    <row r="93" spans="2:2" ht="19" x14ac:dyDescent="0.2">
      <c r="B93" s="2" ph="1"/>
    </row>
    <row r="95" spans="2:2" ht="19" x14ac:dyDescent="0.2">
      <c r="B95" s="2" ph="1"/>
    </row>
    <row r="97" spans="2:2" ht="19" x14ac:dyDescent="0.2">
      <c r="B97" s="2" ph="1"/>
    </row>
    <row r="99" spans="2:2" ht="19" x14ac:dyDescent="0.2">
      <c r="B99" s="2" ph="1"/>
    </row>
    <row r="100" spans="2:2" ht="19" x14ac:dyDescent="0.2">
      <c r="B100" s="2" ph="1"/>
    </row>
    <row r="101" spans="2:2" ht="19" x14ac:dyDescent="0.2">
      <c r="B101" s="2" ph="1"/>
    </row>
    <row r="102" spans="2:2" ht="19" x14ac:dyDescent="0.2">
      <c r="B102" s="2" ph="1"/>
    </row>
    <row r="103" spans="2:2" ht="19" x14ac:dyDescent="0.2">
      <c r="B103" s="2" ph="1"/>
    </row>
    <row r="104" spans="2:2" ht="19" x14ac:dyDescent="0.2">
      <c r="B104" s="2" ph="1"/>
    </row>
    <row r="105" spans="2:2" ht="19" x14ac:dyDescent="0.2">
      <c r="B105" s="2" ph="1"/>
    </row>
    <row r="107" spans="2:2" ht="19" x14ac:dyDescent="0.2">
      <c r="B107" s="2" ph="1"/>
    </row>
    <row r="108" spans="2:2" ht="19" x14ac:dyDescent="0.2">
      <c r="B108" s="2" ph="1"/>
    </row>
    <row r="109" spans="2:2" ht="19" x14ac:dyDescent="0.2">
      <c r="B109" s="2" ph="1"/>
    </row>
    <row r="111" spans="2:2" ht="19" x14ac:dyDescent="0.2">
      <c r="B111" s="2" ph="1"/>
    </row>
  </sheetData>
  <mergeCells count="8">
    <mergeCell ref="I3:I4"/>
    <mergeCell ref="J3:J4"/>
    <mergeCell ref="K3:K4"/>
    <mergeCell ref="A3:A4"/>
    <mergeCell ref="B3:B4"/>
    <mergeCell ref="C3:C4"/>
    <mergeCell ref="D3:G3"/>
    <mergeCell ref="H3:H4"/>
  </mergeCells>
  <phoneticPr fontId="4" type="Hiragana"/>
  <pageMargins left="0.78740157480314965" right="0.62992125984251968" top="0.51181102362204722" bottom="0.23622047244094491" header="0.47244094488188981" footer="0.27559055118110237"/>
  <pageSetup paperSize="9" scale="75" fitToWidth="0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4">
    <tabColor rgb="FFFFFF00"/>
  </sheetPr>
  <dimension ref="A1:K70"/>
  <sheetViews>
    <sheetView view="pageBreakPreview" topLeftCell="A29" zoomScale="60" zoomScaleNormal="100" workbookViewId="0">
      <selection activeCell="N14" sqref="N14"/>
    </sheetView>
  </sheetViews>
  <sheetFormatPr defaultColWidth="8.54296875" defaultRowHeight="12.5" x14ac:dyDescent="0.2"/>
  <cols>
    <col min="1" max="1" width="9.26953125" style="2" customWidth="1"/>
    <col min="2" max="2" width="12.7265625" style="2" customWidth="1"/>
    <col min="3" max="3" width="6.7265625" style="2" customWidth="1"/>
    <col min="4" max="6" width="5.1796875" style="2" customWidth="1"/>
    <col min="7" max="7" width="6.7265625" style="2" customWidth="1"/>
    <col min="8" max="8" width="9.1796875" style="3" customWidth="1"/>
    <col min="9" max="9" width="24.1796875" style="2" customWidth="1"/>
    <col min="10" max="10" width="13.81640625" style="4" customWidth="1"/>
    <col min="11" max="11" width="12" style="2" customWidth="1"/>
    <col min="12" max="16384" width="8.54296875" style="2"/>
  </cols>
  <sheetData>
    <row r="1" spans="1:11" s="7" customFormat="1" ht="10.5" x14ac:dyDescent="0.15">
      <c r="A1" s="1" t="s">
        <v>242</v>
      </c>
      <c r="B1" s="7" t="s">
        <v>214</v>
      </c>
      <c r="H1" s="8"/>
      <c r="J1" s="41"/>
      <c r="K1" s="77"/>
    </row>
    <row r="2" spans="1:11" s="7" customFormat="1" ht="9" customHeight="1" x14ac:dyDescent="0.15">
      <c r="A2" s="43" t="s">
        <v>213</v>
      </c>
      <c r="B2" s="43" t="s">
        <v>243</v>
      </c>
      <c r="C2" s="43"/>
      <c r="D2" s="43"/>
      <c r="E2" s="43"/>
      <c r="F2" s="43"/>
      <c r="G2" s="43"/>
      <c r="H2" s="44"/>
      <c r="I2" s="43"/>
      <c r="J2" s="78"/>
      <c r="K2" s="43"/>
    </row>
    <row r="3" spans="1:11" ht="13.5" customHeight="1" x14ac:dyDescent="0.2">
      <c r="A3" s="256" t="s">
        <v>246</v>
      </c>
      <c r="B3" s="258" t="s">
        <v>247</v>
      </c>
      <c r="C3" s="258" t="s">
        <v>535</v>
      </c>
      <c r="D3" s="260" t="s">
        <v>536</v>
      </c>
      <c r="E3" s="261"/>
      <c r="F3" s="261"/>
      <c r="G3" s="262"/>
      <c r="H3" s="258" t="s">
        <v>537</v>
      </c>
      <c r="I3" s="258" t="s">
        <v>538</v>
      </c>
      <c r="J3" s="265" t="s">
        <v>539</v>
      </c>
      <c r="K3" s="263" t="s">
        <v>540</v>
      </c>
    </row>
    <row r="4" spans="1:11" s="13" customFormat="1" ht="13.5" customHeight="1" x14ac:dyDescent="0.2">
      <c r="A4" s="257"/>
      <c r="B4" s="259"/>
      <c r="C4" s="259"/>
      <c r="D4" s="11" t="s">
        <v>541</v>
      </c>
      <c r="E4" s="11" t="s">
        <v>542</v>
      </c>
      <c r="F4" s="11" t="s">
        <v>543</v>
      </c>
      <c r="G4" s="12" t="s">
        <v>544</v>
      </c>
      <c r="H4" s="267"/>
      <c r="I4" s="267"/>
      <c r="J4" s="266"/>
      <c r="K4" s="264"/>
    </row>
    <row r="5" spans="1:11" ht="24" customHeight="1" x14ac:dyDescent="0.2">
      <c r="A5" s="14" t="s">
        <v>391</v>
      </c>
      <c r="B5" s="15" t="s" ph="1">
        <v>686</v>
      </c>
      <c r="C5" s="16">
        <v>23</v>
      </c>
      <c r="D5" s="17">
        <v>243</v>
      </c>
      <c r="E5" s="17">
        <v>247</v>
      </c>
      <c r="F5" s="17">
        <v>240</v>
      </c>
      <c r="G5" s="17">
        <v>730</v>
      </c>
      <c r="H5" s="15" t="s">
        <v>392</v>
      </c>
      <c r="I5" s="18" t="s">
        <v>1529</v>
      </c>
      <c r="J5" s="19" t="s">
        <v>2239</v>
      </c>
      <c r="K5" s="20" t="s">
        <v>56</v>
      </c>
    </row>
    <row r="6" spans="1:11" ht="24" customHeight="1" x14ac:dyDescent="0.2">
      <c r="A6" s="28"/>
      <c r="B6" s="15" t="s" ph="1">
        <v>687</v>
      </c>
      <c r="C6" s="16">
        <v>4</v>
      </c>
      <c r="D6" s="17">
        <v>5</v>
      </c>
      <c r="E6" s="17">
        <v>4</v>
      </c>
      <c r="F6" s="60">
        <v>3</v>
      </c>
      <c r="G6" s="17">
        <v>12</v>
      </c>
      <c r="H6" s="15" t="s">
        <v>227</v>
      </c>
      <c r="I6" s="18" t="s">
        <v>1530</v>
      </c>
      <c r="J6" s="19" t="s">
        <v>2239</v>
      </c>
      <c r="K6" s="20" t="s">
        <v>57</v>
      </c>
    </row>
    <row r="7" spans="1:11" ht="24" customHeight="1" x14ac:dyDescent="0.2">
      <c r="A7" s="21"/>
      <c r="B7" s="15" t="s" ph="1">
        <v>688</v>
      </c>
      <c r="C7" s="16">
        <v>29</v>
      </c>
      <c r="D7" s="17">
        <v>295</v>
      </c>
      <c r="E7" s="17">
        <v>326</v>
      </c>
      <c r="F7" s="60">
        <v>274</v>
      </c>
      <c r="G7" s="17">
        <v>895</v>
      </c>
      <c r="H7" s="15" t="s">
        <v>393</v>
      </c>
      <c r="I7" s="18" t="s">
        <v>1531</v>
      </c>
      <c r="J7" s="19" t="s">
        <v>2240</v>
      </c>
      <c r="K7" s="20" t="s">
        <v>58</v>
      </c>
    </row>
    <row r="8" spans="1:11" s="64" customFormat="1" ht="24" customHeight="1" x14ac:dyDescent="0.2">
      <c r="A8" s="46"/>
      <c r="B8" s="15" t="s" ph="1">
        <v>1470</v>
      </c>
      <c r="C8" s="16">
        <v>19</v>
      </c>
      <c r="D8" s="17">
        <v>166</v>
      </c>
      <c r="E8" s="17">
        <v>189</v>
      </c>
      <c r="F8" s="60">
        <v>184</v>
      </c>
      <c r="G8" s="17">
        <v>539</v>
      </c>
      <c r="H8" s="15" t="s">
        <v>1532</v>
      </c>
      <c r="I8" s="18" t="s">
        <v>1533</v>
      </c>
      <c r="J8" s="19" t="s">
        <v>2181</v>
      </c>
      <c r="K8" s="20" t="s">
        <v>1534</v>
      </c>
    </row>
    <row r="9" spans="1:11" ht="24" customHeight="1" x14ac:dyDescent="0.2">
      <c r="A9" s="21"/>
      <c r="B9" s="15" t="s" ph="1">
        <v>689</v>
      </c>
      <c r="C9" s="16">
        <v>24</v>
      </c>
      <c r="D9" s="17">
        <v>272</v>
      </c>
      <c r="E9" s="17">
        <v>279</v>
      </c>
      <c r="F9" s="60">
        <v>209</v>
      </c>
      <c r="G9" s="17">
        <v>760</v>
      </c>
      <c r="H9" s="15" t="s">
        <v>228</v>
      </c>
      <c r="I9" s="18" t="s">
        <v>59</v>
      </c>
      <c r="J9" s="19" t="s">
        <v>1979</v>
      </c>
      <c r="K9" s="20" t="s">
        <v>60</v>
      </c>
    </row>
    <row r="10" spans="1:11" ht="13.5" customHeight="1" x14ac:dyDescent="0.2">
      <c r="A10" s="22" t="s">
        <v>544</v>
      </c>
      <c r="B10" s="23"/>
      <c r="C10" s="24">
        <v>99</v>
      </c>
      <c r="D10" s="24">
        <v>981</v>
      </c>
      <c r="E10" s="24">
        <v>1045</v>
      </c>
      <c r="F10" s="24">
        <v>910</v>
      </c>
      <c r="G10" s="24">
        <v>2936</v>
      </c>
      <c r="H10" s="23"/>
      <c r="I10" s="25"/>
      <c r="J10" s="26"/>
      <c r="K10" s="27"/>
    </row>
    <row r="11" spans="1:11" ht="24" customHeight="1" x14ac:dyDescent="0.2">
      <c r="A11" s="93" t="s">
        <v>216</v>
      </c>
      <c r="B11" s="15" t="s" ph="1">
        <v>829</v>
      </c>
      <c r="C11" s="16">
        <v>15</v>
      </c>
      <c r="D11" s="17">
        <v>139</v>
      </c>
      <c r="E11" s="17">
        <v>160</v>
      </c>
      <c r="F11" s="60">
        <v>133</v>
      </c>
      <c r="G11" s="17">
        <v>432</v>
      </c>
      <c r="H11" s="15" t="s">
        <v>398</v>
      </c>
      <c r="I11" s="18" t="s">
        <v>63</v>
      </c>
      <c r="J11" s="19" t="s">
        <v>1981</v>
      </c>
      <c r="K11" s="20" t="s">
        <v>64</v>
      </c>
    </row>
    <row r="12" spans="1:11" ht="24" customHeight="1" x14ac:dyDescent="0.2">
      <c r="A12" s="46"/>
      <c r="B12" s="15" t="s" ph="1">
        <v>830</v>
      </c>
      <c r="C12" s="16">
        <v>23</v>
      </c>
      <c r="D12" s="17">
        <v>226</v>
      </c>
      <c r="E12" s="17">
        <v>245</v>
      </c>
      <c r="F12" s="60">
        <v>236</v>
      </c>
      <c r="G12" s="17">
        <v>707</v>
      </c>
      <c r="H12" s="15" t="s">
        <v>429</v>
      </c>
      <c r="I12" s="18" t="s">
        <v>1535</v>
      </c>
      <c r="J12" s="19" t="s">
        <v>1982</v>
      </c>
      <c r="K12" s="20" t="s">
        <v>79</v>
      </c>
    </row>
    <row r="13" spans="1:11" ht="24" customHeight="1" x14ac:dyDescent="0.2">
      <c r="A13" s="46"/>
      <c r="B13" s="15" t="s" ph="1">
        <v>831</v>
      </c>
      <c r="C13" s="16">
        <v>17</v>
      </c>
      <c r="D13" s="17">
        <v>168</v>
      </c>
      <c r="E13" s="17">
        <v>148</v>
      </c>
      <c r="F13" s="60">
        <v>184</v>
      </c>
      <c r="G13" s="17">
        <v>500</v>
      </c>
      <c r="H13" s="15" t="s">
        <v>430</v>
      </c>
      <c r="I13" s="18" t="s">
        <v>80</v>
      </c>
      <c r="J13" s="19" t="s">
        <v>2245</v>
      </c>
      <c r="K13" s="20" t="s">
        <v>81</v>
      </c>
    </row>
    <row r="14" spans="1:11" ht="24" customHeight="1" x14ac:dyDescent="0.2">
      <c r="A14" s="94"/>
      <c r="B14" s="15" t="s" ph="1">
        <v>844</v>
      </c>
      <c r="C14" s="16">
        <v>11</v>
      </c>
      <c r="D14" s="17">
        <v>77</v>
      </c>
      <c r="E14" s="17">
        <v>66</v>
      </c>
      <c r="F14" s="60">
        <v>90</v>
      </c>
      <c r="G14" s="17">
        <v>233</v>
      </c>
      <c r="H14" s="15" t="s">
        <v>403</v>
      </c>
      <c r="I14" s="18" t="s">
        <v>1536</v>
      </c>
      <c r="J14" s="19" t="s">
        <v>2244</v>
      </c>
      <c r="K14" s="20" t="s">
        <v>78</v>
      </c>
    </row>
    <row r="15" spans="1:11" ht="13.5" customHeight="1" x14ac:dyDescent="0.2">
      <c r="A15" s="22" t="s">
        <v>544</v>
      </c>
      <c r="B15" s="23"/>
      <c r="C15" s="24">
        <v>66</v>
      </c>
      <c r="D15" s="24">
        <v>610</v>
      </c>
      <c r="E15" s="24">
        <v>619</v>
      </c>
      <c r="F15" s="24">
        <v>643</v>
      </c>
      <c r="G15" s="24">
        <v>1872</v>
      </c>
      <c r="H15" s="23"/>
      <c r="I15" s="25"/>
      <c r="J15" s="26"/>
      <c r="K15" s="27"/>
    </row>
    <row r="16" spans="1:11" ht="24" customHeight="1" x14ac:dyDescent="0.2">
      <c r="A16" s="93" t="s">
        <v>404</v>
      </c>
      <c r="B16" s="15" t="s" ph="1">
        <v>832</v>
      </c>
      <c r="C16" s="16">
        <v>20</v>
      </c>
      <c r="D16" s="17">
        <v>198</v>
      </c>
      <c r="E16" s="17">
        <v>210</v>
      </c>
      <c r="F16" s="60">
        <v>193</v>
      </c>
      <c r="G16" s="17">
        <v>601</v>
      </c>
      <c r="H16" s="15" t="s">
        <v>400</v>
      </c>
      <c r="I16" s="18" t="s">
        <v>66</v>
      </c>
      <c r="J16" s="95" t="s">
        <v>1983</v>
      </c>
      <c r="K16" s="20" t="s">
        <v>67</v>
      </c>
    </row>
    <row r="17" spans="1:11" ht="24" customHeight="1" x14ac:dyDescent="0.2">
      <c r="A17" s="46"/>
      <c r="B17" s="15" t="s" ph="1">
        <v>833</v>
      </c>
      <c r="C17" s="16">
        <v>13</v>
      </c>
      <c r="D17" s="17">
        <v>118</v>
      </c>
      <c r="E17" s="17">
        <v>114</v>
      </c>
      <c r="F17" s="60">
        <v>135</v>
      </c>
      <c r="G17" s="17">
        <v>367</v>
      </c>
      <c r="H17" s="15" t="s">
        <v>400</v>
      </c>
      <c r="I17" s="18" t="s">
        <v>68</v>
      </c>
      <c r="J17" s="19" t="s">
        <v>2246</v>
      </c>
      <c r="K17" s="20" t="s">
        <v>69</v>
      </c>
    </row>
    <row r="18" spans="1:11" ht="24" customHeight="1" x14ac:dyDescent="0.2">
      <c r="A18" s="46"/>
      <c r="B18" s="15" t="s" ph="1">
        <v>834</v>
      </c>
      <c r="C18" s="16">
        <v>13</v>
      </c>
      <c r="D18" s="17">
        <v>140</v>
      </c>
      <c r="E18" s="17">
        <v>117</v>
      </c>
      <c r="F18" s="60">
        <v>130</v>
      </c>
      <c r="G18" s="17">
        <v>387</v>
      </c>
      <c r="H18" s="15" t="s">
        <v>229</v>
      </c>
      <c r="I18" s="18" t="s">
        <v>70</v>
      </c>
      <c r="J18" s="19" t="s">
        <v>2247</v>
      </c>
      <c r="K18" s="20" t="s">
        <v>71</v>
      </c>
    </row>
    <row r="19" spans="1:11" ht="24" customHeight="1" x14ac:dyDescent="0.2">
      <c r="A19" s="46"/>
      <c r="B19" s="15" t="s" ph="1">
        <v>835</v>
      </c>
      <c r="C19" s="16">
        <v>11</v>
      </c>
      <c r="D19" s="17">
        <v>96</v>
      </c>
      <c r="E19" s="17">
        <v>113</v>
      </c>
      <c r="F19" s="60">
        <v>93</v>
      </c>
      <c r="G19" s="17">
        <v>302</v>
      </c>
      <c r="H19" s="15" t="s">
        <v>402</v>
      </c>
      <c r="I19" s="18" t="s">
        <v>72</v>
      </c>
      <c r="J19" s="19" t="s">
        <v>1984</v>
      </c>
      <c r="K19" s="20" t="s">
        <v>73</v>
      </c>
    </row>
    <row r="20" spans="1:11" ht="24" customHeight="1" x14ac:dyDescent="0.2">
      <c r="A20" s="46"/>
      <c r="B20" s="15" t="s" ph="1">
        <v>836</v>
      </c>
      <c r="C20" s="16">
        <v>13</v>
      </c>
      <c r="D20" s="17">
        <v>121</v>
      </c>
      <c r="E20" s="17">
        <v>109</v>
      </c>
      <c r="F20" s="60">
        <v>113</v>
      </c>
      <c r="G20" s="17">
        <v>343</v>
      </c>
      <c r="H20" s="15" t="s">
        <v>1537</v>
      </c>
      <c r="I20" s="18" t="s">
        <v>74</v>
      </c>
      <c r="J20" s="19" t="s">
        <v>1985</v>
      </c>
      <c r="K20" s="20" t="s">
        <v>75</v>
      </c>
    </row>
    <row r="21" spans="1:11" ht="24" customHeight="1" x14ac:dyDescent="0.2">
      <c r="A21" s="46"/>
      <c r="B21" s="15" t="s" ph="1">
        <v>837</v>
      </c>
      <c r="C21" s="16">
        <v>14</v>
      </c>
      <c r="D21" s="17">
        <v>118</v>
      </c>
      <c r="E21" s="17">
        <v>114</v>
      </c>
      <c r="F21" s="60">
        <v>125</v>
      </c>
      <c r="G21" s="17">
        <v>357</v>
      </c>
      <c r="H21" s="15" t="s">
        <v>230</v>
      </c>
      <c r="I21" s="18" t="s">
        <v>76</v>
      </c>
      <c r="J21" s="19" t="s">
        <v>2248</v>
      </c>
      <c r="K21" s="20" t="s">
        <v>77</v>
      </c>
    </row>
    <row r="22" spans="1:11" ht="13.5" customHeight="1" x14ac:dyDescent="0.2">
      <c r="A22" s="22" t="s">
        <v>544</v>
      </c>
      <c r="B22" s="23" ph="1"/>
      <c r="C22" s="24">
        <v>84</v>
      </c>
      <c r="D22" s="24">
        <v>791</v>
      </c>
      <c r="E22" s="24">
        <v>777</v>
      </c>
      <c r="F22" s="24">
        <v>789</v>
      </c>
      <c r="G22" s="24">
        <v>2357</v>
      </c>
      <c r="H22" s="23"/>
      <c r="I22" s="25"/>
      <c r="J22" s="26"/>
      <c r="K22" s="27"/>
    </row>
    <row r="23" spans="1:11" ht="24" customHeight="1" x14ac:dyDescent="0.2">
      <c r="A23" s="96" t="s">
        <v>1464</v>
      </c>
      <c r="B23" s="15" t="s" ph="1">
        <v>841</v>
      </c>
      <c r="C23" s="16">
        <v>18</v>
      </c>
      <c r="D23" s="17">
        <v>181</v>
      </c>
      <c r="E23" s="17">
        <v>169</v>
      </c>
      <c r="F23" s="60">
        <v>185</v>
      </c>
      <c r="G23" s="17">
        <v>535</v>
      </c>
      <c r="H23" s="15" t="s">
        <v>397</v>
      </c>
      <c r="I23" s="18" t="s">
        <v>1538</v>
      </c>
      <c r="J23" s="19" t="s">
        <v>2256</v>
      </c>
      <c r="K23" s="20" t="s">
        <v>61</v>
      </c>
    </row>
    <row r="24" spans="1:11" ht="24" customHeight="1" x14ac:dyDescent="0.2">
      <c r="A24" s="97"/>
      <c r="B24" s="15" t="s" ph="1">
        <v>842</v>
      </c>
      <c r="C24" s="16">
        <v>25</v>
      </c>
      <c r="D24" s="17">
        <v>278</v>
      </c>
      <c r="E24" s="17">
        <v>278</v>
      </c>
      <c r="F24" s="60">
        <v>284</v>
      </c>
      <c r="G24" s="17">
        <v>840</v>
      </c>
      <c r="H24" s="15" t="s">
        <v>1539</v>
      </c>
      <c r="I24" s="18" t="s">
        <v>1540</v>
      </c>
      <c r="J24" s="19" t="s">
        <v>2257</v>
      </c>
      <c r="K24" s="20" t="s">
        <v>62</v>
      </c>
    </row>
    <row r="25" spans="1:11" s="64" customFormat="1" ht="24" customHeight="1" x14ac:dyDescent="0.2">
      <c r="A25" s="98"/>
      <c r="B25" s="15" t="s" ph="1">
        <v>808</v>
      </c>
      <c r="C25" s="16">
        <v>23</v>
      </c>
      <c r="D25" s="17">
        <v>246</v>
      </c>
      <c r="E25" s="17">
        <v>246</v>
      </c>
      <c r="F25" s="60">
        <v>231</v>
      </c>
      <c r="G25" s="17">
        <v>723</v>
      </c>
      <c r="H25" s="15" t="s">
        <v>1541</v>
      </c>
      <c r="I25" s="18" t="s">
        <v>1542</v>
      </c>
      <c r="J25" s="19" t="s">
        <v>1990</v>
      </c>
      <c r="K25" s="20" t="s">
        <v>1543</v>
      </c>
    </row>
    <row r="26" spans="1:11" ht="13.5" customHeight="1" x14ac:dyDescent="0.2">
      <c r="A26" s="22" t="s">
        <v>544</v>
      </c>
      <c r="B26" s="25" ph="1"/>
      <c r="C26" s="24">
        <v>66</v>
      </c>
      <c r="D26" s="24">
        <v>705</v>
      </c>
      <c r="E26" s="24">
        <v>693</v>
      </c>
      <c r="F26" s="24">
        <v>700</v>
      </c>
      <c r="G26" s="24">
        <v>2098</v>
      </c>
      <c r="H26" s="23"/>
      <c r="I26" s="25"/>
      <c r="J26" s="26"/>
      <c r="K26" s="27"/>
    </row>
    <row r="27" spans="1:11" ht="24" customHeight="1" x14ac:dyDescent="0.2">
      <c r="A27" s="14" t="s">
        <v>394</v>
      </c>
      <c r="B27" s="15" t="s" ph="1">
        <v>838</v>
      </c>
      <c r="C27" s="16">
        <v>18</v>
      </c>
      <c r="D27" s="17">
        <v>149</v>
      </c>
      <c r="E27" s="17">
        <v>146</v>
      </c>
      <c r="F27" s="60">
        <v>147</v>
      </c>
      <c r="G27" s="17">
        <v>442</v>
      </c>
      <c r="H27" s="15" t="s">
        <v>395</v>
      </c>
      <c r="I27" s="18" t="s">
        <v>1544</v>
      </c>
      <c r="J27" s="19" t="s">
        <v>1991</v>
      </c>
      <c r="K27" s="20" t="s">
        <v>53</v>
      </c>
    </row>
    <row r="28" spans="1:11" ht="24" customHeight="1" x14ac:dyDescent="0.2">
      <c r="A28" s="97" t="s">
        <v>396</v>
      </c>
      <c r="B28" s="15" t="s" ph="1">
        <v>839</v>
      </c>
      <c r="C28" s="16">
        <v>23</v>
      </c>
      <c r="D28" s="17">
        <v>246</v>
      </c>
      <c r="E28" s="17">
        <v>241</v>
      </c>
      <c r="F28" s="60">
        <v>267</v>
      </c>
      <c r="G28" s="17">
        <v>754</v>
      </c>
      <c r="H28" s="15" t="s">
        <v>226</v>
      </c>
      <c r="I28" s="18" t="s">
        <v>1545</v>
      </c>
      <c r="J28" s="19" t="s">
        <v>2258</v>
      </c>
      <c r="K28" s="20" t="s">
        <v>54</v>
      </c>
    </row>
    <row r="29" spans="1:11" ht="24" customHeight="1" x14ac:dyDescent="0.2">
      <c r="A29" s="21"/>
      <c r="B29" s="15" t="s" ph="1">
        <v>840</v>
      </c>
      <c r="C29" s="16">
        <v>9</v>
      </c>
      <c r="D29" s="17">
        <v>76</v>
      </c>
      <c r="E29" s="17">
        <v>55</v>
      </c>
      <c r="F29" s="60">
        <v>76</v>
      </c>
      <c r="G29" s="17">
        <v>207</v>
      </c>
      <c r="H29" s="15" t="s">
        <v>395</v>
      </c>
      <c r="I29" s="18" t="s">
        <v>1768</v>
      </c>
      <c r="J29" s="19" t="s">
        <v>1992</v>
      </c>
      <c r="K29" s="20" t="s">
        <v>55</v>
      </c>
    </row>
    <row r="30" spans="1:11" ht="13.5" customHeight="1" x14ac:dyDescent="0.2">
      <c r="A30" s="22" t="s">
        <v>544</v>
      </c>
      <c r="B30" s="23" ph="1"/>
      <c r="C30" s="24">
        <v>50</v>
      </c>
      <c r="D30" s="24">
        <v>471</v>
      </c>
      <c r="E30" s="24">
        <v>442</v>
      </c>
      <c r="F30" s="24">
        <v>490</v>
      </c>
      <c r="G30" s="24">
        <v>1403</v>
      </c>
      <c r="H30" s="23"/>
      <c r="I30" s="25"/>
      <c r="J30" s="26"/>
      <c r="K30" s="27"/>
    </row>
    <row r="31" spans="1:11" ht="30" customHeight="1" x14ac:dyDescent="0.2">
      <c r="A31" s="99" t="s">
        <v>1863</v>
      </c>
      <c r="B31" s="15" t="s" ph="1">
        <v>843</v>
      </c>
      <c r="C31" s="16">
        <v>17</v>
      </c>
      <c r="D31" s="17">
        <v>158</v>
      </c>
      <c r="E31" s="17">
        <v>161</v>
      </c>
      <c r="F31" s="60">
        <v>177</v>
      </c>
      <c r="G31" s="17">
        <v>496</v>
      </c>
      <c r="H31" s="15" t="s">
        <v>399</v>
      </c>
      <c r="I31" s="18" t="s">
        <v>1546</v>
      </c>
      <c r="J31" s="19" t="s">
        <v>2259</v>
      </c>
      <c r="K31" s="20" t="s">
        <v>65</v>
      </c>
    </row>
    <row r="32" spans="1:11" ht="13.5" customHeight="1" x14ac:dyDescent="0.2">
      <c r="A32" s="22" t="s">
        <v>544</v>
      </c>
      <c r="B32" s="23" ph="1"/>
      <c r="C32" s="24">
        <v>17</v>
      </c>
      <c r="D32" s="24">
        <v>158</v>
      </c>
      <c r="E32" s="24">
        <v>161</v>
      </c>
      <c r="F32" s="24">
        <v>177</v>
      </c>
      <c r="G32" s="24">
        <v>496</v>
      </c>
      <c r="H32" s="23"/>
      <c r="I32" s="25"/>
      <c r="J32" s="26"/>
      <c r="K32" s="27"/>
    </row>
    <row r="33" spans="1:11" ht="23.25" customHeight="1" x14ac:dyDescent="0.2">
      <c r="A33" s="99" t="s">
        <v>845</v>
      </c>
      <c r="B33" s="15" t="s" ph="1">
        <v>846</v>
      </c>
      <c r="C33" s="16">
        <v>23</v>
      </c>
      <c r="D33" s="17">
        <v>229</v>
      </c>
      <c r="E33" s="17">
        <v>233</v>
      </c>
      <c r="F33" s="60">
        <v>243</v>
      </c>
      <c r="G33" s="17">
        <v>705</v>
      </c>
      <c r="H33" s="15" t="s">
        <v>431</v>
      </c>
      <c r="I33" s="18" t="s">
        <v>83</v>
      </c>
      <c r="J33" s="19" t="s">
        <v>2260</v>
      </c>
      <c r="K33" s="20" t="s">
        <v>82</v>
      </c>
    </row>
    <row r="34" spans="1:11" ht="13.5" customHeight="1" x14ac:dyDescent="0.2">
      <c r="A34" s="22" t="s">
        <v>544</v>
      </c>
      <c r="B34" s="23"/>
      <c r="C34" s="24">
        <v>23</v>
      </c>
      <c r="D34" s="24">
        <v>229</v>
      </c>
      <c r="E34" s="24">
        <v>233</v>
      </c>
      <c r="F34" s="24">
        <v>243</v>
      </c>
      <c r="G34" s="24">
        <v>705</v>
      </c>
      <c r="H34" s="23"/>
      <c r="I34" s="25"/>
      <c r="J34" s="26"/>
      <c r="K34" s="27"/>
    </row>
    <row r="35" spans="1:11" ht="23.25" customHeight="1" x14ac:dyDescent="0.2">
      <c r="A35" s="96" t="s">
        <v>1016</v>
      </c>
      <c r="B35" s="15" t="s" ph="1">
        <v>848</v>
      </c>
      <c r="C35" s="16">
        <v>19</v>
      </c>
      <c r="D35" s="17">
        <v>159</v>
      </c>
      <c r="E35" s="17">
        <v>194</v>
      </c>
      <c r="F35" s="60">
        <v>191</v>
      </c>
      <c r="G35" s="17">
        <v>544</v>
      </c>
      <c r="H35" s="15" t="s">
        <v>432</v>
      </c>
      <c r="I35" s="18" t="s">
        <v>1553</v>
      </c>
      <c r="J35" s="19" t="s">
        <v>2261</v>
      </c>
      <c r="K35" s="20" t="s">
        <v>84</v>
      </c>
    </row>
    <row r="36" spans="1:11" ht="23.25" customHeight="1" x14ac:dyDescent="0.2">
      <c r="A36" s="97" t="s">
        <v>1015</v>
      </c>
      <c r="B36" s="15" t="s" ph="1">
        <v>847</v>
      </c>
      <c r="C36" s="16">
        <v>14</v>
      </c>
      <c r="D36" s="17">
        <v>135</v>
      </c>
      <c r="E36" s="17">
        <v>139</v>
      </c>
      <c r="F36" s="60">
        <v>145</v>
      </c>
      <c r="G36" s="17">
        <v>419</v>
      </c>
      <c r="H36" s="15" t="s">
        <v>231</v>
      </c>
      <c r="I36" s="18" t="s">
        <v>1554</v>
      </c>
      <c r="J36" s="19" t="s">
        <v>2262</v>
      </c>
      <c r="K36" s="20" t="s">
        <v>85</v>
      </c>
    </row>
    <row r="37" spans="1:11" ht="13.5" customHeight="1" x14ac:dyDescent="0.2">
      <c r="A37" s="22" t="s">
        <v>544</v>
      </c>
      <c r="B37" s="100"/>
      <c r="C37" s="24">
        <v>33</v>
      </c>
      <c r="D37" s="24">
        <v>294</v>
      </c>
      <c r="E37" s="24">
        <v>333</v>
      </c>
      <c r="F37" s="24">
        <v>336</v>
      </c>
      <c r="G37" s="24">
        <v>963</v>
      </c>
      <c r="H37" s="100"/>
      <c r="I37" s="101"/>
      <c r="J37" s="102"/>
      <c r="K37" s="103"/>
    </row>
    <row r="38" spans="1:11" ht="13.5" customHeight="1" x14ac:dyDescent="0.2">
      <c r="A38" s="104" t="s">
        <v>433</v>
      </c>
      <c r="B38" s="105"/>
      <c r="C38" s="106">
        <v>1786</v>
      </c>
      <c r="D38" s="106">
        <v>16709</v>
      </c>
      <c r="E38" s="106">
        <v>17079</v>
      </c>
      <c r="F38" s="106">
        <v>17397</v>
      </c>
      <c r="G38" s="107">
        <v>51185</v>
      </c>
      <c r="H38" s="108"/>
      <c r="I38" s="108"/>
      <c r="J38" s="109"/>
      <c r="K38" s="110"/>
    </row>
    <row r="39" spans="1:11" ht="24" customHeight="1" x14ac:dyDescent="0.2">
      <c r="A39" s="7" t="s">
        <v>1670</v>
      </c>
      <c r="B39" s="7"/>
      <c r="C39" s="57"/>
      <c r="D39" s="57"/>
      <c r="E39" s="57"/>
      <c r="F39" s="57"/>
      <c r="G39" s="57"/>
      <c r="H39" s="8"/>
      <c r="I39" s="7"/>
      <c r="J39" s="41"/>
      <c r="K39" s="40"/>
    </row>
    <row r="40" spans="1:11" ht="23.25" customHeight="1" x14ac:dyDescent="0.2">
      <c r="A40" s="111" t="s">
        <v>434</v>
      </c>
      <c r="B40" s="112" t="s" ph="1">
        <v>849</v>
      </c>
      <c r="C40" s="113">
        <v>11</v>
      </c>
      <c r="D40" s="114">
        <v>85</v>
      </c>
      <c r="E40" s="114">
        <v>106</v>
      </c>
      <c r="F40" s="115">
        <v>90</v>
      </c>
      <c r="G40" s="116">
        <v>281</v>
      </c>
      <c r="H40" s="112" t="s">
        <v>435</v>
      </c>
      <c r="I40" s="117" t="s">
        <v>1706</v>
      </c>
      <c r="J40" s="118" t="s">
        <v>2296</v>
      </c>
      <c r="K40" s="119" t="s">
        <v>1346</v>
      </c>
    </row>
    <row r="41" spans="1:11" ht="23.25" customHeight="1" x14ac:dyDescent="0.2">
      <c r="A41" s="28"/>
      <c r="B41" s="15" t="s" ph="1">
        <v>850</v>
      </c>
      <c r="C41" s="16">
        <v>12</v>
      </c>
      <c r="D41" s="17">
        <v>88</v>
      </c>
      <c r="E41" s="17">
        <v>92</v>
      </c>
      <c r="F41" s="60">
        <v>129</v>
      </c>
      <c r="G41" s="17">
        <v>309</v>
      </c>
      <c r="H41" s="15" t="s">
        <v>503</v>
      </c>
      <c r="I41" s="18" t="s">
        <v>1707</v>
      </c>
      <c r="J41" s="19" t="s">
        <v>2297</v>
      </c>
      <c r="K41" s="20" t="s">
        <v>1347</v>
      </c>
    </row>
    <row r="42" spans="1:11" ht="23.25" customHeight="1" x14ac:dyDescent="0.2">
      <c r="A42" s="28"/>
      <c r="B42" s="15" t="s" ph="1">
        <v>851</v>
      </c>
      <c r="C42" s="16">
        <v>18</v>
      </c>
      <c r="D42" s="17">
        <v>131</v>
      </c>
      <c r="E42" s="17">
        <v>142</v>
      </c>
      <c r="F42" s="60">
        <v>171</v>
      </c>
      <c r="G42" s="17">
        <v>444</v>
      </c>
      <c r="H42" s="15" t="s">
        <v>504</v>
      </c>
      <c r="I42" s="18" t="s">
        <v>1708</v>
      </c>
      <c r="J42" s="19" t="s">
        <v>2298</v>
      </c>
      <c r="K42" s="20" t="s">
        <v>1348</v>
      </c>
    </row>
    <row r="43" spans="1:11" ht="23.25" customHeight="1" x14ac:dyDescent="0.2">
      <c r="A43" s="28"/>
      <c r="B43" s="15" t="s" ph="1">
        <v>852</v>
      </c>
      <c r="C43" s="16">
        <v>12</v>
      </c>
      <c r="D43" s="17">
        <v>89</v>
      </c>
      <c r="E43" s="17">
        <v>108</v>
      </c>
      <c r="F43" s="60">
        <v>114</v>
      </c>
      <c r="G43" s="17">
        <v>311</v>
      </c>
      <c r="H43" s="15" t="s">
        <v>505</v>
      </c>
      <c r="I43" s="18" t="s">
        <v>1709</v>
      </c>
      <c r="J43" s="48" t="s">
        <v>2299</v>
      </c>
      <c r="K43" s="20" t="s">
        <v>1349</v>
      </c>
    </row>
    <row r="44" spans="1:11" ht="13.5" customHeight="1" x14ac:dyDescent="0.2">
      <c r="A44" s="22" t="s">
        <v>544</v>
      </c>
      <c r="B44" s="23"/>
      <c r="C44" s="24">
        <v>53</v>
      </c>
      <c r="D44" s="24">
        <v>393</v>
      </c>
      <c r="E44" s="24">
        <v>448</v>
      </c>
      <c r="F44" s="24">
        <v>504</v>
      </c>
      <c r="G44" s="24">
        <v>1345</v>
      </c>
      <c r="H44" s="23"/>
      <c r="I44" s="25"/>
      <c r="J44" s="26"/>
      <c r="K44" s="27"/>
    </row>
    <row r="45" spans="1:11" ht="23.25" customHeight="1" x14ac:dyDescent="0.2">
      <c r="A45" s="93" t="s">
        <v>1841</v>
      </c>
      <c r="B45" s="15" t="s" ph="1">
        <v>867</v>
      </c>
      <c r="C45" s="16">
        <v>9</v>
      </c>
      <c r="D45" s="17">
        <v>45</v>
      </c>
      <c r="E45" s="17">
        <v>64</v>
      </c>
      <c r="F45" s="17">
        <v>66</v>
      </c>
      <c r="G45" s="17">
        <v>175</v>
      </c>
      <c r="H45" s="15" t="s">
        <v>436</v>
      </c>
      <c r="I45" s="18" t="s">
        <v>1778</v>
      </c>
      <c r="J45" s="19" t="s">
        <v>2300</v>
      </c>
      <c r="K45" s="20" t="s">
        <v>103</v>
      </c>
    </row>
    <row r="46" spans="1:11" ht="23.25" customHeight="1" x14ac:dyDescent="0.2">
      <c r="A46" s="46"/>
      <c r="B46" s="15" t="s" ph="1">
        <v>853</v>
      </c>
      <c r="C46" s="16">
        <v>20</v>
      </c>
      <c r="D46" s="17">
        <v>146</v>
      </c>
      <c r="E46" s="17">
        <v>165</v>
      </c>
      <c r="F46" s="60">
        <v>176</v>
      </c>
      <c r="G46" s="17">
        <v>487</v>
      </c>
      <c r="H46" s="15" t="s">
        <v>235</v>
      </c>
      <c r="I46" s="18" t="s">
        <v>1779</v>
      </c>
      <c r="J46" s="19" t="s">
        <v>2301</v>
      </c>
      <c r="K46" s="20" t="s">
        <v>104</v>
      </c>
    </row>
    <row r="47" spans="1:11" ht="23.25" customHeight="1" x14ac:dyDescent="0.2">
      <c r="A47" s="46"/>
      <c r="B47" s="15" t="s" ph="1">
        <v>854</v>
      </c>
      <c r="C47" s="16">
        <v>9</v>
      </c>
      <c r="D47" s="17">
        <v>46</v>
      </c>
      <c r="E47" s="17">
        <v>49</v>
      </c>
      <c r="F47" s="60">
        <v>43</v>
      </c>
      <c r="G47" s="17">
        <v>138</v>
      </c>
      <c r="H47" s="15" t="s">
        <v>236</v>
      </c>
      <c r="I47" s="18" t="s">
        <v>1780</v>
      </c>
      <c r="J47" s="19" t="s">
        <v>2302</v>
      </c>
      <c r="K47" s="20" t="s">
        <v>105</v>
      </c>
    </row>
    <row r="48" spans="1:11" ht="23.25" customHeight="1" x14ac:dyDescent="0.2">
      <c r="A48" s="46"/>
      <c r="B48" s="15" t="s" ph="1">
        <v>855</v>
      </c>
      <c r="C48" s="16">
        <v>5</v>
      </c>
      <c r="D48" s="17">
        <v>23</v>
      </c>
      <c r="E48" s="17">
        <v>27</v>
      </c>
      <c r="F48" s="60">
        <v>23</v>
      </c>
      <c r="G48" s="17">
        <v>73</v>
      </c>
      <c r="H48" s="15" t="s">
        <v>237</v>
      </c>
      <c r="I48" s="18" t="s">
        <v>1781</v>
      </c>
      <c r="J48" s="19" t="s">
        <v>2303</v>
      </c>
      <c r="K48" s="20" t="s">
        <v>106</v>
      </c>
    </row>
    <row r="49" spans="1:11" ht="23.25" customHeight="1" x14ac:dyDescent="0.2">
      <c r="A49" s="93"/>
      <c r="B49" s="15" t="s" ph="1">
        <v>856</v>
      </c>
      <c r="C49" s="16">
        <v>11</v>
      </c>
      <c r="D49" s="17">
        <v>77</v>
      </c>
      <c r="E49" s="17">
        <v>96</v>
      </c>
      <c r="F49" s="17">
        <v>91</v>
      </c>
      <c r="G49" s="17">
        <v>264</v>
      </c>
      <c r="H49" s="15" t="s">
        <v>238</v>
      </c>
      <c r="I49" s="18" t="s">
        <v>1782</v>
      </c>
      <c r="J49" s="19" t="s">
        <v>2304</v>
      </c>
      <c r="K49" s="20" t="s">
        <v>107</v>
      </c>
    </row>
    <row r="50" spans="1:11" ht="23.25" customHeight="1" x14ac:dyDescent="0.2">
      <c r="A50" s="46"/>
      <c r="B50" s="15" t="s" ph="1">
        <v>857</v>
      </c>
      <c r="C50" s="16">
        <v>11</v>
      </c>
      <c r="D50" s="17">
        <v>71</v>
      </c>
      <c r="E50" s="17">
        <v>77</v>
      </c>
      <c r="F50" s="60">
        <v>102</v>
      </c>
      <c r="G50" s="17">
        <v>250</v>
      </c>
      <c r="H50" s="15" t="s">
        <v>239</v>
      </c>
      <c r="I50" s="18" t="s">
        <v>1783</v>
      </c>
      <c r="J50" s="19" t="s">
        <v>2305</v>
      </c>
      <c r="K50" s="20" t="s">
        <v>108</v>
      </c>
    </row>
    <row r="51" spans="1:11" ht="13.5" customHeight="1" x14ac:dyDescent="0.2">
      <c r="A51" s="30" t="s">
        <v>544</v>
      </c>
      <c r="B51" s="31"/>
      <c r="C51" s="32">
        <v>65</v>
      </c>
      <c r="D51" s="32">
        <v>408</v>
      </c>
      <c r="E51" s="32">
        <v>478</v>
      </c>
      <c r="F51" s="32">
        <v>501</v>
      </c>
      <c r="G51" s="32">
        <v>1387</v>
      </c>
      <c r="H51" s="31"/>
      <c r="I51" s="33"/>
      <c r="J51" s="34"/>
      <c r="K51" s="35"/>
    </row>
    <row r="52" spans="1:11" ht="13.5" customHeight="1" x14ac:dyDescent="0.2">
      <c r="A52" s="36"/>
      <c r="B52" s="36" ph="1"/>
      <c r="C52" s="37"/>
      <c r="D52" s="37"/>
      <c r="E52" s="37"/>
      <c r="F52" s="37"/>
      <c r="G52" s="37"/>
      <c r="H52" s="36"/>
      <c r="I52" s="38"/>
      <c r="J52" s="39"/>
      <c r="K52" s="36"/>
    </row>
    <row r="53" spans="1:11" ht="11.25" customHeight="1" x14ac:dyDescent="0.2">
      <c r="A53" s="120"/>
      <c r="B53" s="64"/>
      <c r="C53" s="121"/>
      <c r="D53" s="121"/>
      <c r="E53" s="121"/>
      <c r="F53" s="121"/>
      <c r="G53" s="121"/>
      <c r="H53" s="120"/>
      <c r="I53" s="122"/>
      <c r="J53" s="123"/>
      <c r="K53" s="120"/>
    </row>
    <row r="54" spans="1:11" x14ac:dyDescent="0.2">
      <c r="A54" s="124"/>
      <c r="B54" s="64"/>
      <c r="C54" s="64"/>
      <c r="D54" s="64"/>
      <c r="E54" s="64"/>
      <c r="F54" s="64"/>
      <c r="G54" s="64"/>
      <c r="H54" s="125"/>
      <c r="I54" s="64"/>
      <c r="J54" s="126"/>
      <c r="K54" s="64"/>
    </row>
    <row r="55" spans="1:11" x14ac:dyDescent="0.2">
      <c r="A55" s="127"/>
      <c r="B55" s="64"/>
      <c r="C55" s="64"/>
      <c r="D55" s="64"/>
      <c r="E55" s="64"/>
      <c r="F55" s="64"/>
      <c r="G55" s="64"/>
      <c r="H55" s="125"/>
      <c r="I55" s="64"/>
      <c r="J55" s="126"/>
      <c r="K55" s="64"/>
    </row>
    <row r="56" spans="1:11" x14ac:dyDescent="0.2">
      <c r="A56" s="124"/>
      <c r="B56" s="64"/>
      <c r="C56" s="64"/>
      <c r="D56" s="64"/>
      <c r="E56" s="64"/>
      <c r="F56" s="64"/>
      <c r="G56" s="64"/>
      <c r="H56" s="125"/>
      <c r="I56" s="64"/>
      <c r="J56" s="126"/>
      <c r="K56" s="64"/>
    </row>
    <row r="57" spans="1:11" x14ac:dyDescent="0.2">
      <c r="A57" s="124"/>
      <c r="B57" s="64"/>
      <c r="C57" s="64"/>
      <c r="D57" s="64"/>
      <c r="E57" s="64"/>
      <c r="F57" s="64"/>
      <c r="G57" s="64"/>
      <c r="H57" s="125"/>
      <c r="I57" s="64"/>
      <c r="J57" s="126"/>
      <c r="K57" s="64"/>
    </row>
    <row r="58" spans="1:11" x14ac:dyDescent="0.2">
      <c r="A58" s="124"/>
      <c r="B58" s="64"/>
      <c r="C58" s="64"/>
      <c r="D58" s="64"/>
      <c r="E58" s="64"/>
      <c r="F58" s="64"/>
      <c r="G58" s="64"/>
      <c r="H58" s="125"/>
      <c r="I58" s="64"/>
      <c r="J58" s="126"/>
      <c r="K58" s="64"/>
    </row>
    <row r="60" spans="1:11" ht="19" x14ac:dyDescent="0.2">
      <c r="B60" s="2" ph="1"/>
    </row>
    <row r="61" spans="1:11" ht="19" x14ac:dyDescent="0.2">
      <c r="B61" s="2" ph="1"/>
    </row>
    <row r="62" spans="1:11" ht="19" x14ac:dyDescent="0.2">
      <c r="B62" s="2" ph="1"/>
    </row>
    <row r="63" spans="1:11" ht="19" x14ac:dyDescent="0.2">
      <c r="B63" s="2" ph="1"/>
    </row>
    <row r="64" spans="1:11" ht="19" x14ac:dyDescent="0.2">
      <c r="B64" s="2" ph="1"/>
    </row>
    <row r="65" spans="2:2" ht="19" x14ac:dyDescent="0.2">
      <c r="B65" s="2" ph="1"/>
    </row>
    <row r="66" spans="2:2" ht="19" x14ac:dyDescent="0.2">
      <c r="B66" s="2" ph="1"/>
    </row>
    <row r="67" spans="2:2" ht="19" x14ac:dyDescent="0.2">
      <c r="B67" s="2" ph="1"/>
    </row>
    <row r="68" spans="2:2" ht="19" x14ac:dyDescent="0.2">
      <c r="B68" s="2" ph="1"/>
    </row>
    <row r="69" spans="2:2" ht="19" x14ac:dyDescent="0.2">
      <c r="B69" s="2" ph="1"/>
    </row>
    <row r="70" spans="2:2" ht="19" x14ac:dyDescent="0.2">
      <c r="B70" s="2" ph="1"/>
    </row>
  </sheetData>
  <mergeCells count="8">
    <mergeCell ref="I3:I4"/>
    <mergeCell ref="J3:J4"/>
    <mergeCell ref="K3:K4"/>
    <mergeCell ref="A3:A4"/>
    <mergeCell ref="B3:B4"/>
    <mergeCell ref="C3:C4"/>
    <mergeCell ref="D3:G3"/>
    <mergeCell ref="H3:H4"/>
  </mergeCells>
  <phoneticPr fontId="4" type="Hiragana"/>
  <pageMargins left="0.78740157480314965" right="0.62992125984251968" top="0.51181102362204722" bottom="0.23622047244094491" header="0.47244094488188981" footer="0.27559055118110237"/>
  <pageSetup paperSize="9" scale="75" fitToWidth="0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1">
    <tabColor rgb="FFFFFF00"/>
  </sheetPr>
  <dimension ref="A1:L58"/>
  <sheetViews>
    <sheetView zoomScaleNormal="100" workbookViewId="0">
      <selection activeCell="B21" sqref="B21"/>
    </sheetView>
  </sheetViews>
  <sheetFormatPr defaultColWidth="8.54296875" defaultRowHeight="12.5" x14ac:dyDescent="0.2"/>
  <cols>
    <col min="1" max="1" width="9.26953125" style="2" customWidth="1"/>
    <col min="2" max="2" width="12.7265625" style="2" customWidth="1"/>
    <col min="3" max="3" width="6.7265625" style="2" customWidth="1"/>
    <col min="4" max="6" width="5.1796875" style="2" customWidth="1"/>
    <col min="7" max="7" width="6.7265625" style="2" customWidth="1"/>
    <col min="8" max="8" width="9.1796875" style="3" customWidth="1"/>
    <col min="9" max="9" width="24.1796875" style="2" customWidth="1"/>
    <col min="10" max="10" width="13.81640625" style="4" customWidth="1"/>
    <col min="11" max="11" width="12" style="2" customWidth="1"/>
    <col min="12" max="16384" width="8.54296875" style="2"/>
  </cols>
  <sheetData>
    <row r="1" spans="1:11" s="7" customFormat="1" ht="12.75" customHeight="1" x14ac:dyDescent="0.15">
      <c r="A1" s="77"/>
      <c r="B1" s="7" t="s">
        <v>214</v>
      </c>
      <c r="H1" s="8"/>
      <c r="J1" s="41"/>
      <c r="K1" s="5" t="s">
        <v>242</v>
      </c>
    </row>
    <row r="2" spans="1:11" ht="19.5" customHeight="1" x14ac:dyDescent="0.2">
      <c r="A2" s="43"/>
      <c r="B2" s="43"/>
      <c r="C2" s="128"/>
      <c r="D2" s="128"/>
      <c r="E2" s="128"/>
      <c r="F2" s="128"/>
      <c r="G2" s="128"/>
      <c r="H2" s="44"/>
      <c r="I2" s="43"/>
      <c r="J2" s="78"/>
      <c r="K2" s="43"/>
    </row>
    <row r="3" spans="1:11" ht="13.5" customHeight="1" x14ac:dyDescent="0.2">
      <c r="A3" s="256" t="s">
        <v>246</v>
      </c>
      <c r="B3" s="258" t="s">
        <v>247</v>
      </c>
      <c r="C3" s="258" t="s">
        <v>535</v>
      </c>
      <c r="D3" s="260" t="s">
        <v>536</v>
      </c>
      <c r="E3" s="261"/>
      <c r="F3" s="261"/>
      <c r="G3" s="262"/>
      <c r="H3" s="258" t="s">
        <v>537</v>
      </c>
      <c r="I3" s="258" t="s">
        <v>538</v>
      </c>
      <c r="J3" s="265" t="s">
        <v>539</v>
      </c>
      <c r="K3" s="263" t="s">
        <v>540</v>
      </c>
    </row>
    <row r="4" spans="1:11" s="13" customFormat="1" ht="13.5" customHeight="1" x14ac:dyDescent="0.2">
      <c r="A4" s="257"/>
      <c r="B4" s="259"/>
      <c r="C4" s="259"/>
      <c r="D4" s="11" t="s">
        <v>541</v>
      </c>
      <c r="E4" s="11" t="s">
        <v>542</v>
      </c>
      <c r="F4" s="11" t="s">
        <v>543</v>
      </c>
      <c r="G4" s="12" t="s">
        <v>544</v>
      </c>
      <c r="H4" s="267"/>
      <c r="I4" s="267"/>
      <c r="J4" s="266"/>
      <c r="K4" s="264"/>
    </row>
    <row r="5" spans="1:11" ht="24.75" customHeight="1" x14ac:dyDescent="0.2">
      <c r="A5" s="46" t="s">
        <v>1846</v>
      </c>
      <c r="B5" s="15" t="s" ph="1">
        <v>858</v>
      </c>
      <c r="C5" s="16">
        <v>24</v>
      </c>
      <c r="D5" s="17">
        <v>223</v>
      </c>
      <c r="E5" s="17">
        <v>217</v>
      </c>
      <c r="F5" s="60">
        <v>272</v>
      </c>
      <c r="G5" s="17">
        <v>712</v>
      </c>
      <c r="H5" s="15" t="s">
        <v>99</v>
      </c>
      <c r="I5" s="18" t="s">
        <v>1777</v>
      </c>
      <c r="J5" s="19" t="s">
        <v>1986</v>
      </c>
      <c r="K5" s="20" t="s">
        <v>100</v>
      </c>
    </row>
    <row r="6" spans="1:11" ht="24.75" customHeight="1" x14ac:dyDescent="0.2">
      <c r="A6" s="46"/>
      <c r="B6" s="15" t="s" ph="1">
        <v>859</v>
      </c>
      <c r="C6" s="16">
        <v>16</v>
      </c>
      <c r="D6" s="17">
        <v>124</v>
      </c>
      <c r="E6" s="17">
        <v>151</v>
      </c>
      <c r="F6" s="60">
        <v>131</v>
      </c>
      <c r="G6" s="17">
        <v>406</v>
      </c>
      <c r="H6" s="15" t="s">
        <v>234</v>
      </c>
      <c r="I6" s="18" t="s">
        <v>101</v>
      </c>
      <c r="J6" s="19" t="s">
        <v>2249</v>
      </c>
      <c r="K6" s="20" t="s">
        <v>102</v>
      </c>
    </row>
    <row r="7" spans="1:11" ht="13.5" customHeight="1" x14ac:dyDescent="0.2">
      <c r="A7" s="22" t="s">
        <v>544</v>
      </c>
      <c r="B7" s="23" ph="1"/>
      <c r="C7" s="24">
        <v>40</v>
      </c>
      <c r="D7" s="24">
        <v>347</v>
      </c>
      <c r="E7" s="24">
        <v>368</v>
      </c>
      <c r="F7" s="24">
        <v>403</v>
      </c>
      <c r="G7" s="24">
        <v>1118</v>
      </c>
      <c r="H7" s="23"/>
      <c r="I7" s="25"/>
      <c r="J7" s="26"/>
      <c r="K7" s="27"/>
    </row>
    <row r="8" spans="1:11" ht="24" customHeight="1" x14ac:dyDescent="0.2">
      <c r="A8" s="96" t="s">
        <v>190</v>
      </c>
      <c r="B8" s="15" t="s" ph="1">
        <v>860</v>
      </c>
      <c r="C8" s="16">
        <v>14</v>
      </c>
      <c r="D8" s="17">
        <v>119</v>
      </c>
      <c r="E8" s="17">
        <v>103</v>
      </c>
      <c r="F8" s="60">
        <v>143</v>
      </c>
      <c r="G8" s="17">
        <v>365</v>
      </c>
      <c r="H8" s="15" t="s">
        <v>1681</v>
      </c>
      <c r="I8" s="18" t="s">
        <v>1769</v>
      </c>
      <c r="J8" s="19" t="s">
        <v>2252</v>
      </c>
      <c r="K8" s="20" t="s">
        <v>91</v>
      </c>
    </row>
    <row r="9" spans="1:11" ht="24" customHeight="1" x14ac:dyDescent="0.2">
      <c r="A9" s="97"/>
      <c r="B9" s="15" t="s" ph="1">
        <v>188</v>
      </c>
      <c r="C9" s="16">
        <v>10</v>
      </c>
      <c r="D9" s="17">
        <v>58</v>
      </c>
      <c r="E9" s="17">
        <v>51</v>
      </c>
      <c r="F9" s="60">
        <v>57</v>
      </c>
      <c r="G9" s="17">
        <v>166</v>
      </c>
      <c r="H9" s="15" t="s">
        <v>1682</v>
      </c>
      <c r="I9" s="18" t="s">
        <v>1770</v>
      </c>
      <c r="J9" s="19" t="s">
        <v>1989</v>
      </c>
      <c r="K9" s="20" t="s">
        <v>92</v>
      </c>
    </row>
    <row r="10" spans="1:11" ht="24" customHeight="1" x14ac:dyDescent="0.2">
      <c r="A10" s="99"/>
      <c r="B10" s="15" t="s" ph="1">
        <v>861</v>
      </c>
      <c r="C10" s="16">
        <v>24</v>
      </c>
      <c r="D10" s="17">
        <v>209</v>
      </c>
      <c r="E10" s="17">
        <v>209</v>
      </c>
      <c r="F10" s="60">
        <v>223</v>
      </c>
      <c r="G10" s="17">
        <v>641</v>
      </c>
      <c r="H10" s="15" t="s">
        <v>1683</v>
      </c>
      <c r="I10" s="18" t="s">
        <v>1771</v>
      </c>
      <c r="J10" s="19" t="s">
        <v>2253</v>
      </c>
      <c r="K10" s="20" t="s">
        <v>93</v>
      </c>
    </row>
    <row r="11" spans="1:11" ht="23.25" customHeight="1" x14ac:dyDescent="0.2">
      <c r="A11" s="96"/>
      <c r="B11" s="15" t="s" ph="1">
        <v>862</v>
      </c>
      <c r="C11" s="16">
        <v>23</v>
      </c>
      <c r="D11" s="17">
        <v>237</v>
      </c>
      <c r="E11" s="17">
        <v>214</v>
      </c>
      <c r="F11" s="60">
        <v>206</v>
      </c>
      <c r="G11" s="17">
        <v>657</v>
      </c>
      <c r="H11" s="15" t="s">
        <v>1684</v>
      </c>
      <c r="I11" s="18" t="s">
        <v>1772</v>
      </c>
      <c r="J11" s="19" t="s">
        <v>2254</v>
      </c>
      <c r="K11" s="20" t="s">
        <v>94</v>
      </c>
    </row>
    <row r="12" spans="1:11" ht="23.25" customHeight="1" x14ac:dyDescent="0.2">
      <c r="A12" s="97"/>
      <c r="B12" s="15" t="s" ph="1">
        <v>189</v>
      </c>
      <c r="C12" s="16">
        <v>21</v>
      </c>
      <c r="D12" s="17">
        <v>159</v>
      </c>
      <c r="E12" s="17">
        <v>164</v>
      </c>
      <c r="F12" s="60">
        <v>191</v>
      </c>
      <c r="G12" s="17">
        <v>514</v>
      </c>
      <c r="H12" s="15" t="s">
        <v>1685</v>
      </c>
      <c r="I12" s="18" t="s">
        <v>1773</v>
      </c>
      <c r="J12" s="19" t="s">
        <v>2255</v>
      </c>
      <c r="K12" s="20" t="s">
        <v>95</v>
      </c>
    </row>
    <row r="13" spans="1:11" ht="13.5" customHeight="1" x14ac:dyDescent="0.2">
      <c r="A13" s="22" t="s">
        <v>544</v>
      </c>
      <c r="B13" s="23" ph="1"/>
      <c r="C13" s="24">
        <v>92</v>
      </c>
      <c r="D13" s="24">
        <v>782</v>
      </c>
      <c r="E13" s="24">
        <v>741</v>
      </c>
      <c r="F13" s="24">
        <v>820</v>
      </c>
      <c r="G13" s="24">
        <v>2343</v>
      </c>
      <c r="H13" s="23"/>
      <c r="I13" s="25"/>
      <c r="J13" s="26"/>
      <c r="K13" s="27"/>
    </row>
    <row r="14" spans="1:11" ht="24" customHeight="1" x14ac:dyDescent="0.2">
      <c r="A14" s="99" t="s">
        <v>864</v>
      </c>
      <c r="B14" s="15" t="s" ph="1">
        <v>863</v>
      </c>
      <c r="C14" s="16">
        <v>31</v>
      </c>
      <c r="D14" s="17">
        <v>314</v>
      </c>
      <c r="E14" s="17">
        <v>339</v>
      </c>
      <c r="F14" s="60">
        <v>329</v>
      </c>
      <c r="G14" s="17">
        <v>982</v>
      </c>
      <c r="H14" s="15" t="s">
        <v>437</v>
      </c>
      <c r="I14" s="18" t="s">
        <v>1774</v>
      </c>
      <c r="J14" s="19" t="s">
        <v>1993</v>
      </c>
      <c r="K14" s="20" t="s">
        <v>96</v>
      </c>
    </row>
    <row r="15" spans="1:11" ht="13.5" customHeight="1" x14ac:dyDescent="0.2">
      <c r="A15" s="22" t="s">
        <v>544</v>
      </c>
      <c r="B15" s="23" ph="1"/>
      <c r="C15" s="24">
        <v>31</v>
      </c>
      <c r="D15" s="24">
        <v>314</v>
      </c>
      <c r="E15" s="24">
        <v>339</v>
      </c>
      <c r="F15" s="24">
        <v>329</v>
      </c>
      <c r="G15" s="24">
        <v>982</v>
      </c>
      <c r="H15" s="23"/>
      <c r="I15" s="25"/>
      <c r="J15" s="26"/>
      <c r="K15" s="27"/>
    </row>
    <row r="16" spans="1:11" ht="23.25" customHeight="1" x14ac:dyDescent="0.2">
      <c r="A16" s="96" t="s">
        <v>1017</v>
      </c>
      <c r="B16" s="15" t="s" ph="1">
        <v>865</v>
      </c>
      <c r="C16" s="16">
        <v>19</v>
      </c>
      <c r="D16" s="17">
        <v>164</v>
      </c>
      <c r="E16" s="17">
        <v>170</v>
      </c>
      <c r="F16" s="60">
        <v>172</v>
      </c>
      <c r="G16" s="17">
        <v>506</v>
      </c>
      <c r="H16" s="15" t="s">
        <v>232</v>
      </c>
      <c r="I16" s="18" t="s">
        <v>1775</v>
      </c>
      <c r="J16" s="19" t="s">
        <v>2263</v>
      </c>
      <c r="K16" s="20" t="s">
        <v>97</v>
      </c>
    </row>
    <row r="17" spans="1:12" ht="23.25" customHeight="1" x14ac:dyDescent="0.2">
      <c r="A17" s="129" t="s">
        <v>1018</v>
      </c>
      <c r="B17" s="15" t="s" ph="1">
        <v>866</v>
      </c>
      <c r="C17" s="16">
        <v>15</v>
      </c>
      <c r="D17" s="17">
        <v>131</v>
      </c>
      <c r="E17" s="17">
        <v>133</v>
      </c>
      <c r="F17" s="60">
        <v>126</v>
      </c>
      <c r="G17" s="17">
        <v>390</v>
      </c>
      <c r="H17" s="15" t="s">
        <v>233</v>
      </c>
      <c r="I17" s="18" t="s">
        <v>1776</v>
      </c>
      <c r="J17" s="19" t="s">
        <v>2264</v>
      </c>
      <c r="K17" s="20" t="s">
        <v>98</v>
      </c>
    </row>
    <row r="18" spans="1:12" ht="13.5" customHeight="1" x14ac:dyDescent="0.2">
      <c r="A18" s="91" t="s">
        <v>544</v>
      </c>
      <c r="B18" s="81"/>
      <c r="C18" s="82">
        <v>34</v>
      </c>
      <c r="D18" s="82">
        <v>295</v>
      </c>
      <c r="E18" s="82">
        <v>303</v>
      </c>
      <c r="F18" s="82">
        <v>298</v>
      </c>
      <c r="G18" s="24">
        <v>896</v>
      </c>
      <c r="H18" s="81"/>
      <c r="I18" s="130"/>
      <c r="J18" s="131"/>
      <c r="K18" s="132"/>
    </row>
    <row r="19" spans="1:12" ht="13.5" customHeight="1" x14ac:dyDescent="0.2">
      <c r="A19" s="104" t="s">
        <v>438</v>
      </c>
      <c r="B19" s="133"/>
      <c r="C19" s="134">
        <v>315</v>
      </c>
      <c r="D19" s="134">
        <v>2539</v>
      </c>
      <c r="E19" s="134">
        <v>2677</v>
      </c>
      <c r="F19" s="134">
        <v>2855</v>
      </c>
      <c r="G19" s="134">
        <v>8071</v>
      </c>
      <c r="H19" s="134"/>
      <c r="I19" s="134"/>
      <c r="J19" s="135"/>
      <c r="K19" s="136"/>
      <c r="L19" s="121"/>
    </row>
    <row r="20" spans="1:12" ht="24" customHeight="1" x14ac:dyDescent="0.2">
      <c r="A20" s="43" t="s">
        <v>439</v>
      </c>
      <c r="B20" s="43"/>
      <c r="C20" s="128"/>
      <c r="D20" s="128"/>
      <c r="E20" s="128"/>
      <c r="F20" s="128"/>
      <c r="G20" s="128"/>
      <c r="H20" s="44"/>
      <c r="I20" s="43"/>
      <c r="J20" s="78"/>
      <c r="K20" s="43"/>
    </row>
    <row r="21" spans="1:12" ht="24" customHeight="1" x14ac:dyDescent="0.2">
      <c r="A21" s="14" t="s">
        <v>440</v>
      </c>
      <c r="B21" s="15" t="s" ph="1">
        <v>2306</v>
      </c>
      <c r="C21" s="16">
        <v>27</v>
      </c>
      <c r="D21" s="17">
        <v>257</v>
      </c>
      <c r="E21" s="17">
        <v>230</v>
      </c>
      <c r="F21" s="60">
        <v>277</v>
      </c>
      <c r="G21" s="17">
        <v>764</v>
      </c>
      <c r="H21" s="15" t="s">
        <v>441</v>
      </c>
      <c r="I21" s="18" t="s">
        <v>1699</v>
      </c>
      <c r="J21" s="19" t="s">
        <v>2129</v>
      </c>
      <c r="K21" s="20" t="s">
        <v>1302</v>
      </c>
    </row>
    <row r="22" spans="1:12" ht="24" customHeight="1" x14ac:dyDescent="0.2">
      <c r="A22" s="21"/>
      <c r="B22" s="15" t="s" ph="1">
        <v>868</v>
      </c>
      <c r="C22" s="16">
        <v>32</v>
      </c>
      <c r="D22" s="17">
        <v>268</v>
      </c>
      <c r="E22" s="17">
        <v>304</v>
      </c>
      <c r="F22" s="60">
        <v>278</v>
      </c>
      <c r="G22" s="17">
        <v>850</v>
      </c>
      <c r="H22" s="15" t="s">
        <v>610</v>
      </c>
      <c r="I22" s="18" t="s">
        <v>1700</v>
      </c>
      <c r="J22" s="19" t="s">
        <v>1930</v>
      </c>
      <c r="K22" s="20" t="s">
        <v>1303</v>
      </c>
    </row>
    <row r="23" spans="1:12" ht="24" customHeight="1" x14ac:dyDescent="0.2">
      <c r="A23" s="21"/>
      <c r="B23" s="15" t="s" ph="1">
        <v>869</v>
      </c>
      <c r="C23" s="16">
        <v>15</v>
      </c>
      <c r="D23" s="17">
        <v>117</v>
      </c>
      <c r="E23" s="17">
        <v>112</v>
      </c>
      <c r="F23" s="60">
        <v>138</v>
      </c>
      <c r="G23" s="17">
        <v>367</v>
      </c>
      <c r="H23" s="15" t="s">
        <v>611</v>
      </c>
      <c r="I23" s="18" t="s">
        <v>1701</v>
      </c>
      <c r="J23" s="19" t="s">
        <v>1931</v>
      </c>
      <c r="K23" s="20" t="s">
        <v>1304</v>
      </c>
    </row>
    <row r="24" spans="1:12" ht="24" customHeight="1" x14ac:dyDescent="0.2">
      <c r="A24" s="21"/>
      <c r="B24" s="15" t="s" ph="1">
        <v>870</v>
      </c>
      <c r="C24" s="16">
        <v>23</v>
      </c>
      <c r="D24" s="17">
        <v>213</v>
      </c>
      <c r="E24" s="17">
        <v>218</v>
      </c>
      <c r="F24" s="60">
        <v>226</v>
      </c>
      <c r="G24" s="17">
        <v>657</v>
      </c>
      <c r="H24" s="15" t="s">
        <v>612</v>
      </c>
      <c r="I24" s="18" t="s">
        <v>1702</v>
      </c>
      <c r="J24" s="19" t="s">
        <v>2130</v>
      </c>
      <c r="K24" s="20" t="s">
        <v>1305</v>
      </c>
    </row>
    <row r="25" spans="1:12" ht="24" customHeight="1" x14ac:dyDescent="0.2">
      <c r="A25" s="21"/>
      <c r="B25" s="15" t="s" ph="1">
        <v>871</v>
      </c>
      <c r="C25" s="16">
        <v>17</v>
      </c>
      <c r="D25" s="17">
        <v>143</v>
      </c>
      <c r="E25" s="17">
        <v>185</v>
      </c>
      <c r="F25" s="60">
        <v>176</v>
      </c>
      <c r="G25" s="17">
        <v>504</v>
      </c>
      <c r="H25" s="15" t="s">
        <v>1821</v>
      </c>
      <c r="I25" s="18" t="s">
        <v>1703</v>
      </c>
      <c r="J25" s="19" t="s">
        <v>1932</v>
      </c>
      <c r="K25" s="20" t="s">
        <v>1306</v>
      </c>
    </row>
    <row r="26" spans="1:12" ht="24" customHeight="1" x14ac:dyDescent="0.2">
      <c r="A26" s="21"/>
      <c r="B26" s="61" t="s" ph="1">
        <v>1471</v>
      </c>
      <c r="C26" s="59">
        <v>3</v>
      </c>
      <c r="D26" s="17">
        <v>6</v>
      </c>
      <c r="E26" s="17">
        <v>8</v>
      </c>
      <c r="F26" s="60">
        <v>5</v>
      </c>
      <c r="G26" s="17">
        <v>19</v>
      </c>
      <c r="H26" s="15" t="s">
        <v>613</v>
      </c>
      <c r="I26" s="18" t="s">
        <v>1704</v>
      </c>
      <c r="J26" s="19" t="s">
        <v>1932</v>
      </c>
      <c r="K26" s="20" t="s">
        <v>1307</v>
      </c>
    </row>
    <row r="27" spans="1:12" ht="13.5" customHeight="1" x14ac:dyDescent="0.2">
      <c r="A27" s="22" t="s">
        <v>544</v>
      </c>
      <c r="B27" s="23" ph="1"/>
      <c r="C27" s="24">
        <v>117</v>
      </c>
      <c r="D27" s="24">
        <v>1004</v>
      </c>
      <c r="E27" s="24">
        <v>1057</v>
      </c>
      <c r="F27" s="24">
        <v>1100</v>
      </c>
      <c r="G27" s="24">
        <v>3161</v>
      </c>
      <c r="H27" s="23"/>
      <c r="I27" s="25"/>
      <c r="J27" s="26"/>
      <c r="K27" s="27"/>
    </row>
    <row r="28" spans="1:12" ht="24" customHeight="1" x14ac:dyDescent="0.2">
      <c r="A28" s="14" t="s">
        <v>442</v>
      </c>
      <c r="B28" s="15" t="s" ph="1">
        <v>872</v>
      </c>
      <c r="C28" s="16">
        <v>8</v>
      </c>
      <c r="D28" s="17">
        <v>68</v>
      </c>
      <c r="E28" s="17">
        <v>74</v>
      </c>
      <c r="F28" s="60">
        <v>80</v>
      </c>
      <c r="G28" s="17">
        <v>222</v>
      </c>
      <c r="H28" s="15" t="s">
        <v>443</v>
      </c>
      <c r="I28" s="18" t="s">
        <v>1746</v>
      </c>
      <c r="J28" s="19" t="s">
        <v>1964</v>
      </c>
      <c r="K28" s="20" t="s">
        <v>1432</v>
      </c>
    </row>
    <row r="29" spans="1:12" ht="24" customHeight="1" x14ac:dyDescent="0.2">
      <c r="A29" s="28"/>
      <c r="B29" s="15" t="s" ph="1">
        <v>873</v>
      </c>
      <c r="C29" s="16">
        <v>19</v>
      </c>
      <c r="D29" s="17">
        <v>153</v>
      </c>
      <c r="E29" s="17">
        <v>174</v>
      </c>
      <c r="F29" s="60">
        <v>214</v>
      </c>
      <c r="G29" s="17">
        <v>541</v>
      </c>
      <c r="H29" s="15" t="s">
        <v>529</v>
      </c>
      <c r="I29" s="18" t="s">
        <v>1747</v>
      </c>
      <c r="J29" s="19" t="s">
        <v>1965</v>
      </c>
      <c r="K29" s="20" t="s">
        <v>1433</v>
      </c>
    </row>
    <row r="30" spans="1:12" ht="24" customHeight="1" x14ac:dyDescent="0.2">
      <c r="A30" s="28"/>
      <c r="B30" s="15" t="s" ph="1">
        <v>874</v>
      </c>
      <c r="C30" s="16">
        <v>27</v>
      </c>
      <c r="D30" s="17">
        <v>295</v>
      </c>
      <c r="E30" s="17">
        <v>286</v>
      </c>
      <c r="F30" s="60">
        <v>262</v>
      </c>
      <c r="G30" s="17">
        <v>843</v>
      </c>
      <c r="H30" s="15" t="s">
        <v>530</v>
      </c>
      <c r="I30" s="18" t="s">
        <v>1748</v>
      </c>
      <c r="J30" s="19" t="s">
        <v>2193</v>
      </c>
      <c r="K30" s="20" t="s">
        <v>1434</v>
      </c>
    </row>
    <row r="31" spans="1:12" ht="24" customHeight="1" x14ac:dyDescent="0.2">
      <c r="A31" s="28"/>
      <c r="B31" s="15" t="s" ph="1">
        <v>875</v>
      </c>
      <c r="C31" s="16">
        <v>11</v>
      </c>
      <c r="D31" s="17">
        <v>78</v>
      </c>
      <c r="E31" s="17">
        <v>76</v>
      </c>
      <c r="F31" s="60">
        <v>73</v>
      </c>
      <c r="G31" s="17">
        <v>227</v>
      </c>
      <c r="H31" s="15" t="s">
        <v>531</v>
      </c>
      <c r="I31" s="18" t="s">
        <v>1749</v>
      </c>
      <c r="J31" s="19" t="s">
        <v>2194</v>
      </c>
      <c r="K31" s="20" t="s">
        <v>1435</v>
      </c>
    </row>
    <row r="32" spans="1:12" ht="13.5" customHeight="1" x14ac:dyDescent="0.2">
      <c r="A32" s="22" t="s">
        <v>544</v>
      </c>
      <c r="B32" s="23" ph="1"/>
      <c r="C32" s="24">
        <v>65</v>
      </c>
      <c r="D32" s="24">
        <v>594</v>
      </c>
      <c r="E32" s="24">
        <v>610</v>
      </c>
      <c r="F32" s="24">
        <v>629</v>
      </c>
      <c r="G32" s="24">
        <v>1833</v>
      </c>
      <c r="H32" s="23"/>
      <c r="I32" s="25"/>
      <c r="J32" s="26"/>
      <c r="K32" s="27"/>
    </row>
    <row r="33" spans="1:11" ht="23.25" customHeight="1" x14ac:dyDescent="0.2">
      <c r="A33" s="137" t="s">
        <v>444</v>
      </c>
      <c r="B33" s="61" t="s" ph="1">
        <v>876</v>
      </c>
      <c r="C33" s="59">
        <v>16</v>
      </c>
      <c r="D33" s="17">
        <v>141</v>
      </c>
      <c r="E33" s="17">
        <v>183</v>
      </c>
      <c r="F33" s="60">
        <v>141</v>
      </c>
      <c r="G33" s="60">
        <v>465</v>
      </c>
      <c r="H33" s="61" t="s">
        <v>445</v>
      </c>
      <c r="I33" s="29" t="s">
        <v>1654</v>
      </c>
      <c r="J33" s="48" t="s">
        <v>2217</v>
      </c>
      <c r="K33" s="20" t="s">
        <v>18</v>
      </c>
    </row>
    <row r="34" spans="1:11" ht="23.25" customHeight="1" x14ac:dyDescent="0.2">
      <c r="A34" s="79"/>
      <c r="B34" s="61" t="s" ph="1">
        <v>877</v>
      </c>
      <c r="C34" s="59">
        <v>23</v>
      </c>
      <c r="D34" s="17">
        <v>218</v>
      </c>
      <c r="E34" s="17">
        <v>240</v>
      </c>
      <c r="F34" s="60">
        <v>206</v>
      </c>
      <c r="G34" s="60">
        <v>664</v>
      </c>
      <c r="H34" s="61" t="s">
        <v>1680</v>
      </c>
      <c r="I34" s="29" t="s">
        <v>1656</v>
      </c>
      <c r="J34" s="48" t="s">
        <v>2219</v>
      </c>
      <c r="K34" s="20" t="s">
        <v>19</v>
      </c>
    </row>
    <row r="35" spans="1:11" ht="23.25" customHeight="1" x14ac:dyDescent="0.2">
      <c r="A35" s="21"/>
      <c r="B35" s="15" t="s" ph="1">
        <v>878</v>
      </c>
      <c r="C35" s="16">
        <v>23</v>
      </c>
      <c r="D35" s="17">
        <v>249</v>
      </c>
      <c r="E35" s="17">
        <v>245</v>
      </c>
      <c r="F35" s="60">
        <v>245</v>
      </c>
      <c r="G35" s="17">
        <v>739</v>
      </c>
      <c r="H35" s="15" t="s">
        <v>1822</v>
      </c>
      <c r="I35" s="18" t="s">
        <v>1657</v>
      </c>
      <c r="J35" s="19" t="s">
        <v>2220</v>
      </c>
      <c r="K35" s="20" t="s">
        <v>20</v>
      </c>
    </row>
    <row r="36" spans="1:11" ht="23.25" customHeight="1" x14ac:dyDescent="0.2">
      <c r="A36" s="21"/>
      <c r="B36" s="15" t="s" ph="1">
        <v>879</v>
      </c>
      <c r="C36" s="16">
        <v>24</v>
      </c>
      <c r="D36" s="17">
        <v>211</v>
      </c>
      <c r="E36" s="17">
        <v>256</v>
      </c>
      <c r="F36" s="60">
        <v>221</v>
      </c>
      <c r="G36" s="17">
        <v>688</v>
      </c>
      <c r="H36" s="15" t="s">
        <v>1823</v>
      </c>
      <c r="I36" s="18" t="s">
        <v>1658</v>
      </c>
      <c r="J36" s="19" t="s">
        <v>2221</v>
      </c>
      <c r="K36" s="20" t="s">
        <v>21</v>
      </c>
    </row>
    <row r="37" spans="1:11" ht="23.25" customHeight="1" x14ac:dyDescent="0.2">
      <c r="A37" s="79"/>
      <c r="B37" s="15" t="s" ph="1">
        <v>880</v>
      </c>
      <c r="C37" s="16">
        <v>14</v>
      </c>
      <c r="D37" s="17">
        <v>140</v>
      </c>
      <c r="E37" s="17">
        <v>151</v>
      </c>
      <c r="F37" s="60">
        <v>153</v>
      </c>
      <c r="G37" s="17">
        <v>444</v>
      </c>
      <c r="H37" s="15" t="s">
        <v>445</v>
      </c>
      <c r="I37" s="18" t="s">
        <v>1653</v>
      </c>
      <c r="J37" s="19" t="s">
        <v>1973</v>
      </c>
      <c r="K37" s="20" t="s">
        <v>22</v>
      </c>
    </row>
    <row r="38" spans="1:11" ht="23.25" customHeight="1" x14ac:dyDescent="0.2">
      <c r="A38" s="79"/>
      <c r="B38" s="15" t="s" ph="1">
        <v>881</v>
      </c>
      <c r="C38" s="16">
        <v>16</v>
      </c>
      <c r="D38" s="17">
        <v>129</v>
      </c>
      <c r="E38" s="17">
        <v>147</v>
      </c>
      <c r="F38" s="60">
        <v>150</v>
      </c>
      <c r="G38" s="17">
        <v>426</v>
      </c>
      <c r="H38" s="15" t="s">
        <v>1679</v>
      </c>
      <c r="I38" s="18" t="s">
        <v>1655</v>
      </c>
      <c r="J38" s="19" t="s">
        <v>2218</v>
      </c>
      <c r="K38" s="20" t="s">
        <v>23</v>
      </c>
    </row>
    <row r="39" spans="1:11" ht="13.5" customHeight="1" x14ac:dyDescent="0.2">
      <c r="A39" s="22" t="s">
        <v>544</v>
      </c>
      <c r="B39" s="23" ph="1"/>
      <c r="C39" s="24">
        <v>116</v>
      </c>
      <c r="D39" s="24">
        <v>1088</v>
      </c>
      <c r="E39" s="24">
        <v>1222</v>
      </c>
      <c r="F39" s="24">
        <v>1116</v>
      </c>
      <c r="G39" s="138">
        <v>3426</v>
      </c>
      <c r="H39" s="23"/>
      <c r="I39" s="25"/>
      <c r="J39" s="26"/>
      <c r="K39" s="27"/>
    </row>
    <row r="40" spans="1:11" ht="24" customHeight="1" x14ac:dyDescent="0.2">
      <c r="A40" s="14" t="s">
        <v>593</v>
      </c>
      <c r="B40" s="15" t="s" ph="1">
        <v>882</v>
      </c>
      <c r="C40" s="16">
        <v>28</v>
      </c>
      <c r="D40" s="17">
        <v>287</v>
      </c>
      <c r="E40" s="17">
        <v>289</v>
      </c>
      <c r="F40" s="60">
        <v>270</v>
      </c>
      <c r="G40" s="17">
        <v>846</v>
      </c>
      <c r="H40" s="15" t="s">
        <v>594</v>
      </c>
      <c r="I40" s="18" t="s">
        <v>1754</v>
      </c>
      <c r="J40" s="19" t="s">
        <v>2222</v>
      </c>
      <c r="K40" s="20" t="s">
        <v>24</v>
      </c>
    </row>
    <row r="41" spans="1:11" ht="24" customHeight="1" x14ac:dyDescent="0.2">
      <c r="A41" s="21"/>
      <c r="B41" s="15" t="s" ph="1">
        <v>883</v>
      </c>
      <c r="C41" s="16">
        <v>23</v>
      </c>
      <c r="D41" s="17">
        <v>221</v>
      </c>
      <c r="E41" s="17">
        <v>231</v>
      </c>
      <c r="F41" s="60">
        <v>217</v>
      </c>
      <c r="G41" s="17">
        <v>669</v>
      </c>
      <c r="H41" s="15" t="s">
        <v>297</v>
      </c>
      <c r="I41" s="18" t="s">
        <v>1755</v>
      </c>
      <c r="J41" s="19" t="s">
        <v>1974</v>
      </c>
      <c r="K41" s="20" t="s">
        <v>25</v>
      </c>
    </row>
    <row r="42" spans="1:11" ht="24" customHeight="1" x14ac:dyDescent="0.2">
      <c r="A42" s="21"/>
      <c r="B42" s="15" t="s" ph="1">
        <v>884</v>
      </c>
      <c r="C42" s="16">
        <v>30</v>
      </c>
      <c r="D42" s="17">
        <v>304</v>
      </c>
      <c r="E42" s="17">
        <v>285</v>
      </c>
      <c r="F42" s="60">
        <v>304</v>
      </c>
      <c r="G42" s="17">
        <v>893</v>
      </c>
      <c r="H42" s="15" t="s">
        <v>298</v>
      </c>
      <c r="I42" s="18" t="s">
        <v>1756</v>
      </c>
      <c r="J42" s="19" t="s">
        <v>2223</v>
      </c>
      <c r="K42" s="20" t="s">
        <v>26</v>
      </c>
    </row>
    <row r="43" spans="1:11" ht="24" customHeight="1" x14ac:dyDescent="0.2">
      <c r="A43" s="21"/>
      <c r="B43" s="15" t="s" ph="1">
        <v>885</v>
      </c>
      <c r="C43" s="16">
        <v>15</v>
      </c>
      <c r="D43" s="17">
        <v>126</v>
      </c>
      <c r="E43" s="17">
        <v>121</v>
      </c>
      <c r="F43" s="60">
        <v>132</v>
      </c>
      <c r="G43" s="17">
        <v>379</v>
      </c>
      <c r="H43" s="15" t="s">
        <v>299</v>
      </c>
      <c r="I43" s="18" t="s">
        <v>1757</v>
      </c>
      <c r="J43" s="19" t="s">
        <v>1975</v>
      </c>
      <c r="K43" s="20" t="s">
        <v>27</v>
      </c>
    </row>
    <row r="44" spans="1:11" ht="13.5" customHeight="1" x14ac:dyDescent="0.2">
      <c r="A44" s="22" t="s">
        <v>544</v>
      </c>
      <c r="B44" s="23" ph="1"/>
      <c r="C44" s="24">
        <v>96</v>
      </c>
      <c r="D44" s="24">
        <v>938</v>
      </c>
      <c r="E44" s="24">
        <v>926</v>
      </c>
      <c r="F44" s="24">
        <v>923</v>
      </c>
      <c r="G44" s="24">
        <v>2787</v>
      </c>
      <c r="H44" s="23"/>
      <c r="I44" s="25"/>
      <c r="J44" s="26"/>
      <c r="K44" s="139"/>
    </row>
    <row r="45" spans="1:11" ht="24" customHeight="1" x14ac:dyDescent="0.2">
      <c r="A45" s="14" t="s">
        <v>595</v>
      </c>
      <c r="B45" s="15" t="s" ph="1">
        <v>771</v>
      </c>
      <c r="C45" s="16">
        <v>19</v>
      </c>
      <c r="D45" s="17">
        <v>168</v>
      </c>
      <c r="E45" s="17">
        <v>179</v>
      </c>
      <c r="F45" s="60">
        <v>163</v>
      </c>
      <c r="G45" s="17">
        <v>510</v>
      </c>
      <c r="H45" s="15" t="s">
        <v>596</v>
      </c>
      <c r="I45" s="18" t="s">
        <v>1758</v>
      </c>
      <c r="J45" s="19" t="s">
        <v>2224</v>
      </c>
      <c r="K45" s="20" t="s">
        <v>28</v>
      </c>
    </row>
    <row r="46" spans="1:11" ht="24" customHeight="1" x14ac:dyDescent="0.2">
      <c r="A46" s="50"/>
      <c r="B46" s="51" t="s" ph="1">
        <v>653</v>
      </c>
      <c r="C46" s="52">
        <v>20</v>
      </c>
      <c r="D46" s="53">
        <v>174</v>
      </c>
      <c r="E46" s="53">
        <v>187</v>
      </c>
      <c r="F46" s="140">
        <v>212</v>
      </c>
      <c r="G46" s="53">
        <v>573</v>
      </c>
      <c r="H46" s="51" t="s">
        <v>217</v>
      </c>
      <c r="I46" s="54" t="s">
        <v>1759</v>
      </c>
      <c r="J46" s="55" t="s">
        <v>2225</v>
      </c>
      <c r="K46" s="56" t="s">
        <v>29</v>
      </c>
    </row>
    <row r="47" spans="1:11" ht="13.5" customHeight="1" x14ac:dyDescent="0.2">
      <c r="A47" s="36"/>
      <c r="B47" s="36"/>
      <c r="C47" s="37"/>
      <c r="D47" s="37"/>
      <c r="E47" s="37"/>
      <c r="F47" s="37"/>
      <c r="G47" s="37"/>
      <c r="H47" s="36"/>
      <c r="I47" s="38"/>
      <c r="J47" s="39"/>
      <c r="K47" s="38"/>
    </row>
    <row r="48" spans="1:11" ht="13.5" customHeight="1" x14ac:dyDescent="0.2">
      <c r="A48" s="36"/>
      <c r="B48" s="36"/>
      <c r="C48" s="37"/>
      <c r="D48" s="37"/>
      <c r="E48" s="37"/>
      <c r="F48" s="37"/>
      <c r="G48" s="37"/>
      <c r="H48" s="36"/>
      <c r="I48" s="38"/>
      <c r="J48" s="39"/>
      <c r="K48" s="38"/>
    </row>
    <row r="49" spans="1:11" ht="12.75" customHeight="1" x14ac:dyDescent="0.2">
      <c r="A49" s="120"/>
      <c r="B49" s="120"/>
      <c r="C49" s="121"/>
      <c r="D49" s="121"/>
      <c r="E49" s="121"/>
      <c r="F49" s="121"/>
      <c r="G49" s="121"/>
      <c r="H49" s="120"/>
      <c r="I49" s="122"/>
      <c r="J49" s="123"/>
      <c r="K49" s="120"/>
    </row>
    <row r="50" spans="1:11" x14ac:dyDescent="0.2">
      <c r="A50" s="124"/>
      <c r="B50" s="124"/>
      <c r="C50" s="64"/>
      <c r="D50" s="64"/>
      <c r="E50" s="64"/>
      <c r="F50" s="64"/>
      <c r="G50" s="64"/>
      <c r="H50" s="125"/>
      <c r="I50" s="64"/>
      <c r="J50" s="126"/>
      <c r="K50" s="64"/>
    </row>
    <row r="51" spans="1:11" x14ac:dyDescent="0.2">
      <c r="A51" s="124"/>
      <c r="B51" s="124"/>
      <c r="C51" s="64"/>
      <c r="D51" s="64"/>
      <c r="E51" s="64"/>
      <c r="F51" s="64"/>
      <c r="G51" s="64"/>
      <c r="H51" s="125"/>
      <c r="I51" s="64"/>
      <c r="J51" s="126"/>
      <c r="K51" s="64"/>
    </row>
    <row r="52" spans="1:11" x14ac:dyDescent="0.2">
      <c r="A52" s="72"/>
      <c r="B52" s="72"/>
    </row>
    <row r="53" spans="1:11" x14ac:dyDescent="0.2">
      <c r="A53" s="72"/>
      <c r="B53" s="72"/>
    </row>
    <row r="54" spans="1:11" ht="12.75" customHeight="1" x14ac:dyDescent="0.2">
      <c r="A54" s="72"/>
    </row>
    <row r="55" spans="1:11" ht="19" x14ac:dyDescent="0.2">
      <c r="B55" s="2" ph="1"/>
    </row>
    <row r="56" spans="1:11" ht="19" x14ac:dyDescent="0.2">
      <c r="B56" s="2" ph="1"/>
    </row>
    <row r="57" spans="1:11" ht="19" x14ac:dyDescent="0.2">
      <c r="B57" s="2" ph="1"/>
    </row>
    <row r="58" spans="1:11" ht="19" x14ac:dyDescent="0.2">
      <c r="B58" s="2" ph="1"/>
    </row>
  </sheetData>
  <mergeCells count="8">
    <mergeCell ref="J3:J4"/>
    <mergeCell ref="K3:K4"/>
    <mergeCell ref="A3:A4"/>
    <mergeCell ref="B3:B4"/>
    <mergeCell ref="C3:C4"/>
    <mergeCell ref="D3:G3"/>
    <mergeCell ref="H3:H4"/>
    <mergeCell ref="I3:I4"/>
  </mergeCells>
  <phoneticPr fontId="4" type="Hiragana"/>
  <pageMargins left="0.78740157480314965" right="0.62992125984251968" top="0.51181102362204722" bottom="0.23622047244094491" header="0.47244094488188981" footer="0.27559055118110237"/>
  <pageSetup paperSize="9" scale="75" fitToWidth="0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5">
    <tabColor rgb="FFFFFF00"/>
  </sheetPr>
  <dimension ref="A1:K62"/>
  <sheetViews>
    <sheetView view="pageBreakPreview" zoomScale="60" zoomScaleNormal="100" workbookViewId="0">
      <selection activeCell="N14" sqref="N14"/>
    </sheetView>
  </sheetViews>
  <sheetFormatPr defaultColWidth="8.54296875" defaultRowHeight="12.5" x14ac:dyDescent="0.2"/>
  <cols>
    <col min="1" max="1" width="9.26953125" style="2" customWidth="1"/>
    <col min="2" max="2" width="12.7265625" style="2" customWidth="1"/>
    <col min="3" max="3" width="6.7265625" style="2" customWidth="1"/>
    <col min="4" max="6" width="5.1796875" style="2" customWidth="1"/>
    <col min="7" max="7" width="6.7265625" style="2" customWidth="1"/>
    <col min="8" max="8" width="9.1796875" style="3" customWidth="1"/>
    <col min="9" max="9" width="24.1796875" style="2" customWidth="1"/>
    <col min="10" max="10" width="13.81640625" style="4" customWidth="1"/>
    <col min="11" max="11" width="12" style="2" customWidth="1"/>
    <col min="12" max="16384" width="8.54296875" style="2"/>
  </cols>
  <sheetData>
    <row r="1" spans="1:11" s="7" customFormat="1" ht="12.75" customHeight="1" x14ac:dyDescent="0.15">
      <c r="A1" s="1" t="s">
        <v>242</v>
      </c>
      <c r="B1" s="7" t="str">
        <f>IFERROR(VLOOKUP(#REF!,#REF!,5,0),"")</f>
        <v/>
      </c>
      <c r="C1" s="7" t="str">
        <f>IFERROR(VLOOKUP(#REF!,#REF!,6,0),"")</f>
        <v/>
      </c>
      <c r="D1" s="7" t="str">
        <f>IFERROR(VLOOKUP(#REF!,#REF!,7,0),"")</f>
        <v/>
      </c>
      <c r="E1" s="7" t="str">
        <f>IFERROR(VLOOKUP(#REF!,#REF!,8,0),"")</f>
        <v/>
      </c>
      <c r="F1" s="7" t="str">
        <f>IFERROR(VLOOKUP(#REF!,#REF!,9,0),"")</f>
        <v/>
      </c>
      <c r="G1" s="7" t="str">
        <f>IFERROR(VLOOKUP(#REF!,#REF!,10,0),"")</f>
        <v/>
      </c>
      <c r="H1" s="8" t="str">
        <f>IFERROR(VLOOKUP(#REF!,#REF!,11,0),"")</f>
        <v/>
      </c>
      <c r="I1" s="7" t="str">
        <f>IFERROR(VLOOKUP(#REF!,#REF!,12,0),"")</f>
        <v/>
      </c>
      <c r="J1" s="41"/>
      <c r="K1" s="42"/>
    </row>
    <row r="2" spans="1:11" s="7" customFormat="1" ht="9" customHeight="1" x14ac:dyDescent="0.15">
      <c r="A2" s="43"/>
      <c r="B2" s="43"/>
      <c r="C2" s="43"/>
      <c r="D2" s="43"/>
      <c r="E2" s="43"/>
      <c r="F2" s="43"/>
      <c r="G2" s="43"/>
      <c r="H2" s="44"/>
      <c r="I2" s="43"/>
      <c r="J2" s="78"/>
      <c r="K2" s="43"/>
    </row>
    <row r="3" spans="1:11" ht="13.5" customHeight="1" x14ac:dyDescent="0.2">
      <c r="A3" s="256" t="s">
        <v>246</v>
      </c>
      <c r="B3" s="258" t="s">
        <v>247</v>
      </c>
      <c r="C3" s="258" t="s">
        <v>535</v>
      </c>
      <c r="D3" s="260" t="s">
        <v>536</v>
      </c>
      <c r="E3" s="261"/>
      <c r="F3" s="261"/>
      <c r="G3" s="262"/>
      <c r="H3" s="258" t="s">
        <v>537</v>
      </c>
      <c r="I3" s="258" t="s">
        <v>538</v>
      </c>
      <c r="J3" s="265" t="s">
        <v>539</v>
      </c>
      <c r="K3" s="263" t="s">
        <v>540</v>
      </c>
    </row>
    <row r="4" spans="1:11" s="13" customFormat="1" ht="13.5" customHeight="1" x14ac:dyDescent="0.2">
      <c r="A4" s="257"/>
      <c r="B4" s="259"/>
      <c r="C4" s="259"/>
      <c r="D4" s="11" t="s">
        <v>541</v>
      </c>
      <c r="E4" s="11" t="s">
        <v>542</v>
      </c>
      <c r="F4" s="11" t="s">
        <v>543</v>
      </c>
      <c r="G4" s="12" t="s">
        <v>544</v>
      </c>
      <c r="H4" s="267"/>
      <c r="I4" s="267"/>
      <c r="J4" s="266"/>
      <c r="K4" s="264"/>
    </row>
    <row r="5" spans="1:11" ht="24" customHeight="1" x14ac:dyDescent="0.2">
      <c r="A5" s="14" t="s">
        <v>595</v>
      </c>
      <c r="B5" s="15" t="s" ph="1">
        <v>886</v>
      </c>
      <c r="C5" s="16">
        <v>15</v>
      </c>
      <c r="D5" s="17">
        <v>113</v>
      </c>
      <c r="E5" s="17">
        <v>127</v>
      </c>
      <c r="F5" s="17">
        <v>129</v>
      </c>
      <c r="G5" s="17">
        <v>369</v>
      </c>
      <c r="H5" s="15" t="s">
        <v>218</v>
      </c>
      <c r="I5" s="18" t="s">
        <v>1760</v>
      </c>
      <c r="J5" s="19" t="s">
        <v>2226</v>
      </c>
      <c r="K5" s="20" t="s">
        <v>30</v>
      </c>
    </row>
    <row r="6" spans="1:11" ht="24" customHeight="1" x14ac:dyDescent="0.2">
      <c r="A6" s="21"/>
      <c r="B6" s="15" t="s" ph="1">
        <v>649</v>
      </c>
      <c r="C6" s="16">
        <v>12</v>
      </c>
      <c r="D6" s="17">
        <v>109</v>
      </c>
      <c r="E6" s="17">
        <v>114</v>
      </c>
      <c r="F6" s="60">
        <v>109</v>
      </c>
      <c r="G6" s="17">
        <v>332</v>
      </c>
      <c r="H6" s="15" t="s">
        <v>596</v>
      </c>
      <c r="I6" s="18" t="s">
        <v>1761</v>
      </c>
      <c r="J6" s="19" t="s">
        <v>2227</v>
      </c>
      <c r="K6" s="20" t="s">
        <v>31</v>
      </c>
    </row>
    <row r="7" spans="1:11" ht="24" customHeight="1" x14ac:dyDescent="0.2">
      <c r="A7" s="21"/>
      <c r="B7" s="15" t="s" ph="1">
        <v>650</v>
      </c>
      <c r="C7" s="16">
        <v>19</v>
      </c>
      <c r="D7" s="17">
        <v>162</v>
      </c>
      <c r="E7" s="17">
        <v>171</v>
      </c>
      <c r="F7" s="60">
        <v>206</v>
      </c>
      <c r="G7" s="17">
        <v>539</v>
      </c>
      <c r="H7" s="15" t="s">
        <v>1573</v>
      </c>
      <c r="I7" s="18" t="s">
        <v>1762</v>
      </c>
      <c r="J7" s="19" t="s">
        <v>2228</v>
      </c>
      <c r="K7" s="20" t="s">
        <v>32</v>
      </c>
    </row>
    <row r="8" spans="1:11" ht="13.5" customHeight="1" x14ac:dyDescent="0.2">
      <c r="A8" s="91" t="s">
        <v>544</v>
      </c>
      <c r="B8" s="81" ph="1"/>
      <c r="C8" s="82">
        <v>85</v>
      </c>
      <c r="D8" s="82">
        <v>726</v>
      </c>
      <c r="E8" s="82">
        <v>778</v>
      </c>
      <c r="F8" s="82">
        <v>819</v>
      </c>
      <c r="G8" s="24">
        <v>2323</v>
      </c>
      <c r="H8" s="81"/>
      <c r="I8" s="130"/>
      <c r="J8" s="131"/>
      <c r="K8" s="141"/>
    </row>
    <row r="9" spans="1:11" ht="24" customHeight="1" x14ac:dyDescent="0.2">
      <c r="A9" s="142" t="s">
        <v>887</v>
      </c>
      <c r="B9" s="84" t="s" ph="1">
        <v>888</v>
      </c>
      <c r="C9" s="85">
        <v>36</v>
      </c>
      <c r="D9" s="86">
        <v>369</v>
      </c>
      <c r="E9" s="86">
        <v>353</v>
      </c>
      <c r="F9" s="87">
        <v>365</v>
      </c>
      <c r="G9" s="86">
        <v>1087</v>
      </c>
      <c r="H9" s="84" t="s">
        <v>597</v>
      </c>
      <c r="I9" s="88" t="s">
        <v>1784</v>
      </c>
      <c r="J9" s="89" t="s">
        <v>2265</v>
      </c>
      <c r="K9" s="90" t="s">
        <v>109</v>
      </c>
    </row>
    <row r="10" spans="1:11" ht="13.5" customHeight="1" x14ac:dyDescent="0.2">
      <c r="A10" s="22" t="s">
        <v>544</v>
      </c>
      <c r="B10" s="23" ph="1"/>
      <c r="C10" s="24">
        <v>36</v>
      </c>
      <c r="D10" s="24">
        <v>369</v>
      </c>
      <c r="E10" s="24">
        <v>353</v>
      </c>
      <c r="F10" s="24">
        <v>365</v>
      </c>
      <c r="G10" s="24">
        <v>1087</v>
      </c>
      <c r="H10" s="23"/>
      <c r="I10" s="25"/>
      <c r="J10" s="26"/>
      <c r="K10" s="27"/>
    </row>
    <row r="11" spans="1:11" ht="24.75" customHeight="1" x14ac:dyDescent="0.2">
      <c r="A11" s="96" t="s">
        <v>1020</v>
      </c>
      <c r="B11" s="15" t="s" ph="1">
        <v>889</v>
      </c>
      <c r="C11" s="16">
        <v>26</v>
      </c>
      <c r="D11" s="17">
        <v>256</v>
      </c>
      <c r="E11" s="17">
        <v>249</v>
      </c>
      <c r="F11" s="60">
        <v>257</v>
      </c>
      <c r="G11" s="17">
        <v>762</v>
      </c>
      <c r="H11" s="15" t="s">
        <v>598</v>
      </c>
      <c r="I11" s="18" t="s">
        <v>1785</v>
      </c>
      <c r="J11" s="19" t="s">
        <v>2266</v>
      </c>
      <c r="K11" s="20" t="s">
        <v>110</v>
      </c>
    </row>
    <row r="12" spans="1:11" ht="24" customHeight="1" x14ac:dyDescent="0.2">
      <c r="A12" s="97" t="s">
        <v>1019</v>
      </c>
      <c r="B12" s="15" t="s" ph="1">
        <v>665</v>
      </c>
      <c r="C12" s="16">
        <v>18</v>
      </c>
      <c r="D12" s="17">
        <v>184</v>
      </c>
      <c r="E12" s="17">
        <v>160</v>
      </c>
      <c r="F12" s="60">
        <v>161</v>
      </c>
      <c r="G12" s="17">
        <v>505</v>
      </c>
      <c r="H12" s="15" t="s">
        <v>240</v>
      </c>
      <c r="I12" s="18" t="s">
        <v>1786</v>
      </c>
      <c r="J12" s="19" t="s">
        <v>1994</v>
      </c>
      <c r="K12" s="20" t="s">
        <v>572</v>
      </c>
    </row>
    <row r="13" spans="1:11" ht="24" customHeight="1" x14ac:dyDescent="0.2">
      <c r="A13" s="21"/>
      <c r="B13" s="15" t="s" ph="1">
        <v>666</v>
      </c>
      <c r="C13" s="16">
        <v>8</v>
      </c>
      <c r="D13" s="17">
        <v>40</v>
      </c>
      <c r="E13" s="17">
        <v>43</v>
      </c>
      <c r="F13" s="60">
        <v>54</v>
      </c>
      <c r="G13" s="17">
        <v>137</v>
      </c>
      <c r="H13" s="15" t="s">
        <v>240</v>
      </c>
      <c r="I13" s="18" t="s">
        <v>1787</v>
      </c>
      <c r="J13" s="19" t="s">
        <v>2267</v>
      </c>
      <c r="K13" s="20" t="s">
        <v>111</v>
      </c>
    </row>
    <row r="14" spans="1:11" ht="13.5" customHeight="1" x14ac:dyDescent="0.2">
      <c r="A14" s="22" t="s">
        <v>544</v>
      </c>
      <c r="B14" s="23" ph="1"/>
      <c r="C14" s="24">
        <v>52</v>
      </c>
      <c r="D14" s="24">
        <v>480</v>
      </c>
      <c r="E14" s="24">
        <v>452</v>
      </c>
      <c r="F14" s="24">
        <v>472</v>
      </c>
      <c r="G14" s="24">
        <v>1404</v>
      </c>
      <c r="H14" s="23"/>
      <c r="I14" s="25"/>
      <c r="J14" s="26"/>
      <c r="K14" s="27"/>
    </row>
    <row r="15" spans="1:11" ht="24" customHeight="1" x14ac:dyDescent="0.2">
      <c r="A15" s="14" t="s">
        <v>1830</v>
      </c>
      <c r="B15" s="15" t="s" ph="1">
        <v>890</v>
      </c>
      <c r="C15" s="16">
        <v>5</v>
      </c>
      <c r="D15" s="17">
        <v>8</v>
      </c>
      <c r="E15" s="17">
        <v>18</v>
      </c>
      <c r="F15" s="60">
        <v>12</v>
      </c>
      <c r="G15" s="17">
        <v>38</v>
      </c>
      <c r="H15" s="15" t="s">
        <v>406</v>
      </c>
      <c r="I15" s="18" t="s">
        <v>1789</v>
      </c>
      <c r="J15" s="19" t="s">
        <v>1995</v>
      </c>
      <c r="K15" s="20" t="s">
        <v>112</v>
      </c>
    </row>
    <row r="16" spans="1:11" ht="24" customHeight="1" x14ac:dyDescent="0.2">
      <c r="A16" s="98" t="s">
        <v>1829</v>
      </c>
      <c r="B16" s="15" t="s" ph="1">
        <v>1827</v>
      </c>
      <c r="C16" s="16">
        <v>13</v>
      </c>
      <c r="D16" s="17">
        <v>89</v>
      </c>
      <c r="E16" s="17">
        <v>100</v>
      </c>
      <c r="F16" s="60">
        <v>94</v>
      </c>
      <c r="G16" s="17">
        <v>283</v>
      </c>
      <c r="H16" s="15" t="s">
        <v>599</v>
      </c>
      <c r="I16" s="18" t="s">
        <v>1788</v>
      </c>
      <c r="J16" s="19" t="s">
        <v>2276</v>
      </c>
      <c r="K16" s="20" t="s">
        <v>1833</v>
      </c>
    </row>
    <row r="17" spans="1:11" ht="13.5" customHeight="1" x14ac:dyDescent="0.2">
      <c r="A17" s="22" t="s">
        <v>544</v>
      </c>
      <c r="B17" s="23" ph="1"/>
      <c r="C17" s="24">
        <v>18</v>
      </c>
      <c r="D17" s="24">
        <v>97</v>
      </c>
      <c r="E17" s="24">
        <v>118</v>
      </c>
      <c r="F17" s="24">
        <v>106</v>
      </c>
      <c r="G17" s="24">
        <v>321</v>
      </c>
      <c r="H17" s="23"/>
      <c r="I17" s="25"/>
      <c r="J17" s="26"/>
      <c r="K17" s="27"/>
    </row>
    <row r="18" spans="1:11" ht="24" customHeight="1" x14ac:dyDescent="0.2">
      <c r="A18" s="96" t="s">
        <v>1020</v>
      </c>
      <c r="B18" s="15" t="s" ph="1">
        <v>891</v>
      </c>
      <c r="C18" s="16">
        <v>9</v>
      </c>
      <c r="D18" s="17">
        <v>61</v>
      </c>
      <c r="E18" s="17">
        <v>65</v>
      </c>
      <c r="F18" s="60">
        <v>60</v>
      </c>
      <c r="G18" s="17">
        <v>186</v>
      </c>
      <c r="H18" s="15" t="s">
        <v>266</v>
      </c>
      <c r="I18" s="18" t="s">
        <v>1790</v>
      </c>
      <c r="J18" s="19" t="s">
        <v>2268</v>
      </c>
      <c r="K18" s="20" t="s">
        <v>113</v>
      </c>
    </row>
    <row r="19" spans="1:11" ht="24" customHeight="1" x14ac:dyDescent="0.2">
      <c r="A19" s="97" t="s">
        <v>1021</v>
      </c>
      <c r="B19" s="15" t="s" ph="1">
        <v>892</v>
      </c>
      <c r="C19" s="16">
        <v>14</v>
      </c>
      <c r="D19" s="17">
        <v>92</v>
      </c>
      <c r="E19" s="17">
        <v>101</v>
      </c>
      <c r="F19" s="60">
        <v>88</v>
      </c>
      <c r="G19" s="17">
        <v>281</v>
      </c>
      <c r="H19" s="15" t="s">
        <v>407</v>
      </c>
      <c r="I19" s="18" t="s">
        <v>1791</v>
      </c>
      <c r="J19" s="19" t="s">
        <v>1996</v>
      </c>
      <c r="K19" s="20" t="s">
        <v>114</v>
      </c>
    </row>
    <row r="20" spans="1:11" ht="13.5" customHeight="1" x14ac:dyDescent="0.2">
      <c r="A20" s="22" t="s">
        <v>544</v>
      </c>
      <c r="B20" s="23" ph="1"/>
      <c r="C20" s="24">
        <v>23</v>
      </c>
      <c r="D20" s="24">
        <v>153</v>
      </c>
      <c r="E20" s="24">
        <v>166</v>
      </c>
      <c r="F20" s="24">
        <v>148</v>
      </c>
      <c r="G20" s="24">
        <v>467</v>
      </c>
      <c r="H20" s="23"/>
      <c r="I20" s="25"/>
      <c r="J20" s="26"/>
      <c r="K20" s="27"/>
    </row>
    <row r="21" spans="1:11" ht="24" customHeight="1" x14ac:dyDescent="0.2">
      <c r="A21" s="96" t="s">
        <v>1020</v>
      </c>
      <c r="B21" s="15" t="s" ph="1">
        <v>893</v>
      </c>
      <c r="C21" s="16">
        <v>32</v>
      </c>
      <c r="D21" s="17">
        <v>289</v>
      </c>
      <c r="E21" s="17">
        <v>296</v>
      </c>
      <c r="F21" s="60">
        <v>266</v>
      </c>
      <c r="G21" s="17">
        <v>851</v>
      </c>
      <c r="H21" s="15" t="s">
        <v>620</v>
      </c>
      <c r="I21" s="18" t="s">
        <v>1792</v>
      </c>
      <c r="J21" s="19" t="s">
        <v>2269</v>
      </c>
      <c r="K21" s="20" t="s">
        <v>115</v>
      </c>
    </row>
    <row r="22" spans="1:11" ht="24" customHeight="1" x14ac:dyDescent="0.2">
      <c r="A22" s="97" t="s">
        <v>1022</v>
      </c>
      <c r="B22" s="15" t="s" ph="1">
        <v>894</v>
      </c>
      <c r="C22" s="16">
        <v>14</v>
      </c>
      <c r="D22" s="17">
        <v>119</v>
      </c>
      <c r="E22" s="17">
        <v>113</v>
      </c>
      <c r="F22" s="60">
        <v>123</v>
      </c>
      <c r="G22" s="17">
        <v>355</v>
      </c>
      <c r="H22" s="15" t="s">
        <v>408</v>
      </c>
      <c r="I22" s="18" t="s">
        <v>1793</v>
      </c>
      <c r="J22" s="19" t="s">
        <v>2270</v>
      </c>
      <c r="K22" s="20" t="s">
        <v>116</v>
      </c>
    </row>
    <row r="23" spans="1:11" ht="13.5" customHeight="1" x14ac:dyDescent="0.2">
      <c r="A23" s="22" t="s">
        <v>544</v>
      </c>
      <c r="B23" s="23"/>
      <c r="C23" s="24">
        <v>46</v>
      </c>
      <c r="D23" s="24">
        <v>408</v>
      </c>
      <c r="E23" s="24">
        <v>409</v>
      </c>
      <c r="F23" s="24">
        <v>389</v>
      </c>
      <c r="G23" s="24">
        <v>1206</v>
      </c>
      <c r="H23" s="23"/>
      <c r="I23" s="25"/>
      <c r="J23" s="26"/>
      <c r="K23" s="139"/>
    </row>
    <row r="24" spans="1:11" ht="13.5" customHeight="1" x14ac:dyDescent="0.2">
      <c r="A24" s="104" t="s">
        <v>621</v>
      </c>
      <c r="B24" s="133"/>
      <c r="C24" s="134">
        <v>654</v>
      </c>
      <c r="D24" s="134">
        <v>5857</v>
      </c>
      <c r="E24" s="134">
        <v>6091</v>
      </c>
      <c r="F24" s="134">
        <v>6067</v>
      </c>
      <c r="G24" s="134">
        <v>18015</v>
      </c>
      <c r="H24" s="133"/>
      <c r="I24" s="143"/>
      <c r="J24" s="144"/>
      <c r="K24" s="145"/>
    </row>
    <row r="25" spans="1:11" ht="24" customHeight="1" x14ac:dyDescent="0.2">
      <c r="A25" s="74" t="s">
        <v>1668</v>
      </c>
      <c r="B25" s="146"/>
      <c r="C25" s="147"/>
      <c r="D25" s="147"/>
      <c r="E25" s="147"/>
      <c r="F25" s="147"/>
      <c r="G25" s="147"/>
      <c r="H25" s="148"/>
      <c r="I25" s="146"/>
      <c r="J25" s="149"/>
      <c r="K25" s="146"/>
    </row>
    <row r="26" spans="1:11" ht="24" customHeight="1" x14ac:dyDescent="0.2">
      <c r="A26" s="14" t="s">
        <v>622</v>
      </c>
      <c r="B26" s="15" t="s" ph="1">
        <v>895</v>
      </c>
      <c r="C26" s="16">
        <v>26</v>
      </c>
      <c r="D26" s="17">
        <v>250</v>
      </c>
      <c r="E26" s="17">
        <v>257</v>
      </c>
      <c r="F26" s="60">
        <v>240</v>
      </c>
      <c r="G26" s="17">
        <v>747</v>
      </c>
      <c r="H26" s="15" t="s">
        <v>623</v>
      </c>
      <c r="I26" s="18" t="s">
        <v>1246</v>
      </c>
      <c r="J26" s="19" t="s">
        <v>1910</v>
      </c>
      <c r="K26" s="20" t="s">
        <v>1247</v>
      </c>
    </row>
    <row r="27" spans="1:11" ht="24" customHeight="1" x14ac:dyDescent="0.2">
      <c r="A27" s="150"/>
      <c r="B27" s="61" t="s" ph="1">
        <v>896</v>
      </c>
      <c r="C27" s="59">
        <v>21</v>
      </c>
      <c r="D27" s="17">
        <v>175</v>
      </c>
      <c r="E27" s="17">
        <v>176</v>
      </c>
      <c r="F27" s="60">
        <v>188</v>
      </c>
      <c r="G27" s="60">
        <v>539</v>
      </c>
      <c r="H27" s="61" t="s">
        <v>584</v>
      </c>
      <c r="I27" s="29" t="s">
        <v>1574</v>
      </c>
      <c r="J27" s="48" t="s">
        <v>1911</v>
      </c>
      <c r="K27" s="20" t="s">
        <v>1248</v>
      </c>
    </row>
    <row r="28" spans="1:11" ht="24" customHeight="1" x14ac:dyDescent="0.2">
      <c r="A28" s="150"/>
      <c r="B28" s="61" t="s" ph="1">
        <v>842</v>
      </c>
      <c r="C28" s="59">
        <v>17</v>
      </c>
      <c r="D28" s="17">
        <v>159</v>
      </c>
      <c r="E28" s="17">
        <v>147</v>
      </c>
      <c r="F28" s="60">
        <v>159</v>
      </c>
      <c r="G28" s="60">
        <v>465</v>
      </c>
      <c r="H28" s="61" t="s">
        <v>585</v>
      </c>
      <c r="I28" s="29" t="s">
        <v>1249</v>
      </c>
      <c r="J28" s="48" t="s">
        <v>1912</v>
      </c>
      <c r="K28" s="20" t="s">
        <v>1250</v>
      </c>
    </row>
    <row r="29" spans="1:11" s="64" customFormat="1" ht="24" customHeight="1" x14ac:dyDescent="0.2">
      <c r="A29" s="151"/>
      <c r="B29" s="61" t="s" ph="1">
        <v>1825</v>
      </c>
      <c r="C29" s="59">
        <v>24</v>
      </c>
      <c r="D29" s="17">
        <v>253</v>
      </c>
      <c r="E29" s="17">
        <v>213</v>
      </c>
      <c r="F29" s="60">
        <v>263</v>
      </c>
      <c r="G29" s="60">
        <v>729</v>
      </c>
      <c r="H29" s="61" t="s">
        <v>1575</v>
      </c>
      <c r="I29" s="29" t="s">
        <v>1576</v>
      </c>
      <c r="J29" s="48" t="s">
        <v>2110</v>
      </c>
      <c r="K29" s="20" t="s">
        <v>1577</v>
      </c>
    </row>
    <row r="30" spans="1:11" ht="24" customHeight="1" x14ac:dyDescent="0.2">
      <c r="A30" s="150"/>
      <c r="B30" s="61" t="s" ph="1">
        <v>898</v>
      </c>
      <c r="C30" s="59">
        <v>35</v>
      </c>
      <c r="D30" s="17">
        <v>357</v>
      </c>
      <c r="E30" s="17">
        <v>346</v>
      </c>
      <c r="F30" s="60">
        <v>386</v>
      </c>
      <c r="G30" s="60">
        <v>1089</v>
      </c>
      <c r="H30" s="61" t="s">
        <v>202</v>
      </c>
      <c r="I30" s="29" t="s">
        <v>1251</v>
      </c>
      <c r="J30" s="48" t="s">
        <v>2103</v>
      </c>
      <c r="K30" s="20" t="s">
        <v>1252</v>
      </c>
    </row>
    <row r="31" spans="1:11" ht="24" customHeight="1" x14ac:dyDescent="0.2">
      <c r="A31" s="137"/>
      <c r="B31" s="15" t="s" ph="1">
        <v>897</v>
      </c>
      <c r="C31" s="16">
        <v>25</v>
      </c>
      <c r="D31" s="17">
        <v>233</v>
      </c>
      <c r="E31" s="17">
        <v>245</v>
      </c>
      <c r="F31" s="60">
        <v>245</v>
      </c>
      <c r="G31" s="17">
        <v>723</v>
      </c>
      <c r="H31" s="15" t="s">
        <v>586</v>
      </c>
      <c r="I31" s="18" t="s">
        <v>1253</v>
      </c>
      <c r="J31" s="19" t="s">
        <v>1913</v>
      </c>
      <c r="K31" s="20" t="s">
        <v>1254</v>
      </c>
    </row>
    <row r="32" spans="1:11" ht="24" customHeight="1" x14ac:dyDescent="0.2">
      <c r="A32" s="150"/>
      <c r="B32" s="15" t="s" ph="1">
        <v>899</v>
      </c>
      <c r="C32" s="16">
        <v>18</v>
      </c>
      <c r="D32" s="17">
        <v>156</v>
      </c>
      <c r="E32" s="17">
        <v>157</v>
      </c>
      <c r="F32" s="60">
        <v>179</v>
      </c>
      <c r="G32" s="17">
        <v>492</v>
      </c>
      <c r="H32" s="15" t="s">
        <v>587</v>
      </c>
      <c r="I32" s="18" t="s">
        <v>1255</v>
      </c>
      <c r="J32" s="19" t="s">
        <v>1914</v>
      </c>
      <c r="K32" s="20" t="s">
        <v>1256</v>
      </c>
    </row>
    <row r="33" spans="1:11" ht="24" customHeight="1" x14ac:dyDescent="0.2">
      <c r="A33" s="150"/>
      <c r="B33" s="15" t="s" ph="1">
        <v>900</v>
      </c>
      <c r="C33" s="16">
        <v>17</v>
      </c>
      <c r="D33" s="17">
        <v>149</v>
      </c>
      <c r="E33" s="17">
        <v>175</v>
      </c>
      <c r="F33" s="60">
        <v>138</v>
      </c>
      <c r="G33" s="17">
        <v>462</v>
      </c>
      <c r="H33" s="15" t="s">
        <v>588</v>
      </c>
      <c r="I33" s="18" t="s">
        <v>1257</v>
      </c>
      <c r="J33" s="19" t="s">
        <v>1915</v>
      </c>
      <c r="K33" s="20" t="s">
        <v>1258</v>
      </c>
    </row>
    <row r="34" spans="1:11" ht="24" customHeight="1" x14ac:dyDescent="0.2">
      <c r="A34" s="150"/>
      <c r="B34" s="15" t="s" ph="1">
        <v>901</v>
      </c>
      <c r="C34" s="16">
        <v>15</v>
      </c>
      <c r="D34" s="17">
        <v>126</v>
      </c>
      <c r="E34" s="17">
        <v>183</v>
      </c>
      <c r="F34" s="60">
        <v>142</v>
      </c>
      <c r="G34" s="17">
        <v>451</v>
      </c>
      <c r="H34" s="15" t="s">
        <v>589</v>
      </c>
      <c r="I34" s="29" t="s">
        <v>1578</v>
      </c>
      <c r="J34" s="19" t="s">
        <v>1916</v>
      </c>
      <c r="K34" s="20" t="s">
        <v>1259</v>
      </c>
    </row>
    <row r="35" spans="1:11" ht="24.75" customHeight="1" x14ac:dyDescent="0.2">
      <c r="A35" s="150"/>
      <c r="B35" s="15" t="s" ph="1">
        <v>902</v>
      </c>
      <c r="C35" s="16">
        <v>6</v>
      </c>
      <c r="D35" s="17">
        <v>15</v>
      </c>
      <c r="E35" s="17">
        <v>20</v>
      </c>
      <c r="F35" s="60">
        <v>22</v>
      </c>
      <c r="G35" s="17">
        <v>57</v>
      </c>
      <c r="H35" s="15" t="s">
        <v>590</v>
      </c>
      <c r="I35" s="18" t="s">
        <v>1579</v>
      </c>
      <c r="J35" s="19" t="s">
        <v>2104</v>
      </c>
      <c r="K35" s="20" t="s">
        <v>1260</v>
      </c>
    </row>
    <row r="36" spans="1:11" ht="24" customHeight="1" x14ac:dyDescent="0.2">
      <c r="A36" s="150"/>
      <c r="B36" s="15" t="s" ph="1">
        <v>904</v>
      </c>
      <c r="C36" s="16">
        <v>10</v>
      </c>
      <c r="D36" s="17">
        <v>88</v>
      </c>
      <c r="E36" s="17">
        <v>81</v>
      </c>
      <c r="F36" s="60">
        <v>78</v>
      </c>
      <c r="G36" s="17">
        <v>247</v>
      </c>
      <c r="H36" s="15" t="s">
        <v>591</v>
      </c>
      <c r="I36" s="18" t="s">
        <v>1580</v>
      </c>
      <c r="J36" s="19" t="s">
        <v>2105</v>
      </c>
      <c r="K36" s="20" t="s">
        <v>1261</v>
      </c>
    </row>
    <row r="37" spans="1:11" ht="24" customHeight="1" x14ac:dyDescent="0.2">
      <c r="A37" s="150"/>
      <c r="B37" s="15" t="s" ph="1">
        <v>903</v>
      </c>
      <c r="C37" s="16">
        <v>16</v>
      </c>
      <c r="D37" s="17">
        <v>137</v>
      </c>
      <c r="E37" s="17">
        <v>130</v>
      </c>
      <c r="F37" s="60">
        <v>140</v>
      </c>
      <c r="G37" s="17">
        <v>407</v>
      </c>
      <c r="H37" s="15" t="s">
        <v>592</v>
      </c>
      <c r="I37" s="18" t="s">
        <v>1581</v>
      </c>
      <c r="J37" s="19" t="s">
        <v>1917</v>
      </c>
      <c r="K37" s="20" t="s">
        <v>1262</v>
      </c>
    </row>
    <row r="38" spans="1:11" ht="24" customHeight="1" x14ac:dyDescent="0.2">
      <c r="A38" s="150"/>
      <c r="B38" s="15" t="s" ph="1">
        <v>905</v>
      </c>
      <c r="C38" s="16">
        <v>22</v>
      </c>
      <c r="D38" s="17">
        <v>213</v>
      </c>
      <c r="E38" s="17">
        <v>240</v>
      </c>
      <c r="F38" s="60">
        <v>228</v>
      </c>
      <c r="G38" s="17">
        <v>681</v>
      </c>
      <c r="H38" s="15" t="s">
        <v>487</v>
      </c>
      <c r="I38" s="18" t="s">
        <v>1582</v>
      </c>
      <c r="J38" s="19" t="s">
        <v>2106</v>
      </c>
      <c r="K38" s="20" t="s">
        <v>1263</v>
      </c>
    </row>
    <row r="39" spans="1:11" ht="24" customHeight="1" x14ac:dyDescent="0.2">
      <c r="A39" s="137"/>
      <c r="B39" s="15" t="s" ph="1">
        <v>906</v>
      </c>
      <c r="C39" s="16">
        <v>15</v>
      </c>
      <c r="D39" s="17">
        <v>142</v>
      </c>
      <c r="E39" s="17">
        <v>146</v>
      </c>
      <c r="F39" s="60">
        <v>172</v>
      </c>
      <c r="G39" s="17">
        <v>460</v>
      </c>
      <c r="H39" s="15" t="s">
        <v>488</v>
      </c>
      <c r="I39" s="18" t="s">
        <v>1583</v>
      </c>
      <c r="J39" s="19" t="s">
        <v>1918</v>
      </c>
      <c r="K39" s="20" t="s">
        <v>1264</v>
      </c>
    </row>
    <row r="40" spans="1:11" ht="24" customHeight="1" x14ac:dyDescent="0.2">
      <c r="A40" s="152"/>
      <c r="B40" s="15" t="s" ph="1">
        <v>907</v>
      </c>
      <c r="C40" s="16">
        <v>29</v>
      </c>
      <c r="D40" s="17">
        <v>305</v>
      </c>
      <c r="E40" s="17">
        <v>286</v>
      </c>
      <c r="F40" s="60">
        <v>289</v>
      </c>
      <c r="G40" s="17">
        <v>880</v>
      </c>
      <c r="H40" s="15" t="s">
        <v>489</v>
      </c>
      <c r="I40" s="18" t="s">
        <v>1584</v>
      </c>
      <c r="J40" s="19" t="s">
        <v>1919</v>
      </c>
      <c r="K40" s="20" t="s">
        <v>1265</v>
      </c>
    </row>
    <row r="41" spans="1:11" ht="24" customHeight="1" x14ac:dyDescent="0.2">
      <c r="A41" s="152"/>
      <c r="B41" s="15" t="s" ph="1">
        <v>908</v>
      </c>
      <c r="C41" s="16">
        <v>16</v>
      </c>
      <c r="D41" s="17">
        <v>151</v>
      </c>
      <c r="E41" s="17">
        <v>164</v>
      </c>
      <c r="F41" s="60">
        <v>162</v>
      </c>
      <c r="G41" s="17">
        <v>477</v>
      </c>
      <c r="H41" s="15" t="s">
        <v>490</v>
      </c>
      <c r="I41" s="18" t="s">
        <v>1266</v>
      </c>
      <c r="J41" s="19" t="s">
        <v>2107</v>
      </c>
      <c r="K41" s="20" t="s">
        <v>1267</v>
      </c>
    </row>
    <row r="42" spans="1:11" ht="24" customHeight="1" x14ac:dyDescent="0.2">
      <c r="A42" s="28"/>
      <c r="B42" s="15" t="s" ph="1">
        <v>909</v>
      </c>
      <c r="C42" s="16">
        <v>18</v>
      </c>
      <c r="D42" s="17">
        <v>189</v>
      </c>
      <c r="E42" s="17">
        <v>193</v>
      </c>
      <c r="F42" s="60">
        <v>200</v>
      </c>
      <c r="G42" s="17">
        <v>582</v>
      </c>
      <c r="H42" s="15" t="s">
        <v>491</v>
      </c>
      <c r="I42" s="18" t="s">
        <v>1268</v>
      </c>
      <c r="J42" s="19" t="s">
        <v>2108</v>
      </c>
      <c r="K42" s="20" t="s">
        <v>1269</v>
      </c>
    </row>
    <row r="43" spans="1:11" ht="24" customHeight="1" x14ac:dyDescent="0.2">
      <c r="A43" s="28"/>
      <c r="B43" s="15" t="s" ph="1">
        <v>808</v>
      </c>
      <c r="C43" s="16">
        <v>20</v>
      </c>
      <c r="D43" s="17">
        <v>180</v>
      </c>
      <c r="E43" s="17">
        <v>207</v>
      </c>
      <c r="F43" s="60">
        <v>219</v>
      </c>
      <c r="G43" s="17">
        <v>606</v>
      </c>
      <c r="H43" s="15" t="s">
        <v>492</v>
      </c>
      <c r="I43" s="18" t="s">
        <v>1270</v>
      </c>
      <c r="J43" s="19" t="s">
        <v>1920</v>
      </c>
      <c r="K43" s="20" t="s">
        <v>1271</v>
      </c>
    </row>
    <row r="44" spans="1:11" ht="24" customHeight="1" x14ac:dyDescent="0.2">
      <c r="A44" s="28"/>
      <c r="B44" s="15" t="s" ph="1">
        <v>910</v>
      </c>
      <c r="C44" s="16">
        <v>27</v>
      </c>
      <c r="D44" s="17">
        <v>297</v>
      </c>
      <c r="E44" s="17">
        <v>267</v>
      </c>
      <c r="F44" s="60">
        <v>250</v>
      </c>
      <c r="G44" s="17">
        <v>814</v>
      </c>
      <c r="H44" s="15" t="s">
        <v>493</v>
      </c>
      <c r="I44" s="18" t="s">
        <v>1272</v>
      </c>
      <c r="J44" s="19" t="s">
        <v>2109</v>
      </c>
      <c r="K44" s="20" t="s">
        <v>1273</v>
      </c>
    </row>
    <row r="45" spans="1:11" s="64" customFormat="1" ht="24" customHeight="1" x14ac:dyDescent="0.2">
      <c r="A45" s="46"/>
      <c r="B45" s="15" t="s" ph="1">
        <v>911</v>
      </c>
      <c r="C45" s="59">
        <v>8</v>
      </c>
      <c r="D45" s="17">
        <v>55</v>
      </c>
      <c r="E45" s="17">
        <v>49</v>
      </c>
      <c r="F45" s="60">
        <v>63</v>
      </c>
      <c r="G45" s="37">
        <v>167</v>
      </c>
      <c r="H45" s="61" t="s">
        <v>273</v>
      </c>
      <c r="I45" s="153" t="s">
        <v>1585</v>
      </c>
      <c r="J45" s="48" t="s">
        <v>1921</v>
      </c>
      <c r="K45" s="20" t="s">
        <v>123</v>
      </c>
    </row>
    <row r="46" spans="1:11" ht="13.5" customHeight="1" x14ac:dyDescent="0.2">
      <c r="A46" s="30" t="s">
        <v>544</v>
      </c>
      <c r="B46" s="31" ph="1"/>
      <c r="C46" s="32">
        <v>385</v>
      </c>
      <c r="D46" s="32">
        <v>3630</v>
      </c>
      <c r="E46" s="32">
        <v>3682</v>
      </c>
      <c r="F46" s="32">
        <v>3763</v>
      </c>
      <c r="G46" s="32">
        <v>11075</v>
      </c>
      <c r="H46" s="32"/>
      <c r="I46" s="33"/>
      <c r="J46" s="34"/>
      <c r="K46" s="35"/>
    </row>
    <row r="47" spans="1:11" ht="13.5" customHeight="1" x14ac:dyDescent="0.2">
      <c r="A47" s="36"/>
      <c r="B47" s="36" ph="1"/>
      <c r="C47" s="37"/>
      <c r="D47" s="37"/>
      <c r="E47" s="37"/>
      <c r="F47" s="37"/>
      <c r="G47" s="37"/>
      <c r="H47" s="37"/>
      <c r="I47" s="38"/>
      <c r="J47" s="39"/>
      <c r="K47" s="36"/>
    </row>
    <row r="48" spans="1:11" x14ac:dyDescent="0.2">
      <c r="A48" s="72"/>
    </row>
    <row r="49" spans="1:2" x14ac:dyDescent="0.2">
      <c r="A49" s="72"/>
    </row>
    <row r="50" spans="1:2" x14ac:dyDescent="0.2">
      <c r="A50" s="72"/>
    </row>
    <row r="51" spans="1:2" x14ac:dyDescent="0.2">
      <c r="A51" s="72"/>
    </row>
    <row r="52" spans="1:2" ht="13.5" customHeight="1" x14ac:dyDescent="0.2">
      <c r="A52" s="72"/>
    </row>
    <row r="53" spans="1:2" ht="13.5" customHeight="1" x14ac:dyDescent="0.2">
      <c r="B53" s="2" ph="1"/>
    </row>
    <row r="54" spans="1:2" ht="19" x14ac:dyDescent="0.2">
      <c r="B54" s="2" ph="1"/>
    </row>
    <row r="55" spans="1:2" ht="19" x14ac:dyDescent="0.2">
      <c r="B55" s="2" ph="1"/>
    </row>
    <row r="56" spans="1:2" ht="19" x14ac:dyDescent="0.2">
      <c r="B56" s="2" ph="1"/>
    </row>
    <row r="57" spans="1:2" ht="19" x14ac:dyDescent="0.2">
      <c r="B57" s="2" ph="1"/>
    </row>
    <row r="58" spans="1:2" ht="19" x14ac:dyDescent="0.2">
      <c r="B58" s="2" ph="1"/>
    </row>
    <row r="59" spans="1:2" ht="19" x14ac:dyDescent="0.2">
      <c r="B59" s="2" ph="1"/>
    </row>
    <row r="60" spans="1:2" ht="19" x14ac:dyDescent="0.2">
      <c r="B60" s="2" ph="1"/>
    </row>
    <row r="61" spans="1:2" ht="19" x14ac:dyDescent="0.2">
      <c r="B61" s="2" ph="1"/>
    </row>
    <row r="62" spans="1:2" ht="19" x14ac:dyDescent="0.2">
      <c r="B62" s="2" ph="1"/>
    </row>
  </sheetData>
  <mergeCells count="8">
    <mergeCell ref="I3:I4"/>
    <mergeCell ref="J3:J4"/>
    <mergeCell ref="K3:K4"/>
    <mergeCell ref="A3:A4"/>
    <mergeCell ref="B3:B4"/>
    <mergeCell ref="C3:C4"/>
    <mergeCell ref="D3:G3"/>
    <mergeCell ref="H3:H4"/>
  </mergeCells>
  <phoneticPr fontId="4" type="Hiragana"/>
  <pageMargins left="0.78740157480314965" right="0.62992125984251968" top="0.51181102362204722" bottom="0.23622047244094491" header="0.47244094488188981" footer="0.27559055118110237"/>
  <pageSetup paperSize="9" scale="75" fitToWidth="0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7">
    <tabColor rgb="FFFFFF00"/>
  </sheetPr>
  <dimension ref="A1:N69"/>
  <sheetViews>
    <sheetView view="pageBreakPreview" topLeftCell="A28" zoomScale="60" zoomScaleNormal="100" workbookViewId="0">
      <selection activeCell="N14" sqref="N14"/>
    </sheetView>
  </sheetViews>
  <sheetFormatPr defaultColWidth="8.54296875" defaultRowHeight="12.5" x14ac:dyDescent="0.2"/>
  <cols>
    <col min="1" max="1" width="9.26953125" style="2" customWidth="1"/>
    <col min="2" max="2" width="12.7265625" style="2" customWidth="1"/>
    <col min="3" max="3" width="6.7265625" style="2" customWidth="1"/>
    <col min="4" max="6" width="5.1796875" style="2" customWidth="1"/>
    <col min="7" max="7" width="6.7265625" style="2" customWidth="1"/>
    <col min="8" max="8" width="9.1796875" style="3" customWidth="1"/>
    <col min="9" max="9" width="24.1796875" style="2" customWidth="1"/>
    <col min="10" max="10" width="13.81640625" style="4" customWidth="1"/>
    <col min="11" max="11" width="12" style="2" customWidth="1"/>
    <col min="12" max="16384" width="8.54296875" style="2"/>
  </cols>
  <sheetData>
    <row r="1" spans="1:11" x14ac:dyDescent="0.2">
      <c r="A1" s="42"/>
      <c r="K1" s="5" t="s">
        <v>242</v>
      </c>
    </row>
    <row r="2" spans="1:11" s="7" customFormat="1" ht="19.5" customHeight="1" x14ac:dyDescent="0.15">
      <c r="A2" s="146" t="s">
        <v>446</v>
      </c>
      <c r="B2" s="146"/>
      <c r="C2" s="146"/>
      <c r="D2" s="146"/>
      <c r="E2" s="146"/>
      <c r="F2" s="146"/>
      <c r="G2" s="146"/>
      <c r="H2" s="148"/>
      <c r="I2" s="146"/>
      <c r="J2" s="9"/>
      <c r="K2" s="154"/>
    </row>
    <row r="3" spans="1:11" ht="13.5" customHeight="1" x14ac:dyDescent="0.2">
      <c r="A3" s="256" t="s">
        <v>246</v>
      </c>
      <c r="B3" s="258" t="s">
        <v>247</v>
      </c>
      <c r="C3" s="258" t="s">
        <v>535</v>
      </c>
      <c r="D3" s="260" t="s">
        <v>536</v>
      </c>
      <c r="E3" s="261"/>
      <c r="F3" s="261"/>
      <c r="G3" s="262"/>
      <c r="H3" s="258" t="s">
        <v>537</v>
      </c>
      <c r="I3" s="258" t="s">
        <v>538</v>
      </c>
      <c r="J3" s="265" t="s">
        <v>539</v>
      </c>
      <c r="K3" s="263" t="s">
        <v>540</v>
      </c>
    </row>
    <row r="4" spans="1:11" s="13" customFormat="1" ht="13.5" customHeight="1" x14ac:dyDescent="0.2">
      <c r="A4" s="273"/>
      <c r="B4" s="270"/>
      <c r="C4" s="270"/>
      <c r="D4" s="155" t="s">
        <v>541</v>
      </c>
      <c r="E4" s="155" t="s">
        <v>542</v>
      </c>
      <c r="F4" s="155" t="s">
        <v>543</v>
      </c>
      <c r="G4" s="156" t="s">
        <v>544</v>
      </c>
      <c r="H4" s="270"/>
      <c r="I4" s="270"/>
      <c r="J4" s="271"/>
      <c r="K4" s="272"/>
    </row>
    <row r="5" spans="1:11" ht="23.25" customHeight="1" x14ac:dyDescent="0.2">
      <c r="A5" s="83" t="s">
        <v>624</v>
      </c>
      <c r="B5" s="84" t="s" ph="1">
        <v>831</v>
      </c>
      <c r="C5" s="85">
        <v>13</v>
      </c>
      <c r="D5" s="86">
        <v>130</v>
      </c>
      <c r="E5" s="86">
        <v>117</v>
      </c>
      <c r="F5" s="86">
        <v>139</v>
      </c>
      <c r="G5" s="86">
        <v>386</v>
      </c>
      <c r="H5" s="84" t="s">
        <v>625</v>
      </c>
      <c r="I5" s="88" t="s">
        <v>1350</v>
      </c>
      <c r="J5" s="89" t="s">
        <v>2148</v>
      </c>
      <c r="K5" s="90" t="s">
        <v>1351</v>
      </c>
    </row>
    <row r="6" spans="1:11" ht="23.25" customHeight="1" x14ac:dyDescent="0.2">
      <c r="A6" s="21"/>
      <c r="B6" s="15" t="s" ph="1">
        <v>842</v>
      </c>
      <c r="C6" s="16">
        <v>23</v>
      </c>
      <c r="D6" s="17">
        <v>221</v>
      </c>
      <c r="E6" s="17">
        <v>212</v>
      </c>
      <c r="F6" s="60">
        <v>207</v>
      </c>
      <c r="G6" s="17">
        <v>640</v>
      </c>
      <c r="H6" s="15" t="s">
        <v>506</v>
      </c>
      <c r="I6" s="18" t="s">
        <v>1352</v>
      </c>
      <c r="J6" s="19" t="s">
        <v>2149</v>
      </c>
      <c r="K6" s="20" t="s">
        <v>1353</v>
      </c>
    </row>
    <row r="7" spans="1:11" ht="23.25" customHeight="1" x14ac:dyDescent="0.2">
      <c r="A7" s="21"/>
      <c r="B7" s="15" t="s" ph="1">
        <v>680</v>
      </c>
      <c r="C7" s="16">
        <v>17</v>
      </c>
      <c r="D7" s="17">
        <v>155</v>
      </c>
      <c r="E7" s="17">
        <v>180</v>
      </c>
      <c r="F7" s="60">
        <v>157</v>
      </c>
      <c r="G7" s="17">
        <v>492</v>
      </c>
      <c r="H7" s="15" t="s">
        <v>507</v>
      </c>
      <c r="I7" s="18" t="s">
        <v>1354</v>
      </c>
      <c r="J7" s="19" t="s">
        <v>2150</v>
      </c>
      <c r="K7" s="20" t="s">
        <v>1355</v>
      </c>
    </row>
    <row r="8" spans="1:11" ht="23.25" customHeight="1" x14ac:dyDescent="0.2">
      <c r="A8" s="21"/>
      <c r="B8" s="15" t="s" ph="1">
        <v>912</v>
      </c>
      <c r="C8" s="16">
        <v>8</v>
      </c>
      <c r="D8" s="17">
        <v>65</v>
      </c>
      <c r="E8" s="17">
        <v>66</v>
      </c>
      <c r="F8" s="60">
        <v>66</v>
      </c>
      <c r="G8" s="17">
        <v>197</v>
      </c>
      <c r="H8" s="15" t="s">
        <v>508</v>
      </c>
      <c r="I8" s="18" t="s">
        <v>1586</v>
      </c>
      <c r="J8" s="19" t="s">
        <v>2151</v>
      </c>
      <c r="K8" s="20" t="s">
        <v>1356</v>
      </c>
    </row>
    <row r="9" spans="1:11" ht="23.25" customHeight="1" x14ac:dyDescent="0.2">
      <c r="A9" s="21"/>
      <c r="B9" s="15" t="s" ph="1">
        <v>913</v>
      </c>
      <c r="C9" s="16">
        <v>11</v>
      </c>
      <c r="D9" s="17">
        <v>100</v>
      </c>
      <c r="E9" s="17">
        <v>95</v>
      </c>
      <c r="F9" s="60">
        <v>94</v>
      </c>
      <c r="G9" s="17">
        <v>289</v>
      </c>
      <c r="H9" s="15" t="s">
        <v>509</v>
      </c>
      <c r="I9" s="18" t="s">
        <v>1357</v>
      </c>
      <c r="J9" s="19" t="s">
        <v>2152</v>
      </c>
      <c r="K9" s="20" t="s">
        <v>1358</v>
      </c>
    </row>
    <row r="10" spans="1:11" ht="13.5" customHeight="1" x14ac:dyDescent="0.2">
      <c r="A10" s="22" t="s">
        <v>544</v>
      </c>
      <c r="B10" s="23" ph="1"/>
      <c r="C10" s="24">
        <v>72</v>
      </c>
      <c r="D10" s="24">
        <v>671</v>
      </c>
      <c r="E10" s="24">
        <v>670</v>
      </c>
      <c r="F10" s="24">
        <v>663</v>
      </c>
      <c r="G10" s="24">
        <v>2004</v>
      </c>
      <c r="H10" s="23"/>
      <c r="I10" s="25"/>
      <c r="J10" s="26"/>
      <c r="K10" s="27"/>
    </row>
    <row r="11" spans="1:11" ht="23.25" customHeight="1" x14ac:dyDescent="0.2">
      <c r="A11" s="21" t="s">
        <v>626</v>
      </c>
      <c r="B11" s="15" t="s" ph="1">
        <v>914</v>
      </c>
      <c r="C11" s="16">
        <v>27</v>
      </c>
      <c r="D11" s="17">
        <v>263</v>
      </c>
      <c r="E11" s="17">
        <v>261</v>
      </c>
      <c r="F11" s="60">
        <v>261</v>
      </c>
      <c r="G11" s="17">
        <v>785</v>
      </c>
      <c r="H11" s="15" t="s">
        <v>627</v>
      </c>
      <c r="I11" s="18" t="s">
        <v>1710</v>
      </c>
      <c r="J11" s="19" t="s">
        <v>2153</v>
      </c>
      <c r="K11" s="20" t="s">
        <v>1359</v>
      </c>
    </row>
    <row r="12" spans="1:11" ht="23.25" customHeight="1" x14ac:dyDescent="0.2">
      <c r="A12" s="21"/>
      <c r="B12" s="15" t="s" ph="1">
        <v>915</v>
      </c>
      <c r="C12" s="16">
        <v>23</v>
      </c>
      <c r="D12" s="17">
        <v>215</v>
      </c>
      <c r="E12" s="17">
        <v>259</v>
      </c>
      <c r="F12" s="60">
        <v>200</v>
      </c>
      <c r="G12" s="17">
        <v>674</v>
      </c>
      <c r="H12" s="15" t="s">
        <v>510</v>
      </c>
      <c r="I12" s="18" t="s">
        <v>1711</v>
      </c>
      <c r="J12" s="19" t="s">
        <v>1942</v>
      </c>
      <c r="K12" s="20" t="s">
        <v>1360</v>
      </c>
    </row>
    <row r="13" spans="1:11" ht="23.25" customHeight="1" x14ac:dyDescent="0.2">
      <c r="A13" s="28"/>
      <c r="B13" s="15" t="s" ph="1">
        <v>916</v>
      </c>
      <c r="C13" s="16">
        <v>19</v>
      </c>
      <c r="D13" s="17">
        <v>194</v>
      </c>
      <c r="E13" s="17">
        <v>194</v>
      </c>
      <c r="F13" s="60">
        <v>173</v>
      </c>
      <c r="G13" s="17">
        <v>561</v>
      </c>
      <c r="H13" s="15" t="s">
        <v>511</v>
      </c>
      <c r="I13" s="18" t="s">
        <v>1712</v>
      </c>
      <c r="J13" s="19" t="s">
        <v>2154</v>
      </c>
      <c r="K13" s="20" t="s">
        <v>1361</v>
      </c>
    </row>
    <row r="14" spans="1:11" ht="23.25" customHeight="1" x14ac:dyDescent="0.2">
      <c r="A14" s="28"/>
      <c r="B14" s="15" t="s" ph="1">
        <v>917</v>
      </c>
      <c r="C14" s="16">
        <v>23</v>
      </c>
      <c r="D14" s="17">
        <v>249</v>
      </c>
      <c r="E14" s="17">
        <v>239</v>
      </c>
      <c r="F14" s="60">
        <v>248</v>
      </c>
      <c r="G14" s="17">
        <v>736</v>
      </c>
      <c r="H14" s="15" t="s">
        <v>512</v>
      </c>
      <c r="I14" s="18" t="s">
        <v>1713</v>
      </c>
      <c r="J14" s="19" t="s">
        <v>1943</v>
      </c>
      <c r="K14" s="20" t="s">
        <v>1362</v>
      </c>
    </row>
    <row r="15" spans="1:11" ht="23.25" customHeight="1" x14ac:dyDescent="0.2">
      <c r="A15" s="28"/>
      <c r="B15" s="15" t="s" ph="1">
        <v>918</v>
      </c>
      <c r="C15" s="16">
        <v>28</v>
      </c>
      <c r="D15" s="17">
        <v>267</v>
      </c>
      <c r="E15" s="17">
        <v>298</v>
      </c>
      <c r="F15" s="60">
        <v>290</v>
      </c>
      <c r="G15" s="17">
        <v>855</v>
      </c>
      <c r="H15" s="15" t="s">
        <v>513</v>
      </c>
      <c r="I15" s="18" t="s">
        <v>1714</v>
      </c>
      <c r="J15" s="19" t="s">
        <v>2155</v>
      </c>
      <c r="K15" s="20" t="s">
        <v>1363</v>
      </c>
    </row>
    <row r="16" spans="1:11" ht="23.25" customHeight="1" x14ac:dyDescent="0.2">
      <c r="A16" s="28"/>
      <c r="B16" s="15" t="s" ph="1">
        <v>919</v>
      </c>
      <c r="C16" s="16">
        <v>21</v>
      </c>
      <c r="D16" s="17">
        <v>197</v>
      </c>
      <c r="E16" s="17">
        <v>220</v>
      </c>
      <c r="F16" s="60">
        <v>234</v>
      </c>
      <c r="G16" s="17">
        <v>651</v>
      </c>
      <c r="H16" s="15" t="s">
        <v>514</v>
      </c>
      <c r="I16" s="18" t="s">
        <v>1715</v>
      </c>
      <c r="J16" s="19" t="s">
        <v>2156</v>
      </c>
      <c r="K16" s="20" t="s">
        <v>1364</v>
      </c>
    </row>
    <row r="17" spans="1:11" ht="13.5" customHeight="1" x14ac:dyDescent="0.2">
      <c r="A17" s="22" t="s">
        <v>544</v>
      </c>
      <c r="B17" s="23" ph="1"/>
      <c r="C17" s="24">
        <v>141</v>
      </c>
      <c r="D17" s="24">
        <v>1385</v>
      </c>
      <c r="E17" s="24">
        <v>1471</v>
      </c>
      <c r="F17" s="24">
        <v>1406</v>
      </c>
      <c r="G17" s="24">
        <v>4262</v>
      </c>
      <c r="H17" s="23"/>
      <c r="I17" s="25"/>
      <c r="J17" s="26"/>
      <c r="K17" s="27"/>
    </row>
    <row r="18" spans="1:11" ht="24" customHeight="1" x14ac:dyDescent="0.2">
      <c r="A18" s="14" t="s">
        <v>275</v>
      </c>
      <c r="B18" s="15" t="s" ph="1">
        <v>928</v>
      </c>
      <c r="C18" s="16">
        <v>23</v>
      </c>
      <c r="D18" s="17">
        <v>195</v>
      </c>
      <c r="E18" s="17">
        <v>206</v>
      </c>
      <c r="F18" s="60">
        <v>223</v>
      </c>
      <c r="G18" s="17">
        <v>624</v>
      </c>
      <c r="H18" s="15" t="s">
        <v>1716</v>
      </c>
      <c r="I18" s="18" t="s">
        <v>1587</v>
      </c>
      <c r="J18" s="19" t="s">
        <v>1944</v>
      </c>
      <c r="K18" s="20" t="s">
        <v>1365</v>
      </c>
    </row>
    <row r="19" spans="1:11" ht="24" customHeight="1" x14ac:dyDescent="0.2">
      <c r="A19" s="28"/>
      <c r="B19" s="15" t="s" ph="1">
        <v>929</v>
      </c>
      <c r="C19" s="16">
        <v>31</v>
      </c>
      <c r="D19" s="17">
        <v>311</v>
      </c>
      <c r="E19" s="17">
        <v>258</v>
      </c>
      <c r="F19" s="60">
        <v>280</v>
      </c>
      <c r="G19" s="17">
        <v>849</v>
      </c>
      <c r="H19" s="15" t="s">
        <v>1717</v>
      </c>
      <c r="I19" s="18" t="s">
        <v>1588</v>
      </c>
      <c r="J19" s="19" t="s">
        <v>1945</v>
      </c>
      <c r="K19" s="20" t="s">
        <v>1366</v>
      </c>
    </row>
    <row r="20" spans="1:11" ht="24" customHeight="1" x14ac:dyDescent="0.2">
      <c r="A20" s="28"/>
      <c r="B20" s="15" t="s" ph="1">
        <v>930</v>
      </c>
      <c r="C20" s="16">
        <v>25</v>
      </c>
      <c r="D20" s="17">
        <v>220</v>
      </c>
      <c r="E20" s="17">
        <v>214</v>
      </c>
      <c r="F20" s="60">
        <v>239</v>
      </c>
      <c r="G20" s="17">
        <v>673</v>
      </c>
      <c r="H20" s="15" t="s">
        <v>1718</v>
      </c>
      <c r="I20" s="18" t="s">
        <v>1367</v>
      </c>
      <c r="J20" s="19" t="s">
        <v>1946</v>
      </c>
      <c r="K20" s="20" t="s">
        <v>1368</v>
      </c>
    </row>
    <row r="21" spans="1:11" ht="24" customHeight="1" x14ac:dyDescent="0.2">
      <c r="A21" s="79"/>
      <c r="B21" s="61" t="s" ph="1">
        <v>931</v>
      </c>
      <c r="C21" s="59">
        <v>24</v>
      </c>
      <c r="D21" s="17">
        <v>213</v>
      </c>
      <c r="E21" s="17">
        <v>238</v>
      </c>
      <c r="F21" s="60">
        <v>223</v>
      </c>
      <c r="G21" s="60">
        <v>674</v>
      </c>
      <c r="H21" s="61" t="s">
        <v>1719</v>
      </c>
      <c r="I21" s="29" t="s">
        <v>1369</v>
      </c>
      <c r="J21" s="48" t="s">
        <v>2157</v>
      </c>
      <c r="K21" s="20" t="s">
        <v>1370</v>
      </c>
    </row>
    <row r="22" spans="1:11" ht="24" customHeight="1" x14ac:dyDescent="0.2">
      <c r="A22" s="152"/>
      <c r="B22" s="61" t="s" ph="1">
        <v>932</v>
      </c>
      <c r="C22" s="59">
        <v>20</v>
      </c>
      <c r="D22" s="17">
        <v>152</v>
      </c>
      <c r="E22" s="17">
        <v>164</v>
      </c>
      <c r="F22" s="60">
        <v>189</v>
      </c>
      <c r="G22" s="60">
        <v>505</v>
      </c>
      <c r="H22" s="61" t="s">
        <v>1720</v>
      </c>
      <c r="I22" s="29" t="s">
        <v>1371</v>
      </c>
      <c r="J22" s="48" t="s">
        <v>1947</v>
      </c>
      <c r="K22" s="20" t="s">
        <v>1372</v>
      </c>
    </row>
    <row r="23" spans="1:11" ht="24" customHeight="1" x14ac:dyDescent="0.2">
      <c r="A23" s="152"/>
      <c r="B23" s="61" t="s" ph="1">
        <v>933</v>
      </c>
      <c r="C23" s="59">
        <v>16</v>
      </c>
      <c r="D23" s="17">
        <v>152</v>
      </c>
      <c r="E23" s="17">
        <v>122</v>
      </c>
      <c r="F23" s="60">
        <v>153</v>
      </c>
      <c r="G23" s="60">
        <v>427</v>
      </c>
      <c r="H23" s="61" t="s">
        <v>1721</v>
      </c>
      <c r="I23" s="29" t="s">
        <v>1589</v>
      </c>
      <c r="J23" s="48" t="s">
        <v>1948</v>
      </c>
      <c r="K23" s="20" t="s">
        <v>1373</v>
      </c>
    </row>
    <row r="24" spans="1:11" ht="24" customHeight="1" x14ac:dyDescent="0.2">
      <c r="A24" s="152"/>
      <c r="B24" s="61" t="s" ph="1">
        <v>934</v>
      </c>
      <c r="C24" s="59">
        <v>15</v>
      </c>
      <c r="D24" s="17">
        <v>114</v>
      </c>
      <c r="E24" s="17">
        <v>118</v>
      </c>
      <c r="F24" s="60">
        <v>133</v>
      </c>
      <c r="G24" s="60">
        <v>365</v>
      </c>
      <c r="H24" s="61" t="s">
        <v>1722</v>
      </c>
      <c r="I24" s="29" t="s">
        <v>1374</v>
      </c>
      <c r="J24" s="48" t="s">
        <v>2158</v>
      </c>
      <c r="K24" s="20" t="s">
        <v>1375</v>
      </c>
    </row>
    <row r="25" spans="1:11" ht="24" customHeight="1" x14ac:dyDescent="0.2">
      <c r="A25" s="152"/>
      <c r="B25" s="61" t="s" ph="1">
        <v>935</v>
      </c>
      <c r="C25" s="59">
        <v>14</v>
      </c>
      <c r="D25" s="17">
        <v>82</v>
      </c>
      <c r="E25" s="17">
        <v>113</v>
      </c>
      <c r="F25" s="60">
        <v>115</v>
      </c>
      <c r="G25" s="60">
        <v>310</v>
      </c>
      <c r="H25" s="61" t="s">
        <v>1723</v>
      </c>
      <c r="I25" s="29" t="s">
        <v>1376</v>
      </c>
      <c r="J25" s="48" t="s">
        <v>1949</v>
      </c>
      <c r="K25" s="20" t="s">
        <v>1377</v>
      </c>
    </row>
    <row r="26" spans="1:11" ht="24" customHeight="1" x14ac:dyDescent="0.2">
      <c r="A26" s="152"/>
      <c r="B26" s="61" t="s" ph="1">
        <v>936</v>
      </c>
      <c r="C26" s="59">
        <v>14</v>
      </c>
      <c r="D26" s="17">
        <v>115</v>
      </c>
      <c r="E26" s="17">
        <v>161</v>
      </c>
      <c r="F26" s="60">
        <v>137</v>
      </c>
      <c r="G26" s="60">
        <v>413</v>
      </c>
      <c r="H26" s="61" t="s">
        <v>1724</v>
      </c>
      <c r="I26" s="29" t="s">
        <v>1378</v>
      </c>
      <c r="J26" s="48" t="s">
        <v>1950</v>
      </c>
      <c r="K26" s="20" t="s">
        <v>1590</v>
      </c>
    </row>
    <row r="27" spans="1:11" ht="24.75" customHeight="1" x14ac:dyDescent="0.2">
      <c r="A27" s="79"/>
      <c r="B27" s="15" t="s" ph="1">
        <v>937</v>
      </c>
      <c r="C27" s="16">
        <v>6</v>
      </c>
      <c r="D27" s="17">
        <v>31</v>
      </c>
      <c r="E27" s="17">
        <v>45</v>
      </c>
      <c r="F27" s="17">
        <v>33</v>
      </c>
      <c r="G27" s="17">
        <v>109</v>
      </c>
      <c r="H27" s="15" t="s">
        <v>1725</v>
      </c>
      <c r="I27" s="18" t="s">
        <v>1591</v>
      </c>
      <c r="J27" s="19" t="s">
        <v>2159</v>
      </c>
      <c r="K27" s="20" t="s">
        <v>1379</v>
      </c>
    </row>
    <row r="28" spans="1:11" ht="24.75" customHeight="1" x14ac:dyDescent="0.2">
      <c r="A28" s="152"/>
      <c r="B28" s="15" t="s" ph="1">
        <v>938</v>
      </c>
      <c r="C28" s="16">
        <v>25</v>
      </c>
      <c r="D28" s="17">
        <v>219</v>
      </c>
      <c r="E28" s="17">
        <v>232</v>
      </c>
      <c r="F28" s="17">
        <v>221</v>
      </c>
      <c r="G28" s="17">
        <v>672</v>
      </c>
      <c r="H28" s="15" t="s">
        <v>1726</v>
      </c>
      <c r="I28" s="18" t="s">
        <v>1592</v>
      </c>
      <c r="J28" s="19" t="s">
        <v>2161</v>
      </c>
      <c r="K28" s="20" t="s">
        <v>1380</v>
      </c>
    </row>
    <row r="29" spans="1:11" ht="24.75" customHeight="1" x14ac:dyDescent="0.2">
      <c r="A29" s="152"/>
      <c r="B29" s="15" t="s" ph="1">
        <v>939</v>
      </c>
      <c r="C29" s="16">
        <v>11</v>
      </c>
      <c r="D29" s="17">
        <v>79</v>
      </c>
      <c r="E29" s="17">
        <v>111</v>
      </c>
      <c r="F29" s="17">
        <v>84</v>
      </c>
      <c r="G29" s="17">
        <v>274</v>
      </c>
      <c r="H29" s="15" t="s">
        <v>1727</v>
      </c>
      <c r="I29" s="18" t="s">
        <v>1381</v>
      </c>
      <c r="J29" s="19" t="s">
        <v>2160</v>
      </c>
      <c r="K29" s="20" t="s">
        <v>1382</v>
      </c>
    </row>
    <row r="30" spans="1:11" ht="24.75" customHeight="1" x14ac:dyDescent="0.2">
      <c r="A30" s="152"/>
      <c r="B30" s="15" t="s" ph="1">
        <v>940</v>
      </c>
      <c r="C30" s="16">
        <v>21</v>
      </c>
      <c r="D30" s="17">
        <v>163</v>
      </c>
      <c r="E30" s="17">
        <v>182</v>
      </c>
      <c r="F30" s="17">
        <v>196</v>
      </c>
      <c r="G30" s="17">
        <v>541</v>
      </c>
      <c r="H30" s="15" t="s">
        <v>1728</v>
      </c>
      <c r="I30" s="18" t="s">
        <v>1383</v>
      </c>
      <c r="J30" s="19" t="s">
        <v>2162</v>
      </c>
      <c r="K30" s="20" t="s">
        <v>1384</v>
      </c>
    </row>
    <row r="31" spans="1:11" ht="24" customHeight="1" x14ac:dyDescent="0.2">
      <c r="A31" s="152"/>
      <c r="B31" s="15" t="s" ph="1">
        <v>941</v>
      </c>
      <c r="C31" s="16">
        <v>27</v>
      </c>
      <c r="D31" s="17">
        <v>263</v>
      </c>
      <c r="E31" s="17">
        <v>250</v>
      </c>
      <c r="F31" s="17">
        <v>279</v>
      </c>
      <c r="G31" s="17">
        <v>792</v>
      </c>
      <c r="H31" s="15" t="s">
        <v>1729</v>
      </c>
      <c r="I31" s="18" t="s">
        <v>1385</v>
      </c>
      <c r="J31" s="19" t="s">
        <v>2163</v>
      </c>
      <c r="K31" s="20" t="s">
        <v>1386</v>
      </c>
    </row>
    <row r="32" spans="1:11" ht="24" customHeight="1" x14ac:dyDescent="0.2">
      <c r="A32" s="152"/>
      <c r="B32" s="15" t="s" ph="1">
        <v>942</v>
      </c>
      <c r="C32" s="16">
        <v>16</v>
      </c>
      <c r="D32" s="17">
        <v>125</v>
      </c>
      <c r="E32" s="17">
        <v>125</v>
      </c>
      <c r="F32" s="17">
        <v>130</v>
      </c>
      <c r="G32" s="17">
        <v>380</v>
      </c>
      <c r="H32" s="15" t="s">
        <v>1730</v>
      </c>
      <c r="I32" s="18" t="s">
        <v>1593</v>
      </c>
      <c r="J32" s="19" t="s">
        <v>2164</v>
      </c>
      <c r="K32" s="20" t="s">
        <v>1387</v>
      </c>
    </row>
    <row r="33" spans="1:14" ht="24" customHeight="1" x14ac:dyDescent="0.2">
      <c r="A33" s="152"/>
      <c r="B33" s="15" t="s" ph="1">
        <v>943</v>
      </c>
      <c r="C33" s="16">
        <v>12</v>
      </c>
      <c r="D33" s="17">
        <v>105</v>
      </c>
      <c r="E33" s="17">
        <v>108</v>
      </c>
      <c r="F33" s="17">
        <v>104</v>
      </c>
      <c r="G33" s="17">
        <v>317</v>
      </c>
      <c r="H33" s="15" t="s">
        <v>1731</v>
      </c>
      <c r="I33" s="18" t="s">
        <v>1388</v>
      </c>
      <c r="J33" s="19" t="s">
        <v>2165</v>
      </c>
      <c r="K33" s="20" t="s">
        <v>1389</v>
      </c>
    </row>
    <row r="34" spans="1:14" ht="24" customHeight="1" x14ac:dyDescent="0.2">
      <c r="A34" s="152"/>
      <c r="B34" s="15" t="s" ph="1">
        <v>944</v>
      </c>
      <c r="C34" s="16">
        <v>22</v>
      </c>
      <c r="D34" s="17">
        <v>179</v>
      </c>
      <c r="E34" s="17">
        <v>186</v>
      </c>
      <c r="F34" s="17">
        <v>197</v>
      </c>
      <c r="G34" s="17">
        <v>562</v>
      </c>
      <c r="H34" s="15" t="s">
        <v>1732</v>
      </c>
      <c r="I34" s="18" t="s">
        <v>1390</v>
      </c>
      <c r="J34" s="19" t="s">
        <v>2166</v>
      </c>
      <c r="K34" s="20" t="s">
        <v>1391</v>
      </c>
    </row>
    <row r="35" spans="1:14" ht="24" customHeight="1" x14ac:dyDescent="0.2">
      <c r="A35" s="152"/>
      <c r="B35" s="15" t="s" ph="1">
        <v>945</v>
      </c>
      <c r="C35" s="16">
        <v>11</v>
      </c>
      <c r="D35" s="17">
        <v>91</v>
      </c>
      <c r="E35" s="17">
        <v>105</v>
      </c>
      <c r="F35" s="17">
        <v>107</v>
      </c>
      <c r="G35" s="17">
        <v>303</v>
      </c>
      <c r="H35" s="15" t="s">
        <v>1733</v>
      </c>
      <c r="I35" s="18" t="s">
        <v>1594</v>
      </c>
      <c r="J35" s="19" t="s">
        <v>2167</v>
      </c>
      <c r="K35" s="20" t="s">
        <v>1392</v>
      </c>
    </row>
    <row r="36" spans="1:14" ht="24" customHeight="1" x14ac:dyDescent="0.2">
      <c r="A36" s="152"/>
      <c r="B36" s="15" t="s" ph="1">
        <v>946</v>
      </c>
      <c r="C36" s="16">
        <v>23</v>
      </c>
      <c r="D36" s="17">
        <v>224</v>
      </c>
      <c r="E36" s="17">
        <v>207</v>
      </c>
      <c r="F36" s="17">
        <v>217</v>
      </c>
      <c r="G36" s="17">
        <v>648</v>
      </c>
      <c r="H36" s="15" t="s">
        <v>1734</v>
      </c>
      <c r="I36" s="18" t="s">
        <v>1393</v>
      </c>
      <c r="J36" s="19" t="s">
        <v>2168</v>
      </c>
      <c r="K36" s="20" t="s">
        <v>1394</v>
      </c>
    </row>
    <row r="37" spans="1:14" ht="24" customHeight="1" x14ac:dyDescent="0.2">
      <c r="A37" s="152"/>
      <c r="B37" s="15" t="s" ph="1">
        <v>947</v>
      </c>
      <c r="C37" s="16">
        <v>19</v>
      </c>
      <c r="D37" s="17">
        <v>157</v>
      </c>
      <c r="E37" s="17">
        <v>150</v>
      </c>
      <c r="F37" s="60">
        <v>158</v>
      </c>
      <c r="G37" s="17">
        <v>465</v>
      </c>
      <c r="H37" s="15" t="s">
        <v>1735</v>
      </c>
      <c r="I37" s="18" t="s">
        <v>1395</v>
      </c>
      <c r="J37" s="19" t="s">
        <v>2169</v>
      </c>
      <c r="K37" s="20" t="s">
        <v>1396</v>
      </c>
    </row>
    <row r="38" spans="1:14" ht="24" customHeight="1" x14ac:dyDescent="0.2">
      <c r="A38" s="76"/>
      <c r="B38" s="61" t="s" ph="1">
        <v>1461</v>
      </c>
      <c r="C38" s="16">
        <v>13</v>
      </c>
      <c r="D38" s="17">
        <v>92</v>
      </c>
      <c r="E38" s="17">
        <v>108</v>
      </c>
      <c r="F38" s="60">
        <v>124</v>
      </c>
      <c r="G38" s="17">
        <v>324</v>
      </c>
      <c r="H38" s="15" t="s">
        <v>1736</v>
      </c>
      <c r="I38" s="18" t="s">
        <v>1595</v>
      </c>
      <c r="J38" s="19" t="s">
        <v>1952</v>
      </c>
      <c r="K38" s="20" t="s">
        <v>1596</v>
      </c>
    </row>
    <row r="39" spans="1:14" ht="24" customHeight="1" x14ac:dyDescent="0.2">
      <c r="A39" s="76"/>
      <c r="B39" s="61" t="s" ph="1">
        <v>1472</v>
      </c>
      <c r="C39" s="16">
        <v>23</v>
      </c>
      <c r="D39" s="17">
        <v>217</v>
      </c>
      <c r="E39" s="17">
        <v>218</v>
      </c>
      <c r="F39" s="60">
        <v>249</v>
      </c>
      <c r="G39" s="17">
        <v>684</v>
      </c>
      <c r="H39" s="15" t="s">
        <v>1737</v>
      </c>
      <c r="I39" s="18" t="s">
        <v>1597</v>
      </c>
      <c r="J39" s="19" t="s">
        <v>1953</v>
      </c>
      <c r="K39" s="20" t="s">
        <v>1598</v>
      </c>
    </row>
    <row r="40" spans="1:14" ht="24" customHeight="1" x14ac:dyDescent="0.2">
      <c r="A40" s="76"/>
      <c r="B40" s="15" t="s" ph="1">
        <v>948</v>
      </c>
      <c r="C40" s="16">
        <v>10</v>
      </c>
      <c r="D40" s="17">
        <v>64</v>
      </c>
      <c r="E40" s="17">
        <v>76</v>
      </c>
      <c r="F40" s="60">
        <v>85</v>
      </c>
      <c r="G40" s="17">
        <v>225</v>
      </c>
      <c r="H40" s="15" t="s">
        <v>1801</v>
      </c>
      <c r="I40" s="18" t="s">
        <v>128</v>
      </c>
      <c r="J40" s="19" t="s">
        <v>1951</v>
      </c>
      <c r="K40" s="20" t="s">
        <v>129</v>
      </c>
    </row>
    <row r="41" spans="1:14" ht="24" customHeight="1" x14ac:dyDescent="0.2">
      <c r="A41" s="76"/>
      <c r="B41" s="15" t="s" ph="1">
        <v>949</v>
      </c>
      <c r="C41" s="16">
        <v>5</v>
      </c>
      <c r="D41" s="17">
        <v>23</v>
      </c>
      <c r="E41" s="17">
        <v>22</v>
      </c>
      <c r="F41" s="60">
        <v>21</v>
      </c>
      <c r="G41" s="17">
        <v>66</v>
      </c>
      <c r="H41" s="15" t="s">
        <v>1802</v>
      </c>
      <c r="I41" s="18" t="s">
        <v>130</v>
      </c>
      <c r="J41" s="19" t="s">
        <v>2170</v>
      </c>
      <c r="K41" s="20" t="s">
        <v>131</v>
      </c>
      <c r="L41" s="158"/>
      <c r="M41" s="158"/>
      <c r="N41" s="158"/>
    </row>
    <row r="42" spans="1:14" ht="24" customHeight="1" x14ac:dyDescent="0.2">
      <c r="A42" s="159"/>
      <c r="B42" s="15" t="s" ph="1">
        <v>950</v>
      </c>
      <c r="C42" s="59">
        <v>8</v>
      </c>
      <c r="D42" s="60">
        <v>57</v>
      </c>
      <c r="E42" s="60">
        <v>49</v>
      </c>
      <c r="F42" s="60">
        <v>57</v>
      </c>
      <c r="G42" s="60">
        <v>163</v>
      </c>
      <c r="H42" s="36" t="s">
        <v>1803</v>
      </c>
      <c r="I42" s="29" t="s">
        <v>132</v>
      </c>
      <c r="J42" s="39" t="s">
        <v>2171</v>
      </c>
      <c r="K42" s="20" t="s">
        <v>133</v>
      </c>
    </row>
    <row r="43" spans="1:14" ht="24" customHeight="1" x14ac:dyDescent="0.2">
      <c r="A43" s="76"/>
      <c r="B43" s="15" t="s" ph="1">
        <v>951</v>
      </c>
      <c r="C43" s="59">
        <v>5</v>
      </c>
      <c r="D43" s="60">
        <v>29</v>
      </c>
      <c r="E43" s="60">
        <v>29</v>
      </c>
      <c r="F43" s="60">
        <v>28</v>
      </c>
      <c r="G43" s="60">
        <v>86</v>
      </c>
      <c r="H43" s="36" t="s">
        <v>1804</v>
      </c>
      <c r="I43" s="29" t="s">
        <v>134</v>
      </c>
      <c r="J43" s="39" t="s">
        <v>2172</v>
      </c>
      <c r="K43" s="20" t="s">
        <v>135</v>
      </c>
    </row>
    <row r="44" spans="1:14" ht="24" customHeight="1" x14ac:dyDescent="0.2">
      <c r="A44" s="76"/>
      <c r="B44" s="15" t="s" ph="1">
        <v>679</v>
      </c>
      <c r="C44" s="59">
        <v>5</v>
      </c>
      <c r="D44" s="60">
        <v>13</v>
      </c>
      <c r="E44" s="60">
        <v>17</v>
      </c>
      <c r="F44" s="60">
        <v>14</v>
      </c>
      <c r="G44" s="60">
        <v>44</v>
      </c>
      <c r="H44" s="36" t="s">
        <v>1805</v>
      </c>
      <c r="I44" s="29" t="s">
        <v>136</v>
      </c>
      <c r="J44" s="39" t="s">
        <v>2173</v>
      </c>
      <c r="K44" s="20" t="s">
        <v>137</v>
      </c>
    </row>
    <row r="45" spans="1:14" ht="24" customHeight="1" x14ac:dyDescent="0.2">
      <c r="A45" s="76"/>
      <c r="B45" s="61" t="s" ph="1">
        <v>952</v>
      </c>
      <c r="C45" s="59">
        <v>3</v>
      </c>
      <c r="D45" s="60">
        <v>13</v>
      </c>
      <c r="E45" s="60">
        <v>9</v>
      </c>
      <c r="F45" s="60">
        <v>8</v>
      </c>
      <c r="G45" s="60">
        <v>30</v>
      </c>
      <c r="H45" s="61" t="s">
        <v>1809</v>
      </c>
      <c r="I45" s="29" t="s">
        <v>141</v>
      </c>
      <c r="J45" s="48" t="s">
        <v>2174</v>
      </c>
      <c r="K45" s="20" t="s">
        <v>142</v>
      </c>
    </row>
    <row r="46" spans="1:14" ht="13.5" customHeight="1" x14ac:dyDescent="0.2">
      <c r="A46" s="160" t="s">
        <v>544</v>
      </c>
      <c r="B46" s="23" ph="1"/>
      <c r="C46" s="24">
        <v>447</v>
      </c>
      <c r="D46" s="24">
        <v>3698</v>
      </c>
      <c r="E46" s="24">
        <v>3823</v>
      </c>
      <c r="F46" s="24">
        <v>4004</v>
      </c>
      <c r="G46" s="24">
        <v>11525</v>
      </c>
      <c r="H46" s="23"/>
      <c r="I46" s="25"/>
      <c r="J46" s="26"/>
      <c r="K46" s="27"/>
    </row>
    <row r="47" spans="1:14" ht="24" customHeight="1" x14ac:dyDescent="0.2">
      <c r="A47" s="137" t="s">
        <v>628</v>
      </c>
      <c r="B47" s="61" t="s" ph="1">
        <v>920</v>
      </c>
      <c r="C47" s="59">
        <v>25</v>
      </c>
      <c r="D47" s="17">
        <v>264</v>
      </c>
      <c r="E47" s="17">
        <v>270</v>
      </c>
      <c r="F47" s="60">
        <v>277</v>
      </c>
      <c r="G47" s="60">
        <v>811</v>
      </c>
      <c r="H47" s="61" t="s">
        <v>629</v>
      </c>
      <c r="I47" s="29" t="s">
        <v>1738</v>
      </c>
      <c r="J47" s="48" t="s">
        <v>2175</v>
      </c>
      <c r="K47" s="20" t="s">
        <v>1397</v>
      </c>
    </row>
    <row r="48" spans="1:14" ht="24" customHeight="1" x14ac:dyDescent="0.2">
      <c r="A48" s="161"/>
      <c r="B48" s="162" t="s" ph="1">
        <v>921</v>
      </c>
      <c r="C48" s="163">
        <v>28</v>
      </c>
      <c r="D48" s="140">
        <v>299</v>
      </c>
      <c r="E48" s="53">
        <v>278</v>
      </c>
      <c r="F48" s="140">
        <v>288</v>
      </c>
      <c r="G48" s="140">
        <v>865</v>
      </c>
      <c r="H48" s="162" t="s">
        <v>515</v>
      </c>
      <c r="I48" s="164" t="s">
        <v>1398</v>
      </c>
      <c r="J48" s="165" t="s">
        <v>2176</v>
      </c>
      <c r="K48" s="56" t="s">
        <v>1399</v>
      </c>
    </row>
    <row r="49" spans="1:6" x14ac:dyDescent="0.2">
      <c r="A49" s="166"/>
      <c r="B49" s="166"/>
      <c r="E49" s="166"/>
      <c r="F49" s="166"/>
    </row>
    <row r="51" spans="1:6" ht="19" x14ac:dyDescent="0.2">
      <c r="B51" s="2" ph="1"/>
    </row>
    <row r="52" spans="1:6" ht="19" x14ac:dyDescent="0.2">
      <c r="B52" s="2" ph="1"/>
    </row>
    <row r="53" spans="1:6" ht="19" x14ac:dyDescent="0.2">
      <c r="B53" s="2" ph="1"/>
    </row>
    <row r="54" spans="1:6" ht="19" x14ac:dyDescent="0.2">
      <c r="B54" s="2" ph="1"/>
    </row>
    <row r="55" spans="1:6" ht="19" x14ac:dyDescent="0.2">
      <c r="B55" s="2" ph="1"/>
    </row>
    <row r="59" spans="1:6" ht="19" x14ac:dyDescent="0.2">
      <c r="B59" s="2" ph="1"/>
    </row>
    <row r="60" spans="1:6" ht="19" x14ac:dyDescent="0.2">
      <c r="B60" s="2" ph="1"/>
    </row>
    <row r="61" spans="1:6" ht="19" x14ac:dyDescent="0.2">
      <c r="B61" s="2" ph="1"/>
    </row>
    <row r="62" spans="1:6" ht="19" x14ac:dyDescent="0.2">
      <c r="B62" s="2" ph="1"/>
    </row>
    <row r="63" spans="1:6" ht="19" x14ac:dyDescent="0.2">
      <c r="B63" s="2" ph="1"/>
    </row>
    <row r="64" spans="1:6" ht="19" x14ac:dyDescent="0.2">
      <c r="B64" s="2" ph="1"/>
    </row>
    <row r="65" spans="2:2" ht="19" x14ac:dyDescent="0.2">
      <c r="B65" s="2" ph="1"/>
    </row>
    <row r="66" spans="2:2" ht="19" x14ac:dyDescent="0.2">
      <c r="B66" s="2" ph="1"/>
    </row>
    <row r="67" spans="2:2" ht="19" x14ac:dyDescent="0.2">
      <c r="B67" s="2" ph="1"/>
    </row>
    <row r="68" spans="2:2" ht="19" x14ac:dyDescent="0.2">
      <c r="B68" s="2" ph="1"/>
    </row>
    <row r="69" spans="2:2" ht="19" x14ac:dyDescent="0.2">
      <c r="B69" s="2" ph="1"/>
    </row>
  </sheetData>
  <mergeCells count="8">
    <mergeCell ref="I3:I4"/>
    <mergeCell ref="J3:J4"/>
    <mergeCell ref="K3:K4"/>
    <mergeCell ref="A3:A4"/>
    <mergeCell ref="B3:B4"/>
    <mergeCell ref="C3:C4"/>
    <mergeCell ref="D3:G3"/>
    <mergeCell ref="H3:H4"/>
  </mergeCells>
  <phoneticPr fontId="4" type="Hiragana"/>
  <pageMargins left="0.78740157480314965" right="0.62992125984251968" top="0.51181102362204722" bottom="0.23622047244094491" header="0.47244094488188981" footer="0.27559055118110237"/>
  <pageSetup paperSize="9" scale="75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P.27（千種・東・北・西・中村・中）</vt:lpstr>
      <vt:lpstr>P.28（昭和・瑞穂・熱田・中川・港・南）</vt:lpstr>
      <vt:lpstr>P.29（南・守山・緑・名東・天白・名市計）</vt:lpstr>
      <vt:lpstr>P.30（尾張 一宮・瀬戸・春日井）</vt:lpstr>
      <vt:lpstr>P31（犬山・江南・小牧・稲沢・尾張旭・岩倉・豊明）</vt:lpstr>
      <vt:lpstr>P.32(日進・清須・北名古屋・尾張計・海部）</vt:lpstr>
      <vt:lpstr>P.33（海部計・知多）</vt:lpstr>
      <vt:lpstr>P.34（知多計・西三）</vt:lpstr>
      <vt:lpstr>P.35（西三）</vt:lpstr>
      <vt:lpstr>P.36（西三計・東三河）</vt:lpstr>
      <vt:lpstr>P.37（東三河計）</vt:lpstr>
      <vt:lpstr>P.38（新城設楽計・県立）</vt:lpstr>
      <vt:lpstr>P.39（国立・私立）</vt:lpstr>
      <vt:lpstr>P.40(義務教育学校）</vt:lpstr>
      <vt:lpstr>'P.27（千種・東・北・西・中村・中）'!Print_Area</vt:lpstr>
      <vt:lpstr>'P.28（昭和・瑞穂・熱田・中川・港・南）'!Print_Area</vt:lpstr>
      <vt:lpstr>'P.29（南・守山・緑・名東・天白・名市計）'!Print_Area</vt:lpstr>
      <vt:lpstr>'P.30（尾張 一宮・瀬戸・春日井）'!Print_Area</vt:lpstr>
      <vt:lpstr>'P.32(日進・清須・北名古屋・尾張計・海部）'!Print_Area</vt:lpstr>
      <vt:lpstr>'P.33（海部計・知多）'!Print_Area</vt:lpstr>
      <vt:lpstr>'P.34（知多計・西三）'!Print_Area</vt:lpstr>
      <vt:lpstr>'P.35（西三）'!Print_Area</vt:lpstr>
      <vt:lpstr>'P.36（西三計・東三河）'!Print_Area</vt:lpstr>
      <vt:lpstr>'P.37（東三河計）'!Print_Area</vt:lpstr>
      <vt:lpstr>'P.38（新城設楽計・県立）'!Print_Area</vt:lpstr>
      <vt:lpstr>'P.39（国立・私立）'!Print_Area</vt:lpstr>
      <vt:lpstr>'P.40(義務教育学校）'!Print_Area</vt:lpstr>
      <vt:lpstr>'P31（犬山・江南・小牧・稲沢・尾張旭・岩倉・豊明）'!Print_Area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2025-09-11T01:50:13Z</dcterms:created>
  <dcterms:modified xsi:type="dcterms:W3CDTF">2025-09-11T01:50:23Z</dcterms:modified>
</cp:coreProperties>
</file>