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71.135\homes\00 新フォルダ\1 室共通\15 在留外国人統計\14 令和７年度\03 2025.6末（確報値、2025.12）\03 HP更新\"/>
    </mc:Choice>
  </mc:AlternateContent>
  <xr:revisionPtr revIDLastSave="0" documentId="13_ncr:1_{FC7AD6C9-D4E5-4644-80F4-935A756D953F}" xr6:coauthVersionLast="47" xr6:coauthVersionMax="47" xr10:uidLastSave="{00000000-0000-0000-0000-000000000000}"/>
  <bookViews>
    <workbookView xWindow="-108" yWindow="-108" windowWidth="23256" windowHeight="12456" xr2:uid="{D6C4B95A-4BED-41EA-A290-5198F7DA76B5}"/>
  </bookViews>
  <sheets>
    <sheet name="2025.6末国籍別前回比 " sheetId="1" r:id="rId1"/>
    <sheet name="2025.6末市町村別外国人住民数 " sheetId="2" r:id="rId2"/>
  </sheets>
  <definedNames>
    <definedName name="AccessDatabase" hidden="1">"N:\共通DCR\勤怠\勤怠.mdb"</definedName>
    <definedName name="_xlnm.Print_Area" localSheetId="0">'2025.6末国籍別前回比 '!$A$1:$V$60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2" l="1"/>
  <c r="F60" i="2"/>
  <c r="E60" i="2"/>
  <c r="D60" i="2" s="1"/>
  <c r="L59" i="2"/>
  <c r="D59" i="2"/>
  <c r="L58" i="2"/>
  <c r="D58" i="2"/>
  <c r="L57" i="2"/>
  <c r="D57" i="2"/>
  <c r="L56" i="2"/>
  <c r="D56" i="2"/>
  <c r="L55" i="2"/>
  <c r="D55" i="2"/>
  <c r="L54" i="2"/>
  <c r="D54" i="2"/>
  <c r="L53" i="2"/>
  <c r="D53" i="2"/>
  <c r="L52" i="2"/>
  <c r="D52" i="2"/>
  <c r="L51" i="2"/>
  <c r="D51" i="2"/>
  <c r="L50" i="2"/>
  <c r="D50" i="2"/>
  <c r="L49" i="2"/>
  <c r="D49" i="2"/>
  <c r="L48" i="2"/>
  <c r="D48" i="2"/>
  <c r="L47" i="2"/>
  <c r="D47" i="2"/>
  <c r="L46" i="2"/>
  <c r="D46" i="2"/>
  <c r="L45" i="2"/>
  <c r="D45" i="2"/>
  <c r="L44" i="2"/>
  <c r="D44" i="2"/>
  <c r="L43" i="2"/>
  <c r="D43" i="2"/>
  <c r="L42" i="2"/>
  <c r="D42" i="2"/>
  <c r="L41" i="2"/>
  <c r="D41" i="2"/>
  <c r="L40" i="2"/>
  <c r="D40" i="2"/>
  <c r="L39" i="2"/>
  <c r="D39" i="2"/>
  <c r="L38" i="2"/>
  <c r="D38" i="2"/>
  <c r="L37" i="2"/>
  <c r="D37" i="2"/>
  <c r="L36" i="2"/>
  <c r="D36" i="2"/>
  <c r="L35" i="2"/>
  <c r="D35" i="2"/>
  <c r="L34" i="2"/>
  <c r="D34" i="2"/>
  <c r="L33" i="2"/>
  <c r="D33" i="2"/>
  <c r="L32" i="2"/>
  <c r="D32" i="2"/>
  <c r="L31" i="2"/>
  <c r="D31" i="2"/>
  <c r="L30" i="2"/>
  <c r="D30" i="2"/>
  <c r="L29" i="2"/>
  <c r="D29" i="2"/>
  <c r="L28" i="2"/>
  <c r="D28" i="2"/>
  <c r="L27" i="2"/>
  <c r="D27" i="2"/>
  <c r="L26" i="2"/>
  <c r="D26" i="2"/>
  <c r="L25" i="2"/>
  <c r="D25" i="2"/>
  <c r="L24" i="2"/>
  <c r="D24" i="2"/>
  <c r="L23" i="2"/>
  <c r="D23" i="2"/>
  <c r="L22" i="2"/>
  <c r="D22" i="2"/>
  <c r="L21" i="2"/>
  <c r="D21" i="2"/>
  <c r="L20" i="2"/>
  <c r="D20" i="2"/>
  <c r="L19" i="2"/>
  <c r="D19" i="2"/>
  <c r="L18" i="2"/>
  <c r="D18" i="2"/>
  <c r="L17" i="2"/>
  <c r="D17" i="2"/>
  <c r="L16" i="2"/>
  <c r="D16" i="2"/>
  <c r="L15" i="2"/>
  <c r="D15" i="2"/>
  <c r="L14" i="2"/>
  <c r="D14" i="2"/>
  <c r="L13" i="2"/>
  <c r="D13" i="2"/>
  <c r="L12" i="2"/>
  <c r="D12" i="2"/>
  <c r="L11" i="2"/>
  <c r="D11" i="2"/>
  <c r="L10" i="2"/>
  <c r="D10" i="2"/>
  <c r="L9" i="2"/>
  <c r="D9" i="2"/>
  <c r="L8" i="2"/>
  <c r="D8" i="2"/>
  <c r="L7" i="2"/>
  <c r="D7" i="2"/>
  <c r="L6" i="2"/>
  <c r="D6" i="2"/>
  <c r="V59" i="1"/>
  <c r="U59" i="1"/>
  <c r="T59" i="1"/>
  <c r="R59" i="1"/>
  <c r="Q59" i="1"/>
  <c r="S59" i="1" s="1"/>
  <c r="O59" i="1"/>
  <c r="N59" i="1"/>
  <c r="P59" i="1" s="1"/>
  <c r="L59" i="1"/>
  <c r="K59" i="1"/>
  <c r="M59" i="1" s="1"/>
  <c r="J59" i="1"/>
  <c r="I59" i="1"/>
  <c r="H59" i="1"/>
  <c r="G59" i="1"/>
  <c r="F59" i="1"/>
  <c r="E59" i="1"/>
  <c r="C59" i="1"/>
  <c r="B59" i="1"/>
  <c r="D59" i="1" s="1"/>
  <c r="V58" i="1"/>
  <c r="S58" i="1"/>
  <c r="M58" i="1"/>
  <c r="J58" i="1"/>
  <c r="G58" i="1"/>
  <c r="D58" i="1"/>
  <c r="V57" i="1"/>
  <c r="S57" i="1"/>
  <c r="P57" i="1"/>
  <c r="M57" i="1"/>
  <c r="J57" i="1"/>
  <c r="G57" i="1"/>
  <c r="D57" i="1"/>
  <c r="V56" i="1"/>
  <c r="S56" i="1"/>
  <c r="P56" i="1"/>
  <c r="M56" i="1"/>
  <c r="J56" i="1"/>
  <c r="G56" i="1"/>
  <c r="D56" i="1"/>
  <c r="V55" i="1"/>
  <c r="S55" i="1"/>
  <c r="P55" i="1"/>
  <c r="M55" i="1"/>
  <c r="J55" i="1"/>
  <c r="G55" i="1"/>
  <c r="D55" i="1"/>
  <c r="V54" i="1"/>
  <c r="S54" i="1"/>
  <c r="P54" i="1"/>
  <c r="M54" i="1"/>
  <c r="J54" i="1"/>
  <c r="G54" i="1"/>
  <c r="D54" i="1"/>
  <c r="V53" i="1"/>
  <c r="S53" i="1"/>
  <c r="P53" i="1"/>
  <c r="M53" i="1"/>
  <c r="J53" i="1"/>
  <c r="G53" i="1"/>
  <c r="D53" i="1"/>
  <c r="V52" i="1"/>
  <c r="S52" i="1"/>
  <c r="P52" i="1"/>
  <c r="M52" i="1"/>
  <c r="J52" i="1"/>
  <c r="G52" i="1"/>
  <c r="D52" i="1"/>
  <c r="V51" i="1"/>
  <c r="S51" i="1"/>
  <c r="P51" i="1"/>
  <c r="M51" i="1"/>
  <c r="J51" i="1"/>
  <c r="G51" i="1"/>
  <c r="D51" i="1"/>
  <c r="V50" i="1"/>
  <c r="S50" i="1"/>
  <c r="P50" i="1"/>
  <c r="M50" i="1"/>
  <c r="J50" i="1"/>
  <c r="G50" i="1"/>
  <c r="D50" i="1"/>
  <c r="V49" i="1"/>
  <c r="S49" i="1"/>
  <c r="P49" i="1"/>
  <c r="M49" i="1"/>
  <c r="J49" i="1"/>
  <c r="G49" i="1"/>
  <c r="D49" i="1"/>
  <c r="V48" i="1"/>
  <c r="S48" i="1"/>
  <c r="P48" i="1"/>
  <c r="M48" i="1"/>
  <c r="J48" i="1"/>
  <c r="G48" i="1"/>
  <c r="D48" i="1"/>
  <c r="V47" i="1"/>
  <c r="S47" i="1"/>
  <c r="P47" i="1"/>
  <c r="M47" i="1"/>
  <c r="J47" i="1"/>
  <c r="G47" i="1"/>
  <c r="D47" i="1"/>
  <c r="V46" i="1"/>
  <c r="S46" i="1"/>
  <c r="P46" i="1"/>
  <c r="M46" i="1"/>
  <c r="J46" i="1"/>
  <c r="G46" i="1"/>
  <c r="D46" i="1"/>
  <c r="V45" i="1"/>
  <c r="S45" i="1"/>
  <c r="P45" i="1"/>
  <c r="M45" i="1"/>
  <c r="J45" i="1"/>
  <c r="G45" i="1"/>
  <c r="D45" i="1"/>
  <c r="V44" i="1"/>
  <c r="S44" i="1"/>
  <c r="P44" i="1"/>
  <c r="M44" i="1"/>
  <c r="J44" i="1"/>
  <c r="G44" i="1"/>
  <c r="D44" i="1"/>
  <c r="V43" i="1"/>
  <c r="S43" i="1"/>
  <c r="P43" i="1"/>
  <c r="M43" i="1"/>
  <c r="J43" i="1"/>
  <c r="G43" i="1"/>
  <c r="D43" i="1"/>
  <c r="V42" i="1"/>
  <c r="S42" i="1"/>
  <c r="P42" i="1"/>
  <c r="M42" i="1"/>
  <c r="J42" i="1"/>
  <c r="G42" i="1"/>
  <c r="D42" i="1"/>
  <c r="V41" i="1"/>
  <c r="S41" i="1"/>
  <c r="P41" i="1"/>
  <c r="M41" i="1"/>
  <c r="J41" i="1"/>
  <c r="G41" i="1"/>
  <c r="D41" i="1"/>
  <c r="V40" i="1"/>
  <c r="S40" i="1"/>
  <c r="P40" i="1"/>
  <c r="M40" i="1"/>
  <c r="J40" i="1"/>
  <c r="G40" i="1"/>
  <c r="D40" i="1"/>
  <c r="V39" i="1"/>
  <c r="S39" i="1"/>
  <c r="P39" i="1"/>
  <c r="M39" i="1"/>
  <c r="J39" i="1"/>
  <c r="G39" i="1"/>
  <c r="D39" i="1"/>
  <c r="V38" i="1"/>
  <c r="S38" i="1"/>
  <c r="P38" i="1"/>
  <c r="M38" i="1"/>
  <c r="J38" i="1"/>
  <c r="G38" i="1"/>
  <c r="D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</calcChain>
</file>

<file path=xl/sharedStrings.xml><?xml version="1.0" encoding="utf-8"?>
<sst xmlns="http://schemas.openxmlformats.org/spreadsheetml/2006/main" count="214" uniqueCount="138">
  <si>
    <t>愛知県内市町村の外国人住民数増減（2025年6月末現在－2024年12月末現在、法務省調べ）</t>
    <rPh sb="0" eb="7">
      <t>アイチケンナイシチョウソン</t>
    </rPh>
    <rPh sb="8" eb="10">
      <t>ガイコク</t>
    </rPh>
    <rPh sb="9" eb="10">
      <t>シラ</t>
    </rPh>
    <rPh sb="14" eb="16">
      <t>ゾウゲン</t>
    </rPh>
    <rPh sb="32" eb="33">
      <t>ネン</t>
    </rPh>
    <rPh sb="36" eb="38">
      <t>ゲンザイ</t>
    </rPh>
    <phoneticPr fontId="4"/>
  </si>
  <si>
    <t>市町村</t>
    <rPh sb="0" eb="3">
      <t>シチョウソン</t>
    </rPh>
    <phoneticPr fontId="4"/>
  </si>
  <si>
    <r>
      <t>合計</t>
    </r>
    <r>
      <rPr>
        <sz val="9"/>
        <rFont val="ＭＳ Ｐゴシック"/>
        <family val="3"/>
        <charset val="128"/>
      </rPr>
      <t xml:space="preserve"> Total</t>
    </r>
    <phoneticPr fontId="4"/>
  </si>
  <si>
    <t>増減</t>
    <rPh sb="0" eb="2">
      <t>ゾウゲン</t>
    </rPh>
    <phoneticPr fontId="4"/>
  </si>
  <si>
    <r>
      <t xml:space="preserve">ブラジル </t>
    </r>
    <r>
      <rPr>
        <sz val="9"/>
        <rFont val="ＭＳ Ｐゴシック"/>
        <family val="3"/>
        <charset val="128"/>
      </rPr>
      <t>Brazil</t>
    </r>
    <phoneticPr fontId="4"/>
  </si>
  <si>
    <t>増減</t>
  </si>
  <si>
    <r>
      <t xml:space="preserve">ベトナム </t>
    </r>
    <r>
      <rPr>
        <sz val="9"/>
        <rFont val="ＭＳ Ｐゴシック"/>
        <family val="3"/>
        <charset val="128"/>
      </rPr>
      <t>VietNam</t>
    </r>
    <phoneticPr fontId="4"/>
  </si>
  <si>
    <r>
      <t>中国</t>
    </r>
    <r>
      <rPr>
        <sz val="9"/>
        <rFont val="ＭＳ Ｐゴシック"/>
        <family val="3"/>
        <charset val="128"/>
      </rPr>
      <t xml:space="preserve"> China</t>
    </r>
    <phoneticPr fontId="4"/>
  </si>
  <si>
    <t>フィリピン Philippines</t>
    <phoneticPr fontId="4"/>
  </si>
  <si>
    <t>韓国 Korea</t>
    <phoneticPr fontId="4"/>
  </si>
  <si>
    <r>
      <t xml:space="preserve">その他 </t>
    </r>
    <r>
      <rPr>
        <sz val="9"/>
        <rFont val="ＭＳ Ｐゴシック"/>
        <family val="3"/>
        <charset val="128"/>
      </rPr>
      <t xml:space="preserve">Others </t>
    </r>
    <rPh sb="2" eb="3">
      <t>タ</t>
    </rPh>
    <phoneticPr fontId="4"/>
  </si>
  <si>
    <t>2025年6月末</t>
    <rPh sb="4" eb="5">
      <t>ネン</t>
    </rPh>
    <rPh sb="6" eb="8">
      <t>ガツマツ</t>
    </rPh>
    <phoneticPr fontId="4"/>
  </si>
  <si>
    <t>2024年12月末</t>
    <rPh sb="4" eb="5">
      <t>ネン</t>
    </rPh>
    <rPh sb="7" eb="8">
      <t>ガツ</t>
    </rPh>
    <rPh sb="8" eb="9">
      <t>マツ</t>
    </rPh>
    <phoneticPr fontId="4"/>
  </si>
  <si>
    <t>2025年6月末-2024年12月末</t>
    <rPh sb="6" eb="7">
      <t>ガツ</t>
    </rPh>
    <rPh sb="16" eb="17">
      <t>ガツ</t>
    </rPh>
    <rPh sb="17" eb="18">
      <t>マツ</t>
    </rPh>
    <phoneticPr fontId="4"/>
  </si>
  <si>
    <t>2025年6月末-2024年12月末</t>
    <phoneticPr fontId="4"/>
  </si>
  <si>
    <t>名古屋市</t>
    <rPh sb="0" eb="4">
      <t>ナゴヤシ</t>
    </rPh>
    <phoneticPr fontId="4"/>
  </si>
  <si>
    <t>豊橋市</t>
    <rPh sb="0" eb="3">
      <t>トヨハシシ</t>
    </rPh>
    <phoneticPr fontId="4"/>
  </si>
  <si>
    <t>岡崎市</t>
    <rPh sb="0" eb="3">
      <t>オカザキシ</t>
    </rPh>
    <phoneticPr fontId="4"/>
  </si>
  <si>
    <t>一宮市</t>
    <rPh sb="0" eb="3">
      <t>イチノミヤシ</t>
    </rPh>
    <phoneticPr fontId="4"/>
  </si>
  <si>
    <t>瀬戸市</t>
    <rPh sb="0" eb="3">
      <t>セトシ</t>
    </rPh>
    <phoneticPr fontId="4"/>
  </si>
  <si>
    <t>半田市</t>
    <rPh sb="0" eb="3">
      <t>ハンダシ</t>
    </rPh>
    <phoneticPr fontId="4"/>
  </si>
  <si>
    <t>春日井市</t>
    <rPh sb="0" eb="4">
      <t>カスガイシ</t>
    </rPh>
    <phoneticPr fontId="4"/>
  </si>
  <si>
    <t>豊川市</t>
    <rPh sb="0" eb="3">
      <t>トヨカワシ</t>
    </rPh>
    <phoneticPr fontId="4"/>
  </si>
  <si>
    <t>津島市</t>
    <rPh sb="0" eb="3">
      <t>ツシマシ</t>
    </rPh>
    <phoneticPr fontId="4"/>
  </si>
  <si>
    <t>碧南市</t>
    <rPh sb="0" eb="3">
      <t>ヘキナンシ</t>
    </rPh>
    <phoneticPr fontId="4"/>
  </si>
  <si>
    <t>刈谷市</t>
    <rPh sb="0" eb="3">
      <t>カリヤシ</t>
    </rPh>
    <phoneticPr fontId="4"/>
  </si>
  <si>
    <t>豊田市</t>
    <rPh sb="0" eb="2">
      <t>トヨタ</t>
    </rPh>
    <rPh sb="2" eb="3">
      <t>シ</t>
    </rPh>
    <phoneticPr fontId="4"/>
  </si>
  <si>
    <t>安城市</t>
    <rPh sb="0" eb="3">
      <t>アンジョウシ</t>
    </rPh>
    <phoneticPr fontId="4"/>
  </si>
  <si>
    <t>西尾市</t>
    <rPh sb="0" eb="3">
      <t>ニシオシ</t>
    </rPh>
    <phoneticPr fontId="4"/>
  </si>
  <si>
    <t>蒲郡市</t>
    <rPh sb="0" eb="3">
      <t>ガマゴオリシ</t>
    </rPh>
    <phoneticPr fontId="4"/>
  </si>
  <si>
    <t>犬山市</t>
    <rPh sb="0" eb="2">
      <t>イヌヤマ</t>
    </rPh>
    <rPh sb="2" eb="3">
      <t>シ</t>
    </rPh>
    <phoneticPr fontId="4"/>
  </si>
  <si>
    <t>常滑市</t>
    <rPh sb="0" eb="3">
      <t>トコナメシ</t>
    </rPh>
    <phoneticPr fontId="4"/>
  </si>
  <si>
    <t>江南市</t>
    <rPh sb="0" eb="3">
      <t>コウナンシ</t>
    </rPh>
    <phoneticPr fontId="4"/>
  </si>
  <si>
    <t>小牧市</t>
    <rPh sb="0" eb="3">
      <t>コマキシ</t>
    </rPh>
    <phoneticPr fontId="4"/>
  </si>
  <si>
    <t>稲沢市</t>
    <rPh sb="0" eb="3">
      <t>イナザワシ</t>
    </rPh>
    <phoneticPr fontId="4"/>
  </si>
  <si>
    <t>新城市</t>
    <rPh sb="0" eb="3">
      <t>シンシロシ</t>
    </rPh>
    <phoneticPr fontId="4"/>
  </si>
  <si>
    <t>東海市</t>
    <rPh sb="0" eb="3">
      <t>トウカイシ</t>
    </rPh>
    <phoneticPr fontId="4"/>
  </si>
  <si>
    <t>大府市</t>
    <rPh sb="0" eb="3">
      <t>オオブシ</t>
    </rPh>
    <phoneticPr fontId="4"/>
  </si>
  <si>
    <t>知多市</t>
    <rPh sb="0" eb="3">
      <t>チタシ</t>
    </rPh>
    <phoneticPr fontId="4"/>
  </si>
  <si>
    <t>知立市</t>
    <rPh sb="0" eb="3">
      <t>チリュウシ</t>
    </rPh>
    <phoneticPr fontId="4"/>
  </si>
  <si>
    <t>尾張旭市</t>
    <rPh sb="0" eb="4">
      <t>オワリアサヒシ</t>
    </rPh>
    <phoneticPr fontId="4"/>
  </si>
  <si>
    <t>高浜市</t>
    <rPh sb="0" eb="3">
      <t>タカハマシ</t>
    </rPh>
    <phoneticPr fontId="4"/>
  </si>
  <si>
    <t>岩倉市</t>
    <rPh sb="0" eb="3">
      <t>イワクラシ</t>
    </rPh>
    <phoneticPr fontId="4"/>
  </si>
  <si>
    <t>豊明市</t>
    <rPh sb="0" eb="3">
      <t>トヨアケシ</t>
    </rPh>
    <phoneticPr fontId="4"/>
  </si>
  <si>
    <t>日進市</t>
    <rPh sb="0" eb="3">
      <t>ニッシンシ</t>
    </rPh>
    <phoneticPr fontId="4"/>
  </si>
  <si>
    <t>田原市</t>
    <rPh sb="0" eb="3">
      <t>タハラシ</t>
    </rPh>
    <phoneticPr fontId="4"/>
  </si>
  <si>
    <t>愛西市</t>
    <rPh sb="0" eb="1">
      <t>アイ</t>
    </rPh>
    <rPh sb="1" eb="2">
      <t>サイ</t>
    </rPh>
    <rPh sb="2" eb="3">
      <t>シ</t>
    </rPh>
    <phoneticPr fontId="4"/>
  </si>
  <si>
    <t>清須市</t>
    <rPh sb="0" eb="3">
      <t>キヨスシ</t>
    </rPh>
    <phoneticPr fontId="4"/>
  </si>
  <si>
    <t>北名古屋市</t>
    <rPh sb="0" eb="5">
      <t>キタナゴヤシ</t>
    </rPh>
    <phoneticPr fontId="4"/>
  </si>
  <si>
    <t>弥富市</t>
    <rPh sb="0" eb="3">
      <t>ヤトミシ</t>
    </rPh>
    <phoneticPr fontId="4"/>
  </si>
  <si>
    <t>みよし市</t>
    <rPh sb="3" eb="4">
      <t>シ</t>
    </rPh>
    <phoneticPr fontId="4"/>
  </si>
  <si>
    <t>あま市</t>
    <rPh sb="2" eb="3">
      <t>シ</t>
    </rPh>
    <phoneticPr fontId="4"/>
  </si>
  <si>
    <t>長久手市</t>
    <rPh sb="0" eb="3">
      <t>ナガクテ</t>
    </rPh>
    <rPh sb="3" eb="4">
      <t>シ</t>
    </rPh>
    <phoneticPr fontId="4"/>
  </si>
  <si>
    <t>東郷町</t>
    <rPh sb="0" eb="3">
      <t>トウゴウチョウ</t>
    </rPh>
    <phoneticPr fontId="4"/>
  </si>
  <si>
    <t>豊山町</t>
    <rPh sb="0" eb="3">
      <t>トヨヤマチョウ</t>
    </rPh>
    <phoneticPr fontId="4"/>
  </si>
  <si>
    <t>大口町</t>
    <rPh sb="0" eb="2">
      <t>オオグチ</t>
    </rPh>
    <rPh sb="2" eb="3">
      <t>チョウ</t>
    </rPh>
    <phoneticPr fontId="4"/>
  </si>
  <si>
    <t>扶桑町</t>
    <rPh sb="0" eb="3">
      <t>フソウチョウ</t>
    </rPh>
    <phoneticPr fontId="4"/>
  </si>
  <si>
    <t>大治町</t>
    <rPh sb="0" eb="3">
      <t>オオハルチョウ</t>
    </rPh>
    <phoneticPr fontId="4"/>
  </si>
  <si>
    <t>蟹江町</t>
    <rPh sb="0" eb="3">
      <t>カニエチョウ</t>
    </rPh>
    <phoneticPr fontId="4"/>
  </si>
  <si>
    <t>飛島村</t>
    <rPh sb="0" eb="2">
      <t>トビシマ</t>
    </rPh>
    <rPh sb="2" eb="3">
      <t>ムラ</t>
    </rPh>
    <phoneticPr fontId="4"/>
  </si>
  <si>
    <t>阿久比町</t>
    <rPh sb="0" eb="4">
      <t>アグイチョウ</t>
    </rPh>
    <phoneticPr fontId="4"/>
  </si>
  <si>
    <t>東浦町</t>
    <rPh sb="0" eb="2">
      <t>ヒガシウラ</t>
    </rPh>
    <rPh sb="2" eb="3">
      <t>チョウ</t>
    </rPh>
    <phoneticPr fontId="4"/>
  </si>
  <si>
    <t>南知多町</t>
    <rPh sb="0" eb="1">
      <t>ミナミ</t>
    </rPh>
    <rPh sb="1" eb="4">
      <t>チタチョウ</t>
    </rPh>
    <phoneticPr fontId="4"/>
  </si>
  <si>
    <t>美浜町</t>
    <rPh sb="0" eb="3">
      <t>ミハマチョウ</t>
    </rPh>
    <phoneticPr fontId="4"/>
  </si>
  <si>
    <t>武豊町</t>
    <rPh sb="0" eb="3">
      <t>タケトヨチョウ</t>
    </rPh>
    <phoneticPr fontId="4"/>
  </si>
  <si>
    <t>幸田町</t>
    <rPh sb="0" eb="2">
      <t>コウダ</t>
    </rPh>
    <rPh sb="2" eb="3">
      <t>チョウ</t>
    </rPh>
    <phoneticPr fontId="4"/>
  </si>
  <si>
    <t>設楽町</t>
    <rPh sb="0" eb="3">
      <t>シタラチョウ</t>
    </rPh>
    <phoneticPr fontId="4"/>
  </si>
  <si>
    <t>東栄町</t>
    <rPh sb="0" eb="3">
      <t>トウエイチョウ</t>
    </rPh>
    <phoneticPr fontId="4"/>
  </si>
  <si>
    <t>豊根村</t>
    <rPh sb="0" eb="3">
      <t>トヨネムラ</t>
    </rPh>
    <phoneticPr fontId="4"/>
  </si>
  <si>
    <t>合計　</t>
    <rPh sb="0" eb="2">
      <t>ゴウケイ</t>
    </rPh>
    <phoneticPr fontId="4"/>
  </si>
  <si>
    <t>2025年6月末現在外国人住民数</t>
    <phoneticPr fontId="4"/>
  </si>
  <si>
    <t>市町村別外国人住民数（総人口比順）</t>
    <rPh sb="0" eb="3">
      <t>シチョウソン</t>
    </rPh>
    <rPh sb="3" eb="4">
      <t>ベツ</t>
    </rPh>
    <rPh sb="4" eb="7">
      <t>ガイコクジン</t>
    </rPh>
    <rPh sb="7" eb="10">
      <t>ジュウミンスウ</t>
    </rPh>
    <rPh sb="11" eb="15">
      <t>ソウジンコウヒ</t>
    </rPh>
    <rPh sb="15" eb="16">
      <t>ジュン</t>
    </rPh>
    <phoneticPr fontId="4"/>
  </si>
  <si>
    <t>市町村別外国人住民数（住民数順）</t>
    <rPh sb="11" eb="14">
      <t>ジュウミンスウ</t>
    </rPh>
    <phoneticPr fontId="4"/>
  </si>
  <si>
    <t>市町村名</t>
    <rPh sb="0" eb="3">
      <t>シチョウソン</t>
    </rPh>
    <rPh sb="3" eb="4">
      <t>ナ</t>
    </rPh>
    <phoneticPr fontId="4"/>
  </si>
  <si>
    <t>人口に占める割合</t>
  </si>
  <si>
    <t>外国人住民数</t>
    <rPh sb="0" eb="3">
      <t>ガイコクジン</t>
    </rPh>
    <rPh sb="3" eb="5">
      <t>ジュウミン</t>
    </rPh>
    <rPh sb="5" eb="6">
      <t>スウ</t>
    </rPh>
    <phoneticPr fontId="4"/>
  </si>
  <si>
    <t>2025年7月1日
現在総人口</t>
    <rPh sb="4" eb="5">
      <t>ネン</t>
    </rPh>
    <rPh sb="6" eb="7">
      <t>ガツ</t>
    </rPh>
    <rPh sb="8" eb="9">
      <t>ニチ</t>
    </rPh>
    <rPh sb="10" eb="12">
      <t>ゲンザイ</t>
    </rPh>
    <rPh sb="12" eb="15">
      <t>ソウジンコウ</t>
    </rPh>
    <phoneticPr fontId="4"/>
  </si>
  <si>
    <t>市町村名</t>
    <rPh sb="0" eb="3">
      <t>シチョウソン</t>
    </rPh>
    <rPh sb="3" eb="4">
      <t>ナ</t>
    </rPh>
    <phoneticPr fontId="4"/>
  </si>
  <si>
    <t>在留外国人数</t>
    <rPh sb="0" eb="2">
      <t>ザイリュウ</t>
    </rPh>
    <rPh sb="2" eb="5">
      <t>ガイコクジン</t>
    </rPh>
    <rPh sb="5" eb="6">
      <t>スウ</t>
    </rPh>
    <phoneticPr fontId="4"/>
  </si>
  <si>
    <t>県内の在留外国人数に占める割合</t>
    <rPh sb="0" eb="2">
      <t>ケンナイ</t>
    </rPh>
    <rPh sb="3" eb="5">
      <t>ザイリュウ</t>
    </rPh>
    <rPh sb="5" eb="9">
      <t>ガイコクジンスウ</t>
    </rPh>
    <rPh sb="10" eb="11">
      <t>シ</t>
    </rPh>
    <rPh sb="13" eb="15">
      <t>ワリアイ</t>
    </rPh>
    <phoneticPr fontId="4"/>
  </si>
  <si>
    <t>飛島村</t>
  </si>
  <si>
    <t>名古屋市</t>
  </si>
  <si>
    <t>高浜市</t>
  </si>
  <si>
    <t>豊田市</t>
  </si>
  <si>
    <t>碧南市</t>
  </si>
  <si>
    <t>豊橋市</t>
  </si>
  <si>
    <t>知立市</t>
  </si>
  <si>
    <t>岡崎市</t>
  </si>
  <si>
    <t>小牧市</t>
  </si>
  <si>
    <t>西尾市</t>
  </si>
  <si>
    <t>岩倉市</t>
  </si>
  <si>
    <t>春日井市</t>
  </si>
  <si>
    <t>弥富市</t>
  </si>
  <si>
    <t>一宮市</t>
  </si>
  <si>
    <t>豊明市</t>
  </si>
  <si>
    <t>豊川市</t>
  </si>
  <si>
    <t>安城市</t>
  </si>
  <si>
    <t>蟹江町</t>
  </si>
  <si>
    <t>刈谷市</t>
  </si>
  <si>
    <t>蒲郡市</t>
  </si>
  <si>
    <t>瀬戸市</t>
  </si>
  <si>
    <t>津島市</t>
  </si>
  <si>
    <t>半田市</t>
  </si>
  <si>
    <t>みよし市</t>
  </si>
  <si>
    <t>南知多町</t>
  </si>
  <si>
    <t>稲沢市</t>
  </si>
  <si>
    <t>大府市</t>
  </si>
  <si>
    <t>大口町</t>
  </si>
  <si>
    <t>あま市</t>
  </si>
  <si>
    <t>犬山市</t>
  </si>
  <si>
    <t>豊山町</t>
  </si>
  <si>
    <t>東海市</t>
  </si>
  <si>
    <t>田原市</t>
  </si>
  <si>
    <t>東郷町</t>
  </si>
  <si>
    <t>江南市</t>
  </si>
  <si>
    <t>北名古屋市</t>
  </si>
  <si>
    <t>知多市</t>
  </si>
  <si>
    <t>常滑市</t>
  </si>
  <si>
    <t>日進市</t>
  </si>
  <si>
    <t>武豊町</t>
  </si>
  <si>
    <t>清須市</t>
  </si>
  <si>
    <t>大治町</t>
  </si>
  <si>
    <t>東浦町</t>
  </si>
  <si>
    <t>新城市</t>
  </si>
  <si>
    <t>尾張旭市</t>
  </si>
  <si>
    <t>愛西市</t>
  </si>
  <si>
    <t>長久手市</t>
  </si>
  <si>
    <t>幸田町</t>
  </si>
  <si>
    <t>美浜町</t>
  </si>
  <si>
    <t>扶桑町</t>
  </si>
  <si>
    <t>豊根村</t>
  </si>
  <si>
    <t>阿久比町</t>
  </si>
  <si>
    <t>設楽町</t>
  </si>
  <si>
    <t>東栄町</t>
  </si>
  <si>
    <t>合計</t>
    <rPh sb="0" eb="2">
      <t>ゴウケイ</t>
    </rPh>
    <phoneticPr fontId="4"/>
  </si>
  <si>
    <t>合計</t>
    <rPh sb="0" eb="2">
      <t>ゴウケイ</t>
    </rPh>
    <phoneticPr fontId="4"/>
  </si>
  <si>
    <t>※2025年7月１日現在総人口については、愛知県統計課「あいちの人口」による。</t>
    <rPh sb="5" eb="6">
      <t>ネン</t>
    </rPh>
    <rPh sb="7" eb="8">
      <t>ガツ</t>
    </rPh>
    <rPh sb="9" eb="10">
      <t>ニチ</t>
    </rPh>
    <rPh sb="10" eb="12">
      <t>ゲンザイ</t>
    </rPh>
    <rPh sb="12" eb="15">
      <t>ソウジンコウ</t>
    </rPh>
    <rPh sb="21" eb="24">
      <t>アイチケン</t>
    </rPh>
    <rPh sb="24" eb="27">
      <t>トウケイカ</t>
    </rPh>
    <rPh sb="32" eb="34">
      <t>ジンコウ</t>
    </rPh>
    <phoneticPr fontId="4"/>
  </si>
  <si>
    <t>※四捨五入の関係で合計は100パーセントになりません。</t>
    <rPh sb="1" eb="5">
      <t>シシャゴニュウ</t>
    </rPh>
    <rPh sb="6" eb="8">
      <t>カンケイ</t>
    </rPh>
    <rPh sb="9" eb="11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</si>
</sst>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1" xfId="2" applyNumberFormat="1" applyFont="1" applyFill="1" applyBorder="1" applyAlignment="1">
      <alignment horizontal="center" vertical="center" wrapText="1" shrinkToFit="1"/>
    </xf>
    <xf numFmtId="0" fontId="2" fillId="0" borderId="2" xfId="2" applyNumberFormat="1" applyFont="1" applyFill="1" applyBorder="1" applyAlignment="1">
      <alignment horizontal="center" vertical="center" wrapText="1" shrinkToFit="1"/>
    </xf>
    <xf numFmtId="0" fontId="2" fillId="2" borderId="3" xfId="2" applyNumberFormat="1" applyFont="1" applyFill="1" applyBorder="1" applyAlignment="1">
      <alignment horizontal="center" vertical="center" wrapText="1" shrinkToFit="1"/>
    </xf>
    <xf numFmtId="38" fontId="2" fillId="2" borderId="3" xfId="2" applyFont="1" applyFill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0" fontId="5" fillId="0" borderId="4" xfId="2" applyNumberFormat="1" applyFont="1" applyFill="1" applyBorder="1" applyAlignment="1">
      <alignment horizontal="center" vertical="center" wrapText="1" shrinkToFit="1"/>
    </xf>
    <xf numFmtId="0" fontId="5" fillId="0" borderId="5" xfId="2" applyNumberFormat="1" applyFont="1" applyFill="1" applyBorder="1" applyAlignment="1">
      <alignment horizontal="center" vertical="center" wrapText="1" shrinkToFit="1"/>
    </xf>
    <xf numFmtId="0" fontId="5" fillId="2" borderId="6" xfId="2" applyNumberFormat="1" applyFont="1" applyFill="1" applyBorder="1" applyAlignment="1">
      <alignment horizontal="center" vertical="center" wrapText="1" shrinkToFit="1"/>
    </xf>
    <xf numFmtId="38" fontId="2" fillId="0" borderId="7" xfId="2" applyFont="1" applyFill="1" applyBorder="1" applyAlignment="1">
      <alignment horizontal="center" vertical="center"/>
    </xf>
    <xf numFmtId="3" fontId="0" fillId="0" borderId="8" xfId="0" applyNumberFormat="1" applyBorder="1" applyAlignment="1"/>
    <xf numFmtId="176" fontId="2" fillId="2" borderId="9" xfId="2" applyNumberFormat="1" applyFont="1" applyFill="1" applyBorder="1" applyAlignment="1">
      <alignment horizontal="right" vertical="center"/>
    </xf>
    <xf numFmtId="176" fontId="2" fillId="2" borderId="9" xfId="3" applyNumberFormat="1" applyFont="1" applyFill="1" applyBorder="1" applyAlignment="1">
      <alignment horizontal="right" vertical="center"/>
    </xf>
    <xf numFmtId="3" fontId="0" fillId="0" borderId="10" xfId="0" applyNumberFormat="1" applyBorder="1" applyAlignment="1"/>
    <xf numFmtId="176" fontId="2" fillId="2" borderId="11" xfId="2" applyNumberFormat="1" applyFont="1" applyFill="1" applyBorder="1" applyAlignment="1">
      <alignment horizontal="right" vertical="center"/>
    </xf>
    <xf numFmtId="176" fontId="2" fillId="2" borderId="11" xfId="3" applyNumberFormat="1" applyFont="1" applyFill="1" applyBorder="1" applyAlignment="1">
      <alignment horizontal="right" vertical="center"/>
    </xf>
    <xf numFmtId="177" fontId="2" fillId="0" borderId="7" xfId="1" applyNumberFormat="1" applyFont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" fontId="0" fillId="0" borderId="5" xfId="0" applyNumberFormat="1" applyBorder="1" applyAlignment="1"/>
    <xf numFmtId="176" fontId="2" fillId="2" borderId="6" xfId="2" applyNumberFormat="1" applyFont="1" applyFill="1" applyBorder="1" applyAlignment="1">
      <alignment horizontal="right" vertical="center"/>
    </xf>
    <xf numFmtId="177" fontId="7" fillId="0" borderId="4" xfId="0" applyNumberFormat="1" applyFont="1" applyBorder="1" applyAlignment="1"/>
    <xf numFmtId="177" fontId="7" fillId="0" borderId="5" xfId="0" applyNumberFormat="1" applyFont="1" applyBorder="1" applyAlignment="1"/>
    <xf numFmtId="3" fontId="0" fillId="0" borderId="4" xfId="0" applyNumberFormat="1" applyBorder="1" applyAlignment="1"/>
    <xf numFmtId="176" fontId="2" fillId="2" borderId="6" xfId="3" applyNumberFormat="1" applyFont="1" applyFill="1" applyBorder="1" applyAlignment="1">
      <alignment horizontal="right" vertical="center"/>
    </xf>
    <xf numFmtId="177" fontId="2" fillId="0" borderId="13" xfId="1" applyNumberFormat="1" applyFont="1" applyBorder="1" applyAlignment="1">
      <alignment horizontal="center" vertical="center"/>
    </xf>
    <xf numFmtId="41" fontId="2" fillId="0" borderId="14" xfId="1" applyNumberFormat="1" applyFont="1" applyBorder="1">
      <alignment vertical="center"/>
    </xf>
    <xf numFmtId="176" fontId="2" fillId="2" borderId="15" xfId="2" applyNumberFormat="1" applyFont="1" applyFill="1" applyBorder="1" applyAlignment="1">
      <alignment horizontal="right" vertical="center"/>
    </xf>
    <xf numFmtId="41" fontId="2" fillId="0" borderId="13" xfId="1" applyNumberFormat="1" applyFont="1" applyBorder="1">
      <alignment vertical="center"/>
    </xf>
    <xf numFmtId="41" fontId="2" fillId="0" borderId="16" xfId="1" applyNumberFormat="1" applyFont="1" applyBorder="1">
      <alignment vertical="center"/>
    </xf>
    <xf numFmtId="41" fontId="2" fillId="0" borderId="17" xfId="1" applyNumberFormat="1" applyFont="1" applyBorder="1">
      <alignment vertical="center"/>
    </xf>
    <xf numFmtId="176" fontId="2" fillId="2" borderId="15" xfId="3" applyNumberFormat="1" applyFont="1" applyFill="1" applyBorder="1" applyAlignment="1">
      <alignment horizontal="right" vertical="center"/>
    </xf>
    <xf numFmtId="41" fontId="2" fillId="0" borderId="18" xfId="1" applyNumberFormat="1" applyFont="1" applyBorder="1">
      <alignment vertical="center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10" xfId="0" applyFont="1" applyBorder="1" applyAlignment="1">
      <alignment horizontal="centerContinuous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Continuous" vertical="center"/>
    </xf>
    <xf numFmtId="0" fontId="12" fillId="0" borderId="10" xfId="0" applyFont="1" applyBorder="1" applyAlignment="1">
      <alignment horizontal="center" vertical="center" wrapText="1"/>
    </xf>
    <xf numFmtId="0" fontId="11" fillId="0" borderId="10" xfId="0" applyFont="1" applyBorder="1">
      <alignment vertical="center"/>
    </xf>
    <xf numFmtId="0" fontId="12" fillId="0" borderId="10" xfId="0" applyFont="1" applyBorder="1">
      <alignment vertical="center"/>
    </xf>
    <xf numFmtId="0" fontId="11" fillId="0" borderId="10" xfId="0" applyFont="1" applyBorder="1" applyAlignment="1">
      <alignment horizontal="center"/>
    </xf>
    <xf numFmtId="10" fontId="11" fillId="0" borderId="10" xfId="4" applyNumberFormat="1" applyFont="1" applyBorder="1" applyAlignment="1"/>
    <xf numFmtId="3" fontId="11" fillId="0" borderId="10" xfId="0" applyNumberFormat="1" applyFont="1" applyBorder="1" applyAlignment="1"/>
    <xf numFmtId="177" fontId="13" fillId="3" borderId="10" xfId="5" applyNumberFormat="1" applyFont="1" applyFill="1" applyBorder="1" applyAlignment="1">
      <alignment horizontal="right"/>
    </xf>
    <xf numFmtId="176" fontId="11" fillId="0" borderId="10" xfId="0" applyNumberFormat="1" applyFont="1" applyBorder="1">
      <alignment vertical="center"/>
    </xf>
    <xf numFmtId="10" fontId="0" fillId="0" borderId="10" xfId="0" applyNumberFormat="1" applyBorder="1">
      <alignment vertical="center"/>
    </xf>
    <xf numFmtId="176" fontId="11" fillId="0" borderId="10" xfId="0" applyNumberFormat="1" applyFont="1" applyBorder="1" applyAlignment="1"/>
    <xf numFmtId="178" fontId="11" fillId="0" borderId="10" xfId="0" applyNumberFormat="1" applyFont="1" applyBorder="1" applyAlignment="1"/>
    <xf numFmtId="177" fontId="11" fillId="0" borderId="10" xfId="0" applyNumberFormat="1" applyFont="1" applyBorder="1" applyAlignment="1"/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center"/>
    </xf>
    <xf numFmtId="10" fontId="11" fillId="0" borderId="5" xfId="4" applyNumberFormat="1" applyFont="1" applyBorder="1" applyAlignment="1"/>
    <xf numFmtId="3" fontId="11" fillId="0" borderId="5" xfId="0" applyNumberFormat="1" applyFont="1" applyBorder="1" applyAlignment="1"/>
    <xf numFmtId="177" fontId="13" fillId="3" borderId="5" xfId="5" applyNumberFormat="1" applyFont="1" applyFill="1" applyBorder="1" applyAlignment="1">
      <alignment horizontal="right"/>
    </xf>
    <xf numFmtId="176" fontId="11" fillId="0" borderId="5" xfId="0" applyNumberFormat="1" applyFont="1" applyBorder="1" applyAlignment="1"/>
    <xf numFmtId="10" fontId="0" fillId="0" borderId="5" xfId="0" applyNumberForma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10" fontId="11" fillId="0" borderId="21" xfId="0" applyNumberFormat="1" applyFont="1" applyBorder="1">
      <alignment vertical="center"/>
    </xf>
    <xf numFmtId="3" fontId="11" fillId="0" borderId="21" xfId="0" applyNumberFormat="1" applyFont="1" applyBorder="1" applyAlignment="1"/>
    <xf numFmtId="178" fontId="11" fillId="0" borderId="21" xfId="0" applyNumberFormat="1" applyFont="1" applyBorder="1">
      <alignment vertical="center"/>
    </xf>
    <xf numFmtId="0" fontId="11" fillId="0" borderId="21" xfId="0" applyFont="1" applyBorder="1" applyAlignment="1">
      <alignment horizontal="center"/>
    </xf>
    <xf numFmtId="176" fontId="0" fillId="0" borderId="21" xfId="0" applyNumberFormat="1" applyBorder="1">
      <alignment vertical="center"/>
    </xf>
    <xf numFmtId="0" fontId="0" fillId="0" borderId="20" xfId="0" applyBorder="1">
      <alignment vertical="center"/>
    </xf>
    <xf numFmtId="0" fontId="12" fillId="0" borderId="0" xfId="0" applyFont="1">
      <alignment vertical="center"/>
    </xf>
    <xf numFmtId="38" fontId="2" fillId="0" borderId="22" xfId="2" applyFont="1" applyFill="1" applyBorder="1" applyAlignment="1">
      <alignment horizontal="center" vertical="center" wrapText="1" shrinkToFit="1"/>
    </xf>
    <xf numFmtId="38" fontId="2" fillId="0" borderId="12" xfId="2" applyFont="1" applyFill="1" applyBorder="1" applyAlignment="1">
      <alignment horizontal="center" vertical="center" wrapText="1" shrinkToFit="1"/>
    </xf>
    <xf numFmtId="177" fontId="2" fillId="0" borderId="23" xfId="1" applyNumberFormat="1" applyFont="1" applyBorder="1" applyAlignment="1">
      <alignment horizontal="center" vertical="center"/>
    </xf>
  </cellXfs>
  <cellStyles count="6">
    <cellStyle name="パーセント 2" xfId="4" xr:uid="{06DAE461-4C7A-402B-B627-08A309FCBA48}"/>
    <cellStyle name="桁区切り 2" xfId="2" xr:uid="{1BCA1EBA-9A96-4373-B41C-9DC853D77A34}"/>
    <cellStyle name="桁区切り 3" xfId="5" xr:uid="{C7327DC0-5488-43C7-A16D-510BA4645790}"/>
    <cellStyle name="標準" xfId="0" builtinId="0"/>
    <cellStyle name="標準 2" xfId="1" xr:uid="{4DAFB0B9-2DB4-4F40-A880-B9C37DA75DB6}"/>
    <cellStyle name="標準 4" xfId="3" xr:uid="{BA9AA105-1C55-406C-B575-577DC0D1A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1D37-B605-4E59-9A68-1DC4946563F7}">
  <sheetPr>
    <tabColor rgb="FFFFFF00"/>
    <pageSetUpPr fitToPage="1"/>
  </sheetPr>
  <dimension ref="A1:W60"/>
  <sheetViews>
    <sheetView tabSelected="1" view="pageBreakPreview" zoomScale="94" zoomScaleNormal="90" zoomScaleSheetLayoutView="94" workbookViewId="0">
      <pane xSplit="1" ySplit="3" topLeftCell="B4" activePane="bottomRight" state="frozen"/>
      <selection activeCell="D14" sqref="D14"/>
      <selection pane="topRight" activeCell="D14" sqref="D14"/>
      <selection pane="bottomLeft" activeCell="D14" sqref="D14"/>
      <selection pane="bottomRight" activeCell="E57" sqref="E57"/>
    </sheetView>
  </sheetViews>
  <sheetFormatPr defaultColWidth="9" defaultRowHeight="13.2" x14ac:dyDescent="0.2"/>
  <cols>
    <col min="1" max="1" width="17.88671875" style="1" customWidth="1"/>
    <col min="2" max="4" width="9.44140625" style="1" customWidth="1"/>
    <col min="5" max="6" width="9.44140625" style="36" customWidth="1"/>
    <col min="7" max="22" width="9.44140625" style="1" customWidth="1"/>
    <col min="23" max="256" width="9" style="2"/>
    <col min="257" max="257" width="17.88671875" style="2" customWidth="1"/>
    <col min="258" max="278" width="9.44140625" style="2" customWidth="1"/>
    <col min="279" max="512" width="9" style="2"/>
    <col min="513" max="513" width="17.88671875" style="2" customWidth="1"/>
    <col min="514" max="534" width="9.44140625" style="2" customWidth="1"/>
    <col min="535" max="768" width="9" style="2"/>
    <col min="769" max="769" width="17.88671875" style="2" customWidth="1"/>
    <col min="770" max="790" width="9.44140625" style="2" customWidth="1"/>
    <col min="791" max="1024" width="9" style="2"/>
    <col min="1025" max="1025" width="17.88671875" style="2" customWidth="1"/>
    <col min="1026" max="1046" width="9.44140625" style="2" customWidth="1"/>
    <col min="1047" max="1280" width="9" style="2"/>
    <col min="1281" max="1281" width="17.88671875" style="2" customWidth="1"/>
    <col min="1282" max="1302" width="9.44140625" style="2" customWidth="1"/>
    <col min="1303" max="1536" width="9" style="2"/>
    <col min="1537" max="1537" width="17.88671875" style="2" customWidth="1"/>
    <col min="1538" max="1558" width="9.44140625" style="2" customWidth="1"/>
    <col min="1559" max="1792" width="9" style="2"/>
    <col min="1793" max="1793" width="17.88671875" style="2" customWidth="1"/>
    <col min="1794" max="1814" width="9.44140625" style="2" customWidth="1"/>
    <col min="1815" max="2048" width="9" style="2"/>
    <col min="2049" max="2049" width="17.88671875" style="2" customWidth="1"/>
    <col min="2050" max="2070" width="9.44140625" style="2" customWidth="1"/>
    <col min="2071" max="2304" width="9" style="2"/>
    <col min="2305" max="2305" width="17.88671875" style="2" customWidth="1"/>
    <col min="2306" max="2326" width="9.44140625" style="2" customWidth="1"/>
    <col min="2327" max="2560" width="9" style="2"/>
    <col min="2561" max="2561" width="17.88671875" style="2" customWidth="1"/>
    <col min="2562" max="2582" width="9.44140625" style="2" customWidth="1"/>
    <col min="2583" max="2816" width="9" style="2"/>
    <col min="2817" max="2817" width="17.88671875" style="2" customWidth="1"/>
    <col min="2818" max="2838" width="9.44140625" style="2" customWidth="1"/>
    <col min="2839" max="3072" width="9" style="2"/>
    <col min="3073" max="3073" width="17.88671875" style="2" customWidth="1"/>
    <col min="3074" max="3094" width="9.44140625" style="2" customWidth="1"/>
    <col min="3095" max="3328" width="9" style="2"/>
    <col min="3329" max="3329" width="17.88671875" style="2" customWidth="1"/>
    <col min="3330" max="3350" width="9.44140625" style="2" customWidth="1"/>
    <col min="3351" max="3584" width="9" style="2"/>
    <col min="3585" max="3585" width="17.88671875" style="2" customWidth="1"/>
    <col min="3586" max="3606" width="9.44140625" style="2" customWidth="1"/>
    <col min="3607" max="3840" width="9" style="2"/>
    <col min="3841" max="3841" width="17.88671875" style="2" customWidth="1"/>
    <col min="3842" max="3862" width="9.44140625" style="2" customWidth="1"/>
    <col min="3863" max="4096" width="9" style="2"/>
    <col min="4097" max="4097" width="17.88671875" style="2" customWidth="1"/>
    <col min="4098" max="4118" width="9.44140625" style="2" customWidth="1"/>
    <col min="4119" max="4352" width="9" style="2"/>
    <col min="4353" max="4353" width="17.88671875" style="2" customWidth="1"/>
    <col min="4354" max="4374" width="9.44140625" style="2" customWidth="1"/>
    <col min="4375" max="4608" width="9" style="2"/>
    <col min="4609" max="4609" width="17.88671875" style="2" customWidth="1"/>
    <col min="4610" max="4630" width="9.44140625" style="2" customWidth="1"/>
    <col min="4631" max="4864" width="9" style="2"/>
    <col min="4865" max="4865" width="17.88671875" style="2" customWidth="1"/>
    <col min="4866" max="4886" width="9.44140625" style="2" customWidth="1"/>
    <col min="4887" max="5120" width="9" style="2"/>
    <col min="5121" max="5121" width="17.88671875" style="2" customWidth="1"/>
    <col min="5122" max="5142" width="9.44140625" style="2" customWidth="1"/>
    <col min="5143" max="5376" width="9" style="2"/>
    <col min="5377" max="5377" width="17.88671875" style="2" customWidth="1"/>
    <col min="5378" max="5398" width="9.44140625" style="2" customWidth="1"/>
    <col min="5399" max="5632" width="9" style="2"/>
    <col min="5633" max="5633" width="17.88671875" style="2" customWidth="1"/>
    <col min="5634" max="5654" width="9.44140625" style="2" customWidth="1"/>
    <col min="5655" max="5888" width="9" style="2"/>
    <col min="5889" max="5889" width="17.88671875" style="2" customWidth="1"/>
    <col min="5890" max="5910" width="9.44140625" style="2" customWidth="1"/>
    <col min="5911" max="6144" width="9" style="2"/>
    <col min="6145" max="6145" width="17.88671875" style="2" customWidth="1"/>
    <col min="6146" max="6166" width="9.44140625" style="2" customWidth="1"/>
    <col min="6167" max="6400" width="9" style="2"/>
    <col min="6401" max="6401" width="17.88671875" style="2" customWidth="1"/>
    <col min="6402" max="6422" width="9.44140625" style="2" customWidth="1"/>
    <col min="6423" max="6656" width="9" style="2"/>
    <col min="6657" max="6657" width="17.88671875" style="2" customWidth="1"/>
    <col min="6658" max="6678" width="9.44140625" style="2" customWidth="1"/>
    <col min="6679" max="6912" width="9" style="2"/>
    <col min="6913" max="6913" width="17.88671875" style="2" customWidth="1"/>
    <col min="6914" max="6934" width="9.44140625" style="2" customWidth="1"/>
    <col min="6935" max="7168" width="9" style="2"/>
    <col min="7169" max="7169" width="17.88671875" style="2" customWidth="1"/>
    <col min="7170" max="7190" width="9.44140625" style="2" customWidth="1"/>
    <col min="7191" max="7424" width="9" style="2"/>
    <col min="7425" max="7425" width="17.88671875" style="2" customWidth="1"/>
    <col min="7426" max="7446" width="9.44140625" style="2" customWidth="1"/>
    <col min="7447" max="7680" width="9" style="2"/>
    <col min="7681" max="7681" width="17.88671875" style="2" customWidth="1"/>
    <col min="7682" max="7702" width="9.44140625" style="2" customWidth="1"/>
    <col min="7703" max="7936" width="9" style="2"/>
    <col min="7937" max="7937" width="17.88671875" style="2" customWidth="1"/>
    <col min="7938" max="7958" width="9.44140625" style="2" customWidth="1"/>
    <col min="7959" max="8192" width="9" style="2"/>
    <col min="8193" max="8193" width="17.88671875" style="2" customWidth="1"/>
    <col min="8194" max="8214" width="9.44140625" style="2" customWidth="1"/>
    <col min="8215" max="8448" width="9" style="2"/>
    <col min="8449" max="8449" width="17.88671875" style="2" customWidth="1"/>
    <col min="8450" max="8470" width="9.44140625" style="2" customWidth="1"/>
    <col min="8471" max="8704" width="9" style="2"/>
    <col min="8705" max="8705" width="17.88671875" style="2" customWidth="1"/>
    <col min="8706" max="8726" width="9.44140625" style="2" customWidth="1"/>
    <col min="8727" max="8960" width="9" style="2"/>
    <col min="8961" max="8961" width="17.88671875" style="2" customWidth="1"/>
    <col min="8962" max="8982" width="9.44140625" style="2" customWidth="1"/>
    <col min="8983" max="9216" width="9" style="2"/>
    <col min="9217" max="9217" width="17.88671875" style="2" customWidth="1"/>
    <col min="9218" max="9238" width="9.44140625" style="2" customWidth="1"/>
    <col min="9239" max="9472" width="9" style="2"/>
    <col min="9473" max="9473" width="17.88671875" style="2" customWidth="1"/>
    <col min="9474" max="9494" width="9.44140625" style="2" customWidth="1"/>
    <col min="9495" max="9728" width="9" style="2"/>
    <col min="9729" max="9729" width="17.88671875" style="2" customWidth="1"/>
    <col min="9730" max="9750" width="9.44140625" style="2" customWidth="1"/>
    <col min="9751" max="9984" width="9" style="2"/>
    <col min="9985" max="9985" width="17.88671875" style="2" customWidth="1"/>
    <col min="9986" max="10006" width="9.44140625" style="2" customWidth="1"/>
    <col min="10007" max="10240" width="9" style="2"/>
    <col min="10241" max="10241" width="17.88671875" style="2" customWidth="1"/>
    <col min="10242" max="10262" width="9.44140625" style="2" customWidth="1"/>
    <col min="10263" max="10496" width="9" style="2"/>
    <col min="10497" max="10497" width="17.88671875" style="2" customWidth="1"/>
    <col min="10498" max="10518" width="9.44140625" style="2" customWidth="1"/>
    <col min="10519" max="10752" width="9" style="2"/>
    <col min="10753" max="10753" width="17.88671875" style="2" customWidth="1"/>
    <col min="10754" max="10774" width="9.44140625" style="2" customWidth="1"/>
    <col min="10775" max="11008" width="9" style="2"/>
    <col min="11009" max="11009" width="17.88671875" style="2" customWidth="1"/>
    <col min="11010" max="11030" width="9.44140625" style="2" customWidth="1"/>
    <col min="11031" max="11264" width="9" style="2"/>
    <col min="11265" max="11265" width="17.88671875" style="2" customWidth="1"/>
    <col min="11266" max="11286" width="9.44140625" style="2" customWidth="1"/>
    <col min="11287" max="11520" width="9" style="2"/>
    <col min="11521" max="11521" width="17.88671875" style="2" customWidth="1"/>
    <col min="11522" max="11542" width="9.44140625" style="2" customWidth="1"/>
    <col min="11543" max="11776" width="9" style="2"/>
    <col min="11777" max="11777" width="17.88671875" style="2" customWidth="1"/>
    <col min="11778" max="11798" width="9.44140625" style="2" customWidth="1"/>
    <col min="11799" max="12032" width="9" style="2"/>
    <col min="12033" max="12033" width="17.88671875" style="2" customWidth="1"/>
    <col min="12034" max="12054" width="9.44140625" style="2" customWidth="1"/>
    <col min="12055" max="12288" width="9" style="2"/>
    <col min="12289" max="12289" width="17.88671875" style="2" customWidth="1"/>
    <col min="12290" max="12310" width="9.44140625" style="2" customWidth="1"/>
    <col min="12311" max="12544" width="9" style="2"/>
    <col min="12545" max="12545" width="17.88671875" style="2" customWidth="1"/>
    <col min="12546" max="12566" width="9.44140625" style="2" customWidth="1"/>
    <col min="12567" max="12800" width="9" style="2"/>
    <col min="12801" max="12801" width="17.88671875" style="2" customWidth="1"/>
    <col min="12802" max="12822" width="9.44140625" style="2" customWidth="1"/>
    <col min="12823" max="13056" width="9" style="2"/>
    <col min="13057" max="13057" width="17.88671875" style="2" customWidth="1"/>
    <col min="13058" max="13078" width="9.44140625" style="2" customWidth="1"/>
    <col min="13079" max="13312" width="9" style="2"/>
    <col min="13313" max="13313" width="17.88671875" style="2" customWidth="1"/>
    <col min="13314" max="13334" width="9.44140625" style="2" customWidth="1"/>
    <col min="13335" max="13568" width="9" style="2"/>
    <col min="13569" max="13569" width="17.88671875" style="2" customWidth="1"/>
    <col min="13570" max="13590" width="9.44140625" style="2" customWidth="1"/>
    <col min="13591" max="13824" width="9" style="2"/>
    <col min="13825" max="13825" width="17.88671875" style="2" customWidth="1"/>
    <col min="13826" max="13846" width="9.44140625" style="2" customWidth="1"/>
    <col min="13847" max="14080" width="9" style="2"/>
    <col min="14081" max="14081" width="17.88671875" style="2" customWidth="1"/>
    <col min="14082" max="14102" width="9.44140625" style="2" customWidth="1"/>
    <col min="14103" max="14336" width="9" style="2"/>
    <col min="14337" max="14337" width="17.88671875" style="2" customWidth="1"/>
    <col min="14338" max="14358" width="9.44140625" style="2" customWidth="1"/>
    <col min="14359" max="14592" width="9" style="2"/>
    <col min="14593" max="14593" width="17.88671875" style="2" customWidth="1"/>
    <col min="14594" max="14614" width="9.44140625" style="2" customWidth="1"/>
    <col min="14615" max="14848" width="9" style="2"/>
    <col min="14849" max="14849" width="17.88671875" style="2" customWidth="1"/>
    <col min="14850" max="14870" width="9.44140625" style="2" customWidth="1"/>
    <col min="14871" max="15104" width="9" style="2"/>
    <col min="15105" max="15105" width="17.88671875" style="2" customWidth="1"/>
    <col min="15106" max="15126" width="9.44140625" style="2" customWidth="1"/>
    <col min="15127" max="15360" width="9" style="2"/>
    <col min="15361" max="15361" width="17.88671875" style="2" customWidth="1"/>
    <col min="15362" max="15382" width="9.44140625" style="2" customWidth="1"/>
    <col min="15383" max="15616" width="9" style="2"/>
    <col min="15617" max="15617" width="17.88671875" style="2" customWidth="1"/>
    <col min="15618" max="15638" width="9.44140625" style="2" customWidth="1"/>
    <col min="15639" max="15872" width="9" style="2"/>
    <col min="15873" max="15873" width="17.88671875" style="2" customWidth="1"/>
    <col min="15874" max="15894" width="9.44140625" style="2" customWidth="1"/>
    <col min="15895" max="16128" width="9" style="2"/>
    <col min="16129" max="16129" width="17.88671875" style="2" customWidth="1"/>
    <col min="16130" max="16150" width="9.44140625" style="2" customWidth="1"/>
    <col min="16151" max="16384" width="9" style="2"/>
  </cols>
  <sheetData>
    <row r="1" spans="1:23" x14ac:dyDescent="0.2">
      <c r="A1" s="1" t="s">
        <v>0</v>
      </c>
      <c r="E1" s="1"/>
      <c r="F1" s="1"/>
    </row>
    <row r="2" spans="1:23" ht="13.5" customHeight="1" thickBot="1" x14ac:dyDescent="0.25">
      <c r="E2" s="1"/>
      <c r="F2" s="1"/>
    </row>
    <row r="3" spans="1:23" s="7" customFormat="1" ht="24.75" customHeight="1" x14ac:dyDescent="0.2">
      <c r="A3" s="73" t="s">
        <v>1</v>
      </c>
      <c r="B3" s="3" t="s">
        <v>2</v>
      </c>
      <c r="C3" s="4"/>
      <c r="D3" s="5" t="s">
        <v>3</v>
      </c>
      <c r="E3" s="3" t="s">
        <v>4</v>
      </c>
      <c r="F3" s="4"/>
      <c r="G3" s="6" t="s">
        <v>5</v>
      </c>
      <c r="H3" s="3" t="s">
        <v>6</v>
      </c>
      <c r="I3" s="4"/>
      <c r="J3" s="6" t="s">
        <v>5</v>
      </c>
      <c r="K3" s="3" t="s">
        <v>7</v>
      </c>
      <c r="L3" s="4"/>
      <c r="M3" s="6" t="s">
        <v>5</v>
      </c>
      <c r="N3" s="3" t="s">
        <v>8</v>
      </c>
      <c r="O3" s="4"/>
      <c r="P3" s="6" t="s">
        <v>5</v>
      </c>
      <c r="Q3" s="3" t="s">
        <v>9</v>
      </c>
      <c r="R3" s="4"/>
      <c r="S3" s="6" t="s">
        <v>5</v>
      </c>
      <c r="T3" s="3" t="s">
        <v>10</v>
      </c>
      <c r="U3" s="4"/>
      <c r="V3" s="6" t="s">
        <v>5</v>
      </c>
      <c r="W3" s="2"/>
    </row>
    <row r="4" spans="1:23" ht="35.25" customHeight="1" thickBot="1" x14ac:dyDescent="0.25">
      <c r="A4" s="74"/>
      <c r="B4" s="8" t="s">
        <v>11</v>
      </c>
      <c r="C4" s="9" t="s">
        <v>12</v>
      </c>
      <c r="D4" s="10" t="s">
        <v>13</v>
      </c>
      <c r="E4" s="8" t="s">
        <v>11</v>
      </c>
      <c r="F4" s="9" t="s">
        <v>12</v>
      </c>
      <c r="G4" s="10" t="s">
        <v>14</v>
      </c>
      <c r="H4" s="8" t="s">
        <v>11</v>
      </c>
      <c r="I4" s="9" t="s">
        <v>12</v>
      </c>
      <c r="J4" s="10" t="s">
        <v>14</v>
      </c>
      <c r="K4" s="8" t="s">
        <v>11</v>
      </c>
      <c r="L4" s="9" t="s">
        <v>12</v>
      </c>
      <c r="M4" s="10" t="s">
        <v>14</v>
      </c>
      <c r="N4" s="8" t="s">
        <v>11</v>
      </c>
      <c r="O4" s="9" t="s">
        <v>12</v>
      </c>
      <c r="P4" s="10" t="s">
        <v>14</v>
      </c>
      <c r="Q4" s="8" t="s">
        <v>11</v>
      </c>
      <c r="R4" s="9" t="s">
        <v>12</v>
      </c>
      <c r="S4" s="10" t="s">
        <v>14</v>
      </c>
      <c r="T4" s="8" t="s">
        <v>11</v>
      </c>
      <c r="U4" s="9" t="s">
        <v>12</v>
      </c>
      <c r="V4" s="10" t="s">
        <v>14</v>
      </c>
      <c r="W4" s="7"/>
    </row>
    <row r="5" spans="1:23" ht="13.5" customHeight="1" thickTop="1" x14ac:dyDescent="0.2">
      <c r="A5" s="11" t="s">
        <v>15</v>
      </c>
      <c r="B5" s="12">
        <v>108540</v>
      </c>
      <c r="C5" s="12">
        <v>102556</v>
      </c>
      <c r="D5" s="13">
        <f>B5-C5</f>
        <v>5984</v>
      </c>
      <c r="E5" s="12">
        <v>4437</v>
      </c>
      <c r="F5" s="12">
        <v>4421</v>
      </c>
      <c r="G5" s="13">
        <f>E5-F5</f>
        <v>16</v>
      </c>
      <c r="H5" s="12">
        <v>14662</v>
      </c>
      <c r="I5" s="12">
        <v>13774</v>
      </c>
      <c r="J5" s="13">
        <f>H5-I5</f>
        <v>888</v>
      </c>
      <c r="K5" s="12">
        <v>25886</v>
      </c>
      <c r="L5" s="12">
        <v>25138</v>
      </c>
      <c r="M5" s="13">
        <f>K5-L5</f>
        <v>748</v>
      </c>
      <c r="N5" s="12">
        <v>11021</v>
      </c>
      <c r="O5" s="12">
        <v>10917</v>
      </c>
      <c r="P5" s="14">
        <f>N5-O5</f>
        <v>104</v>
      </c>
      <c r="Q5" s="12">
        <v>13737</v>
      </c>
      <c r="R5" s="12">
        <v>13753</v>
      </c>
      <c r="S5" s="13">
        <f>Q5-R5</f>
        <v>-16</v>
      </c>
      <c r="T5" s="12">
        <v>38797</v>
      </c>
      <c r="U5" s="12">
        <v>34553</v>
      </c>
      <c r="V5" s="14">
        <f>T5-U5</f>
        <v>4244</v>
      </c>
    </row>
    <row r="6" spans="1:23" ht="13.5" customHeight="1" x14ac:dyDescent="0.2">
      <c r="A6" s="11" t="s">
        <v>16</v>
      </c>
      <c r="B6" s="15">
        <v>22957</v>
      </c>
      <c r="C6" s="15">
        <v>22409</v>
      </c>
      <c r="D6" s="16">
        <f t="shared" ref="D6:D59" si="0">B6-C6</f>
        <v>548</v>
      </c>
      <c r="E6" s="15">
        <v>9133</v>
      </c>
      <c r="F6" s="15">
        <v>9167</v>
      </c>
      <c r="G6" s="16">
        <f t="shared" ref="G6:G59" si="1">E6-F6</f>
        <v>-34</v>
      </c>
      <c r="H6" s="15">
        <v>2031</v>
      </c>
      <c r="I6" s="15">
        <v>1799</v>
      </c>
      <c r="J6" s="16">
        <f t="shared" ref="J6:J58" si="2">H6-I6</f>
        <v>232</v>
      </c>
      <c r="K6" s="15">
        <v>1228</v>
      </c>
      <c r="L6" s="15">
        <v>1240</v>
      </c>
      <c r="M6" s="16">
        <f t="shared" ref="M6:M55" si="3">K6-L6</f>
        <v>-12</v>
      </c>
      <c r="N6" s="15">
        <v>5443</v>
      </c>
      <c r="O6" s="15">
        <v>5302</v>
      </c>
      <c r="P6" s="17">
        <f t="shared" ref="P6:P59" si="4">N6-O6</f>
        <v>141</v>
      </c>
      <c r="Q6" s="15">
        <v>990</v>
      </c>
      <c r="R6" s="15">
        <v>1001</v>
      </c>
      <c r="S6" s="16">
        <f t="shared" ref="S6:S59" si="5">Q6-R6</f>
        <v>-11</v>
      </c>
      <c r="T6" s="15">
        <v>4132</v>
      </c>
      <c r="U6" s="15">
        <v>3900</v>
      </c>
      <c r="V6" s="17">
        <f>T6-U6</f>
        <v>232</v>
      </c>
    </row>
    <row r="7" spans="1:23" ht="13.5" customHeight="1" x14ac:dyDescent="0.2">
      <c r="A7" s="11" t="s">
        <v>17</v>
      </c>
      <c r="B7" s="15">
        <v>15441</v>
      </c>
      <c r="C7" s="15">
        <v>14987</v>
      </c>
      <c r="D7" s="16">
        <f t="shared" si="0"/>
        <v>454</v>
      </c>
      <c r="E7" s="15">
        <v>4811</v>
      </c>
      <c r="F7" s="15">
        <v>4799</v>
      </c>
      <c r="G7" s="16">
        <f t="shared" si="1"/>
        <v>12</v>
      </c>
      <c r="H7" s="15">
        <v>2433</v>
      </c>
      <c r="I7" s="15">
        <v>2319</v>
      </c>
      <c r="J7" s="16">
        <f t="shared" si="2"/>
        <v>114</v>
      </c>
      <c r="K7" s="15">
        <v>1666</v>
      </c>
      <c r="L7" s="15">
        <v>1631</v>
      </c>
      <c r="M7" s="16">
        <f t="shared" si="3"/>
        <v>35</v>
      </c>
      <c r="N7" s="15">
        <v>2336</v>
      </c>
      <c r="O7" s="15">
        <v>2296</v>
      </c>
      <c r="P7" s="17">
        <f t="shared" si="4"/>
        <v>40</v>
      </c>
      <c r="Q7" s="15">
        <v>1084</v>
      </c>
      <c r="R7" s="15">
        <v>1107</v>
      </c>
      <c r="S7" s="16">
        <f t="shared" si="5"/>
        <v>-23</v>
      </c>
      <c r="T7" s="15">
        <v>3111</v>
      </c>
      <c r="U7" s="15">
        <v>2835</v>
      </c>
      <c r="V7" s="17">
        <f t="shared" ref="V7:V58" si="6">T7-U7</f>
        <v>276</v>
      </c>
    </row>
    <row r="8" spans="1:23" ht="13.5" customHeight="1" x14ac:dyDescent="0.2">
      <c r="A8" s="11" t="s">
        <v>18</v>
      </c>
      <c r="B8" s="15">
        <v>9648</v>
      </c>
      <c r="C8" s="15">
        <v>9089</v>
      </c>
      <c r="D8" s="16">
        <f t="shared" si="0"/>
        <v>559</v>
      </c>
      <c r="E8" s="15">
        <v>424</v>
      </c>
      <c r="F8" s="15">
        <v>408</v>
      </c>
      <c r="G8" s="16">
        <f t="shared" si="1"/>
        <v>16</v>
      </c>
      <c r="H8" s="15">
        <v>2280</v>
      </c>
      <c r="I8" s="15">
        <v>2132</v>
      </c>
      <c r="J8" s="16">
        <f t="shared" si="2"/>
        <v>148</v>
      </c>
      <c r="K8" s="15">
        <v>1306</v>
      </c>
      <c r="L8" s="15">
        <v>1285</v>
      </c>
      <c r="M8" s="16">
        <f t="shared" si="3"/>
        <v>21</v>
      </c>
      <c r="N8" s="15">
        <v>2167</v>
      </c>
      <c r="O8" s="15">
        <v>2094</v>
      </c>
      <c r="P8" s="17">
        <f t="shared" si="4"/>
        <v>73</v>
      </c>
      <c r="Q8" s="15">
        <v>810</v>
      </c>
      <c r="R8" s="15">
        <v>814</v>
      </c>
      <c r="S8" s="16">
        <f t="shared" si="5"/>
        <v>-4</v>
      </c>
      <c r="T8" s="15">
        <v>2661</v>
      </c>
      <c r="U8" s="15">
        <v>2356</v>
      </c>
      <c r="V8" s="17">
        <f t="shared" si="6"/>
        <v>305</v>
      </c>
    </row>
    <row r="9" spans="1:23" ht="13.5" customHeight="1" x14ac:dyDescent="0.2">
      <c r="A9" s="11" t="s">
        <v>19</v>
      </c>
      <c r="B9" s="15">
        <v>5688</v>
      </c>
      <c r="C9" s="15">
        <v>5398</v>
      </c>
      <c r="D9" s="16">
        <f t="shared" si="0"/>
        <v>290</v>
      </c>
      <c r="E9" s="15">
        <v>1006</v>
      </c>
      <c r="F9" s="15">
        <v>987</v>
      </c>
      <c r="G9" s="16">
        <f t="shared" si="1"/>
        <v>19</v>
      </c>
      <c r="H9" s="15">
        <v>1046</v>
      </c>
      <c r="I9" s="15">
        <v>946</v>
      </c>
      <c r="J9" s="16">
        <f t="shared" si="2"/>
        <v>100</v>
      </c>
      <c r="K9" s="15">
        <v>391</v>
      </c>
      <c r="L9" s="15">
        <v>402</v>
      </c>
      <c r="M9" s="16">
        <f t="shared" si="3"/>
        <v>-11</v>
      </c>
      <c r="N9" s="15">
        <v>899</v>
      </c>
      <c r="O9" s="15">
        <v>891</v>
      </c>
      <c r="P9" s="17">
        <f t="shared" si="4"/>
        <v>8</v>
      </c>
      <c r="Q9" s="15">
        <v>603</v>
      </c>
      <c r="R9" s="15">
        <v>610</v>
      </c>
      <c r="S9" s="16">
        <f t="shared" si="5"/>
        <v>-7</v>
      </c>
      <c r="T9" s="15">
        <v>1743</v>
      </c>
      <c r="U9" s="15">
        <v>1562</v>
      </c>
      <c r="V9" s="17">
        <f t="shared" si="6"/>
        <v>181</v>
      </c>
    </row>
    <row r="10" spans="1:23" ht="13.5" customHeight="1" x14ac:dyDescent="0.2">
      <c r="A10" s="11" t="s">
        <v>20</v>
      </c>
      <c r="B10" s="15">
        <v>5179</v>
      </c>
      <c r="C10" s="15">
        <v>5113</v>
      </c>
      <c r="D10" s="16">
        <f t="shared" si="0"/>
        <v>66</v>
      </c>
      <c r="E10" s="15">
        <v>1885</v>
      </c>
      <c r="F10" s="15">
        <v>1938</v>
      </c>
      <c r="G10" s="16">
        <f t="shared" si="1"/>
        <v>-53</v>
      </c>
      <c r="H10" s="15">
        <v>1193</v>
      </c>
      <c r="I10" s="15">
        <v>1132</v>
      </c>
      <c r="J10" s="16">
        <f t="shared" si="2"/>
        <v>61</v>
      </c>
      <c r="K10" s="15">
        <v>473</v>
      </c>
      <c r="L10" s="15">
        <v>473</v>
      </c>
      <c r="M10" s="16">
        <f t="shared" si="3"/>
        <v>0</v>
      </c>
      <c r="N10" s="15">
        <v>402</v>
      </c>
      <c r="O10" s="15">
        <v>382</v>
      </c>
      <c r="P10" s="17">
        <f t="shared" si="4"/>
        <v>20</v>
      </c>
      <c r="Q10" s="15">
        <v>238</v>
      </c>
      <c r="R10" s="15">
        <v>240</v>
      </c>
      <c r="S10" s="16">
        <f t="shared" si="5"/>
        <v>-2</v>
      </c>
      <c r="T10" s="15">
        <v>988</v>
      </c>
      <c r="U10" s="15">
        <v>948</v>
      </c>
      <c r="V10" s="17">
        <f t="shared" si="6"/>
        <v>40</v>
      </c>
    </row>
    <row r="11" spans="1:23" ht="13.5" customHeight="1" x14ac:dyDescent="0.2">
      <c r="A11" s="11" t="s">
        <v>21</v>
      </c>
      <c r="B11" s="15">
        <v>9997</v>
      </c>
      <c r="C11" s="15">
        <v>9644</v>
      </c>
      <c r="D11" s="16">
        <f t="shared" si="0"/>
        <v>353</v>
      </c>
      <c r="E11" s="15">
        <v>468</v>
      </c>
      <c r="F11" s="15">
        <v>471</v>
      </c>
      <c r="G11" s="16">
        <f t="shared" si="1"/>
        <v>-3</v>
      </c>
      <c r="H11" s="15">
        <v>2281</v>
      </c>
      <c r="I11" s="15">
        <v>2214</v>
      </c>
      <c r="J11" s="16">
        <f t="shared" si="2"/>
        <v>67</v>
      </c>
      <c r="K11" s="15">
        <v>1284</v>
      </c>
      <c r="L11" s="15">
        <v>1214</v>
      </c>
      <c r="M11" s="16">
        <f t="shared" si="3"/>
        <v>70</v>
      </c>
      <c r="N11" s="15">
        <v>1515</v>
      </c>
      <c r="O11" s="15">
        <v>1526</v>
      </c>
      <c r="P11" s="17">
        <f t="shared" si="4"/>
        <v>-11</v>
      </c>
      <c r="Q11" s="15">
        <v>1452</v>
      </c>
      <c r="R11" s="15">
        <v>1467</v>
      </c>
      <c r="S11" s="16">
        <f t="shared" si="5"/>
        <v>-15</v>
      </c>
      <c r="T11" s="15">
        <v>2997</v>
      </c>
      <c r="U11" s="15">
        <v>2752</v>
      </c>
      <c r="V11" s="17">
        <f t="shared" si="6"/>
        <v>245</v>
      </c>
    </row>
    <row r="12" spans="1:23" ht="13.5" customHeight="1" x14ac:dyDescent="0.2">
      <c r="A12" s="11" t="s">
        <v>22</v>
      </c>
      <c r="B12" s="15">
        <v>9164</v>
      </c>
      <c r="C12" s="15">
        <v>8901</v>
      </c>
      <c r="D12" s="16">
        <f t="shared" si="0"/>
        <v>263</v>
      </c>
      <c r="E12" s="15">
        <v>3250</v>
      </c>
      <c r="F12" s="15">
        <v>3204</v>
      </c>
      <c r="G12" s="16">
        <f t="shared" si="1"/>
        <v>46</v>
      </c>
      <c r="H12" s="15">
        <v>2141</v>
      </c>
      <c r="I12" s="15">
        <v>2040</v>
      </c>
      <c r="J12" s="16">
        <f t="shared" si="2"/>
        <v>101</v>
      </c>
      <c r="K12" s="15">
        <v>454</v>
      </c>
      <c r="L12" s="15">
        <v>464</v>
      </c>
      <c r="M12" s="16">
        <f t="shared" si="3"/>
        <v>-10</v>
      </c>
      <c r="N12" s="15">
        <v>930</v>
      </c>
      <c r="O12" s="15">
        <v>927</v>
      </c>
      <c r="P12" s="17">
        <f t="shared" si="4"/>
        <v>3</v>
      </c>
      <c r="Q12" s="15">
        <v>430</v>
      </c>
      <c r="R12" s="15">
        <v>432</v>
      </c>
      <c r="S12" s="16">
        <f t="shared" si="5"/>
        <v>-2</v>
      </c>
      <c r="T12" s="15">
        <v>1959</v>
      </c>
      <c r="U12" s="15">
        <v>1834</v>
      </c>
      <c r="V12" s="17">
        <f t="shared" si="6"/>
        <v>125</v>
      </c>
    </row>
    <row r="13" spans="1:23" ht="13.5" customHeight="1" x14ac:dyDescent="0.2">
      <c r="A13" s="11" t="s">
        <v>23</v>
      </c>
      <c r="B13" s="15">
        <v>2863</v>
      </c>
      <c r="C13" s="15">
        <v>2671</v>
      </c>
      <c r="D13" s="16">
        <f t="shared" si="0"/>
        <v>192</v>
      </c>
      <c r="E13" s="15">
        <v>224</v>
      </c>
      <c r="F13" s="15">
        <v>218</v>
      </c>
      <c r="G13" s="16">
        <f t="shared" si="1"/>
        <v>6</v>
      </c>
      <c r="H13" s="15">
        <v>893</v>
      </c>
      <c r="I13" s="15">
        <v>828</v>
      </c>
      <c r="J13" s="16">
        <f t="shared" si="2"/>
        <v>65</v>
      </c>
      <c r="K13" s="15">
        <v>324</v>
      </c>
      <c r="L13" s="15">
        <v>300</v>
      </c>
      <c r="M13" s="16">
        <f t="shared" si="3"/>
        <v>24</v>
      </c>
      <c r="N13" s="15">
        <v>467</v>
      </c>
      <c r="O13" s="15">
        <v>458</v>
      </c>
      <c r="P13" s="17">
        <f t="shared" si="4"/>
        <v>9</v>
      </c>
      <c r="Q13" s="15">
        <v>112</v>
      </c>
      <c r="R13" s="15">
        <v>119</v>
      </c>
      <c r="S13" s="16">
        <f t="shared" si="5"/>
        <v>-7</v>
      </c>
      <c r="T13" s="15">
        <v>843</v>
      </c>
      <c r="U13" s="15">
        <v>748</v>
      </c>
      <c r="V13" s="17">
        <f t="shared" si="6"/>
        <v>95</v>
      </c>
    </row>
    <row r="14" spans="1:23" ht="13.5" customHeight="1" x14ac:dyDescent="0.2">
      <c r="A14" s="11" t="s">
        <v>24</v>
      </c>
      <c r="B14" s="15">
        <v>6932</v>
      </c>
      <c r="C14" s="15">
        <v>6861</v>
      </c>
      <c r="D14" s="16">
        <f t="shared" si="0"/>
        <v>71</v>
      </c>
      <c r="E14" s="15">
        <v>2957</v>
      </c>
      <c r="F14" s="15">
        <v>2978</v>
      </c>
      <c r="G14" s="16">
        <f t="shared" si="1"/>
        <v>-21</v>
      </c>
      <c r="H14" s="15">
        <v>1760</v>
      </c>
      <c r="I14" s="15">
        <v>1706</v>
      </c>
      <c r="J14" s="16">
        <f t="shared" si="2"/>
        <v>54</v>
      </c>
      <c r="K14" s="15">
        <v>207</v>
      </c>
      <c r="L14" s="15">
        <v>208</v>
      </c>
      <c r="M14" s="16">
        <f t="shared" si="3"/>
        <v>-1</v>
      </c>
      <c r="N14" s="15">
        <v>694</v>
      </c>
      <c r="O14" s="15">
        <v>684</v>
      </c>
      <c r="P14" s="17">
        <f t="shared" si="4"/>
        <v>10</v>
      </c>
      <c r="Q14" s="15">
        <v>72</v>
      </c>
      <c r="R14" s="15">
        <v>70</v>
      </c>
      <c r="S14" s="16">
        <f t="shared" si="5"/>
        <v>2</v>
      </c>
      <c r="T14" s="15">
        <v>1242</v>
      </c>
      <c r="U14" s="15">
        <v>1215</v>
      </c>
      <c r="V14" s="17">
        <f t="shared" si="6"/>
        <v>27</v>
      </c>
    </row>
    <row r="15" spans="1:23" ht="13.5" customHeight="1" x14ac:dyDescent="0.2">
      <c r="A15" s="11" t="s">
        <v>25</v>
      </c>
      <c r="B15" s="15">
        <v>6280</v>
      </c>
      <c r="C15" s="15">
        <v>6082</v>
      </c>
      <c r="D15" s="16">
        <f t="shared" si="0"/>
        <v>198</v>
      </c>
      <c r="E15" s="15">
        <v>843</v>
      </c>
      <c r="F15" s="15">
        <v>826</v>
      </c>
      <c r="G15" s="16">
        <f t="shared" si="1"/>
        <v>17</v>
      </c>
      <c r="H15" s="15">
        <v>1499</v>
      </c>
      <c r="I15" s="15">
        <v>1420</v>
      </c>
      <c r="J15" s="16">
        <f t="shared" si="2"/>
        <v>79</v>
      </c>
      <c r="K15" s="15">
        <v>868</v>
      </c>
      <c r="L15" s="15">
        <v>832</v>
      </c>
      <c r="M15" s="16">
        <f t="shared" si="3"/>
        <v>36</v>
      </c>
      <c r="N15" s="15">
        <v>1444</v>
      </c>
      <c r="O15" s="15">
        <v>1457</v>
      </c>
      <c r="P15" s="17">
        <f t="shared" si="4"/>
        <v>-13</v>
      </c>
      <c r="Q15" s="15">
        <v>276</v>
      </c>
      <c r="R15" s="15">
        <v>280</v>
      </c>
      <c r="S15" s="16">
        <f t="shared" si="5"/>
        <v>-4</v>
      </c>
      <c r="T15" s="15">
        <v>1350</v>
      </c>
      <c r="U15" s="15">
        <v>1267</v>
      </c>
      <c r="V15" s="17">
        <f t="shared" si="6"/>
        <v>83</v>
      </c>
    </row>
    <row r="16" spans="1:23" ht="13.5" customHeight="1" x14ac:dyDescent="0.2">
      <c r="A16" s="11" t="s">
        <v>26</v>
      </c>
      <c r="B16" s="15">
        <v>23402</v>
      </c>
      <c r="C16" s="15">
        <v>22720</v>
      </c>
      <c r="D16" s="16">
        <f t="shared" si="0"/>
        <v>682</v>
      </c>
      <c r="E16" s="15">
        <v>7312</v>
      </c>
      <c r="F16" s="15">
        <v>7329</v>
      </c>
      <c r="G16" s="16">
        <f t="shared" si="1"/>
        <v>-17</v>
      </c>
      <c r="H16" s="15">
        <v>4322</v>
      </c>
      <c r="I16" s="15">
        <v>4164</v>
      </c>
      <c r="J16" s="16">
        <f t="shared" si="2"/>
        <v>158</v>
      </c>
      <c r="K16" s="15">
        <v>2366</v>
      </c>
      <c r="L16" s="15">
        <v>2327</v>
      </c>
      <c r="M16" s="16">
        <f t="shared" si="3"/>
        <v>39</v>
      </c>
      <c r="N16" s="15">
        <v>2657</v>
      </c>
      <c r="O16" s="15">
        <v>2602</v>
      </c>
      <c r="P16" s="17">
        <f t="shared" si="4"/>
        <v>55</v>
      </c>
      <c r="Q16" s="15">
        <v>908</v>
      </c>
      <c r="R16" s="15">
        <v>914</v>
      </c>
      <c r="S16" s="16">
        <f t="shared" si="5"/>
        <v>-6</v>
      </c>
      <c r="T16" s="15">
        <v>5837</v>
      </c>
      <c r="U16" s="15">
        <v>5384</v>
      </c>
      <c r="V16" s="17">
        <f t="shared" si="6"/>
        <v>453</v>
      </c>
    </row>
    <row r="17" spans="1:22" ht="13.5" customHeight="1" x14ac:dyDescent="0.2">
      <c r="A17" s="11" t="s">
        <v>27</v>
      </c>
      <c r="B17" s="15">
        <v>9083</v>
      </c>
      <c r="C17" s="15">
        <v>8782</v>
      </c>
      <c r="D17" s="16">
        <f t="shared" si="0"/>
        <v>301</v>
      </c>
      <c r="E17" s="15">
        <v>2026</v>
      </c>
      <c r="F17" s="15">
        <v>2068</v>
      </c>
      <c r="G17" s="16">
        <f t="shared" si="1"/>
        <v>-42</v>
      </c>
      <c r="H17" s="15">
        <v>1899</v>
      </c>
      <c r="I17" s="15">
        <v>1777</v>
      </c>
      <c r="J17" s="16">
        <f t="shared" si="2"/>
        <v>122</v>
      </c>
      <c r="K17" s="15">
        <v>834</v>
      </c>
      <c r="L17" s="15">
        <v>853</v>
      </c>
      <c r="M17" s="16">
        <f t="shared" si="3"/>
        <v>-19</v>
      </c>
      <c r="N17" s="15">
        <v>2145</v>
      </c>
      <c r="O17" s="15">
        <v>2111</v>
      </c>
      <c r="P17" s="17">
        <f t="shared" si="4"/>
        <v>34</v>
      </c>
      <c r="Q17" s="15">
        <v>254</v>
      </c>
      <c r="R17" s="15">
        <v>256</v>
      </c>
      <c r="S17" s="16">
        <f t="shared" si="5"/>
        <v>-2</v>
      </c>
      <c r="T17" s="15">
        <v>1925</v>
      </c>
      <c r="U17" s="15">
        <v>1717</v>
      </c>
      <c r="V17" s="17">
        <f t="shared" si="6"/>
        <v>208</v>
      </c>
    </row>
    <row r="18" spans="1:22" ht="13.5" customHeight="1" x14ac:dyDescent="0.2">
      <c r="A18" s="11" t="s">
        <v>28</v>
      </c>
      <c r="B18" s="15">
        <v>12989</v>
      </c>
      <c r="C18" s="15">
        <v>12546</v>
      </c>
      <c r="D18" s="16">
        <f t="shared" si="0"/>
        <v>443</v>
      </c>
      <c r="E18" s="15">
        <v>4134</v>
      </c>
      <c r="F18" s="15">
        <v>4021</v>
      </c>
      <c r="G18" s="16">
        <f t="shared" si="1"/>
        <v>113</v>
      </c>
      <c r="H18" s="15">
        <v>4068</v>
      </c>
      <c r="I18" s="15">
        <v>3885</v>
      </c>
      <c r="J18" s="16">
        <f t="shared" si="2"/>
        <v>183</v>
      </c>
      <c r="K18" s="15">
        <v>511</v>
      </c>
      <c r="L18" s="15">
        <v>516</v>
      </c>
      <c r="M18" s="16">
        <f t="shared" si="3"/>
        <v>-5</v>
      </c>
      <c r="N18" s="15">
        <v>1683</v>
      </c>
      <c r="O18" s="15">
        <v>1656</v>
      </c>
      <c r="P18" s="17">
        <f t="shared" si="4"/>
        <v>27</v>
      </c>
      <c r="Q18" s="15">
        <v>219</v>
      </c>
      <c r="R18" s="15">
        <v>218</v>
      </c>
      <c r="S18" s="16">
        <f t="shared" si="5"/>
        <v>1</v>
      </c>
      <c r="T18" s="15">
        <v>2374</v>
      </c>
      <c r="U18" s="15">
        <v>2250</v>
      </c>
      <c r="V18" s="17">
        <f t="shared" si="6"/>
        <v>124</v>
      </c>
    </row>
    <row r="19" spans="1:22" ht="13.5" customHeight="1" x14ac:dyDescent="0.2">
      <c r="A19" s="11" t="s">
        <v>29</v>
      </c>
      <c r="B19" s="15">
        <v>3772</v>
      </c>
      <c r="C19" s="15">
        <v>3683</v>
      </c>
      <c r="D19" s="16">
        <f t="shared" si="0"/>
        <v>89</v>
      </c>
      <c r="E19" s="15">
        <v>479</v>
      </c>
      <c r="F19" s="15">
        <v>464</v>
      </c>
      <c r="G19" s="16">
        <f t="shared" si="1"/>
        <v>15</v>
      </c>
      <c r="H19" s="15">
        <v>503</v>
      </c>
      <c r="I19" s="15">
        <v>497</v>
      </c>
      <c r="J19" s="16">
        <f t="shared" si="2"/>
        <v>6</v>
      </c>
      <c r="K19" s="15">
        <v>264</v>
      </c>
      <c r="L19" s="15">
        <v>266</v>
      </c>
      <c r="M19" s="16">
        <f t="shared" si="3"/>
        <v>-2</v>
      </c>
      <c r="N19" s="15">
        <v>1665</v>
      </c>
      <c r="O19" s="15">
        <v>1644</v>
      </c>
      <c r="P19" s="17">
        <f t="shared" si="4"/>
        <v>21</v>
      </c>
      <c r="Q19" s="15">
        <v>47</v>
      </c>
      <c r="R19" s="15">
        <v>47</v>
      </c>
      <c r="S19" s="16">
        <f t="shared" si="5"/>
        <v>0</v>
      </c>
      <c r="T19" s="15">
        <v>814</v>
      </c>
      <c r="U19" s="15">
        <v>765</v>
      </c>
      <c r="V19" s="17">
        <f t="shared" si="6"/>
        <v>49</v>
      </c>
    </row>
    <row r="20" spans="1:22" ht="13.5" customHeight="1" x14ac:dyDescent="0.2">
      <c r="A20" s="11" t="s">
        <v>30</v>
      </c>
      <c r="B20" s="15">
        <v>2984</v>
      </c>
      <c r="C20" s="15">
        <v>2878</v>
      </c>
      <c r="D20" s="16">
        <f t="shared" si="0"/>
        <v>106</v>
      </c>
      <c r="E20" s="15">
        <v>372</v>
      </c>
      <c r="F20" s="15">
        <v>346</v>
      </c>
      <c r="G20" s="16">
        <f t="shared" si="1"/>
        <v>26</v>
      </c>
      <c r="H20" s="15">
        <v>569</v>
      </c>
      <c r="I20" s="15">
        <v>541</v>
      </c>
      <c r="J20" s="16">
        <f t="shared" si="2"/>
        <v>28</v>
      </c>
      <c r="K20" s="15">
        <v>338</v>
      </c>
      <c r="L20" s="15">
        <v>335</v>
      </c>
      <c r="M20" s="16">
        <f t="shared" si="3"/>
        <v>3</v>
      </c>
      <c r="N20" s="15">
        <v>443</v>
      </c>
      <c r="O20" s="15">
        <v>440</v>
      </c>
      <c r="P20" s="17">
        <f t="shared" si="4"/>
        <v>3</v>
      </c>
      <c r="Q20" s="15">
        <v>139</v>
      </c>
      <c r="R20" s="15">
        <v>143</v>
      </c>
      <c r="S20" s="16">
        <f t="shared" si="5"/>
        <v>-4</v>
      </c>
      <c r="T20" s="15">
        <v>1123</v>
      </c>
      <c r="U20" s="15">
        <v>1073</v>
      </c>
      <c r="V20" s="17">
        <f t="shared" si="6"/>
        <v>50</v>
      </c>
    </row>
    <row r="21" spans="1:22" ht="13.5" customHeight="1" x14ac:dyDescent="0.2">
      <c r="A21" s="11" t="s">
        <v>31</v>
      </c>
      <c r="B21" s="15">
        <v>2223</v>
      </c>
      <c r="C21" s="15">
        <v>2044</v>
      </c>
      <c r="D21" s="16">
        <f t="shared" si="0"/>
        <v>179</v>
      </c>
      <c r="E21" s="15">
        <v>419</v>
      </c>
      <c r="F21" s="15">
        <v>426</v>
      </c>
      <c r="G21" s="16">
        <f t="shared" si="1"/>
        <v>-7</v>
      </c>
      <c r="H21" s="15">
        <v>425</v>
      </c>
      <c r="I21" s="15">
        <v>413</v>
      </c>
      <c r="J21" s="16">
        <f t="shared" si="2"/>
        <v>12</v>
      </c>
      <c r="K21" s="15">
        <v>342</v>
      </c>
      <c r="L21" s="15">
        <v>324</v>
      </c>
      <c r="M21" s="16">
        <f t="shared" si="3"/>
        <v>18</v>
      </c>
      <c r="N21" s="15">
        <v>336</v>
      </c>
      <c r="O21" s="15">
        <v>308</v>
      </c>
      <c r="P21" s="17">
        <f t="shared" si="4"/>
        <v>28</v>
      </c>
      <c r="Q21" s="15">
        <v>110</v>
      </c>
      <c r="R21" s="15">
        <v>106</v>
      </c>
      <c r="S21" s="16">
        <f t="shared" si="5"/>
        <v>4</v>
      </c>
      <c r="T21" s="15">
        <v>591</v>
      </c>
      <c r="U21" s="15">
        <v>467</v>
      </c>
      <c r="V21" s="17">
        <f t="shared" si="6"/>
        <v>124</v>
      </c>
    </row>
    <row r="22" spans="1:22" ht="13.5" customHeight="1" x14ac:dyDescent="0.2">
      <c r="A22" s="11" t="s">
        <v>32</v>
      </c>
      <c r="B22" s="15">
        <v>2795</v>
      </c>
      <c r="C22" s="15">
        <v>2676</v>
      </c>
      <c r="D22" s="16">
        <f t="shared" si="0"/>
        <v>119</v>
      </c>
      <c r="E22" s="15">
        <v>432</v>
      </c>
      <c r="F22" s="15">
        <v>424</v>
      </c>
      <c r="G22" s="16">
        <f t="shared" si="1"/>
        <v>8</v>
      </c>
      <c r="H22" s="15">
        <v>604</v>
      </c>
      <c r="I22" s="15">
        <v>566</v>
      </c>
      <c r="J22" s="16">
        <f t="shared" si="2"/>
        <v>38</v>
      </c>
      <c r="K22" s="15">
        <v>352</v>
      </c>
      <c r="L22" s="15">
        <v>349</v>
      </c>
      <c r="M22" s="16">
        <f t="shared" si="3"/>
        <v>3</v>
      </c>
      <c r="N22" s="15">
        <v>477</v>
      </c>
      <c r="O22" s="15">
        <v>474</v>
      </c>
      <c r="P22" s="17">
        <f t="shared" si="4"/>
        <v>3</v>
      </c>
      <c r="Q22" s="15">
        <v>139</v>
      </c>
      <c r="R22" s="15">
        <v>136</v>
      </c>
      <c r="S22" s="16">
        <f t="shared" si="5"/>
        <v>3</v>
      </c>
      <c r="T22" s="15">
        <v>791</v>
      </c>
      <c r="U22" s="15">
        <v>727</v>
      </c>
      <c r="V22" s="17">
        <f t="shared" si="6"/>
        <v>64</v>
      </c>
    </row>
    <row r="23" spans="1:22" ht="13.5" customHeight="1" x14ac:dyDescent="0.2">
      <c r="A23" s="11" t="s">
        <v>33</v>
      </c>
      <c r="B23" s="15">
        <v>11809</v>
      </c>
      <c r="C23" s="15">
        <v>11539</v>
      </c>
      <c r="D23" s="16">
        <f t="shared" si="0"/>
        <v>270</v>
      </c>
      <c r="E23" s="15">
        <v>3042</v>
      </c>
      <c r="F23" s="15">
        <v>3098</v>
      </c>
      <c r="G23" s="16">
        <f t="shared" si="1"/>
        <v>-56</v>
      </c>
      <c r="H23" s="15">
        <v>2559</v>
      </c>
      <c r="I23" s="15">
        <v>2410</v>
      </c>
      <c r="J23" s="16">
        <f t="shared" si="2"/>
        <v>149</v>
      </c>
      <c r="K23" s="15">
        <v>991</v>
      </c>
      <c r="L23" s="15">
        <v>1014</v>
      </c>
      <c r="M23" s="16">
        <f t="shared" si="3"/>
        <v>-23</v>
      </c>
      <c r="N23" s="15">
        <v>1609</v>
      </c>
      <c r="O23" s="15">
        <v>1596</v>
      </c>
      <c r="P23" s="17">
        <f t="shared" si="4"/>
        <v>13</v>
      </c>
      <c r="Q23" s="15">
        <v>366</v>
      </c>
      <c r="R23" s="15">
        <v>375</v>
      </c>
      <c r="S23" s="16">
        <f t="shared" si="5"/>
        <v>-9</v>
      </c>
      <c r="T23" s="15">
        <v>3242</v>
      </c>
      <c r="U23" s="15">
        <v>3046</v>
      </c>
      <c r="V23" s="17">
        <f t="shared" si="6"/>
        <v>196</v>
      </c>
    </row>
    <row r="24" spans="1:22" ht="13.5" customHeight="1" x14ac:dyDescent="0.2">
      <c r="A24" s="11" t="s">
        <v>34</v>
      </c>
      <c r="B24" s="15">
        <v>4380</v>
      </c>
      <c r="C24" s="15">
        <v>4248</v>
      </c>
      <c r="D24" s="16">
        <f t="shared" si="0"/>
        <v>132</v>
      </c>
      <c r="E24" s="15">
        <v>884</v>
      </c>
      <c r="F24" s="15">
        <v>892</v>
      </c>
      <c r="G24" s="16">
        <f t="shared" si="1"/>
        <v>-8</v>
      </c>
      <c r="H24" s="15">
        <v>1109</v>
      </c>
      <c r="I24" s="15">
        <v>1064</v>
      </c>
      <c r="J24" s="16">
        <f t="shared" si="2"/>
        <v>45</v>
      </c>
      <c r="K24" s="15">
        <v>415</v>
      </c>
      <c r="L24" s="15">
        <v>419</v>
      </c>
      <c r="M24" s="16">
        <f t="shared" si="3"/>
        <v>-4</v>
      </c>
      <c r="N24" s="15">
        <v>686</v>
      </c>
      <c r="O24" s="15">
        <v>683</v>
      </c>
      <c r="P24" s="17">
        <f t="shared" si="4"/>
        <v>3</v>
      </c>
      <c r="Q24" s="15">
        <v>183</v>
      </c>
      <c r="R24" s="15">
        <v>196</v>
      </c>
      <c r="S24" s="16">
        <f t="shared" si="5"/>
        <v>-13</v>
      </c>
      <c r="T24" s="15">
        <v>1103</v>
      </c>
      <c r="U24" s="15">
        <v>994</v>
      </c>
      <c r="V24" s="17">
        <f t="shared" si="6"/>
        <v>109</v>
      </c>
    </row>
    <row r="25" spans="1:22" ht="13.5" customHeight="1" x14ac:dyDescent="0.2">
      <c r="A25" s="11" t="s">
        <v>35</v>
      </c>
      <c r="B25" s="15">
        <v>1398</v>
      </c>
      <c r="C25" s="15">
        <v>1344</v>
      </c>
      <c r="D25" s="16">
        <f t="shared" si="0"/>
        <v>54</v>
      </c>
      <c r="E25" s="15">
        <v>506</v>
      </c>
      <c r="F25" s="15">
        <v>491</v>
      </c>
      <c r="G25" s="16">
        <f t="shared" si="1"/>
        <v>15</v>
      </c>
      <c r="H25" s="15">
        <v>324</v>
      </c>
      <c r="I25" s="15">
        <v>305</v>
      </c>
      <c r="J25" s="16">
        <f t="shared" si="2"/>
        <v>19</v>
      </c>
      <c r="K25" s="15">
        <v>97</v>
      </c>
      <c r="L25" s="15">
        <v>98</v>
      </c>
      <c r="M25" s="16">
        <f t="shared" si="3"/>
        <v>-1</v>
      </c>
      <c r="N25" s="15">
        <v>201</v>
      </c>
      <c r="O25" s="15">
        <v>185</v>
      </c>
      <c r="P25" s="17">
        <f t="shared" si="4"/>
        <v>16</v>
      </c>
      <c r="Q25" s="15">
        <v>23</v>
      </c>
      <c r="R25" s="15">
        <v>23</v>
      </c>
      <c r="S25" s="16">
        <f t="shared" si="5"/>
        <v>0</v>
      </c>
      <c r="T25" s="15">
        <v>247</v>
      </c>
      <c r="U25" s="15">
        <v>242</v>
      </c>
      <c r="V25" s="17">
        <f t="shared" si="6"/>
        <v>5</v>
      </c>
    </row>
    <row r="26" spans="1:22" ht="13.5" customHeight="1" x14ac:dyDescent="0.2">
      <c r="A26" s="11" t="s">
        <v>36</v>
      </c>
      <c r="B26" s="15">
        <v>2993</v>
      </c>
      <c r="C26" s="15">
        <v>2835</v>
      </c>
      <c r="D26" s="16">
        <f t="shared" si="0"/>
        <v>158</v>
      </c>
      <c r="E26" s="15">
        <v>115</v>
      </c>
      <c r="F26" s="15">
        <v>108</v>
      </c>
      <c r="G26" s="16">
        <f t="shared" si="1"/>
        <v>7</v>
      </c>
      <c r="H26" s="15">
        <v>1064</v>
      </c>
      <c r="I26" s="15">
        <v>1038</v>
      </c>
      <c r="J26" s="16">
        <f t="shared" si="2"/>
        <v>26</v>
      </c>
      <c r="K26" s="15">
        <v>346</v>
      </c>
      <c r="L26" s="15">
        <v>318</v>
      </c>
      <c r="M26" s="16">
        <f t="shared" si="3"/>
        <v>28</v>
      </c>
      <c r="N26" s="15">
        <v>344</v>
      </c>
      <c r="O26" s="15">
        <v>338</v>
      </c>
      <c r="P26" s="17">
        <f t="shared" si="4"/>
        <v>6</v>
      </c>
      <c r="Q26" s="15">
        <v>327</v>
      </c>
      <c r="R26" s="15">
        <v>335</v>
      </c>
      <c r="S26" s="16">
        <f t="shared" si="5"/>
        <v>-8</v>
      </c>
      <c r="T26" s="15">
        <v>797</v>
      </c>
      <c r="U26" s="15">
        <v>698</v>
      </c>
      <c r="V26" s="17">
        <f t="shared" si="6"/>
        <v>99</v>
      </c>
    </row>
    <row r="27" spans="1:22" ht="13.5" customHeight="1" x14ac:dyDescent="0.2">
      <c r="A27" s="11" t="s">
        <v>37</v>
      </c>
      <c r="B27" s="15">
        <v>3813</v>
      </c>
      <c r="C27" s="15">
        <v>3710</v>
      </c>
      <c r="D27" s="16">
        <f t="shared" si="0"/>
        <v>103</v>
      </c>
      <c r="E27" s="15">
        <v>345</v>
      </c>
      <c r="F27" s="15">
        <v>344</v>
      </c>
      <c r="G27" s="16">
        <f t="shared" si="1"/>
        <v>1</v>
      </c>
      <c r="H27" s="15">
        <v>1447</v>
      </c>
      <c r="I27" s="15">
        <v>1440</v>
      </c>
      <c r="J27" s="16">
        <f t="shared" si="2"/>
        <v>7</v>
      </c>
      <c r="K27" s="15">
        <v>397</v>
      </c>
      <c r="L27" s="15">
        <v>400</v>
      </c>
      <c r="M27" s="16">
        <f t="shared" si="3"/>
        <v>-3</v>
      </c>
      <c r="N27" s="15">
        <v>594</v>
      </c>
      <c r="O27" s="15">
        <v>567</v>
      </c>
      <c r="P27" s="17">
        <f t="shared" si="4"/>
        <v>27</v>
      </c>
      <c r="Q27" s="15">
        <v>166</v>
      </c>
      <c r="R27" s="15">
        <v>171</v>
      </c>
      <c r="S27" s="16">
        <f t="shared" si="5"/>
        <v>-5</v>
      </c>
      <c r="T27" s="15">
        <v>864</v>
      </c>
      <c r="U27" s="15">
        <v>788</v>
      </c>
      <c r="V27" s="17">
        <f t="shared" si="6"/>
        <v>76</v>
      </c>
    </row>
    <row r="28" spans="1:22" ht="13.5" customHeight="1" x14ac:dyDescent="0.2">
      <c r="A28" s="11" t="s">
        <v>38</v>
      </c>
      <c r="B28" s="15">
        <v>2650</v>
      </c>
      <c r="C28" s="15">
        <v>2494</v>
      </c>
      <c r="D28" s="16">
        <f t="shared" si="0"/>
        <v>156</v>
      </c>
      <c r="E28" s="15">
        <v>500</v>
      </c>
      <c r="F28" s="15">
        <v>491</v>
      </c>
      <c r="G28" s="16">
        <f t="shared" si="1"/>
        <v>9</v>
      </c>
      <c r="H28" s="15">
        <v>724</v>
      </c>
      <c r="I28" s="15">
        <v>650</v>
      </c>
      <c r="J28" s="16">
        <f t="shared" si="2"/>
        <v>74</v>
      </c>
      <c r="K28" s="15">
        <v>193</v>
      </c>
      <c r="L28" s="15">
        <v>191</v>
      </c>
      <c r="M28" s="16">
        <f t="shared" si="3"/>
        <v>2</v>
      </c>
      <c r="N28" s="15">
        <v>333</v>
      </c>
      <c r="O28" s="15">
        <v>311</v>
      </c>
      <c r="P28" s="17">
        <f t="shared" si="4"/>
        <v>22</v>
      </c>
      <c r="Q28" s="15">
        <v>114</v>
      </c>
      <c r="R28" s="15">
        <v>114</v>
      </c>
      <c r="S28" s="16">
        <f t="shared" si="5"/>
        <v>0</v>
      </c>
      <c r="T28" s="15">
        <v>786</v>
      </c>
      <c r="U28" s="15">
        <v>737</v>
      </c>
      <c r="V28" s="17">
        <f t="shared" si="6"/>
        <v>49</v>
      </c>
    </row>
    <row r="29" spans="1:22" ht="13.5" customHeight="1" x14ac:dyDescent="0.2">
      <c r="A29" s="11" t="s">
        <v>39</v>
      </c>
      <c r="B29" s="15">
        <v>6094</v>
      </c>
      <c r="C29" s="15">
        <v>6008</v>
      </c>
      <c r="D29" s="16">
        <f t="shared" si="0"/>
        <v>86</v>
      </c>
      <c r="E29" s="15">
        <v>2620</v>
      </c>
      <c r="F29" s="15">
        <v>2648</v>
      </c>
      <c r="G29" s="16">
        <f t="shared" si="1"/>
        <v>-28</v>
      </c>
      <c r="H29" s="15">
        <v>1057</v>
      </c>
      <c r="I29" s="15">
        <v>1014</v>
      </c>
      <c r="J29" s="16">
        <f t="shared" si="2"/>
        <v>43</v>
      </c>
      <c r="K29" s="15">
        <v>399</v>
      </c>
      <c r="L29" s="15">
        <v>399</v>
      </c>
      <c r="M29" s="16">
        <f t="shared" si="3"/>
        <v>0</v>
      </c>
      <c r="N29" s="15">
        <v>710</v>
      </c>
      <c r="O29" s="15">
        <v>693</v>
      </c>
      <c r="P29" s="17">
        <f t="shared" si="4"/>
        <v>17</v>
      </c>
      <c r="Q29" s="15">
        <v>100</v>
      </c>
      <c r="R29" s="15">
        <v>97</v>
      </c>
      <c r="S29" s="16">
        <f t="shared" si="5"/>
        <v>3</v>
      </c>
      <c r="T29" s="15">
        <v>1208</v>
      </c>
      <c r="U29" s="15">
        <v>1157</v>
      </c>
      <c r="V29" s="17">
        <f t="shared" si="6"/>
        <v>51</v>
      </c>
    </row>
    <row r="30" spans="1:22" ht="13.5" customHeight="1" x14ac:dyDescent="0.2">
      <c r="A30" s="11" t="s">
        <v>40</v>
      </c>
      <c r="B30" s="15">
        <v>2004</v>
      </c>
      <c r="C30" s="15">
        <v>1933</v>
      </c>
      <c r="D30" s="16">
        <f t="shared" si="0"/>
        <v>71</v>
      </c>
      <c r="E30" s="15">
        <v>75</v>
      </c>
      <c r="F30" s="15">
        <v>67</v>
      </c>
      <c r="G30" s="16">
        <f t="shared" si="1"/>
        <v>8</v>
      </c>
      <c r="H30" s="15">
        <v>321</v>
      </c>
      <c r="I30" s="15">
        <v>321</v>
      </c>
      <c r="J30" s="16">
        <f t="shared" si="2"/>
        <v>0</v>
      </c>
      <c r="K30" s="15">
        <v>375</v>
      </c>
      <c r="L30" s="15">
        <v>380</v>
      </c>
      <c r="M30" s="16">
        <f t="shared" si="3"/>
        <v>-5</v>
      </c>
      <c r="N30" s="15">
        <v>312</v>
      </c>
      <c r="O30" s="15">
        <v>310</v>
      </c>
      <c r="P30" s="17">
        <f t="shared" si="4"/>
        <v>2</v>
      </c>
      <c r="Q30" s="15">
        <v>299</v>
      </c>
      <c r="R30" s="15">
        <v>300</v>
      </c>
      <c r="S30" s="16">
        <f t="shared" si="5"/>
        <v>-1</v>
      </c>
      <c r="T30" s="15">
        <v>622</v>
      </c>
      <c r="U30" s="15">
        <v>555</v>
      </c>
      <c r="V30" s="17">
        <f t="shared" si="6"/>
        <v>67</v>
      </c>
    </row>
    <row r="31" spans="1:22" ht="13.5" customHeight="1" x14ac:dyDescent="0.2">
      <c r="A31" s="11" t="s">
        <v>41</v>
      </c>
      <c r="B31" s="15">
        <v>4967</v>
      </c>
      <c r="C31" s="15">
        <v>4820</v>
      </c>
      <c r="D31" s="16">
        <f t="shared" si="0"/>
        <v>147</v>
      </c>
      <c r="E31" s="15">
        <v>1650</v>
      </c>
      <c r="F31" s="15">
        <v>1658</v>
      </c>
      <c r="G31" s="16">
        <f t="shared" si="1"/>
        <v>-8</v>
      </c>
      <c r="H31" s="15">
        <v>1725</v>
      </c>
      <c r="I31" s="15">
        <v>1623</v>
      </c>
      <c r="J31" s="16">
        <f t="shared" si="2"/>
        <v>102</v>
      </c>
      <c r="K31" s="15">
        <v>180</v>
      </c>
      <c r="L31" s="15">
        <v>185</v>
      </c>
      <c r="M31" s="16">
        <f t="shared" si="3"/>
        <v>-5</v>
      </c>
      <c r="N31" s="15">
        <v>762</v>
      </c>
      <c r="O31" s="15">
        <v>722</v>
      </c>
      <c r="P31" s="17">
        <f t="shared" si="4"/>
        <v>40</v>
      </c>
      <c r="Q31" s="15">
        <v>90</v>
      </c>
      <c r="R31" s="15">
        <v>90</v>
      </c>
      <c r="S31" s="16">
        <f t="shared" si="5"/>
        <v>0</v>
      </c>
      <c r="T31" s="15">
        <v>560</v>
      </c>
      <c r="U31" s="15">
        <v>542</v>
      </c>
      <c r="V31" s="17">
        <f t="shared" si="6"/>
        <v>18</v>
      </c>
    </row>
    <row r="32" spans="1:22" ht="13.5" customHeight="1" x14ac:dyDescent="0.2">
      <c r="A32" s="11" t="s">
        <v>42</v>
      </c>
      <c r="B32" s="15">
        <v>3893</v>
      </c>
      <c r="C32" s="15">
        <v>3624</v>
      </c>
      <c r="D32" s="16">
        <f t="shared" si="0"/>
        <v>269</v>
      </c>
      <c r="E32" s="15">
        <v>1057</v>
      </c>
      <c r="F32" s="15">
        <v>1069</v>
      </c>
      <c r="G32" s="16">
        <f t="shared" si="1"/>
        <v>-12</v>
      </c>
      <c r="H32" s="15">
        <v>976</v>
      </c>
      <c r="I32" s="15">
        <v>894</v>
      </c>
      <c r="J32" s="16">
        <f t="shared" si="2"/>
        <v>82</v>
      </c>
      <c r="K32" s="15">
        <v>131</v>
      </c>
      <c r="L32" s="15">
        <v>129</v>
      </c>
      <c r="M32" s="16">
        <f t="shared" si="3"/>
        <v>2</v>
      </c>
      <c r="N32" s="15">
        <v>399</v>
      </c>
      <c r="O32" s="15">
        <v>386</v>
      </c>
      <c r="P32" s="17">
        <f t="shared" si="4"/>
        <v>13</v>
      </c>
      <c r="Q32" s="15">
        <v>100</v>
      </c>
      <c r="R32" s="15">
        <v>106</v>
      </c>
      <c r="S32" s="16">
        <f t="shared" si="5"/>
        <v>-6</v>
      </c>
      <c r="T32" s="15">
        <v>1230</v>
      </c>
      <c r="U32" s="15">
        <v>1040</v>
      </c>
      <c r="V32" s="17">
        <f t="shared" si="6"/>
        <v>190</v>
      </c>
    </row>
    <row r="33" spans="1:22" ht="13.5" customHeight="1" x14ac:dyDescent="0.2">
      <c r="A33" s="11" t="s">
        <v>43</v>
      </c>
      <c r="B33" s="15">
        <v>4684</v>
      </c>
      <c r="C33" s="15">
        <v>4507</v>
      </c>
      <c r="D33" s="16">
        <f t="shared" si="0"/>
        <v>177</v>
      </c>
      <c r="E33" s="15">
        <v>894</v>
      </c>
      <c r="F33" s="15">
        <v>915</v>
      </c>
      <c r="G33" s="16">
        <f t="shared" si="1"/>
        <v>-21</v>
      </c>
      <c r="H33" s="15">
        <v>1895</v>
      </c>
      <c r="I33" s="15">
        <v>1739</v>
      </c>
      <c r="J33" s="16">
        <f t="shared" si="2"/>
        <v>156</v>
      </c>
      <c r="K33" s="15">
        <v>422</v>
      </c>
      <c r="L33" s="15">
        <v>425</v>
      </c>
      <c r="M33" s="16">
        <f t="shared" si="3"/>
        <v>-3</v>
      </c>
      <c r="N33" s="15">
        <v>454</v>
      </c>
      <c r="O33" s="15">
        <v>438</v>
      </c>
      <c r="P33" s="17">
        <f t="shared" si="4"/>
        <v>16</v>
      </c>
      <c r="Q33" s="15">
        <v>111</v>
      </c>
      <c r="R33" s="15">
        <v>119</v>
      </c>
      <c r="S33" s="16">
        <f t="shared" si="5"/>
        <v>-8</v>
      </c>
      <c r="T33" s="15">
        <v>908</v>
      </c>
      <c r="U33" s="15">
        <v>871</v>
      </c>
      <c r="V33" s="17">
        <f t="shared" si="6"/>
        <v>37</v>
      </c>
    </row>
    <row r="34" spans="1:22" ht="13.5" customHeight="1" x14ac:dyDescent="0.2">
      <c r="A34" s="11" t="s">
        <v>44</v>
      </c>
      <c r="B34" s="15">
        <v>2447</v>
      </c>
      <c r="C34" s="15">
        <v>2302</v>
      </c>
      <c r="D34" s="16">
        <f t="shared" si="0"/>
        <v>145</v>
      </c>
      <c r="E34" s="15">
        <v>156</v>
      </c>
      <c r="F34" s="15">
        <v>131</v>
      </c>
      <c r="G34" s="16">
        <f t="shared" si="1"/>
        <v>25</v>
      </c>
      <c r="H34" s="15">
        <v>494</v>
      </c>
      <c r="I34" s="15">
        <v>471</v>
      </c>
      <c r="J34" s="16">
        <f t="shared" si="2"/>
        <v>23</v>
      </c>
      <c r="K34" s="15">
        <v>438</v>
      </c>
      <c r="L34" s="15">
        <v>439</v>
      </c>
      <c r="M34" s="16">
        <f t="shared" si="3"/>
        <v>-1</v>
      </c>
      <c r="N34" s="15">
        <v>192</v>
      </c>
      <c r="O34" s="15">
        <v>198</v>
      </c>
      <c r="P34" s="17">
        <f t="shared" si="4"/>
        <v>-6</v>
      </c>
      <c r="Q34" s="15">
        <v>248</v>
      </c>
      <c r="R34" s="15">
        <v>244</v>
      </c>
      <c r="S34" s="16">
        <f t="shared" si="5"/>
        <v>4</v>
      </c>
      <c r="T34" s="15">
        <v>919</v>
      </c>
      <c r="U34" s="15">
        <v>819</v>
      </c>
      <c r="V34" s="17">
        <f t="shared" si="6"/>
        <v>100</v>
      </c>
    </row>
    <row r="35" spans="1:22" ht="13.5" customHeight="1" x14ac:dyDescent="0.2">
      <c r="A35" s="11" t="s">
        <v>45</v>
      </c>
      <c r="B35" s="15">
        <v>2360</v>
      </c>
      <c r="C35" s="15">
        <v>2088</v>
      </c>
      <c r="D35" s="16">
        <f t="shared" si="0"/>
        <v>272</v>
      </c>
      <c r="E35" s="15">
        <v>68</v>
      </c>
      <c r="F35" s="15">
        <v>67</v>
      </c>
      <c r="G35" s="16">
        <f t="shared" si="1"/>
        <v>1</v>
      </c>
      <c r="H35" s="15">
        <v>367</v>
      </c>
      <c r="I35" s="15">
        <v>373</v>
      </c>
      <c r="J35" s="16">
        <f t="shared" si="2"/>
        <v>-6</v>
      </c>
      <c r="K35" s="15">
        <v>227</v>
      </c>
      <c r="L35" s="15">
        <v>232</v>
      </c>
      <c r="M35" s="16">
        <f t="shared" si="3"/>
        <v>-5</v>
      </c>
      <c r="N35" s="15">
        <v>464</v>
      </c>
      <c r="O35" s="15">
        <v>461</v>
      </c>
      <c r="P35" s="17">
        <f t="shared" si="4"/>
        <v>3</v>
      </c>
      <c r="Q35" s="15">
        <v>44</v>
      </c>
      <c r="R35" s="15">
        <v>41</v>
      </c>
      <c r="S35" s="16">
        <f t="shared" si="5"/>
        <v>3</v>
      </c>
      <c r="T35" s="15">
        <v>1190</v>
      </c>
      <c r="U35" s="15">
        <v>914</v>
      </c>
      <c r="V35" s="17">
        <f t="shared" si="6"/>
        <v>276</v>
      </c>
    </row>
    <row r="36" spans="1:22" ht="13.5" customHeight="1" x14ac:dyDescent="0.2">
      <c r="A36" s="11" t="s">
        <v>46</v>
      </c>
      <c r="B36" s="15">
        <v>1732</v>
      </c>
      <c r="C36" s="15">
        <v>1599</v>
      </c>
      <c r="D36" s="16">
        <f t="shared" si="0"/>
        <v>133</v>
      </c>
      <c r="E36" s="15">
        <v>155</v>
      </c>
      <c r="F36" s="15">
        <v>149</v>
      </c>
      <c r="G36" s="16">
        <f t="shared" si="1"/>
        <v>6</v>
      </c>
      <c r="H36" s="15">
        <v>518</v>
      </c>
      <c r="I36" s="15">
        <v>487</v>
      </c>
      <c r="J36" s="16">
        <f t="shared" si="2"/>
        <v>31</v>
      </c>
      <c r="K36" s="15">
        <v>263</v>
      </c>
      <c r="L36" s="15">
        <v>242</v>
      </c>
      <c r="M36" s="16">
        <f t="shared" si="3"/>
        <v>21</v>
      </c>
      <c r="N36" s="15">
        <v>170</v>
      </c>
      <c r="O36" s="15">
        <v>159</v>
      </c>
      <c r="P36" s="17">
        <f t="shared" si="4"/>
        <v>11</v>
      </c>
      <c r="Q36" s="15">
        <v>88</v>
      </c>
      <c r="R36" s="15">
        <v>89</v>
      </c>
      <c r="S36" s="16">
        <f t="shared" si="5"/>
        <v>-1</v>
      </c>
      <c r="T36" s="15">
        <v>538</v>
      </c>
      <c r="U36" s="15">
        <v>473</v>
      </c>
      <c r="V36" s="17">
        <f t="shared" si="6"/>
        <v>65</v>
      </c>
    </row>
    <row r="37" spans="1:22" ht="13.5" customHeight="1" x14ac:dyDescent="0.2">
      <c r="A37" s="11" t="s">
        <v>47</v>
      </c>
      <c r="B37" s="15">
        <v>2384</v>
      </c>
      <c r="C37" s="15">
        <v>2262</v>
      </c>
      <c r="D37" s="16">
        <f t="shared" si="0"/>
        <v>122</v>
      </c>
      <c r="E37" s="15">
        <v>193</v>
      </c>
      <c r="F37" s="15">
        <v>182</v>
      </c>
      <c r="G37" s="16">
        <f t="shared" si="1"/>
        <v>11</v>
      </c>
      <c r="H37" s="15">
        <v>614</v>
      </c>
      <c r="I37" s="15">
        <v>610</v>
      </c>
      <c r="J37" s="16">
        <f t="shared" si="2"/>
        <v>4</v>
      </c>
      <c r="K37" s="15">
        <v>385</v>
      </c>
      <c r="L37" s="15">
        <v>393</v>
      </c>
      <c r="M37" s="16">
        <f t="shared" si="3"/>
        <v>-8</v>
      </c>
      <c r="N37" s="15">
        <v>227</v>
      </c>
      <c r="O37" s="15">
        <v>203</v>
      </c>
      <c r="P37" s="17">
        <f t="shared" si="4"/>
        <v>24</v>
      </c>
      <c r="Q37" s="15">
        <v>311</v>
      </c>
      <c r="R37" s="15">
        <v>309</v>
      </c>
      <c r="S37" s="16">
        <f t="shared" si="5"/>
        <v>2</v>
      </c>
      <c r="T37" s="15">
        <v>654</v>
      </c>
      <c r="U37" s="15">
        <v>565</v>
      </c>
      <c r="V37" s="17">
        <f t="shared" si="6"/>
        <v>89</v>
      </c>
    </row>
    <row r="38" spans="1:22" ht="13.5" customHeight="1" x14ac:dyDescent="0.2">
      <c r="A38" s="18" t="s">
        <v>48</v>
      </c>
      <c r="B38" s="15">
        <v>2717</v>
      </c>
      <c r="C38" s="15">
        <v>2604</v>
      </c>
      <c r="D38" s="16">
        <f t="shared" si="0"/>
        <v>113</v>
      </c>
      <c r="E38" s="15">
        <v>233</v>
      </c>
      <c r="F38" s="15">
        <v>215</v>
      </c>
      <c r="G38" s="16">
        <f t="shared" si="1"/>
        <v>18</v>
      </c>
      <c r="H38" s="15">
        <v>688</v>
      </c>
      <c r="I38" s="15">
        <v>697</v>
      </c>
      <c r="J38" s="16">
        <f t="shared" si="2"/>
        <v>-9</v>
      </c>
      <c r="K38" s="15">
        <v>438</v>
      </c>
      <c r="L38" s="15">
        <v>404</v>
      </c>
      <c r="M38" s="16">
        <f t="shared" si="3"/>
        <v>34</v>
      </c>
      <c r="N38" s="15">
        <v>388</v>
      </c>
      <c r="O38" s="15">
        <v>396</v>
      </c>
      <c r="P38" s="17">
        <f t="shared" si="4"/>
        <v>-8</v>
      </c>
      <c r="Q38" s="15">
        <v>240</v>
      </c>
      <c r="R38" s="15">
        <v>233</v>
      </c>
      <c r="S38" s="16">
        <f t="shared" si="5"/>
        <v>7</v>
      </c>
      <c r="T38" s="15">
        <v>730</v>
      </c>
      <c r="U38" s="15">
        <v>659</v>
      </c>
      <c r="V38" s="17">
        <f t="shared" si="6"/>
        <v>71</v>
      </c>
    </row>
    <row r="39" spans="1:22" ht="13.5" customHeight="1" x14ac:dyDescent="0.2">
      <c r="A39" s="11" t="s">
        <v>49</v>
      </c>
      <c r="B39" s="15">
        <v>2968</v>
      </c>
      <c r="C39" s="15">
        <v>2847</v>
      </c>
      <c r="D39" s="16">
        <f t="shared" si="0"/>
        <v>121</v>
      </c>
      <c r="E39" s="15">
        <v>395</v>
      </c>
      <c r="F39" s="15">
        <v>414</v>
      </c>
      <c r="G39" s="16">
        <f t="shared" si="1"/>
        <v>-19</v>
      </c>
      <c r="H39" s="15">
        <v>983</v>
      </c>
      <c r="I39" s="15">
        <v>940</v>
      </c>
      <c r="J39" s="16">
        <f t="shared" si="2"/>
        <v>43</v>
      </c>
      <c r="K39" s="15">
        <v>215</v>
      </c>
      <c r="L39" s="15">
        <v>219</v>
      </c>
      <c r="M39" s="16">
        <f t="shared" si="3"/>
        <v>-4</v>
      </c>
      <c r="N39" s="15">
        <v>281</v>
      </c>
      <c r="O39" s="15">
        <v>281</v>
      </c>
      <c r="P39" s="17">
        <f t="shared" si="4"/>
        <v>0</v>
      </c>
      <c r="Q39" s="15">
        <v>79</v>
      </c>
      <c r="R39" s="15">
        <v>80</v>
      </c>
      <c r="S39" s="16">
        <f t="shared" si="5"/>
        <v>-1</v>
      </c>
      <c r="T39" s="15">
        <v>1015</v>
      </c>
      <c r="U39" s="15">
        <v>913</v>
      </c>
      <c r="V39" s="17">
        <f t="shared" si="6"/>
        <v>102</v>
      </c>
    </row>
    <row r="40" spans="1:22" ht="13.5" customHeight="1" x14ac:dyDescent="0.2">
      <c r="A40" s="11" t="s">
        <v>50</v>
      </c>
      <c r="B40" s="15">
        <v>3039</v>
      </c>
      <c r="C40" s="15">
        <v>2999</v>
      </c>
      <c r="D40" s="16">
        <f t="shared" si="0"/>
        <v>40</v>
      </c>
      <c r="E40" s="15">
        <v>895</v>
      </c>
      <c r="F40" s="15">
        <v>918</v>
      </c>
      <c r="G40" s="16">
        <f t="shared" si="1"/>
        <v>-23</v>
      </c>
      <c r="H40" s="15">
        <v>717</v>
      </c>
      <c r="I40" s="15">
        <v>705</v>
      </c>
      <c r="J40" s="16">
        <f t="shared" si="2"/>
        <v>12</v>
      </c>
      <c r="K40" s="15">
        <v>377</v>
      </c>
      <c r="L40" s="15">
        <v>389</v>
      </c>
      <c r="M40" s="16">
        <f t="shared" si="3"/>
        <v>-12</v>
      </c>
      <c r="N40" s="15">
        <v>308</v>
      </c>
      <c r="O40" s="15">
        <v>282</v>
      </c>
      <c r="P40" s="17">
        <f t="shared" si="4"/>
        <v>26</v>
      </c>
      <c r="Q40" s="15">
        <v>96</v>
      </c>
      <c r="R40" s="15">
        <v>101</v>
      </c>
      <c r="S40" s="16">
        <f t="shared" si="5"/>
        <v>-5</v>
      </c>
      <c r="T40" s="15">
        <v>646</v>
      </c>
      <c r="U40" s="15">
        <v>604</v>
      </c>
      <c r="V40" s="17">
        <f t="shared" si="6"/>
        <v>42</v>
      </c>
    </row>
    <row r="41" spans="1:22" ht="13.5" customHeight="1" x14ac:dyDescent="0.2">
      <c r="A41" s="11" t="s">
        <v>51</v>
      </c>
      <c r="B41" s="15">
        <v>3392</v>
      </c>
      <c r="C41" s="15">
        <v>3279</v>
      </c>
      <c r="D41" s="16">
        <f t="shared" si="0"/>
        <v>113</v>
      </c>
      <c r="E41" s="15">
        <v>329</v>
      </c>
      <c r="F41" s="15">
        <v>345</v>
      </c>
      <c r="G41" s="16">
        <f t="shared" si="1"/>
        <v>-16</v>
      </c>
      <c r="H41" s="15">
        <v>915</v>
      </c>
      <c r="I41" s="15">
        <v>912</v>
      </c>
      <c r="J41" s="16">
        <f t="shared" si="2"/>
        <v>3</v>
      </c>
      <c r="K41" s="15">
        <v>434</v>
      </c>
      <c r="L41" s="15">
        <v>424</v>
      </c>
      <c r="M41" s="16">
        <f t="shared" si="3"/>
        <v>10</v>
      </c>
      <c r="N41" s="15">
        <v>463</v>
      </c>
      <c r="O41" s="15">
        <v>435</v>
      </c>
      <c r="P41" s="17">
        <f t="shared" si="4"/>
        <v>28</v>
      </c>
      <c r="Q41" s="15">
        <v>285</v>
      </c>
      <c r="R41" s="15">
        <v>288</v>
      </c>
      <c r="S41" s="16">
        <f t="shared" si="5"/>
        <v>-3</v>
      </c>
      <c r="T41" s="15">
        <v>966</v>
      </c>
      <c r="U41" s="15">
        <v>875</v>
      </c>
      <c r="V41" s="17">
        <f t="shared" si="6"/>
        <v>91</v>
      </c>
    </row>
    <row r="42" spans="1:22" ht="13.5" customHeight="1" x14ac:dyDescent="0.2">
      <c r="A42" s="11" t="s">
        <v>52</v>
      </c>
      <c r="B42" s="15">
        <v>1435</v>
      </c>
      <c r="C42" s="15">
        <v>1322</v>
      </c>
      <c r="D42" s="16">
        <f t="shared" si="0"/>
        <v>113</v>
      </c>
      <c r="E42" s="15">
        <v>49</v>
      </c>
      <c r="F42" s="15">
        <v>54</v>
      </c>
      <c r="G42" s="16">
        <f t="shared" si="1"/>
        <v>-5</v>
      </c>
      <c r="H42" s="15">
        <v>229</v>
      </c>
      <c r="I42" s="15">
        <v>200</v>
      </c>
      <c r="J42" s="16">
        <f t="shared" si="2"/>
        <v>29</v>
      </c>
      <c r="K42" s="15">
        <v>282</v>
      </c>
      <c r="L42" s="15">
        <v>273</v>
      </c>
      <c r="M42" s="16">
        <f t="shared" si="3"/>
        <v>9</v>
      </c>
      <c r="N42" s="15">
        <v>140</v>
      </c>
      <c r="O42" s="15">
        <v>136</v>
      </c>
      <c r="P42" s="17">
        <f t="shared" si="4"/>
        <v>4</v>
      </c>
      <c r="Q42" s="15">
        <v>176</v>
      </c>
      <c r="R42" s="15">
        <v>167</v>
      </c>
      <c r="S42" s="16">
        <f t="shared" si="5"/>
        <v>9</v>
      </c>
      <c r="T42" s="15">
        <v>559</v>
      </c>
      <c r="U42" s="15">
        <v>492</v>
      </c>
      <c r="V42" s="17">
        <f t="shared" si="6"/>
        <v>67</v>
      </c>
    </row>
    <row r="43" spans="1:22" ht="13.5" customHeight="1" x14ac:dyDescent="0.2">
      <c r="A43" s="11" t="s">
        <v>53</v>
      </c>
      <c r="B43" s="15">
        <v>1822</v>
      </c>
      <c r="C43" s="15">
        <v>1745</v>
      </c>
      <c r="D43" s="16">
        <f t="shared" si="0"/>
        <v>77</v>
      </c>
      <c r="E43" s="15">
        <v>199</v>
      </c>
      <c r="F43" s="15">
        <v>183</v>
      </c>
      <c r="G43" s="16">
        <f t="shared" si="1"/>
        <v>16</v>
      </c>
      <c r="H43" s="15">
        <v>620</v>
      </c>
      <c r="I43" s="15">
        <v>606</v>
      </c>
      <c r="J43" s="16">
        <f t="shared" si="2"/>
        <v>14</v>
      </c>
      <c r="K43" s="15">
        <v>202</v>
      </c>
      <c r="L43" s="15">
        <v>198</v>
      </c>
      <c r="M43" s="16">
        <f t="shared" si="3"/>
        <v>4</v>
      </c>
      <c r="N43" s="15">
        <v>238</v>
      </c>
      <c r="O43" s="15">
        <v>217</v>
      </c>
      <c r="P43" s="17">
        <f t="shared" si="4"/>
        <v>21</v>
      </c>
      <c r="Q43" s="15">
        <v>97</v>
      </c>
      <c r="R43" s="15">
        <v>97</v>
      </c>
      <c r="S43" s="16">
        <f t="shared" si="5"/>
        <v>0</v>
      </c>
      <c r="T43" s="15">
        <v>466</v>
      </c>
      <c r="U43" s="15">
        <v>444</v>
      </c>
      <c r="V43" s="17">
        <f t="shared" si="6"/>
        <v>22</v>
      </c>
    </row>
    <row r="44" spans="1:22" ht="13.5" customHeight="1" x14ac:dyDescent="0.2">
      <c r="A44" s="11" t="s">
        <v>54</v>
      </c>
      <c r="B44" s="15">
        <v>664</v>
      </c>
      <c r="C44" s="15">
        <v>639</v>
      </c>
      <c r="D44" s="16">
        <f t="shared" si="0"/>
        <v>25</v>
      </c>
      <c r="E44" s="15">
        <v>32</v>
      </c>
      <c r="F44" s="15">
        <v>25</v>
      </c>
      <c r="G44" s="16">
        <f t="shared" si="1"/>
        <v>7</v>
      </c>
      <c r="H44" s="15">
        <v>132</v>
      </c>
      <c r="I44" s="15">
        <v>130</v>
      </c>
      <c r="J44" s="16">
        <f t="shared" si="2"/>
        <v>2</v>
      </c>
      <c r="K44" s="15">
        <v>85</v>
      </c>
      <c r="L44" s="15">
        <v>82</v>
      </c>
      <c r="M44" s="16">
        <f t="shared" si="3"/>
        <v>3</v>
      </c>
      <c r="N44" s="15">
        <v>195</v>
      </c>
      <c r="O44" s="15">
        <v>197</v>
      </c>
      <c r="P44" s="17">
        <f t="shared" si="4"/>
        <v>-2</v>
      </c>
      <c r="Q44" s="15">
        <v>70</v>
      </c>
      <c r="R44" s="15">
        <v>73</v>
      </c>
      <c r="S44" s="16">
        <f t="shared" si="5"/>
        <v>-3</v>
      </c>
      <c r="T44" s="15">
        <v>150</v>
      </c>
      <c r="U44" s="15">
        <v>132</v>
      </c>
      <c r="V44" s="17">
        <f t="shared" si="6"/>
        <v>18</v>
      </c>
    </row>
    <row r="45" spans="1:22" ht="13.5" customHeight="1" x14ac:dyDescent="0.2">
      <c r="A45" s="11" t="s">
        <v>55</v>
      </c>
      <c r="B45" s="15">
        <v>1019</v>
      </c>
      <c r="C45" s="15">
        <v>944</v>
      </c>
      <c r="D45" s="16">
        <f t="shared" si="0"/>
        <v>75</v>
      </c>
      <c r="E45" s="15">
        <v>98</v>
      </c>
      <c r="F45" s="15">
        <v>96</v>
      </c>
      <c r="G45" s="16">
        <f t="shared" si="1"/>
        <v>2</v>
      </c>
      <c r="H45" s="15">
        <v>477</v>
      </c>
      <c r="I45" s="15">
        <v>434</v>
      </c>
      <c r="J45" s="16">
        <f t="shared" si="2"/>
        <v>43</v>
      </c>
      <c r="K45" s="15">
        <v>91</v>
      </c>
      <c r="L45" s="15">
        <v>88</v>
      </c>
      <c r="M45" s="16">
        <f t="shared" si="3"/>
        <v>3</v>
      </c>
      <c r="N45" s="15">
        <v>68</v>
      </c>
      <c r="O45" s="15">
        <v>61</v>
      </c>
      <c r="P45" s="17">
        <f t="shared" si="4"/>
        <v>7</v>
      </c>
      <c r="Q45" s="15">
        <v>38</v>
      </c>
      <c r="R45" s="15">
        <v>41</v>
      </c>
      <c r="S45" s="16">
        <f t="shared" si="5"/>
        <v>-3</v>
      </c>
      <c r="T45" s="15">
        <v>247</v>
      </c>
      <c r="U45" s="15">
        <v>224</v>
      </c>
      <c r="V45" s="17">
        <f t="shared" si="6"/>
        <v>23</v>
      </c>
    </row>
    <row r="46" spans="1:22" ht="13.5" customHeight="1" x14ac:dyDescent="0.2">
      <c r="A46" s="11" t="s">
        <v>56</v>
      </c>
      <c r="B46" s="15">
        <v>858</v>
      </c>
      <c r="C46" s="15">
        <v>844</v>
      </c>
      <c r="D46" s="16">
        <f t="shared" si="0"/>
        <v>14</v>
      </c>
      <c r="E46" s="15">
        <v>86</v>
      </c>
      <c r="F46" s="15">
        <v>82</v>
      </c>
      <c r="G46" s="16">
        <f t="shared" si="1"/>
        <v>4</v>
      </c>
      <c r="H46" s="15">
        <v>331</v>
      </c>
      <c r="I46" s="15">
        <v>317</v>
      </c>
      <c r="J46" s="16">
        <f t="shared" si="2"/>
        <v>14</v>
      </c>
      <c r="K46" s="15">
        <v>102</v>
      </c>
      <c r="L46" s="15">
        <v>103</v>
      </c>
      <c r="M46" s="16">
        <f t="shared" si="3"/>
        <v>-1</v>
      </c>
      <c r="N46" s="15">
        <v>108</v>
      </c>
      <c r="O46" s="15">
        <v>109</v>
      </c>
      <c r="P46" s="17">
        <f t="shared" si="4"/>
        <v>-1</v>
      </c>
      <c r="Q46" s="15">
        <v>36</v>
      </c>
      <c r="R46" s="15">
        <v>33</v>
      </c>
      <c r="S46" s="16">
        <f t="shared" si="5"/>
        <v>3</v>
      </c>
      <c r="T46" s="15">
        <v>195</v>
      </c>
      <c r="U46" s="15">
        <v>200</v>
      </c>
      <c r="V46" s="17">
        <f t="shared" si="6"/>
        <v>-5</v>
      </c>
    </row>
    <row r="47" spans="1:22" ht="13.5" customHeight="1" x14ac:dyDescent="0.2">
      <c r="A47" s="11" t="s">
        <v>57</v>
      </c>
      <c r="B47" s="15">
        <v>1231</v>
      </c>
      <c r="C47" s="15">
        <v>1155</v>
      </c>
      <c r="D47" s="16">
        <f t="shared" si="0"/>
        <v>76</v>
      </c>
      <c r="E47" s="15">
        <v>109</v>
      </c>
      <c r="F47" s="15">
        <v>103</v>
      </c>
      <c r="G47" s="16">
        <f t="shared" si="1"/>
        <v>6</v>
      </c>
      <c r="H47" s="15">
        <v>270</v>
      </c>
      <c r="I47" s="15">
        <v>230</v>
      </c>
      <c r="J47" s="16">
        <f t="shared" si="2"/>
        <v>40</v>
      </c>
      <c r="K47" s="15">
        <v>208</v>
      </c>
      <c r="L47" s="15">
        <v>206</v>
      </c>
      <c r="M47" s="16">
        <f t="shared" si="3"/>
        <v>2</v>
      </c>
      <c r="N47" s="15">
        <v>203</v>
      </c>
      <c r="O47" s="15">
        <v>201</v>
      </c>
      <c r="P47" s="17">
        <f t="shared" si="4"/>
        <v>2</v>
      </c>
      <c r="Q47" s="15">
        <v>168</v>
      </c>
      <c r="R47" s="15">
        <v>167</v>
      </c>
      <c r="S47" s="16">
        <f t="shared" si="5"/>
        <v>1</v>
      </c>
      <c r="T47" s="15">
        <v>273</v>
      </c>
      <c r="U47" s="15">
        <v>248</v>
      </c>
      <c r="V47" s="17">
        <f t="shared" si="6"/>
        <v>25</v>
      </c>
    </row>
    <row r="48" spans="1:22" ht="13.5" customHeight="1" x14ac:dyDescent="0.2">
      <c r="A48" s="11" t="s">
        <v>58</v>
      </c>
      <c r="B48" s="15">
        <v>2188</v>
      </c>
      <c r="C48" s="15">
        <v>2067</v>
      </c>
      <c r="D48" s="16">
        <f t="shared" si="0"/>
        <v>121</v>
      </c>
      <c r="E48" s="15">
        <v>179</v>
      </c>
      <c r="F48" s="15">
        <v>175</v>
      </c>
      <c r="G48" s="16">
        <f t="shared" si="1"/>
        <v>4</v>
      </c>
      <c r="H48" s="15">
        <v>798</v>
      </c>
      <c r="I48" s="15">
        <v>738</v>
      </c>
      <c r="J48" s="16">
        <f t="shared" si="2"/>
        <v>60</v>
      </c>
      <c r="K48" s="15">
        <v>168</v>
      </c>
      <c r="L48" s="15">
        <v>176</v>
      </c>
      <c r="M48" s="16">
        <f t="shared" si="3"/>
        <v>-8</v>
      </c>
      <c r="N48" s="15">
        <v>343</v>
      </c>
      <c r="O48" s="15">
        <v>348</v>
      </c>
      <c r="P48" s="17">
        <f t="shared" si="4"/>
        <v>-5</v>
      </c>
      <c r="Q48" s="15">
        <v>150</v>
      </c>
      <c r="R48" s="15">
        <v>153</v>
      </c>
      <c r="S48" s="16">
        <f t="shared" si="5"/>
        <v>-3</v>
      </c>
      <c r="T48" s="15">
        <v>550</v>
      </c>
      <c r="U48" s="15">
        <v>477</v>
      </c>
      <c r="V48" s="17">
        <f t="shared" si="6"/>
        <v>73</v>
      </c>
    </row>
    <row r="49" spans="1:22" ht="13.5" customHeight="1" x14ac:dyDescent="0.2">
      <c r="A49" s="11" t="s">
        <v>59</v>
      </c>
      <c r="B49" s="15">
        <v>521</v>
      </c>
      <c r="C49" s="15">
        <v>512</v>
      </c>
      <c r="D49" s="16">
        <f t="shared" si="0"/>
        <v>9</v>
      </c>
      <c r="E49" s="15">
        <v>6</v>
      </c>
      <c r="F49" s="15">
        <v>6</v>
      </c>
      <c r="G49" s="16">
        <f t="shared" si="1"/>
        <v>0</v>
      </c>
      <c r="H49" s="15">
        <v>209</v>
      </c>
      <c r="I49" s="15">
        <v>219</v>
      </c>
      <c r="J49" s="16">
        <f t="shared" si="2"/>
        <v>-10</v>
      </c>
      <c r="K49" s="15">
        <v>98</v>
      </c>
      <c r="L49" s="15">
        <v>104</v>
      </c>
      <c r="M49" s="16">
        <f t="shared" si="3"/>
        <v>-6</v>
      </c>
      <c r="N49" s="15">
        <v>34</v>
      </c>
      <c r="O49" s="15">
        <v>34</v>
      </c>
      <c r="P49" s="17">
        <f t="shared" si="4"/>
        <v>0</v>
      </c>
      <c r="Q49" s="15">
        <v>7</v>
      </c>
      <c r="R49" s="15">
        <v>7</v>
      </c>
      <c r="S49" s="16">
        <f t="shared" si="5"/>
        <v>0</v>
      </c>
      <c r="T49" s="15">
        <v>167</v>
      </c>
      <c r="U49" s="15">
        <v>142</v>
      </c>
      <c r="V49" s="17">
        <f t="shared" si="6"/>
        <v>25</v>
      </c>
    </row>
    <row r="50" spans="1:22" ht="13.5" customHeight="1" x14ac:dyDescent="0.2">
      <c r="A50" s="11" t="s">
        <v>60</v>
      </c>
      <c r="B50" s="15">
        <v>463</v>
      </c>
      <c r="C50" s="15">
        <v>477</v>
      </c>
      <c r="D50" s="16">
        <f t="shared" si="0"/>
        <v>-14</v>
      </c>
      <c r="E50" s="15">
        <v>57</v>
      </c>
      <c r="F50" s="15">
        <v>59</v>
      </c>
      <c r="G50" s="16">
        <f t="shared" si="1"/>
        <v>-2</v>
      </c>
      <c r="H50" s="15">
        <v>121</v>
      </c>
      <c r="I50" s="15">
        <v>141</v>
      </c>
      <c r="J50" s="16">
        <f t="shared" si="2"/>
        <v>-20</v>
      </c>
      <c r="K50" s="15">
        <v>102</v>
      </c>
      <c r="L50" s="15">
        <v>100</v>
      </c>
      <c r="M50" s="16">
        <f t="shared" si="3"/>
        <v>2</v>
      </c>
      <c r="N50" s="15">
        <v>36</v>
      </c>
      <c r="O50" s="15">
        <v>33</v>
      </c>
      <c r="P50" s="17">
        <f t="shared" si="4"/>
        <v>3</v>
      </c>
      <c r="Q50" s="15">
        <v>26</v>
      </c>
      <c r="R50" s="15">
        <v>26</v>
      </c>
      <c r="S50" s="16">
        <f t="shared" si="5"/>
        <v>0</v>
      </c>
      <c r="T50" s="15">
        <v>121</v>
      </c>
      <c r="U50" s="15">
        <v>118</v>
      </c>
      <c r="V50" s="17">
        <f t="shared" si="6"/>
        <v>3</v>
      </c>
    </row>
    <row r="51" spans="1:22" ht="13.5" customHeight="1" x14ac:dyDescent="0.2">
      <c r="A51" s="11" t="s">
        <v>61</v>
      </c>
      <c r="B51" s="15">
        <v>1797</v>
      </c>
      <c r="C51" s="15">
        <v>1863</v>
      </c>
      <c r="D51" s="16">
        <f t="shared" si="0"/>
        <v>-66</v>
      </c>
      <c r="E51" s="15">
        <v>679</v>
      </c>
      <c r="F51" s="15">
        <v>699</v>
      </c>
      <c r="G51" s="16">
        <f t="shared" si="1"/>
        <v>-20</v>
      </c>
      <c r="H51" s="15">
        <v>373</v>
      </c>
      <c r="I51" s="15">
        <v>400</v>
      </c>
      <c r="J51" s="16">
        <f t="shared" si="2"/>
        <v>-27</v>
      </c>
      <c r="K51" s="15">
        <v>116</v>
      </c>
      <c r="L51" s="15">
        <v>125</v>
      </c>
      <c r="M51" s="16">
        <f t="shared" si="3"/>
        <v>-9</v>
      </c>
      <c r="N51" s="15">
        <v>243</v>
      </c>
      <c r="O51" s="15">
        <v>236</v>
      </c>
      <c r="P51" s="17">
        <f t="shared" si="4"/>
        <v>7</v>
      </c>
      <c r="Q51" s="15">
        <v>49</v>
      </c>
      <c r="R51" s="15">
        <v>49</v>
      </c>
      <c r="S51" s="16">
        <f t="shared" si="5"/>
        <v>0</v>
      </c>
      <c r="T51" s="15">
        <v>337</v>
      </c>
      <c r="U51" s="15">
        <v>354</v>
      </c>
      <c r="V51" s="17">
        <f t="shared" si="6"/>
        <v>-17</v>
      </c>
    </row>
    <row r="52" spans="1:22" ht="13.5" customHeight="1" x14ac:dyDescent="0.2">
      <c r="A52" s="11" t="s">
        <v>62</v>
      </c>
      <c r="B52" s="15">
        <v>708</v>
      </c>
      <c r="C52" s="15">
        <v>626</v>
      </c>
      <c r="D52" s="16">
        <f t="shared" si="0"/>
        <v>82</v>
      </c>
      <c r="E52" s="15">
        <v>4</v>
      </c>
      <c r="F52" s="15">
        <v>3</v>
      </c>
      <c r="G52" s="16">
        <f t="shared" si="1"/>
        <v>1</v>
      </c>
      <c r="H52" s="15">
        <v>203</v>
      </c>
      <c r="I52" s="15">
        <v>167</v>
      </c>
      <c r="J52" s="16">
        <f t="shared" si="2"/>
        <v>36</v>
      </c>
      <c r="K52" s="15">
        <v>90</v>
      </c>
      <c r="L52" s="15">
        <v>94</v>
      </c>
      <c r="M52" s="16">
        <f t="shared" si="3"/>
        <v>-4</v>
      </c>
      <c r="N52" s="15">
        <v>57</v>
      </c>
      <c r="O52" s="15">
        <v>66</v>
      </c>
      <c r="P52" s="17">
        <f t="shared" si="4"/>
        <v>-9</v>
      </c>
      <c r="Q52" s="15">
        <v>16</v>
      </c>
      <c r="R52" s="15">
        <v>15</v>
      </c>
      <c r="S52" s="16">
        <f t="shared" si="5"/>
        <v>1</v>
      </c>
      <c r="T52" s="15">
        <v>338</v>
      </c>
      <c r="U52" s="15">
        <v>281</v>
      </c>
      <c r="V52" s="17">
        <f t="shared" si="6"/>
        <v>57</v>
      </c>
    </row>
    <row r="53" spans="1:22" ht="13.5" customHeight="1" x14ac:dyDescent="0.2">
      <c r="A53" s="11" t="s">
        <v>63</v>
      </c>
      <c r="B53" s="15">
        <v>549</v>
      </c>
      <c r="C53" s="15">
        <v>555</v>
      </c>
      <c r="D53" s="16">
        <f t="shared" si="0"/>
        <v>-6</v>
      </c>
      <c r="E53" s="15">
        <v>64</v>
      </c>
      <c r="F53" s="15">
        <v>65</v>
      </c>
      <c r="G53" s="16">
        <f t="shared" si="1"/>
        <v>-1</v>
      </c>
      <c r="H53" s="15">
        <v>177</v>
      </c>
      <c r="I53" s="15">
        <v>205</v>
      </c>
      <c r="J53" s="16">
        <f t="shared" si="2"/>
        <v>-28</v>
      </c>
      <c r="K53" s="15">
        <v>87</v>
      </c>
      <c r="L53" s="15">
        <v>93</v>
      </c>
      <c r="M53" s="16">
        <f t="shared" si="3"/>
        <v>-6</v>
      </c>
      <c r="N53" s="15">
        <v>45</v>
      </c>
      <c r="O53" s="15">
        <v>44</v>
      </c>
      <c r="P53" s="17">
        <f t="shared" si="4"/>
        <v>1</v>
      </c>
      <c r="Q53" s="15">
        <v>31</v>
      </c>
      <c r="R53" s="15">
        <v>31</v>
      </c>
      <c r="S53" s="16">
        <f t="shared" si="5"/>
        <v>0</v>
      </c>
      <c r="T53" s="15">
        <v>145</v>
      </c>
      <c r="U53" s="15">
        <v>117</v>
      </c>
      <c r="V53" s="17">
        <f t="shared" si="6"/>
        <v>28</v>
      </c>
    </row>
    <row r="54" spans="1:22" ht="13.5" customHeight="1" x14ac:dyDescent="0.2">
      <c r="A54" s="11" t="s">
        <v>64</v>
      </c>
      <c r="B54" s="15">
        <v>1640</v>
      </c>
      <c r="C54" s="15">
        <v>1597</v>
      </c>
      <c r="D54" s="16">
        <f t="shared" si="0"/>
        <v>43</v>
      </c>
      <c r="E54" s="15">
        <v>381</v>
      </c>
      <c r="F54" s="15">
        <v>382</v>
      </c>
      <c r="G54" s="16">
        <f t="shared" si="1"/>
        <v>-1</v>
      </c>
      <c r="H54" s="15">
        <v>505</v>
      </c>
      <c r="I54" s="15">
        <v>477</v>
      </c>
      <c r="J54" s="16">
        <f t="shared" si="2"/>
        <v>28</v>
      </c>
      <c r="K54" s="15">
        <v>139</v>
      </c>
      <c r="L54" s="15">
        <v>138</v>
      </c>
      <c r="M54" s="16">
        <f t="shared" si="3"/>
        <v>1</v>
      </c>
      <c r="N54" s="15">
        <v>147</v>
      </c>
      <c r="O54" s="15">
        <v>150</v>
      </c>
      <c r="P54" s="17">
        <f t="shared" si="4"/>
        <v>-3</v>
      </c>
      <c r="Q54" s="15">
        <v>46</v>
      </c>
      <c r="R54" s="15">
        <v>46</v>
      </c>
      <c r="S54" s="16">
        <f t="shared" si="5"/>
        <v>0</v>
      </c>
      <c r="T54" s="15">
        <v>422</v>
      </c>
      <c r="U54" s="15">
        <v>404</v>
      </c>
      <c r="V54" s="17">
        <f t="shared" si="6"/>
        <v>18</v>
      </c>
    </row>
    <row r="55" spans="1:22" ht="13.5" customHeight="1" x14ac:dyDescent="0.2">
      <c r="A55" s="11" t="s">
        <v>65</v>
      </c>
      <c r="B55" s="15">
        <v>1222</v>
      </c>
      <c r="C55" s="15">
        <v>1215</v>
      </c>
      <c r="D55" s="16">
        <f t="shared" si="0"/>
        <v>7</v>
      </c>
      <c r="E55" s="15">
        <v>316</v>
      </c>
      <c r="F55" s="15">
        <v>330</v>
      </c>
      <c r="G55" s="16">
        <f t="shared" si="1"/>
        <v>-14</v>
      </c>
      <c r="H55" s="15">
        <v>281</v>
      </c>
      <c r="I55" s="15">
        <v>258</v>
      </c>
      <c r="J55" s="16">
        <f t="shared" si="2"/>
        <v>23</v>
      </c>
      <c r="K55" s="15">
        <v>55</v>
      </c>
      <c r="L55" s="15">
        <v>57</v>
      </c>
      <c r="M55" s="16">
        <f t="shared" si="3"/>
        <v>-2</v>
      </c>
      <c r="N55" s="15">
        <v>275</v>
      </c>
      <c r="O55" s="15">
        <v>286</v>
      </c>
      <c r="P55" s="17">
        <f t="shared" si="4"/>
        <v>-11</v>
      </c>
      <c r="Q55" s="15">
        <v>25</v>
      </c>
      <c r="R55" s="15">
        <v>29</v>
      </c>
      <c r="S55" s="16">
        <f t="shared" si="5"/>
        <v>-4</v>
      </c>
      <c r="T55" s="15">
        <v>270</v>
      </c>
      <c r="U55" s="15">
        <v>255</v>
      </c>
      <c r="V55" s="17">
        <f t="shared" si="6"/>
        <v>15</v>
      </c>
    </row>
    <row r="56" spans="1:22" ht="13.5" customHeight="1" x14ac:dyDescent="0.2">
      <c r="A56" s="11" t="s">
        <v>66</v>
      </c>
      <c r="B56" s="15">
        <v>71</v>
      </c>
      <c r="C56" s="15">
        <v>40</v>
      </c>
      <c r="D56" s="16">
        <f t="shared" si="0"/>
        <v>31</v>
      </c>
      <c r="E56" s="15">
        <v>7</v>
      </c>
      <c r="F56" s="15">
        <v>7</v>
      </c>
      <c r="G56" s="16">
        <f t="shared" si="1"/>
        <v>0</v>
      </c>
      <c r="H56" s="15">
        <v>5</v>
      </c>
      <c r="I56" s="15">
        <v>6</v>
      </c>
      <c r="J56" s="16">
        <f t="shared" si="2"/>
        <v>-1</v>
      </c>
      <c r="K56" s="15">
        <v>2</v>
      </c>
      <c r="L56" s="15">
        <v>2</v>
      </c>
      <c r="M56" s="16">
        <f>K56-L56</f>
        <v>0</v>
      </c>
      <c r="N56" s="15">
        <v>11</v>
      </c>
      <c r="O56" s="15">
        <v>11</v>
      </c>
      <c r="P56" s="17">
        <f t="shared" si="4"/>
        <v>0</v>
      </c>
      <c r="Q56" s="15">
        <v>4</v>
      </c>
      <c r="R56" s="15">
        <v>4</v>
      </c>
      <c r="S56" s="16">
        <f t="shared" si="5"/>
        <v>0</v>
      </c>
      <c r="T56" s="15">
        <v>42</v>
      </c>
      <c r="U56" s="15">
        <v>10</v>
      </c>
      <c r="V56" s="17">
        <f t="shared" si="6"/>
        <v>32</v>
      </c>
    </row>
    <row r="57" spans="1:22" ht="13.5" customHeight="1" x14ac:dyDescent="0.2">
      <c r="A57" s="11" t="s">
        <v>67</v>
      </c>
      <c r="B57" s="15">
        <v>33</v>
      </c>
      <c r="C57" s="15">
        <v>31</v>
      </c>
      <c r="D57" s="16">
        <f t="shared" si="0"/>
        <v>2</v>
      </c>
      <c r="E57" s="15">
        <v>6</v>
      </c>
      <c r="F57" s="15">
        <v>6</v>
      </c>
      <c r="G57" s="16">
        <f t="shared" si="1"/>
        <v>0</v>
      </c>
      <c r="H57" s="15">
        <v>5</v>
      </c>
      <c r="I57" s="15">
        <v>3</v>
      </c>
      <c r="J57" s="16">
        <f>H57-I57</f>
        <v>2</v>
      </c>
      <c r="K57" s="15">
        <v>10</v>
      </c>
      <c r="L57" s="15">
        <v>10</v>
      </c>
      <c r="M57" s="16">
        <f>K57-L57</f>
        <v>0</v>
      </c>
      <c r="N57" s="15">
        <v>1</v>
      </c>
      <c r="O57" s="15">
        <v>2</v>
      </c>
      <c r="P57" s="17">
        <f t="shared" si="4"/>
        <v>-1</v>
      </c>
      <c r="Q57" s="15">
        <v>2</v>
      </c>
      <c r="R57" s="15">
        <v>2</v>
      </c>
      <c r="S57" s="16">
        <f t="shared" si="5"/>
        <v>0</v>
      </c>
      <c r="T57" s="15">
        <v>9</v>
      </c>
      <c r="U57" s="15">
        <v>8</v>
      </c>
      <c r="V57" s="17">
        <f t="shared" si="6"/>
        <v>1</v>
      </c>
    </row>
    <row r="58" spans="1:22" ht="13.5" customHeight="1" thickBot="1" x14ac:dyDescent="0.25">
      <c r="A58" s="19" t="s">
        <v>68</v>
      </c>
      <c r="B58" s="20">
        <v>18</v>
      </c>
      <c r="C58" s="20">
        <v>19</v>
      </c>
      <c r="D58" s="21">
        <f t="shared" si="0"/>
        <v>-1</v>
      </c>
      <c r="E58" s="20">
        <v>7</v>
      </c>
      <c r="F58" s="20">
        <v>8</v>
      </c>
      <c r="G58" s="21">
        <f t="shared" si="1"/>
        <v>-1</v>
      </c>
      <c r="H58" s="22">
        <v>0</v>
      </c>
      <c r="I58" s="23">
        <v>0</v>
      </c>
      <c r="J58" s="21">
        <f t="shared" si="2"/>
        <v>0</v>
      </c>
      <c r="K58" s="24">
        <v>2</v>
      </c>
      <c r="L58" s="20">
        <v>1</v>
      </c>
      <c r="M58" s="21">
        <f>K58-L58</f>
        <v>1</v>
      </c>
      <c r="N58" s="22">
        <v>0</v>
      </c>
      <c r="O58" s="23">
        <v>0</v>
      </c>
      <c r="P58" s="25">
        <v>0</v>
      </c>
      <c r="Q58" s="24">
        <v>1</v>
      </c>
      <c r="R58" s="20">
        <v>1</v>
      </c>
      <c r="S58" s="21">
        <f t="shared" si="5"/>
        <v>0</v>
      </c>
      <c r="T58" s="20">
        <v>8</v>
      </c>
      <c r="U58" s="20">
        <v>9</v>
      </c>
      <c r="V58" s="25">
        <f t="shared" si="6"/>
        <v>-1</v>
      </c>
    </row>
    <row r="59" spans="1:22" ht="13.5" customHeight="1" thickTop="1" thickBot="1" x14ac:dyDescent="0.25">
      <c r="A59" s="75" t="s">
        <v>69</v>
      </c>
      <c r="B59" s="26">
        <f>SUM(B5:B58)</f>
        <v>345900</v>
      </c>
      <c r="C59" s="27">
        <f>SUM(C5:C58)</f>
        <v>331733</v>
      </c>
      <c r="D59" s="28">
        <f t="shared" si="0"/>
        <v>14167</v>
      </c>
      <c r="E59" s="29">
        <f>SUM(E5:E58)</f>
        <v>61003</v>
      </c>
      <c r="F59" s="27">
        <f>SUM(F5:F58)</f>
        <v>60980</v>
      </c>
      <c r="G59" s="28">
        <f t="shared" si="1"/>
        <v>23</v>
      </c>
      <c r="H59" s="30">
        <f>SUM(H5:H58)</f>
        <v>67842</v>
      </c>
      <c r="I59" s="31">
        <f>SUM(I5:I58)</f>
        <v>64377</v>
      </c>
      <c r="J59" s="28">
        <f>H59-I59</f>
        <v>3465</v>
      </c>
      <c r="K59" s="30">
        <f>SUM(K5:K58)</f>
        <v>47656</v>
      </c>
      <c r="L59" s="31">
        <f>SUM(L5:L58)</f>
        <v>46707</v>
      </c>
      <c r="M59" s="28">
        <f>K59-L59</f>
        <v>949</v>
      </c>
      <c r="N59" s="30">
        <f>SUM(N5:N58)</f>
        <v>47765</v>
      </c>
      <c r="O59" s="31">
        <f>SUM(O5:O58)</f>
        <v>46944</v>
      </c>
      <c r="P59" s="32">
        <f t="shared" si="4"/>
        <v>821</v>
      </c>
      <c r="Q59" s="33">
        <f>SUM(Q5:Q58)</f>
        <v>25832</v>
      </c>
      <c r="R59" s="31">
        <f>SUM(R5:R58)</f>
        <v>25965</v>
      </c>
      <c r="S59" s="28">
        <f t="shared" si="5"/>
        <v>-133</v>
      </c>
      <c r="T59" s="33">
        <f>SUM(T5:T58)</f>
        <v>95802</v>
      </c>
      <c r="U59" s="31">
        <f>SUM(U5:U58)</f>
        <v>86760</v>
      </c>
      <c r="V59" s="32">
        <f>T59-U59</f>
        <v>9042</v>
      </c>
    </row>
    <row r="60" spans="1:22" ht="10.5" customHeight="1" x14ac:dyDescent="0.2">
      <c r="C60" s="34"/>
      <c r="D60" s="34"/>
      <c r="E60" s="35"/>
      <c r="F60" s="35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V60" s="34"/>
    </row>
  </sheetData>
  <mergeCells count="8">
    <mergeCell ref="Q3:R3"/>
    <mergeCell ref="T3:U3"/>
    <mergeCell ref="A3:A4"/>
    <mergeCell ref="B3:C3"/>
    <mergeCell ref="E3:F3"/>
    <mergeCell ref="H3:I3"/>
    <mergeCell ref="K3:L3"/>
    <mergeCell ref="N3:O3"/>
  </mergeCells>
  <phoneticPr fontId="3"/>
  <printOptions horizontalCentered="1" verticalCentered="1"/>
  <pageMargins left="0.7" right="0.7" top="0.75" bottom="0.75" header="0.3" footer="0.3"/>
  <pageSetup paperSize="8" scale="91" orientation="landscape" r:id="rId1"/>
  <headerFooter alignWithMargins="0"/>
  <rowBreaks count="1" manualBreakCount="1">
    <brk id="55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2C4B-12CE-458D-BB9E-D48218C2082F}">
  <sheetPr>
    <pageSetUpPr fitToPage="1"/>
  </sheetPr>
  <dimension ref="B2:L61"/>
  <sheetViews>
    <sheetView workbookViewId="0">
      <selection activeCell="B4" sqref="B4:F4"/>
    </sheetView>
  </sheetViews>
  <sheetFormatPr defaultRowHeight="13.2" x14ac:dyDescent="0.2"/>
  <cols>
    <col min="1" max="1" width="5.21875" customWidth="1"/>
    <col min="2" max="2" width="3" customWidth="1"/>
    <col min="3" max="3" width="11.21875" customWidth="1"/>
    <col min="4" max="4" width="12.88671875" customWidth="1"/>
    <col min="5" max="5" width="11.77734375" customWidth="1"/>
    <col min="6" max="6" width="11.6640625" customWidth="1"/>
    <col min="7" max="7" width="3.6640625" customWidth="1"/>
    <col min="8" max="8" width="3.77734375" customWidth="1"/>
    <col min="9" max="9" width="3.21875" style="38" customWidth="1"/>
    <col min="10" max="10" width="11.88671875" style="39" customWidth="1"/>
    <col min="11" max="11" width="11.33203125" customWidth="1"/>
    <col min="12" max="12" width="13.77734375" customWidth="1"/>
    <col min="257" max="257" width="5.21875" customWidth="1"/>
    <col min="258" max="258" width="3" customWidth="1"/>
    <col min="259" max="259" width="11.21875" customWidth="1"/>
    <col min="260" max="260" width="12.88671875" customWidth="1"/>
    <col min="261" max="261" width="11.77734375" customWidth="1"/>
    <col min="262" max="262" width="11.6640625" customWidth="1"/>
    <col min="263" max="263" width="3.6640625" customWidth="1"/>
    <col min="264" max="264" width="3.77734375" customWidth="1"/>
    <col min="265" max="265" width="3.21875" customWidth="1"/>
    <col min="266" max="266" width="11.88671875" customWidth="1"/>
    <col min="267" max="267" width="11.33203125" customWidth="1"/>
    <col min="268" max="268" width="13.77734375" customWidth="1"/>
    <col min="513" max="513" width="5.21875" customWidth="1"/>
    <col min="514" max="514" width="3" customWidth="1"/>
    <col min="515" max="515" width="11.21875" customWidth="1"/>
    <col min="516" max="516" width="12.88671875" customWidth="1"/>
    <col min="517" max="517" width="11.77734375" customWidth="1"/>
    <col min="518" max="518" width="11.6640625" customWidth="1"/>
    <col min="519" max="519" width="3.6640625" customWidth="1"/>
    <col min="520" max="520" width="3.77734375" customWidth="1"/>
    <col min="521" max="521" width="3.21875" customWidth="1"/>
    <col min="522" max="522" width="11.88671875" customWidth="1"/>
    <col min="523" max="523" width="11.33203125" customWidth="1"/>
    <col min="524" max="524" width="13.77734375" customWidth="1"/>
    <col min="769" max="769" width="5.21875" customWidth="1"/>
    <col min="770" max="770" width="3" customWidth="1"/>
    <col min="771" max="771" width="11.21875" customWidth="1"/>
    <col min="772" max="772" width="12.88671875" customWidth="1"/>
    <col min="773" max="773" width="11.77734375" customWidth="1"/>
    <col min="774" max="774" width="11.6640625" customWidth="1"/>
    <col min="775" max="775" width="3.6640625" customWidth="1"/>
    <col min="776" max="776" width="3.77734375" customWidth="1"/>
    <col min="777" max="777" width="3.21875" customWidth="1"/>
    <col min="778" max="778" width="11.88671875" customWidth="1"/>
    <col min="779" max="779" width="11.33203125" customWidth="1"/>
    <col min="780" max="780" width="13.77734375" customWidth="1"/>
    <col min="1025" max="1025" width="5.21875" customWidth="1"/>
    <col min="1026" max="1026" width="3" customWidth="1"/>
    <col min="1027" max="1027" width="11.21875" customWidth="1"/>
    <col min="1028" max="1028" width="12.88671875" customWidth="1"/>
    <col min="1029" max="1029" width="11.77734375" customWidth="1"/>
    <col min="1030" max="1030" width="11.6640625" customWidth="1"/>
    <col min="1031" max="1031" width="3.6640625" customWidth="1"/>
    <col min="1032" max="1032" width="3.77734375" customWidth="1"/>
    <col min="1033" max="1033" width="3.21875" customWidth="1"/>
    <col min="1034" max="1034" width="11.88671875" customWidth="1"/>
    <col min="1035" max="1035" width="11.33203125" customWidth="1"/>
    <col min="1036" max="1036" width="13.77734375" customWidth="1"/>
    <col min="1281" max="1281" width="5.21875" customWidth="1"/>
    <col min="1282" max="1282" width="3" customWidth="1"/>
    <col min="1283" max="1283" width="11.21875" customWidth="1"/>
    <col min="1284" max="1284" width="12.88671875" customWidth="1"/>
    <col min="1285" max="1285" width="11.77734375" customWidth="1"/>
    <col min="1286" max="1286" width="11.6640625" customWidth="1"/>
    <col min="1287" max="1287" width="3.6640625" customWidth="1"/>
    <col min="1288" max="1288" width="3.77734375" customWidth="1"/>
    <col min="1289" max="1289" width="3.21875" customWidth="1"/>
    <col min="1290" max="1290" width="11.88671875" customWidth="1"/>
    <col min="1291" max="1291" width="11.33203125" customWidth="1"/>
    <col min="1292" max="1292" width="13.77734375" customWidth="1"/>
    <col min="1537" max="1537" width="5.21875" customWidth="1"/>
    <col min="1538" max="1538" width="3" customWidth="1"/>
    <col min="1539" max="1539" width="11.21875" customWidth="1"/>
    <col min="1540" max="1540" width="12.88671875" customWidth="1"/>
    <col min="1541" max="1541" width="11.77734375" customWidth="1"/>
    <col min="1542" max="1542" width="11.6640625" customWidth="1"/>
    <col min="1543" max="1543" width="3.6640625" customWidth="1"/>
    <col min="1544" max="1544" width="3.77734375" customWidth="1"/>
    <col min="1545" max="1545" width="3.21875" customWidth="1"/>
    <col min="1546" max="1546" width="11.88671875" customWidth="1"/>
    <col min="1547" max="1547" width="11.33203125" customWidth="1"/>
    <col min="1548" max="1548" width="13.77734375" customWidth="1"/>
    <col min="1793" max="1793" width="5.21875" customWidth="1"/>
    <col min="1794" max="1794" width="3" customWidth="1"/>
    <col min="1795" max="1795" width="11.21875" customWidth="1"/>
    <col min="1796" max="1796" width="12.88671875" customWidth="1"/>
    <col min="1797" max="1797" width="11.77734375" customWidth="1"/>
    <col min="1798" max="1798" width="11.6640625" customWidth="1"/>
    <col min="1799" max="1799" width="3.6640625" customWidth="1"/>
    <col min="1800" max="1800" width="3.77734375" customWidth="1"/>
    <col min="1801" max="1801" width="3.21875" customWidth="1"/>
    <col min="1802" max="1802" width="11.88671875" customWidth="1"/>
    <col min="1803" max="1803" width="11.33203125" customWidth="1"/>
    <col min="1804" max="1804" width="13.77734375" customWidth="1"/>
    <col min="2049" max="2049" width="5.21875" customWidth="1"/>
    <col min="2050" max="2050" width="3" customWidth="1"/>
    <col min="2051" max="2051" width="11.21875" customWidth="1"/>
    <col min="2052" max="2052" width="12.88671875" customWidth="1"/>
    <col min="2053" max="2053" width="11.77734375" customWidth="1"/>
    <col min="2054" max="2054" width="11.6640625" customWidth="1"/>
    <col min="2055" max="2055" width="3.6640625" customWidth="1"/>
    <col min="2056" max="2056" width="3.77734375" customWidth="1"/>
    <col min="2057" max="2057" width="3.21875" customWidth="1"/>
    <col min="2058" max="2058" width="11.88671875" customWidth="1"/>
    <col min="2059" max="2059" width="11.33203125" customWidth="1"/>
    <col min="2060" max="2060" width="13.77734375" customWidth="1"/>
    <col min="2305" max="2305" width="5.21875" customWidth="1"/>
    <col min="2306" max="2306" width="3" customWidth="1"/>
    <col min="2307" max="2307" width="11.21875" customWidth="1"/>
    <col min="2308" max="2308" width="12.88671875" customWidth="1"/>
    <col min="2309" max="2309" width="11.77734375" customWidth="1"/>
    <col min="2310" max="2310" width="11.6640625" customWidth="1"/>
    <col min="2311" max="2311" width="3.6640625" customWidth="1"/>
    <col min="2312" max="2312" width="3.77734375" customWidth="1"/>
    <col min="2313" max="2313" width="3.21875" customWidth="1"/>
    <col min="2314" max="2314" width="11.88671875" customWidth="1"/>
    <col min="2315" max="2315" width="11.33203125" customWidth="1"/>
    <col min="2316" max="2316" width="13.77734375" customWidth="1"/>
    <col min="2561" max="2561" width="5.21875" customWidth="1"/>
    <col min="2562" max="2562" width="3" customWidth="1"/>
    <col min="2563" max="2563" width="11.21875" customWidth="1"/>
    <col min="2564" max="2564" width="12.88671875" customWidth="1"/>
    <col min="2565" max="2565" width="11.77734375" customWidth="1"/>
    <col min="2566" max="2566" width="11.6640625" customWidth="1"/>
    <col min="2567" max="2567" width="3.6640625" customWidth="1"/>
    <col min="2568" max="2568" width="3.77734375" customWidth="1"/>
    <col min="2569" max="2569" width="3.21875" customWidth="1"/>
    <col min="2570" max="2570" width="11.88671875" customWidth="1"/>
    <col min="2571" max="2571" width="11.33203125" customWidth="1"/>
    <col min="2572" max="2572" width="13.77734375" customWidth="1"/>
    <col min="2817" max="2817" width="5.21875" customWidth="1"/>
    <col min="2818" max="2818" width="3" customWidth="1"/>
    <col min="2819" max="2819" width="11.21875" customWidth="1"/>
    <col min="2820" max="2820" width="12.88671875" customWidth="1"/>
    <col min="2821" max="2821" width="11.77734375" customWidth="1"/>
    <col min="2822" max="2822" width="11.6640625" customWidth="1"/>
    <col min="2823" max="2823" width="3.6640625" customWidth="1"/>
    <col min="2824" max="2824" width="3.77734375" customWidth="1"/>
    <col min="2825" max="2825" width="3.21875" customWidth="1"/>
    <col min="2826" max="2826" width="11.88671875" customWidth="1"/>
    <col min="2827" max="2827" width="11.33203125" customWidth="1"/>
    <col min="2828" max="2828" width="13.77734375" customWidth="1"/>
    <col min="3073" max="3073" width="5.21875" customWidth="1"/>
    <col min="3074" max="3074" width="3" customWidth="1"/>
    <col min="3075" max="3075" width="11.21875" customWidth="1"/>
    <col min="3076" max="3076" width="12.88671875" customWidth="1"/>
    <col min="3077" max="3077" width="11.77734375" customWidth="1"/>
    <col min="3078" max="3078" width="11.6640625" customWidth="1"/>
    <col min="3079" max="3079" width="3.6640625" customWidth="1"/>
    <col min="3080" max="3080" width="3.77734375" customWidth="1"/>
    <col min="3081" max="3081" width="3.21875" customWidth="1"/>
    <col min="3082" max="3082" width="11.88671875" customWidth="1"/>
    <col min="3083" max="3083" width="11.33203125" customWidth="1"/>
    <col min="3084" max="3084" width="13.77734375" customWidth="1"/>
    <col min="3329" max="3329" width="5.21875" customWidth="1"/>
    <col min="3330" max="3330" width="3" customWidth="1"/>
    <col min="3331" max="3331" width="11.21875" customWidth="1"/>
    <col min="3332" max="3332" width="12.88671875" customWidth="1"/>
    <col min="3333" max="3333" width="11.77734375" customWidth="1"/>
    <col min="3334" max="3334" width="11.6640625" customWidth="1"/>
    <col min="3335" max="3335" width="3.6640625" customWidth="1"/>
    <col min="3336" max="3336" width="3.77734375" customWidth="1"/>
    <col min="3337" max="3337" width="3.21875" customWidth="1"/>
    <col min="3338" max="3338" width="11.88671875" customWidth="1"/>
    <col min="3339" max="3339" width="11.33203125" customWidth="1"/>
    <col min="3340" max="3340" width="13.77734375" customWidth="1"/>
    <col min="3585" max="3585" width="5.21875" customWidth="1"/>
    <col min="3586" max="3586" width="3" customWidth="1"/>
    <col min="3587" max="3587" width="11.21875" customWidth="1"/>
    <col min="3588" max="3588" width="12.88671875" customWidth="1"/>
    <col min="3589" max="3589" width="11.77734375" customWidth="1"/>
    <col min="3590" max="3590" width="11.6640625" customWidth="1"/>
    <col min="3591" max="3591" width="3.6640625" customWidth="1"/>
    <col min="3592" max="3592" width="3.77734375" customWidth="1"/>
    <col min="3593" max="3593" width="3.21875" customWidth="1"/>
    <col min="3594" max="3594" width="11.88671875" customWidth="1"/>
    <col min="3595" max="3595" width="11.33203125" customWidth="1"/>
    <col min="3596" max="3596" width="13.77734375" customWidth="1"/>
    <col min="3841" max="3841" width="5.21875" customWidth="1"/>
    <col min="3842" max="3842" width="3" customWidth="1"/>
    <col min="3843" max="3843" width="11.21875" customWidth="1"/>
    <col min="3844" max="3844" width="12.88671875" customWidth="1"/>
    <col min="3845" max="3845" width="11.77734375" customWidth="1"/>
    <col min="3846" max="3846" width="11.6640625" customWidth="1"/>
    <col min="3847" max="3847" width="3.6640625" customWidth="1"/>
    <col min="3848" max="3848" width="3.77734375" customWidth="1"/>
    <col min="3849" max="3849" width="3.21875" customWidth="1"/>
    <col min="3850" max="3850" width="11.88671875" customWidth="1"/>
    <col min="3851" max="3851" width="11.33203125" customWidth="1"/>
    <col min="3852" max="3852" width="13.77734375" customWidth="1"/>
    <col min="4097" max="4097" width="5.21875" customWidth="1"/>
    <col min="4098" max="4098" width="3" customWidth="1"/>
    <col min="4099" max="4099" width="11.21875" customWidth="1"/>
    <col min="4100" max="4100" width="12.88671875" customWidth="1"/>
    <col min="4101" max="4101" width="11.77734375" customWidth="1"/>
    <col min="4102" max="4102" width="11.6640625" customWidth="1"/>
    <col min="4103" max="4103" width="3.6640625" customWidth="1"/>
    <col min="4104" max="4104" width="3.77734375" customWidth="1"/>
    <col min="4105" max="4105" width="3.21875" customWidth="1"/>
    <col min="4106" max="4106" width="11.88671875" customWidth="1"/>
    <col min="4107" max="4107" width="11.33203125" customWidth="1"/>
    <col min="4108" max="4108" width="13.77734375" customWidth="1"/>
    <col min="4353" max="4353" width="5.21875" customWidth="1"/>
    <col min="4354" max="4354" width="3" customWidth="1"/>
    <col min="4355" max="4355" width="11.21875" customWidth="1"/>
    <col min="4356" max="4356" width="12.88671875" customWidth="1"/>
    <col min="4357" max="4357" width="11.77734375" customWidth="1"/>
    <col min="4358" max="4358" width="11.6640625" customWidth="1"/>
    <col min="4359" max="4359" width="3.6640625" customWidth="1"/>
    <col min="4360" max="4360" width="3.77734375" customWidth="1"/>
    <col min="4361" max="4361" width="3.21875" customWidth="1"/>
    <col min="4362" max="4362" width="11.88671875" customWidth="1"/>
    <col min="4363" max="4363" width="11.33203125" customWidth="1"/>
    <col min="4364" max="4364" width="13.77734375" customWidth="1"/>
    <col min="4609" max="4609" width="5.21875" customWidth="1"/>
    <col min="4610" max="4610" width="3" customWidth="1"/>
    <col min="4611" max="4611" width="11.21875" customWidth="1"/>
    <col min="4612" max="4612" width="12.88671875" customWidth="1"/>
    <col min="4613" max="4613" width="11.77734375" customWidth="1"/>
    <col min="4614" max="4614" width="11.6640625" customWidth="1"/>
    <col min="4615" max="4615" width="3.6640625" customWidth="1"/>
    <col min="4616" max="4616" width="3.77734375" customWidth="1"/>
    <col min="4617" max="4617" width="3.21875" customWidth="1"/>
    <col min="4618" max="4618" width="11.88671875" customWidth="1"/>
    <col min="4619" max="4619" width="11.33203125" customWidth="1"/>
    <col min="4620" max="4620" width="13.77734375" customWidth="1"/>
    <col min="4865" max="4865" width="5.21875" customWidth="1"/>
    <col min="4866" max="4866" width="3" customWidth="1"/>
    <col min="4867" max="4867" width="11.21875" customWidth="1"/>
    <col min="4868" max="4868" width="12.88671875" customWidth="1"/>
    <col min="4869" max="4869" width="11.77734375" customWidth="1"/>
    <col min="4870" max="4870" width="11.6640625" customWidth="1"/>
    <col min="4871" max="4871" width="3.6640625" customWidth="1"/>
    <col min="4872" max="4872" width="3.77734375" customWidth="1"/>
    <col min="4873" max="4873" width="3.21875" customWidth="1"/>
    <col min="4874" max="4874" width="11.88671875" customWidth="1"/>
    <col min="4875" max="4875" width="11.33203125" customWidth="1"/>
    <col min="4876" max="4876" width="13.77734375" customWidth="1"/>
    <col min="5121" max="5121" width="5.21875" customWidth="1"/>
    <col min="5122" max="5122" width="3" customWidth="1"/>
    <col min="5123" max="5123" width="11.21875" customWidth="1"/>
    <col min="5124" max="5124" width="12.88671875" customWidth="1"/>
    <col min="5125" max="5125" width="11.77734375" customWidth="1"/>
    <col min="5126" max="5126" width="11.6640625" customWidth="1"/>
    <col min="5127" max="5127" width="3.6640625" customWidth="1"/>
    <col min="5128" max="5128" width="3.77734375" customWidth="1"/>
    <col min="5129" max="5129" width="3.21875" customWidth="1"/>
    <col min="5130" max="5130" width="11.88671875" customWidth="1"/>
    <col min="5131" max="5131" width="11.33203125" customWidth="1"/>
    <col min="5132" max="5132" width="13.77734375" customWidth="1"/>
    <col min="5377" max="5377" width="5.21875" customWidth="1"/>
    <col min="5378" max="5378" width="3" customWidth="1"/>
    <col min="5379" max="5379" width="11.21875" customWidth="1"/>
    <col min="5380" max="5380" width="12.88671875" customWidth="1"/>
    <col min="5381" max="5381" width="11.77734375" customWidth="1"/>
    <col min="5382" max="5382" width="11.6640625" customWidth="1"/>
    <col min="5383" max="5383" width="3.6640625" customWidth="1"/>
    <col min="5384" max="5384" width="3.77734375" customWidth="1"/>
    <col min="5385" max="5385" width="3.21875" customWidth="1"/>
    <col min="5386" max="5386" width="11.88671875" customWidth="1"/>
    <col min="5387" max="5387" width="11.33203125" customWidth="1"/>
    <col min="5388" max="5388" width="13.77734375" customWidth="1"/>
    <col min="5633" max="5633" width="5.21875" customWidth="1"/>
    <col min="5634" max="5634" width="3" customWidth="1"/>
    <col min="5635" max="5635" width="11.21875" customWidth="1"/>
    <col min="5636" max="5636" width="12.88671875" customWidth="1"/>
    <col min="5637" max="5637" width="11.77734375" customWidth="1"/>
    <col min="5638" max="5638" width="11.6640625" customWidth="1"/>
    <col min="5639" max="5639" width="3.6640625" customWidth="1"/>
    <col min="5640" max="5640" width="3.77734375" customWidth="1"/>
    <col min="5641" max="5641" width="3.21875" customWidth="1"/>
    <col min="5642" max="5642" width="11.88671875" customWidth="1"/>
    <col min="5643" max="5643" width="11.33203125" customWidth="1"/>
    <col min="5644" max="5644" width="13.77734375" customWidth="1"/>
    <col min="5889" max="5889" width="5.21875" customWidth="1"/>
    <col min="5890" max="5890" width="3" customWidth="1"/>
    <col min="5891" max="5891" width="11.21875" customWidth="1"/>
    <col min="5892" max="5892" width="12.88671875" customWidth="1"/>
    <col min="5893" max="5893" width="11.77734375" customWidth="1"/>
    <col min="5894" max="5894" width="11.6640625" customWidth="1"/>
    <col min="5895" max="5895" width="3.6640625" customWidth="1"/>
    <col min="5896" max="5896" width="3.77734375" customWidth="1"/>
    <col min="5897" max="5897" width="3.21875" customWidth="1"/>
    <col min="5898" max="5898" width="11.88671875" customWidth="1"/>
    <col min="5899" max="5899" width="11.33203125" customWidth="1"/>
    <col min="5900" max="5900" width="13.77734375" customWidth="1"/>
    <col min="6145" max="6145" width="5.21875" customWidth="1"/>
    <col min="6146" max="6146" width="3" customWidth="1"/>
    <col min="6147" max="6147" width="11.21875" customWidth="1"/>
    <col min="6148" max="6148" width="12.88671875" customWidth="1"/>
    <col min="6149" max="6149" width="11.77734375" customWidth="1"/>
    <col min="6150" max="6150" width="11.6640625" customWidth="1"/>
    <col min="6151" max="6151" width="3.6640625" customWidth="1"/>
    <col min="6152" max="6152" width="3.77734375" customWidth="1"/>
    <col min="6153" max="6153" width="3.21875" customWidth="1"/>
    <col min="6154" max="6154" width="11.88671875" customWidth="1"/>
    <col min="6155" max="6155" width="11.33203125" customWidth="1"/>
    <col min="6156" max="6156" width="13.77734375" customWidth="1"/>
    <col min="6401" max="6401" width="5.21875" customWidth="1"/>
    <col min="6402" max="6402" width="3" customWidth="1"/>
    <col min="6403" max="6403" width="11.21875" customWidth="1"/>
    <col min="6404" max="6404" width="12.88671875" customWidth="1"/>
    <col min="6405" max="6405" width="11.77734375" customWidth="1"/>
    <col min="6406" max="6406" width="11.6640625" customWidth="1"/>
    <col min="6407" max="6407" width="3.6640625" customWidth="1"/>
    <col min="6408" max="6408" width="3.77734375" customWidth="1"/>
    <col min="6409" max="6409" width="3.21875" customWidth="1"/>
    <col min="6410" max="6410" width="11.88671875" customWidth="1"/>
    <col min="6411" max="6411" width="11.33203125" customWidth="1"/>
    <col min="6412" max="6412" width="13.77734375" customWidth="1"/>
    <col min="6657" max="6657" width="5.21875" customWidth="1"/>
    <col min="6658" max="6658" width="3" customWidth="1"/>
    <col min="6659" max="6659" width="11.21875" customWidth="1"/>
    <col min="6660" max="6660" width="12.88671875" customWidth="1"/>
    <col min="6661" max="6661" width="11.77734375" customWidth="1"/>
    <col min="6662" max="6662" width="11.6640625" customWidth="1"/>
    <col min="6663" max="6663" width="3.6640625" customWidth="1"/>
    <col min="6664" max="6664" width="3.77734375" customWidth="1"/>
    <col min="6665" max="6665" width="3.21875" customWidth="1"/>
    <col min="6666" max="6666" width="11.88671875" customWidth="1"/>
    <col min="6667" max="6667" width="11.33203125" customWidth="1"/>
    <col min="6668" max="6668" width="13.77734375" customWidth="1"/>
    <col min="6913" max="6913" width="5.21875" customWidth="1"/>
    <col min="6914" max="6914" width="3" customWidth="1"/>
    <col min="6915" max="6915" width="11.21875" customWidth="1"/>
    <col min="6916" max="6916" width="12.88671875" customWidth="1"/>
    <col min="6917" max="6917" width="11.77734375" customWidth="1"/>
    <col min="6918" max="6918" width="11.6640625" customWidth="1"/>
    <col min="6919" max="6919" width="3.6640625" customWidth="1"/>
    <col min="6920" max="6920" width="3.77734375" customWidth="1"/>
    <col min="6921" max="6921" width="3.21875" customWidth="1"/>
    <col min="6922" max="6922" width="11.88671875" customWidth="1"/>
    <col min="6923" max="6923" width="11.33203125" customWidth="1"/>
    <col min="6924" max="6924" width="13.77734375" customWidth="1"/>
    <col min="7169" max="7169" width="5.21875" customWidth="1"/>
    <col min="7170" max="7170" width="3" customWidth="1"/>
    <col min="7171" max="7171" width="11.21875" customWidth="1"/>
    <col min="7172" max="7172" width="12.88671875" customWidth="1"/>
    <col min="7173" max="7173" width="11.77734375" customWidth="1"/>
    <col min="7174" max="7174" width="11.6640625" customWidth="1"/>
    <col min="7175" max="7175" width="3.6640625" customWidth="1"/>
    <col min="7176" max="7176" width="3.77734375" customWidth="1"/>
    <col min="7177" max="7177" width="3.21875" customWidth="1"/>
    <col min="7178" max="7178" width="11.88671875" customWidth="1"/>
    <col min="7179" max="7179" width="11.33203125" customWidth="1"/>
    <col min="7180" max="7180" width="13.77734375" customWidth="1"/>
    <col min="7425" max="7425" width="5.21875" customWidth="1"/>
    <col min="7426" max="7426" width="3" customWidth="1"/>
    <col min="7427" max="7427" width="11.21875" customWidth="1"/>
    <col min="7428" max="7428" width="12.88671875" customWidth="1"/>
    <col min="7429" max="7429" width="11.77734375" customWidth="1"/>
    <col min="7430" max="7430" width="11.6640625" customWidth="1"/>
    <col min="7431" max="7431" width="3.6640625" customWidth="1"/>
    <col min="7432" max="7432" width="3.77734375" customWidth="1"/>
    <col min="7433" max="7433" width="3.21875" customWidth="1"/>
    <col min="7434" max="7434" width="11.88671875" customWidth="1"/>
    <col min="7435" max="7435" width="11.33203125" customWidth="1"/>
    <col min="7436" max="7436" width="13.77734375" customWidth="1"/>
    <col min="7681" max="7681" width="5.21875" customWidth="1"/>
    <col min="7682" max="7682" width="3" customWidth="1"/>
    <col min="7683" max="7683" width="11.21875" customWidth="1"/>
    <col min="7684" max="7684" width="12.88671875" customWidth="1"/>
    <col min="7685" max="7685" width="11.77734375" customWidth="1"/>
    <col min="7686" max="7686" width="11.6640625" customWidth="1"/>
    <col min="7687" max="7687" width="3.6640625" customWidth="1"/>
    <col min="7688" max="7688" width="3.77734375" customWidth="1"/>
    <col min="7689" max="7689" width="3.21875" customWidth="1"/>
    <col min="7690" max="7690" width="11.88671875" customWidth="1"/>
    <col min="7691" max="7691" width="11.33203125" customWidth="1"/>
    <col min="7692" max="7692" width="13.77734375" customWidth="1"/>
    <col min="7937" max="7937" width="5.21875" customWidth="1"/>
    <col min="7938" max="7938" width="3" customWidth="1"/>
    <col min="7939" max="7939" width="11.21875" customWidth="1"/>
    <col min="7940" max="7940" width="12.88671875" customWidth="1"/>
    <col min="7941" max="7941" width="11.77734375" customWidth="1"/>
    <col min="7942" max="7942" width="11.6640625" customWidth="1"/>
    <col min="7943" max="7943" width="3.6640625" customWidth="1"/>
    <col min="7944" max="7944" width="3.77734375" customWidth="1"/>
    <col min="7945" max="7945" width="3.21875" customWidth="1"/>
    <col min="7946" max="7946" width="11.88671875" customWidth="1"/>
    <col min="7947" max="7947" width="11.33203125" customWidth="1"/>
    <col min="7948" max="7948" width="13.77734375" customWidth="1"/>
    <col min="8193" max="8193" width="5.21875" customWidth="1"/>
    <col min="8194" max="8194" width="3" customWidth="1"/>
    <col min="8195" max="8195" width="11.21875" customWidth="1"/>
    <col min="8196" max="8196" width="12.88671875" customWidth="1"/>
    <col min="8197" max="8197" width="11.77734375" customWidth="1"/>
    <col min="8198" max="8198" width="11.6640625" customWidth="1"/>
    <col min="8199" max="8199" width="3.6640625" customWidth="1"/>
    <col min="8200" max="8200" width="3.77734375" customWidth="1"/>
    <col min="8201" max="8201" width="3.21875" customWidth="1"/>
    <col min="8202" max="8202" width="11.88671875" customWidth="1"/>
    <col min="8203" max="8203" width="11.33203125" customWidth="1"/>
    <col min="8204" max="8204" width="13.77734375" customWidth="1"/>
    <col min="8449" max="8449" width="5.21875" customWidth="1"/>
    <col min="8450" max="8450" width="3" customWidth="1"/>
    <col min="8451" max="8451" width="11.21875" customWidth="1"/>
    <col min="8452" max="8452" width="12.88671875" customWidth="1"/>
    <col min="8453" max="8453" width="11.77734375" customWidth="1"/>
    <col min="8454" max="8454" width="11.6640625" customWidth="1"/>
    <col min="8455" max="8455" width="3.6640625" customWidth="1"/>
    <col min="8456" max="8456" width="3.77734375" customWidth="1"/>
    <col min="8457" max="8457" width="3.21875" customWidth="1"/>
    <col min="8458" max="8458" width="11.88671875" customWidth="1"/>
    <col min="8459" max="8459" width="11.33203125" customWidth="1"/>
    <col min="8460" max="8460" width="13.77734375" customWidth="1"/>
    <col min="8705" max="8705" width="5.21875" customWidth="1"/>
    <col min="8706" max="8706" width="3" customWidth="1"/>
    <col min="8707" max="8707" width="11.21875" customWidth="1"/>
    <col min="8708" max="8708" width="12.88671875" customWidth="1"/>
    <col min="8709" max="8709" width="11.77734375" customWidth="1"/>
    <col min="8710" max="8710" width="11.6640625" customWidth="1"/>
    <col min="8711" max="8711" width="3.6640625" customWidth="1"/>
    <col min="8712" max="8712" width="3.77734375" customWidth="1"/>
    <col min="8713" max="8713" width="3.21875" customWidth="1"/>
    <col min="8714" max="8714" width="11.88671875" customWidth="1"/>
    <col min="8715" max="8715" width="11.33203125" customWidth="1"/>
    <col min="8716" max="8716" width="13.77734375" customWidth="1"/>
    <col min="8961" max="8961" width="5.21875" customWidth="1"/>
    <col min="8962" max="8962" width="3" customWidth="1"/>
    <col min="8963" max="8963" width="11.21875" customWidth="1"/>
    <col min="8964" max="8964" width="12.88671875" customWidth="1"/>
    <col min="8965" max="8965" width="11.77734375" customWidth="1"/>
    <col min="8966" max="8966" width="11.6640625" customWidth="1"/>
    <col min="8967" max="8967" width="3.6640625" customWidth="1"/>
    <col min="8968" max="8968" width="3.77734375" customWidth="1"/>
    <col min="8969" max="8969" width="3.21875" customWidth="1"/>
    <col min="8970" max="8970" width="11.88671875" customWidth="1"/>
    <col min="8971" max="8971" width="11.33203125" customWidth="1"/>
    <col min="8972" max="8972" width="13.77734375" customWidth="1"/>
    <col min="9217" max="9217" width="5.21875" customWidth="1"/>
    <col min="9218" max="9218" width="3" customWidth="1"/>
    <col min="9219" max="9219" width="11.21875" customWidth="1"/>
    <col min="9220" max="9220" width="12.88671875" customWidth="1"/>
    <col min="9221" max="9221" width="11.77734375" customWidth="1"/>
    <col min="9222" max="9222" width="11.6640625" customWidth="1"/>
    <col min="9223" max="9223" width="3.6640625" customWidth="1"/>
    <col min="9224" max="9224" width="3.77734375" customWidth="1"/>
    <col min="9225" max="9225" width="3.21875" customWidth="1"/>
    <col min="9226" max="9226" width="11.88671875" customWidth="1"/>
    <col min="9227" max="9227" width="11.33203125" customWidth="1"/>
    <col min="9228" max="9228" width="13.77734375" customWidth="1"/>
    <col min="9473" max="9473" width="5.21875" customWidth="1"/>
    <col min="9474" max="9474" width="3" customWidth="1"/>
    <col min="9475" max="9475" width="11.21875" customWidth="1"/>
    <col min="9476" max="9476" width="12.88671875" customWidth="1"/>
    <col min="9477" max="9477" width="11.77734375" customWidth="1"/>
    <col min="9478" max="9478" width="11.6640625" customWidth="1"/>
    <col min="9479" max="9479" width="3.6640625" customWidth="1"/>
    <col min="9480" max="9480" width="3.77734375" customWidth="1"/>
    <col min="9481" max="9481" width="3.21875" customWidth="1"/>
    <col min="9482" max="9482" width="11.88671875" customWidth="1"/>
    <col min="9483" max="9483" width="11.33203125" customWidth="1"/>
    <col min="9484" max="9484" width="13.77734375" customWidth="1"/>
    <col min="9729" max="9729" width="5.21875" customWidth="1"/>
    <col min="9730" max="9730" width="3" customWidth="1"/>
    <col min="9731" max="9731" width="11.21875" customWidth="1"/>
    <col min="9732" max="9732" width="12.88671875" customWidth="1"/>
    <col min="9733" max="9733" width="11.77734375" customWidth="1"/>
    <col min="9734" max="9734" width="11.6640625" customWidth="1"/>
    <col min="9735" max="9735" width="3.6640625" customWidth="1"/>
    <col min="9736" max="9736" width="3.77734375" customWidth="1"/>
    <col min="9737" max="9737" width="3.21875" customWidth="1"/>
    <col min="9738" max="9738" width="11.88671875" customWidth="1"/>
    <col min="9739" max="9739" width="11.33203125" customWidth="1"/>
    <col min="9740" max="9740" width="13.77734375" customWidth="1"/>
    <col min="9985" max="9985" width="5.21875" customWidth="1"/>
    <col min="9986" max="9986" width="3" customWidth="1"/>
    <col min="9987" max="9987" width="11.21875" customWidth="1"/>
    <col min="9988" max="9988" width="12.88671875" customWidth="1"/>
    <col min="9989" max="9989" width="11.77734375" customWidth="1"/>
    <col min="9990" max="9990" width="11.6640625" customWidth="1"/>
    <col min="9991" max="9991" width="3.6640625" customWidth="1"/>
    <col min="9992" max="9992" width="3.77734375" customWidth="1"/>
    <col min="9993" max="9993" width="3.21875" customWidth="1"/>
    <col min="9994" max="9994" width="11.88671875" customWidth="1"/>
    <col min="9995" max="9995" width="11.33203125" customWidth="1"/>
    <col min="9996" max="9996" width="13.77734375" customWidth="1"/>
    <col min="10241" max="10241" width="5.21875" customWidth="1"/>
    <col min="10242" max="10242" width="3" customWidth="1"/>
    <col min="10243" max="10243" width="11.21875" customWidth="1"/>
    <col min="10244" max="10244" width="12.88671875" customWidth="1"/>
    <col min="10245" max="10245" width="11.77734375" customWidth="1"/>
    <col min="10246" max="10246" width="11.6640625" customWidth="1"/>
    <col min="10247" max="10247" width="3.6640625" customWidth="1"/>
    <col min="10248" max="10248" width="3.77734375" customWidth="1"/>
    <col min="10249" max="10249" width="3.21875" customWidth="1"/>
    <col min="10250" max="10250" width="11.88671875" customWidth="1"/>
    <col min="10251" max="10251" width="11.33203125" customWidth="1"/>
    <col min="10252" max="10252" width="13.77734375" customWidth="1"/>
    <col min="10497" max="10497" width="5.21875" customWidth="1"/>
    <col min="10498" max="10498" width="3" customWidth="1"/>
    <col min="10499" max="10499" width="11.21875" customWidth="1"/>
    <col min="10500" max="10500" width="12.88671875" customWidth="1"/>
    <col min="10501" max="10501" width="11.77734375" customWidth="1"/>
    <col min="10502" max="10502" width="11.6640625" customWidth="1"/>
    <col min="10503" max="10503" width="3.6640625" customWidth="1"/>
    <col min="10504" max="10504" width="3.77734375" customWidth="1"/>
    <col min="10505" max="10505" width="3.21875" customWidth="1"/>
    <col min="10506" max="10506" width="11.88671875" customWidth="1"/>
    <col min="10507" max="10507" width="11.33203125" customWidth="1"/>
    <col min="10508" max="10508" width="13.77734375" customWidth="1"/>
    <col min="10753" max="10753" width="5.21875" customWidth="1"/>
    <col min="10754" max="10754" width="3" customWidth="1"/>
    <col min="10755" max="10755" width="11.21875" customWidth="1"/>
    <col min="10756" max="10756" width="12.88671875" customWidth="1"/>
    <col min="10757" max="10757" width="11.77734375" customWidth="1"/>
    <col min="10758" max="10758" width="11.6640625" customWidth="1"/>
    <col min="10759" max="10759" width="3.6640625" customWidth="1"/>
    <col min="10760" max="10760" width="3.77734375" customWidth="1"/>
    <col min="10761" max="10761" width="3.21875" customWidth="1"/>
    <col min="10762" max="10762" width="11.88671875" customWidth="1"/>
    <col min="10763" max="10763" width="11.33203125" customWidth="1"/>
    <col min="10764" max="10764" width="13.77734375" customWidth="1"/>
    <col min="11009" max="11009" width="5.21875" customWidth="1"/>
    <col min="11010" max="11010" width="3" customWidth="1"/>
    <col min="11011" max="11011" width="11.21875" customWidth="1"/>
    <col min="11012" max="11012" width="12.88671875" customWidth="1"/>
    <col min="11013" max="11013" width="11.77734375" customWidth="1"/>
    <col min="11014" max="11014" width="11.6640625" customWidth="1"/>
    <col min="11015" max="11015" width="3.6640625" customWidth="1"/>
    <col min="11016" max="11016" width="3.77734375" customWidth="1"/>
    <col min="11017" max="11017" width="3.21875" customWidth="1"/>
    <col min="11018" max="11018" width="11.88671875" customWidth="1"/>
    <col min="11019" max="11019" width="11.33203125" customWidth="1"/>
    <col min="11020" max="11020" width="13.77734375" customWidth="1"/>
    <col min="11265" max="11265" width="5.21875" customWidth="1"/>
    <col min="11266" max="11266" width="3" customWidth="1"/>
    <col min="11267" max="11267" width="11.21875" customWidth="1"/>
    <col min="11268" max="11268" width="12.88671875" customWidth="1"/>
    <col min="11269" max="11269" width="11.77734375" customWidth="1"/>
    <col min="11270" max="11270" width="11.6640625" customWidth="1"/>
    <col min="11271" max="11271" width="3.6640625" customWidth="1"/>
    <col min="11272" max="11272" width="3.77734375" customWidth="1"/>
    <col min="11273" max="11273" width="3.21875" customWidth="1"/>
    <col min="11274" max="11274" width="11.88671875" customWidth="1"/>
    <col min="11275" max="11275" width="11.33203125" customWidth="1"/>
    <col min="11276" max="11276" width="13.77734375" customWidth="1"/>
    <col min="11521" max="11521" width="5.21875" customWidth="1"/>
    <col min="11522" max="11522" width="3" customWidth="1"/>
    <col min="11523" max="11523" width="11.21875" customWidth="1"/>
    <col min="11524" max="11524" width="12.88671875" customWidth="1"/>
    <col min="11525" max="11525" width="11.77734375" customWidth="1"/>
    <col min="11526" max="11526" width="11.6640625" customWidth="1"/>
    <col min="11527" max="11527" width="3.6640625" customWidth="1"/>
    <col min="11528" max="11528" width="3.77734375" customWidth="1"/>
    <col min="11529" max="11529" width="3.21875" customWidth="1"/>
    <col min="11530" max="11530" width="11.88671875" customWidth="1"/>
    <col min="11531" max="11531" width="11.33203125" customWidth="1"/>
    <col min="11532" max="11532" width="13.77734375" customWidth="1"/>
    <col min="11777" max="11777" width="5.21875" customWidth="1"/>
    <col min="11778" max="11778" width="3" customWidth="1"/>
    <col min="11779" max="11779" width="11.21875" customWidth="1"/>
    <col min="11780" max="11780" width="12.88671875" customWidth="1"/>
    <col min="11781" max="11781" width="11.77734375" customWidth="1"/>
    <col min="11782" max="11782" width="11.6640625" customWidth="1"/>
    <col min="11783" max="11783" width="3.6640625" customWidth="1"/>
    <col min="11784" max="11784" width="3.77734375" customWidth="1"/>
    <col min="11785" max="11785" width="3.21875" customWidth="1"/>
    <col min="11786" max="11786" width="11.88671875" customWidth="1"/>
    <col min="11787" max="11787" width="11.33203125" customWidth="1"/>
    <col min="11788" max="11788" width="13.77734375" customWidth="1"/>
    <col min="12033" max="12033" width="5.21875" customWidth="1"/>
    <col min="12034" max="12034" width="3" customWidth="1"/>
    <col min="12035" max="12035" width="11.21875" customWidth="1"/>
    <col min="12036" max="12036" width="12.88671875" customWidth="1"/>
    <col min="12037" max="12037" width="11.77734375" customWidth="1"/>
    <col min="12038" max="12038" width="11.6640625" customWidth="1"/>
    <col min="12039" max="12039" width="3.6640625" customWidth="1"/>
    <col min="12040" max="12040" width="3.77734375" customWidth="1"/>
    <col min="12041" max="12041" width="3.21875" customWidth="1"/>
    <col min="12042" max="12042" width="11.88671875" customWidth="1"/>
    <col min="12043" max="12043" width="11.33203125" customWidth="1"/>
    <col min="12044" max="12044" width="13.77734375" customWidth="1"/>
    <col min="12289" max="12289" width="5.21875" customWidth="1"/>
    <col min="12290" max="12290" width="3" customWidth="1"/>
    <col min="12291" max="12291" width="11.21875" customWidth="1"/>
    <col min="12292" max="12292" width="12.88671875" customWidth="1"/>
    <col min="12293" max="12293" width="11.77734375" customWidth="1"/>
    <col min="12294" max="12294" width="11.6640625" customWidth="1"/>
    <col min="12295" max="12295" width="3.6640625" customWidth="1"/>
    <col min="12296" max="12296" width="3.77734375" customWidth="1"/>
    <col min="12297" max="12297" width="3.21875" customWidth="1"/>
    <col min="12298" max="12298" width="11.88671875" customWidth="1"/>
    <col min="12299" max="12299" width="11.33203125" customWidth="1"/>
    <col min="12300" max="12300" width="13.77734375" customWidth="1"/>
    <col min="12545" max="12545" width="5.21875" customWidth="1"/>
    <col min="12546" max="12546" width="3" customWidth="1"/>
    <col min="12547" max="12547" width="11.21875" customWidth="1"/>
    <col min="12548" max="12548" width="12.88671875" customWidth="1"/>
    <col min="12549" max="12549" width="11.77734375" customWidth="1"/>
    <col min="12550" max="12550" width="11.6640625" customWidth="1"/>
    <col min="12551" max="12551" width="3.6640625" customWidth="1"/>
    <col min="12552" max="12552" width="3.77734375" customWidth="1"/>
    <col min="12553" max="12553" width="3.21875" customWidth="1"/>
    <col min="12554" max="12554" width="11.88671875" customWidth="1"/>
    <col min="12555" max="12555" width="11.33203125" customWidth="1"/>
    <col min="12556" max="12556" width="13.77734375" customWidth="1"/>
    <col min="12801" max="12801" width="5.21875" customWidth="1"/>
    <col min="12802" max="12802" width="3" customWidth="1"/>
    <col min="12803" max="12803" width="11.21875" customWidth="1"/>
    <col min="12804" max="12804" width="12.88671875" customWidth="1"/>
    <col min="12805" max="12805" width="11.77734375" customWidth="1"/>
    <col min="12806" max="12806" width="11.6640625" customWidth="1"/>
    <col min="12807" max="12807" width="3.6640625" customWidth="1"/>
    <col min="12808" max="12808" width="3.77734375" customWidth="1"/>
    <col min="12809" max="12809" width="3.21875" customWidth="1"/>
    <col min="12810" max="12810" width="11.88671875" customWidth="1"/>
    <col min="12811" max="12811" width="11.33203125" customWidth="1"/>
    <col min="12812" max="12812" width="13.77734375" customWidth="1"/>
    <col min="13057" max="13057" width="5.21875" customWidth="1"/>
    <col min="13058" max="13058" width="3" customWidth="1"/>
    <col min="13059" max="13059" width="11.21875" customWidth="1"/>
    <col min="13060" max="13060" width="12.88671875" customWidth="1"/>
    <col min="13061" max="13061" width="11.77734375" customWidth="1"/>
    <col min="13062" max="13062" width="11.6640625" customWidth="1"/>
    <col min="13063" max="13063" width="3.6640625" customWidth="1"/>
    <col min="13064" max="13064" width="3.77734375" customWidth="1"/>
    <col min="13065" max="13065" width="3.21875" customWidth="1"/>
    <col min="13066" max="13066" width="11.88671875" customWidth="1"/>
    <col min="13067" max="13067" width="11.33203125" customWidth="1"/>
    <col min="13068" max="13068" width="13.77734375" customWidth="1"/>
    <col min="13313" max="13313" width="5.21875" customWidth="1"/>
    <col min="13314" max="13314" width="3" customWidth="1"/>
    <col min="13315" max="13315" width="11.21875" customWidth="1"/>
    <col min="13316" max="13316" width="12.88671875" customWidth="1"/>
    <col min="13317" max="13317" width="11.77734375" customWidth="1"/>
    <col min="13318" max="13318" width="11.6640625" customWidth="1"/>
    <col min="13319" max="13319" width="3.6640625" customWidth="1"/>
    <col min="13320" max="13320" width="3.77734375" customWidth="1"/>
    <col min="13321" max="13321" width="3.21875" customWidth="1"/>
    <col min="13322" max="13322" width="11.88671875" customWidth="1"/>
    <col min="13323" max="13323" width="11.33203125" customWidth="1"/>
    <col min="13324" max="13324" width="13.77734375" customWidth="1"/>
    <col min="13569" max="13569" width="5.21875" customWidth="1"/>
    <col min="13570" max="13570" width="3" customWidth="1"/>
    <col min="13571" max="13571" width="11.21875" customWidth="1"/>
    <col min="13572" max="13572" width="12.88671875" customWidth="1"/>
    <col min="13573" max="13573" width="11.77734375" customWidth="1"/>
    <col min="13574" max="13574" width="11.6640625" customWidth="1"/>
    <col min="13575" max="13575" width="3.6640625" customWidth="1"/>
    <col min="13576" max="13576" width="3.77734375" customWidth="1"/>
    <col min="13577" max="13577" width="3.21875" customWidth="1"/>
    <col min="13578" max="13578" width="11.88671875" customWidth="1"/>
    <col min="13579" max="13579" width="11.33203125" customWidth="1"/>
    <col min="13580" max="13580" width="13.77734375" customWidth="1"/>
    <col min="13825" max="13825" width="5.21875" customWidth="1"/>
    <col min="13826" max="13826" width="3" customWidth="1"/>
    <col min="13827" max="13827" width="11.21875" customWidth="1"/>
    <col min="13828" max="13828" width="12.88671875" customWidth="1"/>
    <col min="13829" max="13829" width="11.77734375" customWidth="1"/>
    <col min="13830" max="13830" width="11.6640625" customWidth="1"/>
    <col min="13831" max="13831" width="3.6640625" customWidth="1"/>
    <col min="13832" max="13832" width="3.77734375" customWidth="1"/>
    <col min="13833" max="13833" width="3.21875" customWidth="1"/>
    <col min="13834" max="13834" width="11.88671875" customWidth="1"/>
    <col min="13835" max="13835" width="11.33203125" customWidth="1"/>
    <col min="13836" max="13836" width="13.77734375" customWidth="1"/>
    <col min="14081" max="14081" width="5.21875" customWidth="1"/>
    <col min="14082" max="14082" width="3" customWidth="1"/>
    <col min="14083" max="14083" width="11.21875" customWidth="1"/>
    <col min="14084" max="14084" width="12.88671875" customWidth="1"/>
    <col min="14085" max="14085" width="11.77734375" customWidth="1"/>
    <col min="14086" max="14086" width="11.6640625" customWidth="1"/>
    <col min="14087" max="14087" width="3.6640625" customWidth="1"/>
    <col min="14088" max="14088" width="3.77734375" customWidth="1"/>
    <col min="14089" max="14089" width="3.21875" customWidth="1"/>
    <col min="14090" max="14090" width="11.88671875" customWidth="1"/>
    <col min="14091" max="14091" width="11.33203125" customWidth="1"/>
    <col min="14092" max="14092" width="13.77734375" customWidth="1"/>
    <col min="14337" max="14337" width="5.21875" customWidth="1"/>
    <col min="14338" max="14338" width="3" customWidth="1"/>
    <col min="14339" max="14339" width="11.21875" customWidth="1"/>
    <col min="14340" max="14340" width="12.88671875" customWidth="1"/>
    <col min="14341" max="14341" width="11.77734375" customWidth="1"/>
    <col min="14342" max="14342" width="11.6640625" customWidth="1"/>
    <col min="14343" max="14343" width="3.6640625" customWidth="1"/>
    <col min="14344" max="14344" width="3.77734375" customWidth="1"/>
    <col min="14345" max="14345" width="3.21875" customWidth="1"/>
    <col min="14346" max="14346" width="11.88671875" customWidth="1"/>
    <col min="14347" max="14347" width="11.33203125" customWidth="1"/>
    <col min="14348" max="14348" width="13.77734375" customWidth="1"/>
    <col min="14593" max="14593" width="5.21875" customWidth="1"/>
    <col min="14594" max="14594" width="3" customWidth="1"/>
    <col min="14595" max="14595" width="11.21875" customWidth="1"/>
    <col min="14596" max="14596" width="12.88671875" customWidth="1"/>
    <col min="14597" max="14597" width="11.77734375" customWidth="1"/>
    <col min="14598" max="14598" width="11.6640625" customWidth="1"/>
    <col min="14599" max="14599" width="3.6640625" customWidth="1"/>
    <col min="14600" max="14600" width="3.77734375" customWidth="1"/>
    <col min="14601" max="14601" width="3.21875" customWidth="1"/>
    <col min="14602" max="14602" width="11.88671875" customWidth="1"/>
    <col min="14603" max="14603" width="11.33203125" customWidth="1"/>
    <col min="14604" max="14604" width="13.77734375" customWidth="1"/>
    <col min="14849" max="14849" width="5.21875" customWidth="1"/>
    <col min="14850" max="14850" width="3" customWidth="1"/>
    <col min="14851" max="14851" width="11.21875" customWidth="1"/>
    <col min="14852" max="14852" width="12.88671875" customWidth="1"/>
    <col min="14853" max="14853" width="11.77734375" customWidth="1"/>
    <col min="14854" max="14854" width="11.6640625" customWidth="1"/>
    <col min="14855" max="14855" width="3.6640625" customWidth="1"/>
    <col min="14856" max="14856" width="3.77734375" customWidth="1"/>
    <col min="14857" max="14857" width="3.21875" customWidth="1"/>
    <col min="14858" max="14858" width="11.88671875" customWidth="1"/>
    <col min="14859" max="14859" width="11.33203125" customWidth="1"/>
    <col min="14860" max="14860" width="13.77734375" customWidth="1"/>
    <col min="15105" max="15105" width="5.21875" customWidth="1"/>
    <col min="15106" max="15106" width="3" customWidth="1"/>
    <col min="15107" max="15107" width="11.21875" customWidth="1"/>
    <col min="15108" max="15108" width="12.88671875" customWidth="1"/>
    <col min="15109" max="15109" width="11.77734375" customWidth="1"/>
    <col min="15110" max="15110" width="11.6640625" customWidth="1"/>
    <col min="15111" max="15111" width="3.6640625" customWidth="1"/>
    <col min="15112" max="15112" width="3.77734375" customWidth="1"/>
    <col min="15113" max="15113" width="3.21875" customWidth="1"/>
    <col min="15114" max="15114" width="11.88671875" customWidth="1"/>
    <col min="15115" max="15115" width="11.33203125" customWidth="1"/>
    <col min="15116" max="15116" width="13.77734375" customWidth="1"/>
    <col min="15361" max="15361" width="5.21875" customWidth="1"/>
    <col min="15362" max="15362" width="3" customWidth="1"/>
    <col min="15363" max="15363" width="11.21875" customWidth="1"/>
    <col min="15364" max="15364" width="12.88671875" customWidth="1"/>
    <col min="15365" max="15365" width="11.77734375" customWidth="1"/>
    <col min="15366" max="15366" width="11.6640625" customWidth="1"/>
    <col min="15367" max="15367" width="3.6640625" customWidth="1"/>
    <col min="15368" max="15368" width="3.77734375" customWidth="1"/>
    <col min="15369" max="15369" width="3.21875" customWidth="1"/>
    <col min="15370" max="15370" width="11.88671875" customWidth="1"/>
    <col min="15371" max="15371" width="11.33203125" customWidth="1"/>
    <col min="15372" max="15372" width="13.77734375" customWidth="1"/>
    <col min="15617" max="15617" width="5.21875" customWidth="1"/>
    <col min="15618" max="15618" width="3" customWidth="1"/>
    <col min="15619" max="15619" width="11.21875" customWidth="1"/>
    <col min="15620" max="15620" width="12.88671875" customWidth="1"/>
    <col min="15621" max="15621" width="11.77734375" customWidth="1"/>
    <col min="15622" max="15622" width="11.6640625" customWidth="1"/>
    <col min="15623" max="15623" width="3.6640625" customWidth="1"/>
    <col min="15624" max="15624" width="3.77734375" customWidth="1"/>
    <col min="15625" max="15625" width="3.21875" customWidth="1"/>
    <col min="15626" max="15626" width="11.88671875" customWidth="1"/>
    <col min="15627" max="15627" width="11.33203125" customWidth="1"/>
    <col min="15628" max="15628" width="13.77734375" customWidth="1"/>
    <col min="15873" max="15873" width="5.21875" customWidth="1"/>
    <col min="15874" max="15874" width="3" customWidth="1"/>
    <col min="15875" max="15875" width="11.21875" customWidth="1"/>
    <col min="15876" max="15876" width="12.88671875" customWidth="1"/>
    <col min="15877" max="15877" width="11.77734375" customWidth="1"/>
    <col min="15878" max="15878" width="11.6640625" customWidth="1"/>
    <col min="15879" max="15879" width="3.6640625" customWidth="1"/>
    <col min="15880" max="15880" width="3.77734375" customWidth="1"/>
    <col min="15881" max="15881" width="3.21875" customWidth="1"/>
    <col min="15882" max="15882" width="11.88671875" customWidth="1"/>
    <col min="15883" max="15883" width="11.33203125" customWidth="1"/>
    <col min="15884" max="15884" width="13.77734375" customWidth="1"/>
    <col min="16129" max="16129" width="5.21875" customWidth="1"/>
    <col min="16130" max="16130" width="3" customWidth="1"/>
    <col min="16131" max="16131" width="11.21875" customWidth="1"/>
    <col min="16132" max="16132" width="12.88671875" customWidth="1"/>
    <col min="16133" max="16133" width="11.77734375" customWidth="1"/>
    <col min="16134" max="16134" width="11.6640625" customWidth="1"/>
    <col min="16135" max="16135" width="3.6640625" customWidth="1"/>
    <col min="16136" max="16136" width="3.77734375" customWidth="1"/>
    <col min="16137" max="16137" width="3.21875" customWidth="1"/>
    <col min="16138" max="16138" width="11.88671875" customWidth="1"/>
    <col min="16139" max="16139" width="11.33203125" customWidth="1"/>
    <col min="16140" max="16140" width="13.77734375" customWidth="1"/>
  </cols>
  <sheetData>
    <row r="2" spans="2:12" ht="14.4" x14ac:dyDescent="0.2">
      <c r="B2" s="37" t="s">
        <v>70</v>
      </c>
    </row>
    <row r="3" spans="2:12" ht="16.8" customHeight="1" x14ac:dyDescent="0.2"/>
    <row r="4" spans="2:12" x14ac:dyDescent="0.2">
      <c r="B4" s="40" t="s">
        <v>71</v>
      </c>
      <c r="C4" s="40"/>
      <c r="D4" s="40"/>
      <c r="E4" s="40"/>
      <c r="F4" s="40"/>
      <c r="I4" s="40" t="s">
        <v>72</v>
      </c>
      <c r="J4" s="40"/>
      <c r="K4" s="40"/>
      <c r="L4" s="40"/>
    </row>
    <row r="5" spans="2:12" ht="24" x14ac:dyDescent="0.2">
      <c r="B5" s="41"/>
      <c r="C5" s="42" t="s">
        <v>73</v>
      </c>
      <c r="D5" s="43" t="s">
        <v>74</v>
      </c>
      <c r="E5" s="44" t="s">
        <v>75</v>
      </c>
      <c r="F5" s="45" t="s">
        <v>76</v>
      </c>
      <c r="G5" s="38"/>
      <c r="I5" s="46"/>
      <c r="J5" s="42" t="s">
        <v>77</v>
      </c>
      <c r="K5" s="47" t="s">
        <v>78</v>
      </c>
      <c r="L5" s="45" t="s">
        <v>79</v>
      </c>
    </row>
    <row r="6" spans="2:12" ht="15" customHeight="1" x14ac:dyDescent="0.15">
      <c r="B6" s="46">
        <v>1</v>
      </c>
      <c r="C6" s="48" t="s">
        <v>80</v>
      </c>
      <c r="D6" s="49">
        <f>E6/ F6</f>
        <v>0.11686855091969493</v>
      </c>
      <c r="E6" s="50">
        <v>521</v>
      </c>
      <c r="F6" s="51">
        <v>4458</v>
      </c>
      <c r="I6" s="46">
        <v>1</v>
      </c>
      <c r="J6" s="42" t="s">
        <v>81</v>
      </c>
      <c r="K6" s="52">
        <v>108540</v>
      </c>
      <c r="L6" s="53">
        <f t="shared" ref="L6:L59" si="0">K6/321041</f>
        <v>0.33808765858566353</v>
      </c>
    </row>
    <row r="7" spans="2:12" ht="15" customHeight="1" x14ac:dyDescent="0.15">
      <c r="B7" s="46">
        <v>2</v>
      </c>
      <c r="C7" s="48" t="s">
        <v>82</v>
      </c>
      <c r="D7" s="49">
        <f t="shared" ref="D7:D59" si="1">E7/ F7</f>
        <v>0.10843084177436256</v>
      </c>
      <c r="E7" s="50">
        <v>4967</v>
      </c>
      <c r="F7" s="51">
        <v>45808</v>
      </c>
      <c r="I7" s="46">
        <v>2</v>
      </c>
      <c r="J7" s="48" t="s">
        <v>83</v>
      </c>
      <c r="K7" s="54">
        <v>23402</v>
      </c>
      <c r="L7" s="53">
        <f t="shared" si="0"/>
        <v>7.2894116327821057E-2</v>
      </c>
    </row>
    <row r="8" spans="2:12" ht="15" customHeight="1" x14ac:dyDescent="0.15">
      <c r="B8" s="46">
        <v>3</v>
      </c>
      <c r="C8" s="48" t="s">
        <v>84</v>
      </c>
      <c r="D8" s="49">
        <f t="shared" si="1"/>
        <v>9.6944269631494301E-2</v>
      </c>
      <c r="E8" s="50">
        <v>6932</v>
      </c>
      <c r="F8" s="51">
        <v>71505</v>
      </c>
      <c r="I8" s="46">
        <v>3</v>
      </c>
      <c r="J8" s="48" t="s">
        <v>85</v>
      </c>
      <c r="K8" s="54">
        <v>22957</v>
      </c>
      <c r="L8" s="53">
        <f t="shared" si="0"/>
        <v>7.1508000535757121E-2</v>
      </c>
    </row>
    <row r="9" spans="2:12" ht="15" customHeight="1" x14ac:dyDescent="0.15">
      <c r="B9" s="46">
        <v>4</v>
      </c>
      <c r="C9" s="48" t="s">
        <v>86</v>
      </c>
      <c r="D9" s="49">
        <f t="shared" si="1"/>
        <v>8.37870538415003E-2</v>
      </c>
      <c r="E9" s="50">
        <v>6094</v>
      </c>
      <c r="F9" s="51">
        <v>72732</v>
      </c>
      <c r="I9" s="46">
        <v>4</v>
      </c>
      <c r="J9" s="48" t="s">
        <v>87</v>
      </c>
      <c r="K9" s="54">
        <v>15441</v>
      </c>
      <c r="L9" s="53">
        <f t="shared" si="0"/>
        <v>4.809666055114456E-2</v>
      </c>
    </row>
    <row r="10" spans="2:12" ht="15" customHeight="1" x14ac:dyDescent="0.15">
      <c r="B10" s="46">
        <v>5</v>
      </c>
      <c r="C10" s="48" t="s">
        <v>88</v>
      </c>
      <c r="D10" s="49">
        <f t="shared" si="1"/>
        <v>8.1554430624520891E-2</v>
      </c>
      <c r="E10" s="50">
        <v>11809</v>
      </c>
      <c r="F10" s="51">
        <v>144799</v>
      </c>
      <c r="I10" s="46">
        <v>5</v>
      </c>
      <c r="J10" s="48" t="s">
        <v>89</v>
      </c>
      <c r="K10" s="54">
        <v>12989</v>
      </c>
      <c r="L10" s="53">
        <f t="shared" si="0"/>
        <v>4.0459006793524814E-2</v>
      </c>
    </row>
    <row r="11" spans="2:12" ht="15" customHeight="1" x14ac:dyDescent="0.15">
      <c r="B11" s="46">
        <v>6</v>
      </c>
      <c r="C11" s="48" t="s">
        <v>90</v>
      </c>
      <c r="D11" s="49">
        <f t="shared" si="1"/>
        <v>8.135671145848572E-2</v>
      </c>
      <c r="E11" s="50">
        <v>3893</v>
      </c>
      <c r="F11" s="51">
        <v>47851</v>
      </c>
      <c r="I11" s="46">
        <v>6</v>
      </c>
      <c r="J11" s="48" t="s">
        <v>88</v>
      </c>
      <c r="K11" s="54">
        <v>11809</v>
      </c>
      <c r="L11" s="53">
        <f t="shared" si="0"/>
        <v>3.6783463794344023E-2</v>
      </c>
    </row>
    <row r="12" spans="2:12" ht="15" customHeight="1" x14ac:dyDescent="0.15">
      <c r="B12" s="46">
        <v>7</v>
      </c>
      <c r="C12" s="48" t="s">
        <v>89</v>
      </c>
      <c r="D12" s="49">
        <f t="shared" si="1"/>
        <v>7.7919818593016069E-2</v>
      </c>
      <c r="E12" s="50">
        <v>12989</v>
      </c>
      <c r="F12" s="51">
        <v>166697</v>
      </c>
      <c r="I12" s="46">
        <v>7</v>
      </c>
      <c r="J12" s="48" t="s">
        <v>91</v>
      </c>
      <c r="K12" s="54">
        <v>9997</v>
      </c>
      <c r="L12" s="53">
        <f t="shared" si="0"/>
        <v>3.113932488373759E-2</v>
      </c>
    </row>
    <row r="13" spans="2:12" ht="15" customHeight="1" x14ac:dyDescent="0.15">
      <c r="B13" s="46">
        <v>8</v>
      </c>
      <c r="C13" s="48" t="s">
        <v>92</v>
      </c>
      <c r="D13" s="49">
        <f t="shared" si="1"/>
        <v>7.0688546454855075E-2</v>
      </c>
      <c r="E13" s="50">
        <v>2968</v>
      </c>
      <c r="F13" s="51">
        <v>41987</v>
      </c>
      <c r="I13" s="46">
        <v>8</v>
      </c>
      <c r="J13" s="48" t="s">
        <v>93</v>
      </c>
      <c r="K13" s="54">
        <v>9648</v>
      </c>
      <c r="L13" s="53">
        <f t="shared" si="0"/>
        <v>3.0052236318725646E-2</v>
      </c>
    </row>
    <row r="14" spans="2:12" ht="15" customHeight="1" x14ac:dyDescent="0.15">
      <c r="B14" s="46">
        <v>9</v>
      </c>
      <c r="C14" s="48" t="s">
        <v>94</v>
      </c>
      <c r="D14" s="49">
        <f t="shared" si="1"/>
        <v>6.880242071710807E-2</v>
      </c>
      <c r="E14" s="50">
        <v>4684</v>
      </c>
      <c r="F14" s="51">
        <v>68079</v>
      </c>
      <c r="I14" s="46">
        <v>9</v>
      </c>
      <c r="J14" s="48" t="s">
        <v>95</v>
      </c>
      <c r="K14" s="54">
        <v>9164</v>
      </c>
      <c r="L14" s="53">
        <f t="shared" si="0"/>
        <v>2.854464071567183E-2</v>
      </c>
    </row>
    <row r="15" spans="2:12" ht="15" customHeight="1" x14ac:dyDescent="0.15">
      <c r="B15" s="46">
        <v>10</v>
      </c>
      <c r="C15" s="48" t="s">
        <v>85</v>
      </c>
      <c r="D15" s="49">
        <f t="shared" si="1"/>
        <v>6.3635456455574099E-2</v>
      </c>
      <c r="E15" s="50">
        <v>22957</v>
      </c>
      <c r="F15" s="51">
        <v>360758</v>
      </c>
      <c r="I15" s="46">
        <v>10</v>
      </c>
      <c r="J15" s="48" t="s">
        <v>96</v>
      </c>
      <c r="K15" s="54">
        <v>9083</v>
      </c>
      <c r="L15" s="53">
        <f t="shared" si="0"/>
        <v>2.8292336492846709E-2</v>
      </c>
    </row>
    <row r="16" spans="2:12" ht="15" customHeight="1" x14ac:dyDescent="0.15">
      <c r="B16" s="46">
        <v>11</v>
      </c>
      <c r="C16" s="48" t="s">
        <v>97</v>
      </c>
      <c r="D16" s="49">
        <f t="shared" si="1"/>
        <v>5.9864838983282716E-2</v>
      </c>
      <c r="E16" s="50">
        <v>2188</v>
      </c>
      <c r="F16" s="51">
        <v>36549</v>
      </c>
      <c r="I16" s="46">
        <v>11</v>
      </c>
      <c r="J16" s="48" t="s">
        <v>84</v>
      </c>
      <c r="K16" s="54">
        <v>6932</v>
      </c>
      <c r="L16" s="53">
        <f t="shared" si="0"/>
        <v>2.1592257686712912E-2</v>
      </c>
    </row>
    <row r="17" spans="2:12" ht="15" customHeight="1" x14ac:dyDescent="0.15">
      <c r="B17" s="46">
        <v>12</v>
      </c>
      <c r="C17" s="48" t="s">
        <v>83</v>
      </c>
      <c r="D17" s="49">
        <f t="shared" si="1"/>
        <v>5.6516604560065499E-2</v>
      </c>
      <c r="E17" s="50">
        <v>23402</v>
      </c>
      <c r="F17" s="51">
        <v>414073</v>
      </c>
      <c r="I17" s="46">
        <v>12</v>
      </c>
      <c r="J17" s="48" t="s">
        <v>98</v>
      </c>
      <c r="K17" s="54">
        <v>6280</v>
      </c>
      <c r="L17" s="53">
        <f t="shared" si="0"/>
        <v>1.9561364436318104E-2</v>
      </c>
    </row>
    <row r="18" spans="2:12" ht="15" customHeight="1" x14ac:dyDescent="0.15">
      <c r="B18" s="46">
        <v>13</v>
      </c>
      <c r="C18" s="48" t="s">
        <v>95</v>
      </c>
      <c r="D18" s="49">
        <f t="shared" si="1"/>
        <v>5.001773872226619E-2</v>
      </c>
      <c r="E18" s="50">
        <v>9164</v>
      </c>
      <c r="F18" s="51">
        <v>183215</v>
      </c>
      <c r="I18" s="46">
        <v>13</v>
      </c>
      <c r="J18" s="48" t="s">
        <v>86</v>
      </c>
      <c r="K18" s="54">
        <v>6094</v>
      </c>
      <c r="L18" s="53">
        <f t="shared" si="0"/>
        <v>1.8981999183904859E-2</v>
      </c>
    </row>
    <row r="19" spans="2:12" ht="15" customHeight="1" x14ac:dyDescent="0.15">
      <c r="B19" s="46">
        <v>14</v>
      </c>
      <c r="C19" s="48" t="s">
        <v>99</v>
      </c>
      <c r="D19" s="49">
        <f t="shared" si="1"/>
        <v>4.9089016137428422E-2</v>
      </c>
      <c r="E19" s="50">
        <v>3772</v>
      </c>
      <c r="F19" s="51">
        <v>76840</v>
      </c>
      <c r="I19" s="46">
        <v>14</v>
      </c>
      <c r="J19" s="48" t="s">
        <v>100</v>
      </c>
      <c r="K19" s="54">
        <v>5688</v>
      </c>
      <c r="L19" s="53">
        <f t="shared" si="0"/>
        <v>1.771736320283079E-2</v>
      </c>
    </row>
    <row r="20" spans="2:12" ht="15" customHeight="1" x14ac:dyDescent="0.15">
      <c r="B20" s="46">
        <v>15</v>
      </c>
      <c r="C20" s="48" t="s">
        <v>101</v>
      </c>
      <c r="D20" s="49">
        <f t="shared" si="1"/>
        <v>4.905757368060315E-2</v>
      </c>
      <c r="E20" s="50">
        <v>2863</v>
      </c>
      <c r="F20" s="51">
        <v>58360</v>
      </c>
      <c r="I20" s="46">
        <v>15</v>
      </c>
      <c r="J20" s="48" t="s">
        <v>102</v>
      </c>
      <c r="K20" s="54">
        <v>5179</v>
      </c>
      <c r="L20" s="53">
        <f t="shared" si="0"/>
        <v>1.613189592606552E-2</v>
      </c>
    </row>
    <row r="21" spans="2:12" ht="15" customHeight="1" x14ac:dyDescent="0.15">
      <c r="B21" s="46">
        <v>16</v>
      </c>
      <c r="C21" s="48" t="s">
        <v>103</v>
      </c>
      <c r="D21" s="49">
        <f t="shared" si="1"/>
        <v>4.9049356015365246E-2</v>
      </c>
      <c r="E21" s="50">
        <v>3039</v>
      </c>
      <c r="F21" s="51">
        <v>61958</v>
      </c>
      <c r="I21" s="46">
        <v>16</v>
      </c>
      <c r="J21" s="48" t="s">
        <v>82</v>
      </c>
      <c r="K21" s="54">
        <v>4967</v>
      </c>
      <c r="L21" s="53">
        <f t="shared" si="0"/>
        <v>1.5471544132992359E-2</v>
      </c>
    </row>
    <row r="22" spans="2:12" ht="15" customHeight="1" x14ac:dyDescent="0.15">
      <c r="B22" s="46">
        <v>17</v>
      </c>
      <c r="C22" s="48" t="s">
        <v>96</v>
      </c>
      <c r="D22" s="49">
        <f t="shared" si="1"/>
        <v>4.8966543392239104E-2</v>
      </c>
      <c r="E22" s="50">
        <v>9083</v>
      </c>
      <c r="F22" s="51">
        <v>185494</v>
      </c>
      <c r="I22" s="46">
        <v>17</v>
      </c>
      <c r="J22" s="48" t="s">
        <v>94</v>
      </c>
      <c r="K22" s="54">
        <v>4684</v>
      </c>
      <c r="L22" s="53">
        <f t="shared" si="0"/>
        <v>1.4590036786578661E-2</v>
      </c>
    </row>
    <row r="23" spans="2:12" ht="15" customHeight="1" x14ac:dyDescent="0.15">
      <c r="B23" s="46">
        <v>18</v>
      </c>
      <c r="C23" s="48" t="s">
        <v>104</v>
      </c>
      <c r="D23" s="49">
        <f t="shared" si="1"/>
        <v>4.7902571041948581E-2</v>
      </c>
      <c r="E23" s="50">
        <v>708</v>
      </c>
      <c r="F23" s="51">
        <v>14780</v>
      </c>
      <c r="I23" s="46">
        <v>18</v>
      </c>
      <c r="J23" s="48" t="s">
        <v>105</v>
      </c>
      <c r="K23" s="54">
        <v>4380</v>
      </c>
      <c r="L23" s="53">
        <f t="shared" si="0"/>
        <v>1.3643117234247338E-2</v>
      </c>
    </row>
    <row r="24" spans="2:12" ht="15" customHeight="1" x14ac:dyDescent="0.15">
      <c r="B24" s="46">
        <v>19</v>
      </c>
      <c r="C24" s="48" t="s">
        <v>81</v>
      </c>
      <c r="D24" s="49">
        <f t="shared" si="1"/>
        <v>4.6455151775323812E-2</v>
      </c>
      <c r="E24" s="55">
        <v>108540</v>
      </c>
      <c r="F24" s="56">
        <v>2336447</v>
      </c>
      <c r="I24" s="46">
        <v>19</v>
      </c>
      <c r="J24" s="48" t="s">
        <v>90</v>
      </c>
      <c r="K24" s="54">
        <v>3893</v>
      </c>
      <c r="L24" s="53">
        <f t="shared" si="0"/>
        <v>1.2126177030348149E-2</v>
      </c>
    </row>
    <row r="25" spans="2:12" ht="15" customHeight="1" x14ac:dyDescent="0.15">
      <c r="B25" s="46">
        <v>20</v>
      </c>
      <c r="C25" s="48" t="s">
        <v>100</v>
      </c>
      <c r="D25" s="49">
        <f t="shared" si="1"/>
        <v>4.5771672742196366E-2</v>
      </c>
      <c r="E25" s="50">
        <v>5688</v>
      </c>
      <c r="F25" s="51">
        <v>124269</v>
      </c>
      <c r="I25" s="46">
        <v>20</v>
      </c>
      <c r="J25" s="48" t="s">
        <v>106</v>
      </c>
      <c r="K25" s="54">
        <v>3813</v>
      </c>
      <c r="L25" s="53">
        <f t="shared" si="0"/>
        <v>1.1876987674471484E-2</v>
      </c>
    </row>
    <row r="26" spans="2:12" ht="15" customHeight="1" x14ac:dyDescent="0.15">
      <c r="B26" s="46">
        <v>21</v>
      </c>
      <c r="C26" s="48" t="s">
        <v>102</v>
      </c>
      <c r="D26" s="49">
        <f t="shared" si="1"/>
        <v>4.5446169236304283E-2</v>
      </c>
      <c r="E26" s="50">
        <v>5179</v>
      </c>
      <c r="F26" s="51">
        <v>113959</v>
      </c>
      <c r="I26" s="46">
        <v>21</v>
      </c>
      <c r="J26" s="48" t="s">
        <v>99</v>
      </c>
      <c r="K26" s="54">
        <v>3772</v>
      </c>
      <c r="L26" s="53">
        <f t="shared" si="0"/>
        <v>1.1749278129584696E-2</v>
      </c>
    </row>
    <row r="27" spans="2:12" ht="15" customHeight="1" x14ac:dyDescent="0.15">
      <c r="B27" s="46">
        <v>22</v>
      </c>
      <c r="C27" s="48" t="s">
        <v>107</v>
      </c>
      <c r="D27" s="49">
        <f t="shared" si="1"/>
        <v>4.2474261181276313E-2</v>
      </c>
      <c r="E27" s="50">
        <v>1019</v>
      </c>
      <c r="F27" s="51">
        <v>23991</v>
      </c>
      <c r="I27" s="46">
        <v>22</v>
      </c>
      <c r="J27" s="48" t="s">
        <v>108</v>
      </c>
      <c r="K27" s="54">
        <v>3392</v>
      </c>
      <c r="L27" s="53">
        <f t="shared" si="0"/>
        <v>1.0565628689170542E-2</v>
      </c>
    </row>
    <row r="28" spans="2:12" ht="15" customHeight="1" x14ac:dyDescent="0.15">
      <c r="B28" s="46">
        <v>23</v>
      </c>
      <c r="C28" s="48" t="s">
        <v>109</v>
      </c>
      <c r="D28" s="49">
        <f t="shared" si="1"/>
        <v>4.2248934573617072E-2</v>
      </c>
      <c r="E28" s="50">
        <v>2984</v>
      </c>
      <c r="F28" s="51">
        <v>70629</v>
      </c>
      <c r="I28" s="46">
        <v>23</v>
      </c>
      <c r="J28" s="48" t="s">
        <v>103</v>
      </c>
      <c r="K28" s="54">
        <v>3039</v>
      </c>
      <c r="L28" s="53">
        <f t="shared" si="0"/>
        <v>9.4660806563647629E-3</v>
      </c>
    </row>
    <row r="29" spans="2:12" ht="15" customHeight="1" x14ac:dyDescent="0.15">
      <c r="B29" s="46">
        <v>24</v>
      </c>
      <c r="C29" s="48" t="s">
        <v>110</v>
      </c>
      <c r="D29" s="49">
        <f t="shared" si="1"/>
        <v>4.216676192290595E-2</v>
      </c>
      <c r="E29" s="50">
        <v>664</v>
      </c>
      <c r="F29" s="51">
        <v>15747</v>
      </c>
      <c r="I29" s="46">
        <v>24</v>
      </c>
      <c r="J29" s="48" t="s">
        <v>111</v>
      </c>
      <c r="K29" s="54">
        <v>2993</v>
      </c>
      <c r="L29" s="53">
        <f t="shared" si="0"/>
        <v>9.3227967767356822E-3</v>
      </c>
    </row>
    <row r="30" spans="2:12" ht="15" customHeight="1" x14ac:dyDescent="0.15">
      <c r="B30" s="46">
        <v>25</v>
      </c>
      <c r="C30" s="48" t="s">
        <v>112</v>
      </c>
      <c r="D30" s="49">
        <f t="shared" si="1"/>
        <v>4.1869954759159056E-2</v>
      </c>
      <c r="E30" s="50">
        <v>2360</v>
      </c>
      <c r="F30" s="51">
        <v>56365</v>
      </c>
      <c r="I30" s="46">
        <v>25</v>
      </c>
      <c r="J30" s="48" t="s">
        <v>109</v>
      </c>
      <c r="K30" s="54">
        <v>2984</v>
      </c>
      <c r="L30" s="53">
        <f t="shared" si="0"/>
        <v>9.2947629741995576E-3</v>
      </c>
    </row>
    <row r="31" spans="2:12" ht="15" customHeight="1" x14ac:dyDescent="0.15">
      <c r="B31" s="46">
        <v>26</v>
      </c>
      <c r="C31" s="48" t="s">
        <v>113</v>
      </c>
      <c r="D31" s="49">
        <f t="shared" si="1"/>
        <v>4.1620028782237251E-2</v>
      </c>
      <c r="E31" s="50">
        <v>1822</v>
      </c>
      <c r="F31" s="51">
        <v>43777</v>
      </c>
      <c r="I31" s="46">
        <v>26</v>
      </c>
      <c r="J31" s="48" t="s">
        <v>92</v>
      </c>
      <c r="K31" s="54">
        <v>2968</v>
      </c>
      <c r="L31" s="53">
        <f t="shared" si="0"/>
        <v>9.2449251030242239E-3</v>
      </c>
    </row>
    <row r="32" spans="2:12" ht="15" customHeight="1" x14ac:dyDescent="0.15">
      <c r="B32" s="46">
        <v>27</v>
      </c>
      <c r="C32" s="48" t="s">
        <v>106</v>
      </c>
      <c r="D32" s="49">
        <f t="shared" si="1"/>
        <v>4.0858970649692995E-2</v>
      </c>
      <c r="E32" s="50">
        <v>3813</v>
      </c>
      <c r="F32" s="51">
        <v>93321</v>
      </c>
      <c r="I32" s="46">
        <v>27</v>
      </c>
      <c r="J32" s="48" t="s">
        <v>101</v>
      </c>
      <c r="K32" s="54">
        <v>2863</v>
      </c>
      <c r="L32" s="53">
        <f t="shared" si="0"/>
        <v>8.9178640734361037E-3</v>
      </c>
    </row>
    <row r="33" spans="2:12" ht="15" customHeight="1" x14ac:dyDescent="0.15">
      <c r="B33" s="46">
        <v>28</v>
      </c>
      <c r="C33" s="48" t="s">
        <v>98</v>
      </c>
      <c r="D33" s="49">
        <f t="shared" si="1"/>
        <v>4.0817387687188018E-2</v>
      </c>
      <c r="E33" s="50">
        <v>6280</v>
      </c>
      <c r="F33" s="51">
        <v>153856</v>
      </c>
      <c r="I33" s="46">
        <v>28</v>
      </c>
      <c r="J33" s="48" t="s">
        <v>114</v>
      </c>
      <c r="K33" s="54">
        <v>2795</v>
      </c>
      <c r="L33" s="53">
        <f t="shared" si="0"/>
        <v>8.7060531209409396E-3</v>
      </c>
    </row>
    <row r="34" spans="2:12" ht="15" customHeight="1" x14ac:dyDescent="0.15">
      <c r="B34" s="46">
        <v>29</v>
      </c>
      <c r="C34" s="48" t="s">
        <v>87</v>
      </c>
      <c r="D34" s="49">
        <f t="shared" si="1"/>
        <v>4.0660961158657014E-2</v>
      </c>
      <c r="E34" s="50">
        <v>15441</v>
      </c>
      <c r="F34" s="51">
        <v>379750</v>
      </c>
      <c r="I34" s="46">
        <v>29</v>
      </c>
      <c r="J34" s="48" t="s">
        <v>115</v>
      </c>
      <c r="K34" s="54">
        <v>2717</v>
      </c>
      <c r="L34" s="53">
        <f t="shared" si="0"/>
        <v>8.4630934989611915E-3</v>
      </c>
    </row>
    <row r="35" spans="2:12" ht="15" customHeight="1" x14ac:dyDescent="0.15">
      <c r="B35" s="46">
        <v>30</v>
      </c>
      <c r="C35" s="48" t="s">
        <v>108</v>
      </c>
      <c r="D35" s="49">
        <f t="shared" si="1"/>
        <v>3.9865079271804153E-2</v>
      </c>
      <c r="E35" s="50">
        <v>3392</v>
      </c>
      <c r="F35" s="51">
        <v>85087</v>
      </c>
      <c r="I35" s="46">
        <v>30</v>
      </c>
      <c r="J35" s="48" t="s">
        <v>116</v>
      </c>
      <c r="K35" s="54">
        <v>2650</v>
      </c>
      <c r="L35" s="53">
        <f t="shared" si="0"/>
        <v>8.2543974134144868E-3</v>
      </c>
    </row>
    <row r="36" spans="2:12" ht="15" customHeight="1" x14ac:dyDescent="0.15">
      <c r="B36" s="46">
        <v>31</v>
      </c>
      <c r="C36" s="48" t="s">
        <v>117</v>
      </c>
      <c r="D36" s="49">
        <f t="shared" si="1"/>
        <v>3.8197188906835287E-2</v>
      </c>
      <c r="E36" s="50">
        <v>2223</v>
      </c>
      <c r="F36" s="51">
        <v>58198</v>
      </c>
      <c r="I36" s="46">
        <v>31</v>
      </c>
      <c r="J36" s="48" t="s">
        <v>118</v>
      </c>
      <c r="K36" s="54">
        <v>2447</v>
      </c>
      <c r="L36" s="53">
        <f t="shared" si="0"/>
        <v>7.6220794228774522E-3</v>
      </c>
    </row>
    <row r="37" spans="2:12" ht="15" customHeight="1" x14ac:dyDescent="0.15">
      <c r="B37" s="46">
        <v>32</v>
      </c>
      <c r="C37" s="48" t="s">
        <v>119</v>
      </c>
      <c r="D37" s="49">
        <f t="shared" si="1"/>
        <v>3.7997266050369544E-2</v>
      </c>
      <c r="E37" s="50">
        <v>1640</v>
      </c>
      <c r="F37" s="51">
        <v>43161</v>
      </c>
      <c r="I37" s="46">
        <v>32</v>
      </c>
      <c r="J37" s="48" t="s">
        <v>120</v>
      </c>
      <c r="K37" s="54">
        <v>2384</v>
      </c>
      <c r="L37" s="53">
        <f t="shared" si="0"/>
        <v>7.4258428051245792E-3</v>
      </c>
    </row>
    <row r="38" spans="2:12" ht="15" customHeight="1" x14ac:dyDescent="0.15">
      <c r="B38" s="46">
        <v>33</v>
      </c>
      <c r="C38" s="48" t="s">
        <v>121</v>
      </c>
      <c r="D38" s="49">
        <f t="shared" si="1"/>
        <v>3.7319993936637867E-2</v>
      </c>
      <c r="E38" s="50">
        <v>1231</v>
      </c>
      <c r="F38" s="51">
        <v>32985</v>
      </c>
      <c r="I38" s="46">
        <v>33</v>
      </c>
      <c r="J38" s="48" t="s">
        <v>112</v>
      </c>
      <c r="K38" s="54">
        <v>2360</v>
      </c>
      <c r="L38" s="53">
        <f t="shared" si="0"/>
        <v>7.3510859983615803E-3</v>
      </c>
    </row>
    <row r="39" spans="2:12" ht="15" customHeight="1" x14ac:dyDescent="0.15">
      <c r="B39" s="46">
        <v>34</v>
      </c>
      <c r="C39" s="48" t="s">
        <v>122</v>
      </c>
      <c r="D39" s="49">
        <f t="shared" si="1"/>
        <v>3.6644303513530048E-2</v>
      </c>
      <c r="E39" s="50">
        <v>1797</v>
      </c>
      <c r="F39" s="51">
        <v>49039</v>
      </c>
      <c r="I39" s="46">
        <v>34</v>
      </c>
      <c r="J39" s="48" t="s">
        <v>117</v>
      </c>
      <c r="K39" s="54">
        <v>2223</v>
      </c>
      <c r="L39" s="53">
        <f t="shared" si="0"/>
        <v>6.9243492264227935E-3</v>
      </c>
    </row>
    <row r="40" spans="2:12" ht="15" customHeight="1" x14ac:dyDescent="0.15">
      <c r="B40" s="46">
        <v>35</v>
      </c>
      <c r="C40" s="48" t="s">
        <v>120</v>
      </c>
      <c r="D40" s="49">
        <f t="shared" si="1"/>
        <v>3.5699845759894579E-2</v>
      </c>
      <c r="E40" s="50">
        <v>2384</v>
      </c>
      <c r="F40" s="51">
        <v>66779</v>
      </c>
      <c r="I40" s="46">
        <v>35</v>
      </c>
      <c r="J40" s="48" t="s">
        <v>97</v>
      </c>
      <c r="K40" s="54">
        <v>2188</v>
      </c>
      <c r="L40" s="53">
        <f t="shared" si="0"/>
        <v>6.8153288832267529E-3</v>
      </c>
    </row>
    <row r="41" spans="2:12" ht="15" customHeight="1" x14ac:dyDescent="0.15">
      <c r="B41" s="46">
        <v>36</v>
      </c>
      <c r="C41" s="48" t="s">
        <v>123</v>
      </c>
      <c r="D41" s="49">
        <f t="shared" si="1"/>
        <v>3.4282351210181708E-2</v>
      </c>
      <c r="E41" s="50">
        <v>1398</v>
      </c>
      <c r="F41" s="51">
        <v>40779</v>
      </c>
      <c r="I41" s="46">
        <v>36</v>
      </c>
      <c r="J41" s="48" t="s">
        <v>124</v>
      </c>
      <c r="K41" s="54">
        <v>2004</v>
      </c>
      <c r="L41" s="53">
        <f t="shared" si="0"/>
        <v>6.242193364710426E-3</v>
      </c>
    </row>
    <row r="42" spans="2:12" ht="15" customHeight="1" x14ac:dyDescent="0.15">
      <c r="B42" s="46">
        <v>37</v>
      </c>
      <c r="C42" s="48" t="s">
        <v>105</v>
      </c>
      <c r="D42" s="49">
        <f t="shared" si="1"/>
        <v>3.3466281575207445E-2</v>
      </c>
      <c r="E42" s="50">
        <v>4380</v>
      </c>
      <c r="F42" s="51">
        <v>130878</v>
      </c>
      <c r="I42" s="46">
        <v>37</v>
      </c>
      <c r="J42" s="48" t="s">
        <v>113</v>
      </c>
      <c r="K42" s="54">
        <v>1822</v>
      </c>
      <c r="L42" s="53">
        <f t="shared" si="0"/>
        <v>5.6752875800910162E-3</v>
      </c>
    </row>
    <row r="43" spans="2:12" ht="15" customHeight="1" x14ac:dyDescent="0.15">
      <c r="B43" s="46">
        <v>38</v>
      </c>
      <c r="C43" s="48" t="s">
        <v>91</v>
      </c>
      <c r="D43" s="49">
        <f t="shared" si="1"/>
        <v>3.3005926341680834E-2</v>
      </c>
      <c r="E43" s="50">
        <v>9997</v>
      </c>
      <c r="F43" s="51">
        <v>302885</v>
      </c>
      <c r="I43" s="46">
        <v>38</v>
      </c>
      <c r="J43" s="48" t="s">
        <v>122</v>
      </c>
      <c r="K43" s="54">
        <v>1797</v>
      </c>
      <c r="L43" s="53">
        <f t="shared" si="0"/>
        <v>5.5974159063795588E-3</v>
      </c>
    </row>
    <row r="44" spans="2:12" ht="15" customHeight="1" x14ac:dyDescent="0.15">
      <c r="B44" s="46">
        <v>39</v>
      </c>
      <c r="C44" s="48" t="s">
        <v>116</v>
      </c>
      <c r="D44" s="49">
        <f t="shared" si="1"/>
        <v>3.2425818293055977E-2</v>
      </c>
      <c r="E44" s="50">
        <v>2650</v>
      </c>
      <c r="F44" s="51">
        <v>81725</v>
      </c>
      <c r="I44" s="46">
        <v>39</v>
      </c>
      <c r="J44" s="48" t="s">
        <v>125</v>
      </c>
      <c r="K44" s="54">
        <v>1732</v>
      </c>
      <c r="L44" s="53">
        <f t="shared" si="0"/>
        <v>5.3949495547297695E-3</v>
      </c>
    </row>
    <row r="45" spans="2:12" ht="15" customHeight="1" x14ac:dyDescent="0.15">
      <c r="B45" s="46">
        <v>40</v>
      </c>
      <c r="C45" s="48" t="s">
        <v>115</v>
      </c>
      <c r="D45" s="49">
        <f t="shared" si="1"/>
        <v>3.1579803803059185E-2</v>
      </c>
      <c r="E45" s="50">
        <v>2717</v>
      </c>
      <c r="F45" s="51">
        <v>86036</v>
      </c>
      <c r="I45" s="46">
        <v>40</v>
      </c>
      <c r="J45" s="48" t="s">
        <v>119</v>
      </c>
      <c r="K45" s="54">
        <v>1640</v>
      </c>
      <c r="L45" s="53">
        <f t="shared" si="0"/>
        <v>5.1083817954716065E-3</v>
      </c>
    </row>
    <row r="46" spans="2:12" ht="15" customHeight="1" x14ac:dyDescent="0.15">
      <c r="B46" s="46">
        <v>41</v>
      </c>
      <c r="C46" s="48" t="s">
        <v>125</v>
      </c>
      <c r="D46" s="49">
        <f t="shared" si="1"/>
        <v>2.9767122110509581E-2</v>
      </c>
      <c r="E46" s="50">
        <v>1732</v>
      </c>
      <c r="F46" s="51">
        <v>58185</v>
      </c>
      <c r="I46" s="46">
        <v>41</v>
      </c>
      <c r="J46" s="48" t="s">
        <v>126</v>
      </c>
      <c r="K46" s="54">
        <v>1435</v>
      </c>
      <c r="L46" s="53">
        <f t="shared" si="0"/>
        <v>4.4698340710376556E-3</v>
      </c>
    </row>
    <row r="47" spans="2:12" ht="15" customHeight="1" x14ac:dyDescent="0.15">
      <c r="B47" s="46">
        <v>42</v>
      </c>
      <c r="C47" s="48" t="s">
        <v>114</v>
      </c>
      <c r="D47" s="49">
        <f t="shared" si="1"/>
        <v>2.9190600522193213E-2</v>
      </c>
      <c r="E47" s="50">
        <v>2795</v>
      </c>
      <c r="F47" s="51">
        <v>95750</v>
      </c>
      <c r="I47" s="46">
        <v>42</v>
      </c>
      <c r="J47" s="48" t="s">
        <v>123</v>
      </c>
      <c r="K47" s="54">
        <v>1398</v>
      </c>
      <c r="L47" s="53">
        <f t="shared" si="0"/>
        <v>4.3545839939446987E-3</v>
      </c>
    </row>
    <row r="48" spans="2:12" ht="15" customHeight="1" x14ac:dyDescent="0.15">
      <c r="B48" s="46">
        <v>43</v>
      </c>
      <c r="C48" s="48" t="s">
        <v>127</v>
      </c>
      <c r="D48" s="49">
        <f t="shared" si="1"/>
        <v>2.9180695847362513E-2</v>
      </c>
      <c r="E48" s="50">
        <v>1222</v>
      </c>
      <c r="F48" s="51">
        <v>41877</v>
      </c>
      <c r="I48" s="46">
        <v>43</v>
      </c>
      <c r="J48" s="48" t="s">
        <v>121</v>
      </c>
      <c r="K48" s="54">
        <v>1231</v>
      </c>
      <c r="L48" s="53">
        <f t="shared" si="0"/>
        <v>3.8344012135521632E-3</v>
      </c>
    </row>
    <row r="49" spans="2:12" ht="15" customHeight="1" x14ac:dyDescent="0.15">
      <c r="B49" s="46">
        <v>44</v>
      </c>
      <c r="C49" s="48" t="s">
        <v>111</v>
      </c>
      <c r="D49" s="49">
        <f t="shared" si="1"/>
        <v>2.6635934037573309E-2</v>
      </c>
      <c r="E49" s="50">
        <v>2993</v>
      </c>
      <c r="F49" s="51">
        <v>112367</v>
      </c>
      <c r="I49" s="46">
        <v>44</v>
      </c>
      <c r="J49" s="48" t="s">
        <v>127</v>
      </c>
      <c r="K49" s="54">
        <v>1222</v>
      </c>
      <c r="L49" s="53">
        <f t="shared" si="0"/>
        <v>3.8063674110160386E-3</v>
      </c>
    </row>
    <row r="50" spans="2:12" ht="15" customHeight="1" x14ac:dyDescent="0.15">
      <c r="B50" s="46">
        <v>45</v>
      </c>
      <c r="C50" s="48" t="s">
        <v>118</v>
      </c>
      <c r="D50" s="49">
        <f t="shared" si="1"/>
        <v>2.6147352674039642E-2</v>
      </c>
      <c r="E50" s="50">
        <v>2447</v>
      </c>
      <c r="F50" s="51">
        <v>93585</v>
      </c>
      <c r="I50" s="46">
        <v>45</v>
      </c>
      <c r="J50" s="48" t="s">
        <v>107</v>
      </c>
      <c r="K50" s="54">
        <v>1019</v>
      </c>
      <c r="L50" s="53">
        <f t="shared" si="0"/>
        <v>3.1740494204790044E-3</v>
      </c>
    </row>
    <row r="51" spans="2:12" ht="15" customHeight="1" x14ac:dyDescent="0.15">
      <c r="B51" s="46">
        <v>46</v>
      </c>
      <c r="C51" s="48" t="s">
        <v>128</v>
      </c>
      <c r="D51" s="49">
        <f t="shared" si="1"/>
        <v>2.6025124437070397E-2</v>
      </c>
      <c r="E51" s="50">
        <v>549</v>
      </c>
      <c r="F51" s="51">
        <v>21095</v>
      </c>
      <c r="I51" s="46">
        <v>46</v>
      </c>
      <c r="J51" s="48" t="s">
        <v>129</v>
      </c>
      <c r="K51" s="54">
        <v>858</v>
      </c>
      <c r="L51" s="53">
        <f t="shared" si="0"/>
        <v>2.6725558417772183E-3</v>
      </c>
    </row>
    <row r="52" spans="2:12" ht="15" customHeight="1" x14ac:dyDescent="0.15">
      <c r="B52" s="46">
        <v>47</v>
      </c>
      <c r="C52" s="48" t="s">
        <v>93</v>
      </c>
      <c r="D52" s="49">
        <f t="shared" si="1"/>
        <v>2.6002657402591101E-2</v>
      </c>
      <c r="E52" s="50">
        <v>9648</v>
      </c>
      <c r="F52" s="51">
        <v>371039</v>
      </c>
      <c r="I52" s="46">
        <v>47</v>
      </c>
      <c r="J52" s="48" t="s">
        <v>104</v>
      </c>
      <c r="K52" s="54">
        <v>708</v>
      </c>
      <c r="L52" s="53">
        <f t="shared" si="0"/>
        <v>2.2053257995084739E-3</v>
      </c>
    </row>
    <row r="53" spans="2:12" ht="15" customHeight="1" x14ac:dyDescent="0.15">
      <c r="B53" s="46">
        <v>48</v>
      </c>
      <c r="C53" s="48" t="s">
        <v>129</v>
      </c>
      <c r="D53" s="49">
        <f t="shared" si="1"/>
        <v>2.5157601524703123E-2</v>
      </c>
      <c r="E53" s="50">
        <v>858</v>
      </c>
      <c r="F53" s="51">
        <v>34105</v>
      </c>
      <c r="I53" s="46">
        <v>48</v>
      </c>
      <c r="J53" s="48" t="s">
        <v>110</v>
      </c>
      <c r="K53" s="54">
        <v>664</v>
      </c>
      <c r="L53" s="53">
        <f t="shared" si="0"/>
        <v>2.0682716537763091E-3</v>
      </c>
    </row>
    <row r="54" spans="2:12" ht="15" customHeight="1" x14ac:dyDescent="0.15">
      <c r="B54" s="46">
        <v>49</v>
      </c>
      <c r="C54" s="48" t="s">
        <v>124</v>
      </c>
      <c r="D54" s="49">
        <f t="shared" si="1"/>
        <v>2.4167581191736714E-2</v>
      </c>
      <c r="E54" s="50">
        <v>2004</v>
      </c>
      <c r="F54" s="51">
        <v>82921</v>
      </c>
      <c r="I54" s="46">
        <v>49</v>
      </c>
      <c r="J54" s="48" t="s">
        <v>128</v>
      </c>
      <c r="K54" s="54">
        <v>549</v>
      </c>
      <c r="L54" s="53">
        <f t="shared" si="0"/>
        <v>1.7100619547036049E-3</v>
      </c>
    </row>
    <row r="55" spans="2:12" ht="15" customHeight="1" x14ac:dyDescent="0.15">
      <c r="B55" s="46">
        <v>50</v>
      </c>
      <c r="C55" s="48" t="s">
        <v>126</v>
      </c>
      <c r="D55" s="49">
        <f t="shared" si="1"/>
        <v>2.328978333198085E-2</v>
      </c>
      <c r="E55" s="50">
        <v>1435</v>
      </c>
      <c r="F55" s="51">
        <v>61615</v>
      </c>
      <c r="I55" s="46">
        <v>50</v>
      </c>
      <c r="J55" s="48" t="s">
        <v>80</v>
      </c>
      <c r="K55" s="54">
        <v>521</v>
      </c>
      <c r="L55" s="53">
        <f t="shared" si="0"/>
        <v>1.6228456801467726E-3</v>
      </c>
    </row>
    <row r="56" spans="2:12" ht="15" customHeight="1" x14ac:dyDescent="0.15">
      <c r="B56" s="46">
        <v>51</v>
      </c>
      <c r="C56" s="48" t="s">
        <v>130</v>
      </c>
      <c r="D56" s="49">
        <f t="shared" si="1"/>
        <v>2.0954598370197905E-2</v>
      </c>
      <c r="E56" s="50">
        <v>18</v>
      </c>
      <c r="F56" s="51">
        <v>859</v>
      </c>
      <c r="I56" s="46">
        <v>51</v>
      </c>
      <c r="J56" s="48" t="s">
        <v>131</v>
      </c>
      <c r="K56" s="54">
        <v>463</v>
      </c>
      <c r="L56" s="53">
        <f t="shared" si="0"/>
        <v>1.4421833971361914E-3</v>
      </c>
    </row>
    <row r="57" spans="2:12" ht="15" customHeight="1" x14ac:dyDescent="0.15">
      <c r="B57" s="46">
        <v>52</v>
      </c>
      <c r="C57" s="48" t="s">
        <v>132</v>
      </c>
      <c r="D57" s="49">
        <f t="shared" si="1"/>
        <v>1.8649855529288155E-2</v>
      </c>
      <c r="E57" s="50">
        <v>71</v>
      </c>
      <c r="F57" s="51">
        <v>3807</v>
      </c>
      <c r="I57" s="46">
        <v>52</v>
      </c>
      <c r="J57" s="48" t="s">
        <v>132</v>
      </c>
      <c r="K57" s="54">
        <v>71</v>
      </c>
      <c r="L57" s="53">
        <f t="shared" si="0"/>
        <v>2.2115555334053906E-4</v>
      </c>
    </row>
    <row r="58" spans="2:12" ht="15" customHeight="1" x14ac:dyDescent="0.15">
      <c r="B58" s="46">
        <v>53</v>
      </c>
      <c r="C58" s="48" t="s">
        <v>131</v>
      </c>
      <c r="D58" s="49">
        <f t="shared" si="1"/>
        <v>1.6685887271154679E-2</v>
      </c>
      <c r="E58" s="50">
        <v>463</v>
      </c>
      <c r="F58" s="51">
        <v>27748</v>
      </c>
      <c r="I58" s="46">
        <v>53</v>
      </c>
      <c r="J58" s="48" t="s">
        <v>133</v>
      </c>
      <c r="K58" s="54">
        <v>33</v>
      </c>
      <c r="L58" s="53">
        <f t="shared" si="0"/>
        <v>1.0279060929912379E-4</v>
      </c>
    </row>
    <row r="59" spans="2:12" ht="15" customHeight="1" thickBot="1" x14ac:dyDescent="0.2">
      <c r="B59" s="57">
        <v>54</v>
      </c>
      <c r="C59" s="58" t="s">
        <v>133</v>
      </c>
      <c r="D59" s="59">
        <f t="shared" si="1"/>
        <v>1.3226452905811623E-2</v>
      </c>
      <c r="E59" s="60">
        <v>33</v>
      </c>
      <c r="F59" s="61">
        <v>2495</v>
      </c>
      <c r="I59" s="57">
        <v>54</v>
      </c>
      <c r="J59" s="58" t="s">
        <v>130</v>
      </c>
      <c r="K59" s="62">
        <v>18</v>
      </c>
      <c r="L59" s="63">
        <f t="shared" si="0"/>
        <v>5.6067605072249341E-5</v>
      </c>
    </row>
    <row r="60" spans="2:12" ht="15" customHeight="1" thickTop="1" x14ac:dyDescent="0.15">
      <c r="B60" s="64"/>
      <c r="C60" s="65" t="s">
        <v>134</v>
      </c>
      <c r="D60" s="66">
        <f>E60/F60</f>
        <v>4.6410505009087548E-2</v>
      </c>
      <c r="E60" s="67">
        <f>SUM(E6:E59)</f>
        <v>345900</v>
      </c>
      <c r="F60" s="68">
        <f>SUM(F6:F59)</f>
        <v>7453054</v>
      </c>
      <c r="I60" s="64"/>
      <c r="J60" s="69" t="s">
        <v>135</v>
      </c>
      <c r="K60" s="70">
        <f>SUM(K6:K59)</f>
        <v>345900</v>
      </c>
      <c r="L60" s="71"/>
    </row>
    <row r="61" spans="2:12" x14ac:dyDescent="0.2">
      <c r="B61" s="72" t="s">
        <v>136</v>
      </c>
      <c r="I61" s="38" t="s">
        <v>137</v>
      </c>
    </row>
  </sheetData>
  <mergeCells count="2">
    <mergeCell ref="B4:F4"/>
    <mergeCell ref="I4:L4"/>
  </mergeCells>
  <phoneticPr fontId="10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2025.6末国籍別前回比 </vt:lpstr>
      <vt:lpstr>2025.6末市町村別外国人住民数 </vt:lpstr>
      <vt:lpstr>'2025.6末国籍別前回比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2025-12-12T07:04:30Z</cp:lastPrinted>
  <dcterms:created xsi:type="dcterms:W3CDTF">2025-12-12T06:57:41Z</dcterms:created>
  <dcterms:modified xsi:type="dcterms:W3CDTF">2025-12-12T07:05:03Z</dcterms:modified>
</cp:coreProperties>
</file>