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337B994-57AF-47AF-8BD2-20D7A820731A}" xr6:coauthVersionLast="47" xr6:coauthVersionMax="47" xr10:uidLastSave="{00000000-0000-0000-0000-000000000000}"/>
  <bookViews>
    <workbookView xWindow="-110" yWindow="-110" windowWidth="22780" windowHeight="14540" activeTab="4" xr2:uid="{00000000-000D-0000-FFFF-FFFF00000000}"/>
  </bookViews>
  <sheets>
    <sheet name="別紙様式２" sheetId="5" r:id="rId1"/>
    <sheet name="別紙２－１" sheetId="1" r:id="rId2"/>
    <sheet name="別紙２－２" sheetId="2" r:id="rId3"/>
    <sheet name="別紙２－３" sheetId="3" r:id="rId4"/>
    <sheet name="別添書類" sheetId="4" r:id="rId5"/>
    <sheet name="プルダウン用（変更不可）" sheetId="6" r:id="rId6"/>
  </sheets>
  <definedNames>
    <definedName name="_Hlk39134199" localSheetId="1">'別紙２－１'!$A$27</definedName>
    <definedName name="_Hlk39142514" localSheetId="1">'別紙２－１'!$A$3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0" i="1"/>
  <c r="G17" i="2"/>
  <c r="N17" i="2"/>
  <c r="O18" i="2"/>
  <c r="H18" i="2"/>
  <c r="B17" i="2"/>
  <c r="J17" i="2" s="1"/>
  <c r="K13" i="2"/>
  <c r="K12" i="2"/>
  <c r="H11" i="2"/>
  <c r="O11" i="2" s="1"/>
  <c r="N10" i="2" s="1"/>
  <c r="D12" i="2"/>
  <c r="B19" i="2"/>
  <c r="B14" i="2"/>
  <c r="C22" i="1"/>
  <c r="I23" i="1"/>
  <c r="G10" i="2" l="1"/>
  <c r="D22" i="1"/>
  <c r="E22" i="1" s="1"/>
  <c r="H22" i="1" s="1"/>
  <c r="J22" i="1" s="1"/>
  <c r="C20" i="1" l="1"/>
  <c r="C12" i="2" s="1"/>
  <c r="J12" i="2" s="1"/>
  <c r="N19" i="2" l="1"/>
  <c r="G19" i="2"/>
  <c r="J19" i="2"/>
  <c r="E10" i="1"/>
  <c r="J14" i="2"/>
  <c r="N14" i="2"/>
  <c r="G14" i="2"/>
  <c r="D20" i="1" s="1"/>
  <c r="E20" i="1" s="1"/>
  <c r="F23" i="1"/>
  <c r="C10" i="1"/>
  <c r="F10" i="1"/>
  <c r="D9" i="1"/>
  <c r="G7" i="1"/>
  <c r="D7" i="1"/>
  <c r="H20" i="1" l="1"/>
  <c r="J20" i="1" s="1"/>
  <c r="J23" i="1" s="1"/>
  <c r="E23" i="1"/>
  <c r="C23" i="1"/>
  <c r="D23" i="1"/>
  <c r="C14" i="2"/>
  <c r="C19" i="2"/>
  <c r="D10" i="1"/>
  <c r="G9" i="1"/>
  <c r="G10" i="1" s="1"/>
  <c r="H7" i="1"/>
  <c r="B10" i="1"/>
  <c r="G23" i="1" l="1"/>
  <c r="H23" i="1"/>
  <c r="D19" i="5" s="1"/>
  <c r="I7" i="1"/>
  <c r="K20" i="1" s="1"/>
  <c r="H9" i="1"/>
  <c r="I9" i="1" s="1"/>
  <c r="K22" i="1" s="1"/>
  <c r="K23" i="1" l="1"/>
  <c r="I10" i="1"/>
  <c r="H10" i="1"/>
</calcChain>
</file>

<file path=xl/sharedStrings.xml><?xml version="1.0" encoding="utf-8"?>
<sst xmlns="http://schemas.openxmlformats.org/spreadsheetml/2006/main" count="196" uniqueCount="141">
  <si>
    <t>区分</t>
  </si>
  <si>
    <t>総事業費</t>
  </si>
  <si>
    <t>基準額</t>
  </si>
  <si>
    <t>選定額</t>
  </si>
  <si>
    <t>補助基本額</t>
  </si>
  <si>
    <t>備　 考</t>
  </si>
  <si>
    <t>(A)</t>
  </si>
  <si>
    <t>(C)</t>
  </si>
  <si>
    <t>(E)</t>
  </si>
  <si>
    <t>(F)</t>
  </si>
  <si>
    <t>(G)</t>
  </si>
  <si>
    <t>研修受講費用</t>
  </si>
  <si>
    <t>円</t>
  </si>
  <si>
    <t>代替職員</t>
  </si>
  <si>
    <t>確保経費</t>
  </si>
  <si>
    <t>合計</t>
  </si>
  <si>
    <t>(注)１　Ｆ欄にはＤ欄とＥ欄のいずれか低い方の額を記入すること。</t>
  </si>
  <si>
    <t>　　２　Ｇ欄にはＣ欄とＦ欄とを比較して、いずれか低い方の額を記入すること。</t>
  </si>
  <si>
    <t>２　今年度補助分　　　　　　　　　　　　　　　　　　　　　　　　</t>
  </si>
  <si>
    <t>前年度までの</t>
  </si>
  <si>
    <t>補助受入額</t>
  </si>
  <si>
    <t>今年度</t>
  </si>
  <si>
    <t>補助予定額</t>
  </si>
  <si>
    <t>次年度以降</t>
  </si>
  <si>
    <t>金額</t>
  </si>
  <si>
    <t>(J)</t>
  </si>
  <si>
    <t>(K)</t>
  </si>
  <si>
    <t>(L)</t>
  </si>
  <si>
    <t>（N）</t>
  </si>
  <si>
    <t>％</t>
  </si>
  <si>
    <t>月</t>
  </si>
  <si>
    <t>代替職員
確保経費</t>
    <phoneticPr fontId="5"/>
  </si>
  <si>
    <t>研修
受講費用</t>
    <phoneticPr fontId="5"/>
  </si>
  <si>
    <t>差引額(A-B)</t>
    <phoneticPr fontId="5"/>
  </si>
  <si>
    <t>寄付金その他の収入額(B)</t>
    <phoneticPr fontId="5"/>
  </si>
  <si>
    <t>区　　分</t>
  </si>
  <si>
    <t>対象経費の総支出額</t>
  </si>
  <si>
    <t>補助対象経費</t>
  </si>
  <si>
    <t>算出内訳</t>
  </si>
  <si>
    <t>算出根拠</t>
  </si>
  <si>
    <t>代替職員確保</t>
  </si>
  <si>
    <t>経費</t>
  </si>
  <si>
    <t>　給料</t>
  </si>
  <si>
    <t>（　　　枚中　　　枚目）</t>
  </si>
  <si>
    <t>受講者名</t>
  </si>
  <si>
    <t>受講指定研修機関名</t>
  </si>
  <si>
    <t>代替職員名</t>
  </si>
  <si>
    <t>歳　入</t>
  </si>
  <si>
    <t>款</t>
  </si>
  <si>
    <t>項</t>
  </si>
  <si>
    <t>目</t>
  </si>
  <si>
    <t>節</t>
  </si>
  <si>
    <t>歳　出</t>
  </si>
  <si>
    <t>愛知県知事殿</t>
  </si>
  <si>
    <t>記</t>
  </si>
  <si>
    <t>３　別添書類</t>
  </si>
  <si>
    <t>金</t>
    <rPh sb="0" eb="1">
      <t>キン</t>
    </rPh>
    <phoneticPr fontId="5"/>
  </si>
  <si>
    <t>円</t>
    <rPh sb="0" eb="1">
      <t>エン</t>
    </rPh>
    <phoneticPr fontId="5"/>
  </si>
  <si>
    <t>（住　所）</t>
    <phoneticPr fontId="5"/>
  </si>
  <si>
    <t>　　３　Ｋ欄にはI欄とJ欄とを比較して、いずれか低い方の額を記入すること。</t>
    <phoneticPr fontId="5"/>
  </si>
  <si>
    <t>　受講料</t>
    <phoneticPr fontId="5"/>
  </si>
  <si>
    <t>　入学金</t>
    <phoneticPr fontId="5"/>
  </si>
  <si>
    <t>　このことについて、下記のとおり関係書類を添えて報告します。</t>
    <rPh sb="24" eb="26">
      <t>ホウコク</t>
    </rPh>
    <phoneticPr fontId="5"/>
  </si>
  <si>
    <t>１　補助金精算額　</t>
    <phoneticPr fontId="5"/>
  </si>
  <si>
    <t>２　所要額精算書（別紙２－１）</t>
    <rPh sb="2" eb="5">
      <t>ショヨウガク</t>
    </rPh>
    <rPh sb="5" eb="8">
      <t>セイサンショ</t>
    </rPh>
    <phoneticPr fontId="5"/>
  </si>
  <si>
    <t>　　対象経費の支出額明細書（別紙２－２）</t>
    <phoneticPr fontId="5"/>
  </si>
  <si>
    <t>　　実績報告明細書（別紙２－３）</t>
    <rPh sb="2" eb="4">
      <t>ジッセキ</t>
    </rPh>
    <rPh sb="4" eb="6">
      <t>ホウコク</t>
    </rPh>
    <rPh sb="6" eb="8">
      <t>メイサイ</t>
    </rPh>
    <phoneticPr fontId="5"/>
  </si>
  <si>
    <t>（１）当該事業に係る歳入歳出決算書（又は見込書）</t>
    <rPh sb="14" eb="16">
      <t>ケッサン</t>
    </rPh>
    <rPh sb="18" eb="19">
      <t>マタ</t>
    </rPh>
    <rPh sb="20" eb="22">
      <t>ミコミ</t>
    </rPh>
    <rPh sb="22" eb="23">
      <t>ショ</t>
    </rPh>
    <phoneticPr fontId="5"/>
  </si>
  <si>
    <t>（２）研修受講費用の受講者への補助を証明する書類</t>
    <rPh sb="3" eb="5">
      <t>ケンシュウ</t>
    </rPh>
    <rPh sb="5" eb="7">
      <t>ジュコウ</t>
    </rPh>
    <rPh sb="7" eb="9">
      <t>ヒヨウ</t>
    </rPh>
    <rPh sb="10" eb="13">
      <t>ジュコウシャ</t>
    </rPh>
    <rPh sb="15" eb="17">
      <t>ホジョ</t>
    </rPh>
    <rPh sb="18" eb="20">
      <t>ショウメイ</t>
    </rPh>
    <rPh sb="22" eb="24">
      <t>ショルイ</t>
    </rPh>
    <phoneticPr fontId="5"/>
  </si>
  <si>
    <t>（３）指定研修機関が発行する研修の修了証の写し</t>
    <rPh sb="3" eb="5">
      <t>シテイ</t>
    </rPh>
    <rPh sb="5" eb="7">
      <t>ケンシュウ</t>
    </rPh>
    <rPh sb="7" eb="9">
      <t>キカン</t>
    </rPh>
    <rPh sb="10" eb="12">
      <t>ハッコウ</t>
    </rPh>
    <rPh sb="14" eb="16">
      <t>ケンシュウ</t>
    </rPh>
    <rPh sb="17" eb="20">
      <t>シュウリョウショウ</t>
    </rPh>
    <rPh sb="21" eb="22">
      <t>ウツ</t>
    </rPh>
    <phoneticPr fontId="5"/>
  </si>
  <si>
    <t>　　（２年度にわたる研修の初年度の場合は、受講状況が分かる書類）</t>
    <rPh sb="4" eb="6">
      <t>ネンド</t>
    </rPh>
    <rPh sb="10" eb="12">
      <t>ケンシュウ</t>
    </rPh>
    <rPh sb="13" eb="16">
      <t>ショネンド</t>
    </rPh>
    <rPh sb="17" eb="19">
      <t>バアイ</t>
    </rPh>
    <rPh sb="21" eb="23">
      <t>ジュコウ</t>
    </rPh>
    <rPh sb="23" eb="25">
      <t>ジョウキョウ</t>
    </rPh>
    <rPh sb="26" eb="27">
      <t>ワ</t>
    </rPh>
    <rPh sb="29" eb="31">
      <t>ショルイ</t>
    </rPh>
    <phoneticPr fontId="5"/>
  </si>
  <si>
    <t>（４）代替職員の賃金に関する書類等（雇用関係を示すもの及び給料明細等）</t>
    <rPh sb="3" eb="5">
      <t>ダイタイ</t>
    </rPh>
    <rPh sb="5" eb="7">
      <t>ショクイン</t>
    </rPh>
    <rPh sb="8" eb="10">
      <t>チンギン</t>
    </rPh>
    <rPh sb="11" eb="12">
      <t>カン</t>
    </rPh>
    <rPh sb="14" eb="16">
      <t>ショルイ</t>
    </rPh>
    <rPh sb="16" eb="17">
      <t>トウ</t>
    </rPh>
    <phoneticPr fontId="5"/>
  </si>
  <si>
    <t>対象経費の支出(予定)額(D)</t>
    <phoneticPr fontId="5"/>
  </si>
  <si>
    <t>補助(予定)
総額(H)</t>
    <phoneticPr fontId="5"/>
  </si>
  <si>
    <t>研修受講状況又は代替職員雇用月数</t>
    <phoneticPr fontId="5"/>
  </si>
  <si>
    <t>金 額</t>
    <phoneticPr fontId="5"/>
  </si>
  <si>
    <t>補助所要額</t>
    <rPh sb="0" eb="2">
      <t>ホジョ</t>
    </rPh>
    <rPh sb="2" eb="5">
      <t>ショヨウガク</t>
    </rPh>
    <phoneticPr fontId="5"/>
  </si>
  <si>
    <t>(M)</t>
    <phoneticPr fontId="5"/>
  </si>
  <si>
    <t>（O）</t>
    <phoneticPr fontId="5"/>
  </si>
  <si>
    <t>交付決定額</t>
    <rPh sb="0" eb="2">
      <t>コウフ</t>
    </rPh>
    <rPh sb="2" eb="4">
      <t>ケッテイ</t>
    </rPh>
    <phoneticPr fontId="5"/>
  </si>
  <si>
    <t>（Q）</t>
    <phoneticPr fontId="5"/>
  </si>
  <si>
    <t xml:space="preserve">        を記入すること。ただし、前年度までに補助金を受け入れた実績がある場合は、Ｈ欄からL欄を差し引いた残額を交付の上限額とする。</t>
    <phoneticPr fontId="5"/>
  </si>
  <si>
    <t>　　４　Ｍ欄にはＫ欄の金額に、研修受講費用の場合は１／２、代替職員確保経費の場合は１／４を乗じた金額（ただし、1,000円未満端数が生じた場合には、これを切り捨てるものとする。）</t>
    <phoneticPr fontId="5"/>
  </si>
  <si>
    <t xml:space="preserve">        を記入すること。</t>
    <phoneticPr fontId="5"/>
  </si>
  <si>
    <t>　　３　Ｈ欄にはＧ欄の金額に、研修受講費用の場合は１／２、代替職員確保経費の場合は１／４を乗じた金額（ただし、1,000円未満端数が 生じた場合には、これを切り捨てるものとする。）</t>
    <phoneticPr fontId="5"/>
  </si>
  <si>
    <t>今年度</t>
    <rPh sb="0" eb="3">
      <t>コンネンド</t>
    </rPh>
    <phoneticPr fontId="5"/>
  </si>
  <si>
    <t>補助受入額</t>
    <rPh sb="0" eb="2">
      <t>ホジョ</t>
    </rPh>
    <rPh sb="2" eb="4">
      <t>ウケイレ</t>
    </rPh>
    <rPh sb="4" eb="5">
      <t>ガク</t>
    </rPh>
    <phoneticPr fontId="5"/>
  </si>
  <si>
    <t>差引</t>
    <rPh sb="0" eb="2">
      <t>サシヒキ</t>
    </rPh>
    <phoneticPr fontId="5"/>
  </si>
  <si>
    <t>過不足額</t>
    <rPh sb="0" eb="3">
      <t>カブソク</t>
    </rPh>
    <rPh sb="3" eb="4">
      <t>ガク</t>
    </rPh>
    <phoneticPr fontId="5"/>
  </si>
  <si>
    <t>(N)-(O)=(P)</t>
    <phoneticPr fontId="5"/>
  </si>
  <si>
    <t>(注)１　研修受講費用のＩ欄には、Ｄ欄に対する当該年度末における研修受講状況（％）とその金額を記載すること。受講状況が分かる資料を添付すること。</t>
    <phoneticPr fontId="5"/>
  </si>
  <si>
    <t>　　２　代替職員確保経費のＩ欄には、Ｄ欄に対する当該年度末における代替職員雇用月数とその金額を記載すること。代替職員の給料が分かる書類を添付すること。</t>
    <phoneticPr fontId="5"/>
  </si>
  <si>
    <t>予算現額
A</t>
    <phoneticPr fontId="5"/>
  </si>
  <si>
    <t>収入済額
B</t>
    <rPh sb="0" eb="2">
      <t>シュウニュウ</t>
    </rPh>
    <rPh sb="2" eb="3">
      <t>ズミ</t>
    </rPh>
    <rPh sb="3" eb="4">
      <t>ガク</t>
    </rPh>
    <phoneticPr fontId="5"/>
  </si>
  <si>
    <t>差引額
A-B</t>
    <rPh sb="0" eb="3">
      <t>サシヒキガク</t>
    </rPh>
    <phoneticPr fontId="5"/>
  </si>
  <si>
    <t>備考</t>
    <rPh sb="0" eb="2">
      <t>ビコウ</t>
    </rPh>
    <phoneticPr fontId="5"/>
  </si>
  <si>
    <t>支出済額
C</t>
    <rPh sb="0" eb="2">
      <t>シシュツ</t>
    </rPh>
    <rPh sb="2" eb="3">
      <t>ズミ</t>
    </rPh>
    <rPh sb="3" eb="4">
      <t>ガク</t>
    </rPh>
    <phoneticPr fontId="5"/>
  </si>
  <si>
    <t>不用額</t>
    <rPh sb="0" eb="3">
      <t>フヨウガク</t>
    </rPh>
    <phoneticPr fontId="5"/>
  </si>
  <si>
    <t>Cのうち補助対象事業分</t>
    <rPh sb="4" eb="6">
      <t>ホジョ</t>
    </rPh>
    <rPh sb="6" eb="8">
      <t>タイショウ</t>
    </rPh>
    <rPh sb="8" eb="11">
      <t>ジギョウブン</t>
    </rPh>
    <phoneticPr fontId="5"/>
  </si>
  <si>
    <t>（注）節の金額が他の事業を含む場合は、当該補助対象事業分を備考欄に記入すること。</t>
    <rPh sb="29" eb="31">
      <t>ビコウ</t>
    </rPh>
    <phoneticPr fontId="5"/>
  </si>
  <si>
    <t>研修期間</t>
    <phoneticPr fontId="5"/>
  </si>
  <si>
    <t>受講区分</t>
    <phoneticPr fontId="5"/>
  </si>
  <si>
    <t>ｅラーニング受講期間</t>
    <phoneticPr fontId="5"/>
  </si>
  <si>
    <t>演習・実習期間</t>
    <phoneticPr fontId="5"/>
  </si>
  <si>
    <t>代替職員雇用期間</t>
    <phoneticPr fontId="5"/>
  </si>
  <si>
    <t>その他特記事項</t>
    <rPh sb="2" eb="3">
      <t>タ</t>
    </rPh>
    <rPh sb="3" eb="5">
      <t>トッキ</t>
    </rPh>
    <rPh sb="5" eb="7">
      <t>ジコウ</t>
    </rPh>
    <phoneticPr fontId="5"/>
  </si>
  <si>
    <t>　　５　Ｑ欄についてはＨ欄からＬ欄とＮ欄の合計を差し引いた額とする。</t>
    <phoneticPr fontId="5"/>
  </si>
  <si>
    <t>対象経費の支出済額（I）</t>
    <rPh sb="7" eb="8">
      <t>ズミ</t>
    </rPh>
    <phoneticPr fontId="5"/>
  </si>
  <si>
    <t>対象経費の支出額明細書</t>
    <phoneticPr fontId="5"/>
  </si>
  <si>
    <t>支出済額</t>
    <rPh sb="2" eb="3">
      <t>ズミ</t>
    </rPh>
    <phoneticPr fontId="5"/>
  </si>
  <si>
    <t>実績報告明細書</t>
    <rPh sb="0" eb="6">
      <t>ジッセキホウコクメイサイ</t>
    </rPh>
    <phoneticPr fontId="5"/>
  </si>
  <si>
    <t>別紙様式２（特定行為研修事業費補助金）</t>
    <phoneticPr fontId="5"/>
  </si>
  <si>
    <t>別紙２－２（特定行為研修事業費補助金）</t>
    <phoneticPr fontId="5"/>
  </si>
  <si>
    <t>別紙２－３（特定行為研修事業費補助金）</t>
    <phoneticPr fontId="5"/>
  </si>
  <si>
    <t>別添書類（特定行為研修事業費補助金）</t>
    <phoneticPr fontId="5"/>
  </si>
  <si>
    <t>別紙２－１（特定行為研修事業費補助金）</t>
    <phoneticPr fontId="5"/>
  </si>
  <si>
    <t>補助事業者名</t>
    <phoneticPr fontId="5"/>
  </si>
  <si>
    <t>令和　年度</t>
    <rPh sb="0" eb="2">
      <t>レイワ</t>
    </rPh>
    <phoneticPr fontId="5"/>
  </si>
  <si>
    <t>令和　年　　月　　日　～　令和　年　　月　　日</t>
    <rPh sb="0" eb="2">
      <t>レイワ</t>
    </rPh>
    <rPh sb="3" eb="4">
      <t>ネン</t>
    </rPh>
    <rPh sb="13" eb="15">
      <t>レイワ</t>
    </rPh>
    <phoneticPr fontId="5"/>
  </si>
  <si>
    <t>代表者職・氏名</t>
    <phoneticPr fontId="5"/>
  </si>
  <si>
    <t>　令和　年度特定行為研修事業費補助金の実績報告について</t>
    <rPh sb="1" eb="3">
      <t>レイワ</t>
    </rPh>
    <rPh sb="19" eb="21">
      <t>ジッセキ</t>
    </rPh>
    <rPh sb="21" eb="23">
      <t>ホウコク</t>
    </rPh>
    <phoneticPr fontId="5"/>
  </si>
  <si>
    <t>　　　　令和　年度　特定行為研修事業所要額精算書</t>
    <rPh sb="4" eb="6">
      <t>レイワ</t>
    </rPh>
    <rPh sb="21" eb="23">
      <t>セイサン</t>
    </rPh>
    <phoneticPr fontId="5"/>
  </si>
  <si>
    <t>　　　　令和　年度　歳入歳出決算書（又は見込書）</t>
    <rPh sb="4" eb="6">
      <t>レイワ</t>
    </rPh>
    <rPh sb="14" eb="16">
      <t>ケッサン</t>
    </rPh>
    <rPh sb="18" eb="19">
      <t>マタ</t>
    </rPh>
    <rPh sb="20" eb="22">
      <t>ミコミ</t>
    </rPh>
    <rPh sb="22" eb="23">
      <t>ショ</t>
    </rPh>
    <phoneticPr fontId="5"/>
  </si>
  <si>
    <t>×</t>
    <phoneticPr fontId="5"/>
  </si>
  <si>
    <t>/12月分</t>
    <rPh sb="3" eb="5">
      <t>ツキブン</t>
    </rPh>
    <phoneticPr fontId="5"/>
  </si>
  <si>
    <t>研修１人×</t>
    <rPh sb="0" eb="2">
      <t>ケンシュウ</t>
    </rPh>
    <rPh sb="3" eb="4">
      <t>ニン</t>
    </rPh>
    <phoneticPr fontId="5"/>
  </si>
  <si>
    <t>（補助事業者名　　　　　　　　　　　　　　　　　　　）　</t>
    <phoneticPr fontId="5"/>
  </si>
  <si>
    <t>１　事業全体</t>
    <phoneticPr fontId="5"/>
  </si>
  <si>
    <t>　（補助事業者名　　　　　　　　　　　　　　　　　　　　　　）　</t>
    <phoneticPr fontId="5"/>
  </si>
  <si>
    <t>ヶ月分</t>
    <rPh sb="1" eb="2">
      <t>ゲツ</t>
    </rPh>
    <rPh sb="2" eb="3">
      <t>ブン</t>
    </rPh>
    <phoneticPr fontId="5"/>
  </si>
  <si>
    <t>230,000×</t>
    <phoneticPr fontId="5"/>
  </si>
  <si>
    <t>ヶ月分</t>
    <rPh sb="1" eb="2">
      <t>ガツ</t>
    </rPh>
    <rPh sb="2" eb="3">
      <t>ブン</t>
    </rPh>
    <phoneticPr fontId="5"/>
  </si>
  <si>
    <t>事業所名　　　　　　　　　　　</t>
    <phoneticPr fontId="5"/>
  </si>
  <si>
    <t>日</t>
    <rPh sb="0" eb="1">
      <t>ニチ</t>
    </rPh>
    <phoneticPr fontId="5"/>
  </si>
  <si>
    <t>月</t>
    <rPh sb="0" eb="1">
      <t>ツキ</t>
    </rPh>
    <phoneticPr fontId="5"/>
  </si>
  <si>
    <t>年</t>
    <rPh sb="0" eb="1">
      <t>ネン</t>
    </rPh>
    <phoneticPr fontId="5"/>
  </si>
  <si>
    <t>令和</t>
    <rPh sb="0" eb="2">
      <t>レイワ</t>
    </rPh>
    <phoneticPr fontId="5"/>
  </si>
  <si>
    <t>原本と相違ないことを証明します。</t>
  </si>
  <si>
    <t>決算見込みに相違ありません。</t>
  </si>
  <si>
    <t>第 　　 　　　号</t>
    <phoneticPr fontId="5"/>
  </si>
  <si>
    <t>令和　年　月　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</si>
</sst>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
  </numFmts>
  <fonts count="13">
    <font>
      <sz val="11"/>
      <color theme="1"/>
      <name val="Yu Gothic"/>
      <family val="2"/>
      <scheme val="minor"/>
    </font>
    <font>
      <sz val="12"/>
      <color theme="1"/>
      <name val="ＭＳ 明朝"/>
      <family val="1"/>
      <charset val="128"/>
    </font>
    <font>
      <sz val="11"/>
      <color theme="1"/>
      <name val="ＭＳ 明朝"/>
      <family val="1"/>
      <charset val="128"/>
    </font>
    <font>
      <sz val="10.5"/>
      <color theme="1"/>
      <name val="ＭＳ 明朝"/>
      <family val="1"/>
      <charset val="128"/>
    </font>
    <font>
      <sz val="10"/>
      <color theme="1"/>
      <name val="ＭＳ 明朝"/>
      <family val="1"/>
      <charset val="128"/>
    </font>
    <font>
      <sz val="6"/>
      <name val="Yu Gothic"/>
      <family val="3"/>
      <charset val="128"/>
      <scheme val="minor"/>
    </font>
    <font>
      <sz val="9"/>
      <color theme="1"/>
      <name val="Yu Gothic"/>
      <family val="3"/>
      <charset val="128"/>
      <scheme val="minor"/>
    </font>
    <font>
      <u/>
      <sz val="12"/>
      <color theme="1"/>
      <name val="ＭＳ 明朝"/>
      <family val="1"/>
      <charset val="128"/>
    </font>
    <font>
      <sz val="14"/>
      <color theme="1"/>
      <name val="ＭＳ 明朝"/>
      <family val="1"/>
      <charset val="128"/>
    </font>
    <font>
      <sz val="12"/>
      <color theme="1"/>
      <name val="Century"/>
      <family val="1"/>
    </font>
    <font>
      <sz val="9"/>
      <color theme="1"/>
      <name val="ＭＳ 明朝"/>
      <family val="1"/>
      <charset val="128"/>
    </font>
    <font>
      <sz val="11"/>
      <name val="ＭＳ 明朝"/>
      <family val="1"/>
      <charset val="128"/>
    </font>
    <font>
      <sz val="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212">
    <xf numFmtId="0" fontId="0" fillId="0" borderId="0" xfId="0"/>
    <xf numFmtId="0" fontId="1" fillId="0" borderId="0" xfId="0" applyFont="1" applyAlignment="1">
      <alignment horizontal="left" vertical="center"/>
    </xf>
    <xf numFmtId="0" fontId="1" fillId="0" borderId="0" xfId="0" applyFont="1" applyAlignment="1">
      <alignment horizontal="justify" vertical="center"/>
    </xf>
    <xf numFmtId="0" fontId="6" fillId="0" borderId="0" xfId="0" applyFont="1"/>
    <xf numFmtId="0" fontId="1" fillId="0" borderId="0" xfId="0" applyFont="1" applyAlignment="1">
      <alignment horizontal="right" vertical="center"/>
    </xf>
    <xf numFmtId="0" fontId="4" fillId="0" borderId="2"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3" xfId="0" applyFont="1" applyBorder="1" applyAlignment="1">
      <alignment horizontal="justify" vertical="center" wrapText="1"/>
    </xf>
    <xf numFmtId="0" fontId="1" fillId="0" borderId="1" xfId="0" applyFont="1" applyBorder="1" applyAlignment="1">
      <alignment horizontal="left" vertical="center" wrapText="1"/>
    </xf>
    <xf numFmtId="0" fontId="9" fillId="0" borderId="0" xfId="0" applyFont="1" applyAlignment="1">
      <alignment horizontal="justify" vertical="center"/>
    </xf>
    <xf numFmtId="0" fontId="1" fillId="0" borderId="0" xfId="0" applyFont="1" applyAlignment="1">
      <alignment vertical="center"/>
    </xf>
    <xf numFmtId="0" fontId="2" fillId="0" borderId="0" xfId="0" applyFont="1"/>
    <xf numFmtId="0" fontId="4" fillId="0" borderId="0" xfId="0" applyFont="1"/>
    <xf numFmtId="0" fontId="2" fillId="0" borderId="3" xfId="0" applyFont="1" applyBorder="1" applyAlignment="1">
      <alignment horizontal="right"/>
    </xf>
    <xf numFmtId="0" fontId="10" fillId="0" borderId="0" xfId="0" applyFont="1"/>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6" xfId="0" applyFont="1" applyBorder="1" applyAlignment="1">
      <alignment horizontal="center"/>
    </xf>
    <xf numFmtId="0" fontId="2" fillId="0" borderId="3" xfId="0" applyFont="1" applyBorder="1" applyAlignment="1">
      <alignment horizontal="center"/>
    </xf>
    <xf numFmtId="0" fontId="11" fillId="0" borderId="2" xfId="0" applyFont="1" applyBorder="1" applyAlignment="1">
      <alignment horizontal="right"/>
    </xf>
    <xf numFmtId="176" fontId="11" fillId="0" borderId="4" xfId="0" applyNumberFormat="1" applyFont="1" applyBorder="1"/>
    <xf numFmtId="0" fontId="11" fillId="0" borderId="6" xfId="0" applyFont="1" applyBorder="1"/>
    <xf numFmtId="176" fontId="11" fillId="0" borderId="3" xfId="0" applyNumberFormat="1" applyFont="1" applyBorder="1"/>
    <xf numFmtId="176" fontId="11" fillId="0" borderId="1" xfId="0" applyNumberFormat="1" applyFont="1" applyBorder="1"/>
    <xf numFmtId="3" fontId="11" fillId="0" borderId="7" xfId="0" applyNumberFormat="1" applyFont="1" applyBorder="1"/>
    <xf numFmtId="3" fontId="11" fillId="0" borderId="3" xfId="0" applyNumberFormat="1" applyFont="1" applyBorder="1"/>
    <xf numFmtId="3" fontId="11" fillId="0" borderId="1" xfId="0" applyNumberFormat="1" applyFont="1" applyBorder="1"/>
    <xf numFmtId="3" fontId="12" fillId="0" borderId="1" xfId="0" applyNumberFormat="1" applyFont="1" applyBorder="1" applyAlignment="1">
      <alignment vertical="center" wrapText="1"/>
    </xf>
    <xf numFmtId="3" fontId="12" fillId="0" borderId="2" xfId="0" applyNumberFormat="1" applyFont="1" applyBorder="1" applyAlignment="1">
      <alignment vertical="center" wrapText="1"/>
    </xf>
    <xf numFmtId="3" fontId="12" fillId="0" borderId="4" xfId="0" applyNumberFormat="1" applyFont="1" applyBorder="1" applyAlignment="1">
      <alignment vertical="center" wrapText="1"/>
    </xf>
    <xf numFmtId="3" fontId="12" fillId="0" borderId="3" xfId="0" applyNumberFormat="1" applyFont="1" applyBorder="1" applyAlignment="1">
      <alignment vertical="center" wrapText="1"/>
    </xf>
    <xf numFmtId="3" fontId="12" fillId="0" borderId="2" xfId="0" applyNumberFormat="1" applyFont="1" applyBorder="1" applyAlignment="1" applyProtection="1">
      <alignment vertical="center" wrapText="1"/>
      <protection locked="0"/>
    </xf>
    <xf numFmtId="3" fontId="12" fillId="0" borderId="4" xfId="0" applyNumberFormat="1" applyFont="1" applyBorder="1" applyAlignment="1" applyProtection="1">
      <alignment vertical="center" wrapText="1"/>
      <protection locked="0"/>
    </xf>
    <xf numFmtId="3" fontId="12" fillId="0" borderId="3" xfId="0" applyNumberFormat="1" applyFont="1" applyBorder="1" applyAlignment="1" applyProtection="1">
      <alignment vertical="center" wrapText="1"/>
      <protection locked="0"/>
    </xf>
    <xf numFmtId="3" fontId="12" fillId="0" borderId="2" xfId="0" applyNumberFormat="1" applyFont="1" applyBorder="1" applyAlignment="1" applyProtection="1">
      <alignment vertical="center" wrapText="1"/>
    </xf>
    <xf numFmtId="3" fontId="12" fillId="0" borderId="4" xfId="0" applyNumberFormat="1" applyFont="1" applyBorder="1" applyAlignment="1" applyProtection="1">
      <alignment vertical="center" wrapText="1"/>
    </xf>
    <xf numFmtId="3" fontId="12" fillId="0" borderId="3" xfId="0" applyNumberFormat="1" applyFont="1" applyBorder="1" applyAlignment="1" applyProtection="1">
      <alignment vertical="center" wrapText="1"/>
    </xf>
    <xf numFmtId="0" fontId="2" fillId="0" borderId="0" xfId="0" applyFont="1" applyProtection="1">
      <protection locked="0"/>
    </xf>
    <xf numFmtId="176" fontId="11" fillId="0" borderId="4" xfId="0" applyNumberFormat="1" applyFont="1" applyBorder="1" applyProtection="1">
      <protection locked="0"/>
    </xf>
    <xf numFmtId="176" fontId="11" fillId="0" borderId="3" xfId="0" applyNumberFormat="1" applyFont="1" applyBorder="1" applyProtection="1">
      <protection locked="0"/>
    </xf>
    <xf numFmtId="3" fontId="11" fillId="0" borderId="3" xfId="0" applyNumberFormat="1" applyFont="1" applyBorder="1" applyProtection="1">
      <protection locked="0"/>
    </xf>
    <xf numFmtId="0" fontId="2" fillId="0" borderId="2" xfId="0" applyFont="1" applyBorder="1" applyProtection="1">
      <protection locked="0"/>
    </xf>
    <xf numFmtId="0" fontId="2" fillId="0" borderId="6" xfId="0" applyFont="1" applyBorder="1" applyProtection="1">
      <protection locked="0"/>
    </xf>
    <xf numFmtId="0" fontId="2" fillId="0" borderId="3" xfId="0" applyFont="1" applyBorder="1" applyProtection="1">
      <protection locked="0"/>
    </xf>
    <xf numFmtId="0" fontId="2" fillId="0" borderId="1" xfId="0" applyFont="1" applyBorder="1" applyProtection="1">
      <protection locked="0"/>
    </xf>
    <xf numFmtId="0" fontId="2" fillId="0" borderId="7" xfId="0" applyFont="1" applyBorder="1" applyProtection="1">
      <protection locked="0"/>
    </xf>
    <xf numFmtId="0" fontId="11" fillId="0" borderId="11" xfId="0" applyFont="1" applyBorder="1" applyAlignment="1">
      <alignment horizontal="right"/>
    </xf>
    <xf numFmtId="0" fontId="11" fillId="0" borderId="9" xfId="0" applyFont="1" applyBorder="1" applyAlignment="1">
      <alignment horizontal="right"/>
    </xf>
    <xf numFmtId="0" fontId="2" fillId="0" borderId="2" xfId="0" applyFont="1" applyBorder="1" applyAlignment="1">
      <alignment horizontal="center"/>
    </xf>
    <xf numFmtId="0" fontId="1" fillId="0" borderId="0" xfId="0" applyFont="1" applyAlignment="1" applyProtection="1">
      <alignment horizontal="left" vertical="center"/>
      <protection locked="0"/>
    </xf>
    <xf numFmtId="0" fontId="0" fillId="0" borderId="0" xfId="0" applyProtection="1">
      <protection locked="0"/>
    </xf>
    <xf numFmtId="0" fontId="1" fillId="0" borderId="0" xfId="0" applyFont="1" applyAlignment="1" applyProtection="1">
      <alignment horizontal="left" vertical="center" indent="1"/>
      <protection locked="0"/>
    </xf>
    <xf numFmtId="0" fontId="10" fillId="0" borderId="0" xfId="0" applyFont="1" applyAlignment="1">
      <alignment horizontal="left"/>
    </xf>
    <xf numFmtId="0" fontId="11" fillId="0" borderId="13" xfId="0" applyFont="1" applyBorder="1" applyAlignment="1"/>
    <xf numFmtId="0" fontId="4" fillId="0" borderId="2" xfId="0" applyFont="1" applyBorder="1" applyAlignment="1">
      <alignment horizontal="center"/>
    </xf>
    <xf numFmtId="0" fontId="4" fillId="0" borderId="4" xfId="0" applyFont="1" applyBorder="1" applyAlignment="1">
      <alignment horizontal="center"/>
    </xf>
    <xf numFmtId="0" fontId="1" fillId="0" borderId="0" xfId="0" applyFont="1" applyAlignment="1">
      <alignment horizontal="left" vertical="center"/>
    </xf>
    <xf numFmtId="0" fontId="1" fillId="0" borderId="1" xfId="0" applyFont="1" applyBorder="1" applyAlignment="1">
      <alignment horizontal="left" vertical="center" wrapText="1"/>
    </xf>
    <xf numFmtId="0" fontId="1" fillId="0" borderId="0" xfId="0" applyFont="1" applyAlignment="1">
      <alignment horizontal="right" vertical="center"/>
    </xf>
    <xf numFmtId="0" fontId="8"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1" fillId="0" borderId="0" xfId="0" applyFont="1" applyAlignment="1">
      <alignment vertical="center"/>
    </xf>
    <xf numFmtId="0" fontId="4" fillId="0" borderId="1" xfId="0" applyFont="1" applyBorder="1" applyAlignment="1">
      <alignment horizontal="center" vertical="center" wrapText="1"/>
    </xf>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0" fillId="0" borderId="0" xfId="0" applyAlignment="1">
      <alignment horizontal="center"/>
    </xf>
    <xf numFmtId="0" fontId="8" fillId="0" borderId="0" xfId="0" applyFont="1" applyAlignment="1">
      <alignment horizontal="center" vertical="center"/>
    </xf>
    <xf numFmtId="176" fontId="11" fillId="2" borderId="4" xfId="0" applyNumberFormat="1" applyFont="1" applyFill="1" applyBorder="1" applyProtection="1">
      <protection locked="0"/>
    </xf>
    <xf numFmtId="176" fontId="11" fillId="2" borderId="3" xfId="0" applyNumberFormat="1" applyFont="1" applyFill="1" applyBorder="1" applyProtection="1">
      <protection locked="0"/>
    </xf>
    <xf numFmtId="0" fontId="11" fillId="2" borderId="12" xfId="0" applyFont="1" applyFill="1" applyBorder="1" applyAlignment="1" applyProtection="1">
      <protection locked="0"/>
    </xf>
    <xf numFmtId="3" fontId="12" fillId="2" borderId="4" xfId="0" applyNumberFormat="1" applyFont="1" applyFill="1" applyBorder="1" applyAlignment="1" applyProtection="1">
      <alignment vertical="center" wrapText="1"/>
      <protection locked="0"/>
    </xf>
    <xf numFmtId="3" fontId="12" fillId="0" borderId="9" xfId="0" applyNumberFormat="1" applyFont="1" applyBorder="1" applyAlignment="1" applyProtection="1">
      <alignment vertical="center" wrapText="1"/>
      <protection locked="0"/>
    </xf>
    <xf numFmtId="3" fontId="12" fillId="0" borderId="19" xfId="0" applyNumberFormat="1" applyFont="1" applyBorder="1" applyAlignment="1" applyProtection="1">
      <alignment vertical="center" wrapText="1"/>
      <protection locked="0"/>
    </xf>
    <xf numFmtId="3" fontId="12" fillId="0" borderId="16" xfId="0" applyNumberFormat="1" applyFont="1" applyBorder="1" applyAlignment="1" applyProtection="1">
      <alignment vertical="center" wrapText="1"/>
      <protection locked="0"/>
    </xf>
    <xf numFmtId="3" fontId="12" fillId="0" borderId="20" xfId="0" applyNumberFormat="1" applyFont="1" applyBorder="1" applyAlignment="1" applyProtection="1">
      <alignment vertical="center" wrapText="1"/>
      <protection locked="0"/>
    </xf>
    <xf numFmtId="3" fontId="12" fillId="0" borderId="21" xfId="0" applyNumberFormat="1" applyFont="1" applyBorder="1" applyAlignment="1" applyProtection="1">
      <alignment vertical="center" wrapText="1"/>
      <protection locked="0"/>
    </xf>
    <xf numFmtId="3" fontId="12" fillId="0" borderId="0" xfId="0" applyNumberFormat="1" applyFont="1" applyBorder="1" applyAlignment="1" applyProtection="1">
      <alignment vertical="center" wrapText="1"/>
      <protection locked="0"/>
    </xf>
    <xf numFmtId="177" fontId="11" fillId="2" borderId="10" xfId="0" applyNumberFormat="1" applyFont="1" applyFill="1" applyBorder="1" applyAlignment="1" applyProtection="1">
      <protection locked="0"/>
    </xf>
    <xf numFmtId="0" fontId="12" fillId="0" borderId="2" xfId="0" applyFont="1" applyBorder="1" applyAlignment="1">
      <alignment horizontal="right" vertical="center" wrapText="1"/>
    </xf>
    <xf numFmtId="0" fontId="12" fillId="0" borderId="2" xfId="0" applyFont="1" applyBorder="1" applyAlignment="1" applyProtection="1">
      <alignment horizontal="right" vertical="center" wrapText="1"/>
    </xf>
    <xf numFmtId="0" fontId="12" fillId="0" borderId="9"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21" xfId="0" applyFont="1" applyBorder="1" applyAlignment="1">
      <alignment horizontal="right" vertical="center" wrapText="1"/>
    </xf>
    <xf numFmtId="3" fontId="12" fillId="0" borderId="8" xfId="0" applyNumberFormat="1" applyFont="1" applyBorder="1" applyAlignment="1" applyProtection="1">
      <alignment vertical="center" wrapText="1"/>
      <protection locked="0"/>
    </xf>
    <xf numFmtId="3" fontId="12" fillId="0" borderId="17" xfId="0" applyNumberFormat="1" applyFont="1" applyBorder="1" applyAlignment="1" applyProtection="1">
      <alignment vertical="center" wrapText="1"/>
      <protection locked="0"/>
    </xf>
    <xf numFmtId="176" fontId="11" fillId="2" borderId="4" xfId="0" applyNumberFormat="1" applyFont="1" applyFill="1" applyBorder="1"/>
    <xf numFmtId="176" fontId="11" fillId="2" borderId="3" xfId="0" applyNumberFormat="1" applyFont="1" applyFill="1" applyBorder="1"/>
    <xf numFmtId="3" fontId="12" fillId="2" borderId="4" xfId="0" applyNumberFormat="1" applyFont="1" applyFill="1" applyBorder="1" applyAlignment="1">
      <alignment vertical="center" wrapText="1"/>
    </xf>
    <xf numFmtId="3" fontId="12" fillId="0" borderId="4" xfId="0" applyNumberFormat="1" applyFont="1" applyFill="1" applyBorder="1" applyAlignment="1" applyProtection="1">
      <alignment vertical="center" wrapText="1"/>
      <protection locked="0"/>
    </xf>
    <xf numFmtId="3" fontId="12" fillId="0" borderId="3" xfId="0" applyNumberFormat="1" applyFont="1" applyFill="1" applyBorder="1" applyAlignment="1" applyProtection="1">
      <alignment vertical="center" wrapText="1"/>
    </xf>
    <xf numFmtId="3" fontId="12" fillId="0" borderId="17" xfId="0" applyNumberFormat="1" applyFont="1" applyBorder="1" applyAlignment="1" applyProtection="1">
      <alignment horizontal="left" vertical="center" wrapText="1"/>
      <protection locked="0"/>
    </xf>
    <xf numFmtId="3" fontId="12" fillId="0" borderId="12" xfId="0" applyNumberFormat="1" applyFont="1" applyBorder="1" applyAlignment="1" applyProtection="1">
      <alignment vertical="center" wrapText="1"/>
      <protection locked="0"/>
    </xf>
    <xf numFmtId="0" fontId="1" fillId="0" borderId="0" xfId="0" applyFont="1" applyBorder="1" applyAlignment="1" applyProtection="1">
      <alignment vertical="center"/>
      <protection locked="0"/>
    </xf>
    <xf numFmtId="3" fontId="12" fillId="3" borderId="12" xfId="0" applyNumberFormat="1" applyFont="1" applyFill="1" applyBorder="1" applyAlignment="1" applyProtection="1">
      <alignment vertical="top" wrapText="1"/>
      <protection locked="0"/>
    </xf>
    <xf numFmtId="3" fontId="12" fillId="3" borderId="8" xfId="0" applyNumberFormat="1" applyFont="1" applyFill="1" applyBorder="1" applyAlignment="1" applyProtection="1">
      <alignment horizontal="left" vertical="top" wrapText="1"/>
      <protection locked="0"/>
    </xf>
    <xf numFmtId="3" fontId="12" fillId="3" borderId="17" xfId="0" applyNumberFormat="1" applyFont="1" applyFill="1" applyBorder="1" applyAlignment="1" applyProtection="1">
      <alignment horizontal="left" vertical="top" wrapText="1"/>
      <protection locked="0"/>
    </xf>
    <xf numFmtId="3" fontId="12" fillId="2" borderId="0" xfId="0" applyNumberFormat="1" applyFont="1" applyFill="1" applyBorder="1" applyAlignment="1" applyProtection="1">
      <alignment horizontal="right" vertical="center" wrapText="1"/>
      <protection locked="0"/>
    </xf>
    <xf numFmtId="3" fontId="12" fillId="0" borderId="0" xfId="0" applyNumberFormat="1" applyFont="1" applyFill="1" applyBorder="1" applyAlignment="1" applyProtection="1">
      <alignment horizontal="right" vertical="center" wrapText="1"/>
      <protection locked="0"/>
    </xf>
    <xf numFmtId="3" fontId="12" fillId="2" borderId="19" xfId="0" applyNumberFormat="1" applyFont="1" applyFill="1" applyBorder="1" applyAlignment="1" applyProtection="1">
      <alignment horizontal="right" vertical="top" wrapText="1"/>
      <protection locked="0"/>
    </xf>
    <xf numFmtId="3" fontId="12" fillId="2" borderId="19" xfId="0" applyNumberFormat="1" applyFont="1" applyFill="1" applyBorder="1" applyAlignment="1" applyProtection="1">
      <alignment horizontal="right" vertical="center" wrapText="1"/>
      <protection locked="0"/>
    </xf>
    <xf numFmtId="3" fontId="12" fillId="0" borderId="8" xfId="0" applyNumberFormat="1" applyFont="1" applyFill="1" applyBorder="1" applyAlignment="1" applyProtection="1">
      <alignment horizontal="right" vertical="center" wrapText="1"/>
      <protection locked="0"/>
    </xf>
    <xf numFmtId="0" fontId="7" fillId="0" borderId="8" xfId="0" applyFont="1" applyBorder="1" applyAlignment="1">
      <alignment vertical="center"/>
    </xf>
    <xf numFmtId="0" fontId="0" fillId="0" borderId="0" xfId="0" applyAlignment="1">
      <alignment horizontal="right"/>
    </xf>
    <xf numFmtId="0" fontId="7" fillId="2" borderId="8" xfId="0" applyFont="1" applyFill="1" applyBorder="1" applyAlignment="1">
      <alignment horizontal="right" vertical="center"/>
    </xf>
    <xf numFmtId="0" fontId="1" fillId="2" borderId="1" xfId="0" applyFont="1" applyFill="1" applyBorder="1" applyAlignment="1">
      <alignment horizontal="left" vertical="center" wrapText="1"/>
    </xf>
    <xf numFmtId="0" fontId="2" fillId="0" borderId="0" xfId="0" applyFont="1" applyAlignment="1">
      <alignment vertical="center"/>
    </xf>
    <xf numFmtId="0" fontId="2" fillId="2" borderId="0" xfId="0" applyFont="1" applyFill="1" applyAlignment="1">
      <alignment horizontal="right" vertical="center"/>
    </xf>
    <xf numFmtId="0" fontId="1" fillId="0" borderId="1" xfId="0" applyFont="1" applyFill="1" applyBorder="1" applyAlignment="1">
      <alignment horizontal="left" vertical="center" wrapText="1"/>
    </xf>
    <xf numFmtId="0" fontId="1" fillId="0" borderId="0" xfId="0" applyFont="1" applyFill="1" applyAlignment="1">
      <alignment horizontal="right" vertical="center"/>
    </xf>
    <xf numFmtId="0" fontId="1" fillId="0" borderId="0" xfId="0" applyFont="1" applyFill="1" applyAlignment="1">
      <alignment vertical="center"/>
    </xf>
    <xf numFmtId="0" fontId="0" fillId="2" borderId="0" xfId="0" applyFill="1"/>
    <xf numFmtId="0" fontId="1" fillId="2" borderId="0" xfId="0" applyFont="1" applyFill="1" applyAlignment="1">
      <alignment vertical="center"/>
    </xf>
    <xf numFmtId="0" fontId="1" fillId="0" borderId="0" xfId="0" applyFont="1" applyAlignment="1" applyProtection="1">
      <alignment vertical="center"/>
      <protection locked="0"/>
    </xf>
    <xf numFmtId="3" fontId="11" fillId="0" borderId="7" xfId="0" applyNumberFormat="1" applyFont="1" applyFill="1" applyBorder="1" applyProtection="1">
      <protection locked="0"/>
    </xf>
    <xf numFmtId="3" fontId="11" fillId="0" borderId="3" xfId="0" applyNumberFormat="1" applyFont="1" applyFill="1" applyBorder="1" applyProtection="1">
      <protection locked="0"/>
    </xf>
    <xf numFmtId="0" fontId="1" fillId="0" borderId="0" xfId="0" applyFont="1" applyAlignment="1" applyProtection="1">
      <alignment horizontal="left" vertical="center"/>
      <protection locked="0"/>
    </xf>
    <xf numFmtId="3"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pplyProtection="1">
      <alignment horizontal="center" vertical="center"/>
      <protection locked="0"/>
    </xf>
    <xf numFmtId="0" fontId="1" fillId="0" borderId="0" xfId="0" applyFont="1" applyAlignment="1" applyProtection="1">
      <alignment horizontal="right"/>
      <protection locked="0"/>
    </xf>
    <xf numFmtId="0" fontId="1" fillId="0" borderId="0" xfId="0" applyFont="1" applyAlignment="1" applyProtection="1">
      <alignment horizontal="right" vertical="center"/>
      <protection locked="0"/>
    </xf>
    <xf numFmtId="0" fontId="0" fillId="2" borderId="0" xfId="0" applyFill="1" applyAlignment="1">
      <alignment horizontal="left" shrinkToFit="1"/>
    </xf>
    <xf numFmtId="0" fontId="1" fillId="2" borderId="0" xfId="0" applyFont="1" applyFill="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2" fillId="0" borderId="1" xfId="0" applyFont="1" applyBorder="1" applyAlignment="1" applyProtection="1">
      <alignment horizontal="center"/>
      <protection locked="0"/>
    </xf>
    <xf numFmtId="0" fontId="2" fillId="0" borderId="1" xfId="0" applyFont="1" applyBorder="1" applyAlignment="1">
      <alignment horizontal="center" vertical="center"/>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2" borderId="0" xfId="0" applyFont="1" applyFill="1" applyAlignment="1" applyProtection="1">
      <alignment horizontal="center"/>
      <protection locked="0"/>
    </xf>
    <xf numFmtId="0" fontId="2" fillId="2" borderId="8" xfId="0" applyFont="1" applyFill="1" applyBorder="1" applyAlignment="1" applyProtection="1">
      <alignment horizontal="left" vertical="center"/>
      <protection locked="0"/>
    </xf>
    <xf numFmtId="0" fontId="2" fillId="0" borderId="1" xfId="0" applyFont="1" applyBorder="1" applyAlignment="1">
      <alignment horizontal="center" wrapText="1"/>
    </xf>
    <xf numFmtId="0" fontId="2" fillId="0" borderId="2" xfId="0" applyFont="1" applyBorder="1" applyAlignment="1">
      <alignment horizontal="center"/>
    </xf>
    <xf numFmtId="0" fontId="2" fillId="0" borderId="5" xfId="0" applyFont="1" applyBorder="1" applyAlignment="1">
      <alignment horizontal="center" wrapText="1"/>
    </xf>
    <xf numFmtId="0" fontId="2"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3" fontId="12" fillId="0" borderId="13" xfId="0" applyNumberFormat="1" applyFont="1" applyBorder="1" applyAlignment="1">
      <alignment horizontal="center" vertical="center" wrapText="1"/>
    </xf>
    <xf numFmtId="3" fontId="12" fillId="0" borderId="25" xfId="0" applyNumberFormat="1" applyFont="1" applyBorder="1" applyAlignment="1">
      <alignment horizontal="center" vertical="center" wrapText="1"/>
    </xf>
    <xf numFmtId="3" fontId="12" fillId="0" borderId="26"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6" xfId="0" applyFont="1" applyBorder="1" applyAlignment="1">
      <alignment horizontal="center" vertical="center" wrapText="1"/>
    </xf>
    <xf numFmtId="3" fontId="12" fillId="0" borderId="19" xfId="0" applyNumberFormat="1" applyFont="1" applyBorder="1" applyAlignment="1" applyProtection="1">
      <alignment horizontal="left" vertical="center" wrapText="1"/>
      <protection locked="0"/>
    </xf>
    <xf numFmtId="3" fontId="12" fillId="0" borderId="20" xfId="0" applyNumberFormat="1" applyFont="1" applyBorder="1" applyAlignment="1" applyProtection="1">
      <alignment horizontal="left" vertical="center" wrapText="1"/>
      <protection locked="0"/>
    </xf>
    <xf numFmtId="3" fontId="12" fillId="3" borderId="0" xfId="0" applyNumberFormat="1" applyFont="1" applyFill="1" applyBorder="1" applyAlignment="1" applyProtection="1">
      <alignment horizontal="left" vertical="center" wrapText="1"/>
      <protection locked="0"/>
    </xf>
    <xf numFmtId="3" fontId="12" fillId="3" borderId="20" xfId="0" applyNumberFormat="1" applyFont="1" applyFill="1" applyBorder="1" applyAlignment="1" applyProtection="1">
      <alignment horizontal="left" vertical="center" wrapText="1"/>
      <protection locked="0"/>
    </xf>
    <xf numFmtId="3" fontId="12" fillId="0" borderId="19" xfId="0" applyNumberFormat="1" applyFont="1" applyBorder="1" applyAlignment="1" applyProtection="1">
      <alignment horizontal="center" vertical="center" wrapText="1"/>
      <protection locked="0"/>
    </xf>
    <xf numFmtId="3" fontId="12" fillId="0" borderId="0" xfId="0" applyNumberFormat="1" applyFont="1" applyBorder="1" applyAlignment="1" applyProtection="1">
      <alignment horizontal="center" vertical="center" wrapText="1"/>
      <protection locked="0"/>
    </xf>
    <xf numFmtId="3" fontId="12" fillId="0" borderId="8" xfId="0" applyNumberFormat="1" applyFont="1" applyBorder="1" applyAlignment="1" applyProtection="1">
      <alignment horizontal="left" vertical="center" wrapText="1"/>
      <protection locked="0"/>
    </xf>
    <xf numFmtId="3" fontId="12" fillId="0" borderId="17" xfId="0" applyNumberFormat="1" applyFont="1" applyBorder="1" applyAlignment="1" applyProtection="1">
      <alignment horizontal="left" vertical="center" wrapText="1"/>
      <protection locked="0"/>
    </xf>
    <xf numFmtId="3" fontId="12" fillId="0" borderId="23" xfId="0" applyNumberFormat="1" applyFont="1" applyBorder="1" applyAlignment="1">
      <alignment horizontal="center" vertical="center" wrapText="1"/>
    </xf>
    <xf numFmtId="3" fontId="12" fillId="0" borderId="24" xfId="0" applyNumberFormat="1" applyFont="1" applyBorder="1" applyAlignment="1">
      <alignment horizontal="center" vertical="center" wrapText="1"/>
    </xf>
    <xf numFmtId="0" fontId="4" fillId="0" borderId="18" xfId="0" applyFont="1" applyBorder="1" applyAlignment="1">
      <alignment horizontal="center" vertical="center" wrapText="1"/>
    </xf>
    <xf numFmtId="3" fontId="12" fillId="0" borderId="19" xfId="0" applyNumberFormat="1" applyFont="1" applyFill="1" applyBorder="1" applyAlignment="1" applyProtection="1">
      <alignment horizontal="left" vertical="center" wrapText="1"/>
      <protection locked="0"/>
    </xf>
    <xf numFmtId="3" fontId="12" fillId="0" borderId="0" xfId="0" applyNumberFormat="1" applyFont="1" applyFill="1" applyBorder="1" applyAlignment="1" applyProtection="1">
      <alignment horizontal="left" vertical="center" wrapText="1"/>
      <protection locked="0"/>
    </xf>
    <xf numFmtId="3" fontId="12" fillId="0" borderId="20" xfId="0" applyNumberFormat="1" applyFont="1" applyFill="1" applyBorder="1" applyAlignment="1" applyProtection="1">
      <alignment horizontal="left" vertical="center" wrapText="1"/>
      <protection locked="0"/>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3" fontId="12" fillId="0" borderId="22" xfId="0" applyNumberFormat="1" applyFont="1" applyBorder="1" applyAlignment="1">
      <alignment horizontal="center" vertical="center" wrapText="1"/>
    </xf>
    <xf numFmtId="0" fontId="12" fillId="0" borderId="25" xfId="0" applyFont="1" applyBorder="1" applyAlignment="1">
      <alignment horizontal="center" vertical="center" wrapText="1"/>
    </xf>
    <xf numFmtId="0" fontId="2" fillId="0" borderId="0" xfId="0" applyFont="1" applyAlignment="1">
      <alignment horizontal="left" vertical="center"/>
    </xf>
    <xf numFmtId="0" fontId="4" fillId="0" borderId="1" xfId="0"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left" vertical="center"/>
      <protection locked="0"/>
    </xf>
    <xf numFmtId="0" fontId="4" fillId="2" borderId="14"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3" fillId="0" borderId="0" xfId="0" applyFont="1" applyAlignment="1">
      <alignment horizontal="left" vertical="center"/>
    </xf>
    <xf numFmtId="0" fontId="0" fillId="2" borderId="0" xfId="0" applyFill="1" applyAlignment="1">
      <alignment horizontal="center"/>
    </xf>
    <xf numFmtId="0" fontId="1" fillId="0" borderId="0" xfId="0" applyFont="1" applyAlignment="1">
      <alignment horizontal="right" vertical="center"/>
    </xf>
    <xf numFmtId="0" fontId="1" fillId="2" borderId="0" xfId="0" applyFont="1" applyFill="1" applyAlignment="1">
      <alignment horizontal="center" vertical="center"/>
    </xf>
    <xf numFmtId="0" fontId="1" fillId="0" borderId="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7"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center"/>
    </xf>
    <xf numFmtId="0" fontId="8" fillId="0" borderId="0" xfId="0" applyFont="1" applyAlignment="1">
      <alignment horizontal="center" vertical="center"/>
    </xf>
    <xf numFmtId="0" fontId="1" fillId="0" borderId="2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7EF5-CD15-4B2F-A404-0AAFD20108B7}">
  <dimension ref="A1:H30"/>
  <sheetViews>
    <sheetView workbookViewId="0">
      <selection activeCell="G5" sqref="G5"/>
    </sheetView>
  </sheetViews>
  <sheetFormatPr defaultRowHeight="18"/>
  <sheetData>
    <row r="1" spans="1:8">
      <c r="A1" s="123" t="s">
        <v>111</v>
      </c>
      <c r="B1" s="123"/>
      <c r="C1" s="123"/>
      <c r="D1" s="123"/>
      <c r="E1" s="123"/>
      <c r="F1" s="123"/>
      <c r="G1" s="123"/>
      <c r="H1" s="123"/>
    </row>
    <row r="2" spans="1:8">
      <c r="A2" s="2"/>
    </row>
    <row r="3" spans="1:8">
      <c r="A3" s="118"/>
      <c r="B3" s="118"/>
      <c r="C3" s="118"/>
      <c r="D3" s="118"/>
      <c r="E3" s="118"/>
      <c r="F3" s="118"/>
      <c r="G3" s="125" t="s">
        <v>139</v>
      </c>
      <c r="H3" s="125"/>
    </row>
    <row r="4" spans="1:8">
      <c r="A4" s="118"/>
      <c r="B4" s="118"/>
      <c r="C4" s="118"/>
      <c r="D4" s="118"/>
      <c r="E4" s="118"/>
      <c r="F4" s="118"/>
      <c r="G4" s="125" t="s">
        <v>140</v>
      </c>
      <c r="H4" s="125"/>
    </row>
    <row r="5" spans="1:8">
      <c r="A5" s="52"/>
      <c r="B5" s="53"/>
      <c r="C5" s="53"/>
      <c r="D5" s="53"/>
      <c r="E5" s="53"/>
      <c r="F5" s="53"/>
      <c r="G5" s="53"/>
      <c r="H5" s="53"/>
    </row>
    <row r="6" spans="1:8">
      <c r="A6" s="54" t="s">
        <v>53</v>
      </c>
      <c r="B6" s="53"/>
      <c r="C6" s="53"/>
      <c r="D6" s="53"/>
      <c r="E6" s="53"/>
      <c r="F6" s="53"/>
      <c r="G6" s="53"/>
      <c r="H6" s="53"/>
    </row>
    <row r="7" spans="1:8">
      <c r="A7" s="54"/>
      <c r="B7" s="53"/>
      <c r="C7" s="53"/>
      <c r="D7" s="53"/>
      <c r="E7" s="53"/>
      <c r="F7" s="53"/>
      <c r="G7" s="53"/>
      <c r="H7" s="53"/>
    </row>
    <row r="8" spans="1:8">
      <c r="A8" s="54"/>
      <c r="B8" s="53"/>
      <c r="C8" s="53"/>
      <c r="D8" s="53"/>
      <c r="E8" s="53"/>
      <c r="F8" s="53"/>
      <c r="G8" s="53"/>
      <c r="H8" s="53"/>
    </row>
    <row r="9" spans="1:8">
      <c r="A9" s="126" t="s">
        <v>58</v>
      </c>
      <c r="B9" s="126"/>
      <c r="C9" s="126"/>
      <c r="D9" s="126"/>
      <c r="E9" s="126"/>
      <c r="F9" s="128"/>
      <c r="G9" s="128"/>
      <c r="H9" s="128"/>
    </row>
    <row r="10" spans="1:8">
      <c r="A10" s="127" t="s">
        <v>116</v>
      </c>
      <c r="B10" s="127"/>
      <c r="C10" s="127"/>
      <c r="D10" s="127"/>
      <c r="E10" s="127"/>
      <c r="F10" s="129"/>
      <c r="G10" s="129"/>
      <c r="H10" s="129"/>
    </row>
    <row r="11" spans="1:8">
      <c r="A11" s="65"/>
      <c r="B11" s="65"/>
      <c r="C11" s="65"/>
      <c r="D11" s="65"/>
      <c r="E11" s="65"/>
      <c r="F11" s="130"/>
      <c r="G11" s="130"/>
      <c r="H11" s="130"/>
    </row>
    <row r="12" spans="1:8">
      <c r="A12" s="54"/>
      <c r="B12" s="53"/>
      <c r="C12" s="53"/>
      <c r="D12" s="53"/>
      <c r="E12" s="53"/>
      <c r="F12" s="53"/>
      <c r="G12" s="53"/>
      <c r="H12" s="53"/>
    </row>
    <row r="13" spans="1:8">
      <c r="A13" s="125" t="s">
        <v>120</v>
      </c>
      <c r="B13" s="125"/>
      <c r="C13" s="125"/>
      <c r="D13" s="125"/>
      <c r="E13" s="125"/>
      <c r="F13" s="125"/>
      <c r="G13" s="125"/>
      <c r="H13" s="125"/>
    </row>
    <row r="14" spans="1:8">
      <c r="A14" s="1"/>
    </row>
    <row r="15" spans="1:8">
      <c r="A15" s="1" t="s">
        <v>62</v>
      </c>
    </row>
    <row r="16" spans="1:8">
      <c r="A16" s="1"/>
    </row>
    <row r="17" spans="1:8">
      <c r="A17" s="124" t="s">
        <v>54</v>
      </c>
      <c r="B17" s="124"/>
      <c r="C17" s="124"/>
      <c r="D17" s="124"/>
      <c r="E17" s="124"/>
      <c r="F17" s="124"/>
      <c r="G17" s="124"/>
      <c r="H17" s="124"/>
    </row>
    <row r="18" spans="1:8">
      <c r="A18" s="2"/>
    </row>
    <row r="19" spans="1:8">
      <c r="A19" s="10" t="s">
        <v>63</v>
      </c>
      <c r="B19" s="10"/>
      <c r="C19" s="4" t="s">
        <v>56</v>
      </c>
      <c r="D19" s="122">
        <f>'別紙２－１'!H23</f>
        <v>0</v>
      </c>
      <c r="E19" s="122"/>
      <c r="F19" s="10" t="s">
        <v>57</v>
      </c>
      <c r="G19" s="10"/>
      <c r="H19" s="10"/>
    </row>
    <row r="20" spans="1:8">
      <c r="A20" s="2"/>
    </row>
    <row r="21" spans="1:8">
      <c r="A21" s="121" t="s">
        <v>64</v>
      </c>
      <c r="B21" s="121"/>
      <c r="C21" s="121"/>
      <c r="D21" s="121"/>
      <c r="E21" s="121"/>
      <c r="F21" s="121"/>
      <c r="G21" s="121"/>
      <c r="H21" s="121"/>
    </row>
    <row r="22" spans="1:8">
      <c r="A22" s="121" t="s">
        <v>65</v>
      </c>
      <c r="B22" s="121"/>
      <c r="C22" s="121"/>
      <c r="D22" s="121"/>
      <c r="E22" s="121"/>
      <c r="F22" s="121"/>
      <c r="G22" s="121"/>
      <c r="H22" s="121"/>
    </row>
    <row r="23" spans="1:8">
      <c r="A23" s="121" t="s">
        <v>66</v>
      </c>
      <c r="B23" s="121"/>
      <c r="C23" s="121"/>
      <c r="D23" s="121"/>
      <c r="E23" s="121"/>
      <c r="F23" s="121"/>
      <c r="G23" s="121"/>
      <c r="H23" s="121"/>
    </row>
    <row r="24" spans="1:8">
      <c r="A24" s="2"/>
    </row>
    <row r="25" spans="1:8">
      <c r="A25" s="123" t="s">
        <v>55</v>
      </c>
      <c r="B25" s="123"/>
      <c r="C25" s="123"/>
      <c r="D25" s="123"/>
      <c r="E25" s="123"/>
      <c r="F25" s="123"/>
      <c r="G25" s="123"/>
      <c r="H25" s="123"/>
    </row>
    <row r="26" spans="1:8">
      <c r="A26" s="121" t="s">
        <v>67</v>
      </c>
      <c r="B26" s="121"/>
      <c r="C26" s="121"/>
      <c r="D26" s="121"/>
      <c r="E26" s="121"/>
      <c r="F26" s="121"/>
      <c r="G26" s="121"/>
      <c r="H26" s="121"/>
    </row>
    <row r="27" spans="1:8">
      <c r="A27" s="121" t="s">
        <v>68</v>
      </c>
      <c r="B27" s="121"/>
      <c r="C27" s="121"/>
      <c r="D27" s="121"/>
      <c r="E27" s="121"/>
      <c r="F27" s="121"/>
      <c r="G27" s="121"/>
      <c r="H27" s="121"/>
    </row>
    <row r="28" spans="1:8">
      <c r="A28" s="121" t="s">
        <v>69</v>
      </c>
      <c r="B28" s="121"/>
      <c r="C28" s="121"/>
      <c r="D28" s="121"/>
      <c r="E28" s="121"/>
      <c r="F28" s="121"/>
      <c r="G28" s="121"/>
      <c r="H28" s="121"/>
    </row>
    <row r="29" spans="1:8">
      <c r="A29" s="121" t="s">
        <v>70</v>
      </c>
      <c r="B29" s="121"/>
      <c r="C29" s="121"/>
      <c r="D29" s="121"/>
      <c r="E29" s="121"/>
      <c r="F29" s="121"/>
      <c r="G29" s="121"/>
      <c r="H29" s="121"/>
    </row>
    <row r="30" spans="1:8">
      <c r="A30" s="121" t="s">
        <v>71</v>
      </c>
      <c r="B30" s="121"/>
      <c r="C30" s="121"/>
      <c r="D30" s="121"/>
      <c r="E30" s="121"/>
      <c r="F30" s="121"/>
      <c r="G30" s="121"/>
      <c r="H30" s="121"/>
    </row>
  </sheetData>
  <mergeCells count="20">
    <mergeCell ref="A17:H17"/>
    <mergeCell ref="A1:H1"/>
    <mergeCell ref="A13:H13"/>
    <mergeCell ref="A9:E9"/>
    <mergeCell ref="A10:E10"/>
    <mergeCell ref="F9:H9"/>
    <mergeCell ref="F10:H10"/>
    <mergeCell ref="F11:H11"/>
    <mergeCell ref="G3:H3"/>
    <mergeCell ref="G4:H4"/>
    <mergeCell ref="A27:H27"/>
    <mergeCell ref="A28:H28"/>
    <mergeCell ref="A29:H29"/>
    <mergeCell ref="A30:H30"/>
    <mergeCell ref="D19:E19"/>
    <mergeCell ref="A21:H21"/>
    <mergeCell ref="A22:H22"/>
    <mergeCell ref="A23:H23"/>
    <mergeCell ref="A25:H25"/>
    <mergeCell ref="A26:H26"/>
  </mergeCells>
  <phoneticPr fontId="5"/>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workbookViewId="0">
      <selection activeCell="G23" sqref="G23"/>
    </sheetView>
  </sheetViews>
  <sheetFormatPr defaultRowHeight="18"/>
  <cols>
    <col min="1" max="1" width="10.33203125" customWidth="1"/>
    <col min="2" max="12" width="11.58203125" customWidth="1"/>
  </cols>
  <sheetData>
    <row r="1" spans="1:12">
      <c r="A1" s="12" t="s">
        <v>115</v>
      </c>
      <c r="B1" s="11"/>
      <c r="C1" s="11"/>
      <c r="D1" s="11"/>
      <c r="E1" s="11"/>
      <c r="F1" s="11"/>
      <c r="G1" s="11"/>
      <c r="H1" s="11"/>
      <c r="I1" s="11"/>
      <c r="J1" s="11"/>
    </row>
    <row r="2" spans="1:12">
      <c r="A2" s="147" t="s">
        <v>121</v>
      </c>
      <c r="B2" s="147"/>
      <c r="C2" s="147"/>
      <c r="D2" s="147"/>
      <c r="E2" s="147"/>
      <c r="F2" s="147"/>
      <c r="G2" s="147"/>
      <c r="H2" s="147"/>
      <c r="I2" s="147"/>
      <c r="J2" s="147"/>
      <c r="K2" s="147"/>
      <c r="L2" s="147"/>
    </row>
    <row r="3" spans="1:12">
      <c r="A3" s="40" t="s">
        <v>127</v>
      </c>
      <c r="B3" s="40"/>
      <c r="C3" s="40"/>
      <c r="D3" s="40"/>
      <c r="E3" s="40"/>
      <c r="F3" s="40"/>
      <c r="G3" s="40"/>
      <c r="H3" s="148" t="s">
        <v>128</v>
      </c>
      <c r="I3" s="148"/>
      <c r="J3" s="148"/>
      <c r="K3" s="148"/>
      <c r="L3" s="148"/>
    </row>
    <row r="4" spans="1:12">
      <c r="A4" s="139" t="s">
        <v>0</v>
      </c>
      <c r="B4" s="18" t="s">
        <v>1</v>
      </c>
      <c r="C4" s="142" t="s">
        <v>34</v>
      </c>
      <c r="D4" s="18" t="s">
        <v>33</v>
      </c>
      <c r="E4" s="153" t="s">
        <v>72</v>
      </c>
      <c r="F4" s="18" t="s">
        <v>2</v>
      </c>
      <c r="G4" s="18" t="s">
        <v>3</v>
      </c>
      <c r="H4" s="18" t="s">
        <v>4</v>
      </c>
      <c r="I4" s="142" t="s">
        <v>73</v>
      </c>
      <c r="J4" s="144" t="s">
        <v>5</v>
      </c>
      <c r="K4" s="144"/>
      <c r="L4" s="144"/>
    </row>
    <row r="5" spans="1:12">
      <c r="A5" s="141"/>
      <c r="B5" s="13" t="s">
        <v>6</v>
      </c>
      <c r="C5" s="152"/>
      <c r="D5" s="13" t="s">
        <v>7</v>
      </c>
      <c r="E5" s="154"/>
      <c r="F5" s="13" t="s">
        <v>8</v>
      </c>
      <c r="G5" s="13" t="s">
        <v>9</v>
      </c>
      <c r="H5" s="13" t="s">
        <v>10</v>
      </c>
      <c r="I5" s="143"/>
      <c r="J5" s="144"/>
      <c r="K5" s="144"/>
      <c r="L5" s="144"/>
    </row>
    <row r="6" spans="1:12">
      <c r="A6" s="149" t="s">
        <v>32</v>
      </c>
      <c r="B6" s="22" t="s">
        <v>12</v>
      </c>
      <c r="C6" s="22" t="s">
        <v>12</v>
      </c>
      <c r="D6" s="22" t="s">
        <v>12</v>
      </c>
      <c r="E6" s="22" t="s">
        <v>12</v>
      </c>
      <c r="F6" s="22" t="s">
        <v>12</v>
      </c>
      <c r="G6" s="22" t="s">
        <v>12</v>
      </c>
      <c r="H6" s="22" t="s">
        <v>12</v>
      </c>
      <c r="I6" s="22" t="s">
        <v>12</v>
      </c>
      <c r="J6" s="131"/>
      <c r="K6" s="131"/>
      <c r="L6" s="131"/>
    </row>
    <row r="7" spans="1:12">
      <c r="A7" s="150"/>
      <c r="B7" s="73"/>
      <c r="C7" s="73"/>
      <c r="D7" s="23">
        <f>B7-C7</f>
        <v>0</v>
      </c>
      <c r="E7" s="91"/>
      <c r="F7" s="41">
        <v>540000</v>
      </c>
      <c r="G7" s="23">
        <f>MIN(E7:F7)</f>
        <v>540000</v>
      </c>
      <c r="H7" s="23">
        <f>MIN(D7,G7)</f>
        <v>0</v>
      </c>
      <c r="I7" s="23">
        <f>ROUNDDOWN(H7/2,-3)</f>
        <v>0</v>
      </c>
      <c r="J7" s="145"/>
      <c r="K7" s="145"/>
      <c r="L7" s="145"/>
    </row>
    <row r="8" spans="1:12">
      <c r="A8" s="151" t="s">
        <v>31</v>
      </c>
      <c r="B8" s="24"/>
      <c r="C8" s="24"/>
      <c r="D8" s="24"/>
      <c r="E8" s="24"/>
      <c r="F8" s="24"/>
      <c r="G8" s="24"/>
      <c r="H8" s="24"/>
      <c r="I8" s="24"/>
      <c r="J8" s="146"/>
      <c r="K8" s="146"/>
      <c r="L8" s="146"/>
    </row>
    <row r="9" spans="1:12">
      <c r="A9" s="149"/>
      <c r="B9" s="74"/>
      <c r="C9" s="74"/>
      <c r="D9" s="25">
        <f>B9-C9</f>
        <v>0</v>
      </c>
      <c r="E9" s="92"/>
      <c r="F9" s="42">
        <v>920000</v>
      </c>
      <c r="G9" s="25">
        <f>MIN(E9:F9)</f>
        <v>920000</v>
      </c>
      <c r="H9" s="25">
        <f>MIN(D9,G9)</f>
        <v>0</v>
      </c>
      <c r="I9" s="25">
        <f>ROUNDDOWN(H9/4,-3)</f>
        <v>0</v>
      </c>
      <c r="J9" s="131"/>
      <c r="K9" s="131"/>
      <c r="L9" s="131"/>
    </row>
    <row r="10" spans="1:12">
      <c r="A10" s="16" t="s">
        <v>15</v>
      </c>
      <c r="B10" s="26">
        <f>SUM(B7+B9)</f>
        <v>0</v>
      </c>
      <c r="C10" s="26">
        <f t="shared" ref="C10:I10" si="0">SUM(C7+C9)</f>
        <v>0</v>
      </c>
      <c r="D10" s="26">
        <f t="shared" si="0"/>
        <v>0</v>
      </c>
      <c r="E10" s="26">
        <f t="shared" si="0"/>
        <v>0</v>
      </c>
      <c r="F10" s="26">
        <f t="shared" si="0"/>
        <v>1460000</v>
      </c>
      <c r="G10" s="26">
        <f t="shared" si="0"/>
        <v>1460000</v>
      </c>
      <c r="H10" s="26">
        <f t="shared" si="0"/>
        <v>0</v>
      </c>
      <c r="I10" s="26">
        <f t="shared" si="0"/>
        <v>0</v>
      </c>
      <c r="J10" s="131"/>
      <c r="K10" s="131"/>
      <c r="L10" s="131"/>
    </row>
    <row r="11" spans="1:12" s="3" customFormat="1" ht="15">
      <c r="A11" s="14" t="s">
        <v>16</v>
      </c>
      <c r="B11" s="14"/>
      <c r="C11" s="14"/>
      <c r="D11" s="14"/>
      <c r="E11" s="14"/>
      <c r="F11" s="14"/>
      <c r="G11" s="14"/>
      <c r="H11" s="14"/>
      <c r="I11" s="14"/>
      <c r="J11" s="14"/>
    </row>
    <row r="12" spans="1:12" s="3" customFormat="1" ht="15">
      <c r="A12" s="14" t="s">
        <v>17</v>
      </c>
      <c r="B12" s="14"/>
      <c r="C12" s="14"/>
      <c r="D12" s="14"/>
      <c r="E12" s="14"/>
      <c r="F12" s="14"/>
      <c r="G12" s="14"/>
      <c r="H12" s="14"/>
      <c r="I12" s="14"/>
      <c r="J12" s="14"/>
    </row>
    <row r="13" spans="1:12" s="3" customFormat="1" ht="15">
      <c r="A13" s="14" t="s">
        <v>84</v>
      </c>
      <c r="B13" s="14"/>
      <c r="C13" s="14"/>
      <c r="D13" s="14"/>
      <c r="E13" s="14"/>
      <c r="F13" s="14"/>
      <c r="G13" s="14"/>
      <c r="H13" s="14"/>
      <c r="I13" s="14"/>
      <c r="J13" s="14"/>
    </row>
    <row r="14" spans="1:12" s="3" customFormat="1" ht="15">
      <c r="A14" s="14" t="s">
        <v>83</v>
      </c>
      <c r="B14" s="14"/>
      <c r="C14" s="14"/>
      <c r="D14" s="14"/>
      <c r="E14" s="14"/>
      <c r="F14" s="55"/>
      <c r="G14" s="14"/>
      <c r="H14" s="14"/>
      <c r="I14" s="14"/>
      <c r="J14" s="14"/>
    </row>
    <row r="15" spans="1:12">
      <c r="A15" s="11" t="s">
        <v>18</v>
      </c>
      <c r="B15" s="11"/>
      <c r="C15" s="11"/>
      <c r="D15" s="11"/>
      <c r="E15" s="11"/>
      <c r="F15" s="11"/>
      <c r="G15" s="11"/>
      <c r="H15" s="11"/>
      <c r="I15" s="11"/>
      <c r="J15" s="11"/>
    </row>
    <row r="16" spans="1:12">
      <c r="A16" s="132" t="s">
        <v>0</v>
      </c>
      <c r="B16" s="135" t="s">
        <v>107</v>
      </c>
      <c r="C16" s="136"/>
      <c r="D16" s="139" t="s">
        <v>2</v>
      </c>
      <c r="E16" s="139" t="s">
        <v>3</v>
      </c>
      <c r="F16" s="57" t="s">
        <v>19</v>
      </c>
      <c r="G16" s="139" t="s">
        <v>76</v>
      </c>
      <c r="H16" s="17" t="s">
        <v>21</v>
      </c>
      <c r="I16" s="51" t="s">
        <v>85</v>
      </c>
      <c r="J16" s="51" t="s">
        <v>87</v>
      </c>
      <c r="K16" s="17" t="s">
        <v>23</v>
      </c>
      <c r="L16" s="139" t="s">
        <v>5</v>
      </c>
    </row>
    <row r="17" spans="1:12" ht="18.75" customHeight="1">
      <c r="A17" s="132"/>
      <c r="B17" s="137" t="s">
        <v>74</v>
      </c>
      <c r="C17" s="132" t="s">
        <v>75</v>
      </c>
      <c r="D17" s="140"/>
      <c r="E17" s="140"/>
      <c r="F17" s="58" t="s">
        <v>20</v>
      </c>
      <c r="G17" s="140"/>
      <c r="H17" s="15" t="s">
        <v>79</v>
      </c>
      <c r="I17" s="15" t="s">
        <v>86</v>
      </c>
      <c r="J17" s="15" t="s">
        <v>88</v>
      </c>
      <c r="K17" s="15" t="s">
        <v>22</v>
      </c>
      <c r="L17" s="140"/>
    </row>
    <row r="18" spans="1:12">
      <c r="A18" s="132"/>
      <c r="B18" s="138"/>
      <c r="C18" s="132"/>
      <c r="D18" s="13" t="s">
        <v>25</v>
      </c>
      <c r="E18" s="13" t="s">
        <v>26</v>
      </c>
      <c r="F18" s="13" t="s">
        <v>27</v>
      </c>
      <c r="G18" s="13" t="s">
        <v>77</v>
      </c>
      <c r="H18" s="13" t="s">
        <v>28</v>
      </c>
      <c r="I18" s="13" t="s">
        <v>78</v>
      </c>
      <c r="J18" s="13" t="s">
        <v>89</v>
      </c>
      <c r="K18" s="13" t="s">
        <v>80</v>
      </c>
      <c r="L18" s="141"/>
    </row>
    <row r="19" spans="1:12">
      <c r="A19" s="133" t="s">
        <v>32</v>
      </c>
      <c r="B19" s="50" t="s">
        <v>29</v>
      </c>
      <c r="C19" s="22" t="s">
        <v>12</v>
      </c>
      <c r="D19" s="22" t="s">
        <v>12</v>
      </c>
      <c r="E19" s="22" t="s">
        <v>12</v>
      </c>
      <c r="F19" s="22" t="s">
        <v>12</v>
      </c>
      <c r="G19" s="22" t="s">
        <v>12</v>
      </c>
      <c r="H19" s="22" t="s">
        <v>12</v>
      </c>
      <c r="I19" s="22" t="s">
        <v>12</v>
      </c>
      <c r="J19" s="22" t="s">
        <v>12</v>
      </c>
      <c r="K19" s="22" t="s">
        <v>12</v>
      </c>
      <c r="L19" s="44"/>
    </row>
    <row r="20" spans="1:12">
      <c r="A20" s="134"/>
      <c r="B20" s="83"/>
      <c r="C20" s="27">
        <f>E7*B20/100</f>
        <v>0</v>
      </c>
      <c r="D20" s="27">
        <f>'別紙２－２'!G14</f>
        <v>0</v>
      </c>
      <c r="E20" s="27">
        <f>MIN(C20:D20)</f>
        <v>0</v>
      </c>
      <c r="F20" s="119">
        <v>0</v>
      </c>
      <c r="G20" s="27">
        <f>ROUNDDOWN(E20/2,-3)</f>
        <v>0</v>
      </c>
      <c r="H20" s="27">
        <f>G20</f>
        <v>0</v>
      </c>
      <c r="I20" s="27">
        <v>0</v>
      </c>
      <c r="J20" s="27">
        <f>H20-I20</f>
        <v>0</v>
      </c>
      <c r="K20" s="27">
        <f>I7-(F20+H20)</f>
        <v>0</v>
      </c>
      <c r="L20" s="48"/>
    </row>
    <row r="21" spans="1:12">
      <c r="A21" s="20" t="s">
        <v>13</v>
      </c>
      <c r="B21" s="49" t="s">
        <v>30</v>
      </c>
      <c r="C21" s="24"/>
      <c r="D21" s="24"/>
      <c r="E21" s="24"/>
      <c r="F21" s="24"/>
      <c r="G21" s="24"/>
      <c r="H21" s="24"/>
      <c r="I21" s="24"/>
      <c r="J21" s="24"/>
      <c r="K21" s="24"/>
      <c r="L21" s="45"/>
    </row>
    <row r="22" spans="1:12">
      <c r="A22" s="21" t="s">
        <v>14</v>
      </c>
      <c r="B22" s="75"/>
      <c r="C22" s="43">
        <f>B9</f>
        <v>0</v>
      </c>
      <c r="D22" s="28">
        <f>230000*B22</f>
        <v>0</v>
      </c>
      <c r="E22" s="28">
        <f>MIN(C22:D22)</f>
        <v>0</v>
      </c>
      <c r="F22" s="120">
        <v>0</v>
      </c>
      <c r="G22" s="28">
        <f>ROUNDDOWN(E22/4,-3)</f>
        <v>0</v>
      </c>
      <c r="H22" s="28">
        <f>G22</f>
        <v>0</v>
      </c>
      <c r="I22" s="28">
        <v>0</v>
      </c>
      <c r="J22" s="28">
        <f>H22-I22</f>
        <v>0</v>
      </c>
      <c r="K22" s="28">
        <f>I9-(F22+H22)</f>
        <v>0</v>
      </c>
      <c r="L22" s="46"/>
    </row>
    <row r="23" spans="1:12">
      <c r="A23" s="16" t="s">
        <v>15</v>
      </c>
      <c r="B23" s="56"/>
      <c r="C23" s="29">
        <f>SUM(C20:C22)</f>
        <v>0</v>
      </c>
      <c r="D23" s="29">
        <f t="shared" ref="D23:K23" si="1">SUM(D20:D22)</f>
        <v>0</v>
      </c>
      <c r="E23" s="29">
        <f>SUM(E20:E22)</f>
        <v>0</v>
      </c>
      <c r="F23" s="29">
        <f t="shared" si="1"/>
        <v>0</v>
      </c>
      <c r="G23" s="29">
        <f t="shared" ref="G23" si="2">SUM(G20:G22)</f>
        <v>0</v>
      </c>
      <c r="H23" s="29">
        <f t="shared" si="1"/>
        <v>0</v>
      </c>
      <c r="I23" s="29">
        <f t="shared" si="1"/>
        <v>0</v>
      </c>
      <c r="J23" s="29">
        <f t="shared" si="1"/>
        <v>0</v>
      </c>
      <c r="K23" s="29">
        <f t="shared" si="1"/>
        <v>0</v>
      </c>
      <c r="L23" s="47"/>
    </row>
    <row r="24" spans="1:12" s="3" customFormat="1" ht="15">
      <c r="A24" s="14" t="s">
        <v>90</v>
      </c>
      <c r="B24" s="14"/>
      <c r="C24" s="14"/>
      <c r="D24" s="14"/>
      <c r="E24" s="14"/>
      <c r="F24" s="14"/>
      <c r="G24" s="14"/>
      <c r="H24" s="14"/>
      <c r="I24" s="14"/>
      <c r="J24" s="14"/>
    </row>
    <row r="25" spans="1:12" s="3" customFormat="1" ht="15">
      <c r="A25" s="14" t="s">
        <v>91</v>
      </c>
      <c r="B25" s="14"/>
      <c r="C25" s="14"/>
      <c r="D25" s="14"/>
      <c r="E25" s="14"/>
      <c r="F25" s="14"/>
      <c r="G25" s="14"/>
      <c r="H25" s="14"/>
      <c r="I25" s="14"/>
      <c r="J25" s="14"/>
    </row>
    <row r="26" spans="1:12" s="3" customFormat="1" ht="15">
      <c r="A26" s="14" t="s">
        <v>59</v>
      </c>
      <c r="B26" s="14"/>
      <c r="C26" s="14"/>
      <c r="D26" s="14"/>
      <c r="E26" s="14"/>
      <c r="F26" s="14"/>
      <c r="G26" s="14"/>
      <c r="H26" s="14"/>
      <c r="I26" s="14"/>
      <c r="J26" s="14"/>
    </row>
    <row r="27" spans="1:12" s="3" customFormat="1" ht="15">
      <c r="A27" s="14" t="s">
        <v>82</v>
      </c>
      <c r="B27" s="14"/>
      <c r="C27" s="14"/>
      <c r="D27" s="14"/>
      <c r="E27" s="14"/>
      <c r="F27" s="14"/>
      <c r="G27" s="14"/>
      <c r="H27" s="14"/>
      <c r="I27" s="14"/>
      <c r="J27" s="14"/>
    </row>
    <row r="28" spans="1:12" s="3" customFormat="1" ht="15">
      <c r="A28" s="14" t="s">
        <v>81</v>
      </c>
      <c r="B28" s="14"/>
      <c r="C28" s="14"/>
      <c r="D28" s="14"/>
      <c r="E28" s="14"/>
      <c r="F28" s="14"/>
      <c r="G28" s="14"/>
      <c r="H28" s="14"/>
      <c r="I28" s="14"/>
      <c r="J28" s="14"/>
    </row>
    <row r="29" spans="1:12" s="3" customFormat="1" ht="15">
      <c r="A29" s="14" t="s">
        <v>106</v>
      </c>
      <c r="B29" s="14"/>
      <c r="C29" s="14"/>
      <c r="D29" s="14"/>
      <c r="E29" s="14"/>
      <c r="F29" s="14"/>
      <c r="G29" s="14"/>
      <c r="H29" s="14"/>
      <c r="I29" s="14"/>
      <c r="J29" s="14"/>
    </row>
  </sheetData>
  <mergeCells count="21">
    <mergeCell ref="I4:I5"/>
    <mergeCell ref="J4:L5"/>
    <mergeCell ref="J6:L7"/>
    <mergeCell ref="J8:L9"/>
    <mergeCell ref="A2:L2"/>
    <mergeCell ref="H3:L3"/>
    <mergeCell ref="A6:A7"/>
    <mergeCell ref="A8:A9"/>
    <mergeCell ref="A4:A5"/>
    <mergeCell ref="C4:C5"/>
    <mergeCell ref="E4:E5"/>
    <mergeCell ref="J10:L10"/>
    <mergeCell ref="A16:A18"/>
    <mergeCell ref="A19:A20"/>
    <mergeCell ref="B16:C16"/>
    <mergeCell ref="B17:B18"/>
    <mergeCell ref="C17:C18"/>
    <mergeCell ref="G16:G17"/>
    <mergeCell ref="L16:L18"/>
    <mergeCell ref="D16:D17"/>
    <mergeCell ref="E16:E17"/>
  </mergeCells>
  <phoneticPr fontId="5"/>
  <pageMargins left="0.43307086614173229" right="0.43307086614173229" top="0.74803149606299213" bottom="0.35433070866141736" header="0.31496062992125984" footer="0.31496062992125984"/>
  <pageSetup paperSize="9" scale="92" fitToHeight="0" orientation="landscape" blackAndWhite="1" r:id="rId1"/>
  <ignoredErrors>
    <ignoredError sqref="C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0D4E-3F3D-427F-B0A5-52FAF0467486}">
  <dimension ref="A1:P19"/>
  <sheetViews>
    <sheetView topLeftCell="A4" workbookViewId="0">
      <selection activeCell="S16" sqref="S16"/>
    </sheetView>
  </sheetViews>
  <sheetFormatPr defaultRowHeight="18"/>
  <cols>
    <col min="1" max="1" width="12.33203125" customWidth="1"/>
    <col min="2" max="3" width="10.58203125" customWidth="1"/>
    <col min="4" max="5" width="3.58203125" customWidth="1"/>
    <col min="6" max="6" width="4.58203125" customWidth="1"/>
    <col min="7" max="7" width="10.58203125" customWidth="1"/>
    <col min="8" max="8" width="3.58203125" customWidth="1"/>
    <col min="9" max="9" width="7.58203125" customWidth="1"/>
    <col min="10" max="10" width="10.58203125" customWidth="1"/>
    <col min="11" max="12" width="3.58203125" customWidth="1"/>
    <col min="13" max="13" width="4.58203125" customWidth="1"/>
    <col min="14" max="14" width="10.58203125" customWidth="1"/>
    <col min="15" max="15" width="3.58203125" customWidth="1"/>
    <col min="16" max="16" width="7.58203125" customWidth="1"/>
  </cols>
  <sheetData>
    <row r="1" spans="1:16">
      <c r="A1" s="181" t="s">
        <v>112</v>
      </c>
      <c r="B1" s="181"/>
      <c r="C1" s="181"/>
      <c r="D1" s="181"/>
      <c r="E1" s="181"/>
      <c r="F1" s="181"/>
      <c r="G1" s="181"/>
      <c r="H1" s="181"/>
      <c r="I1" s="181"/>
      <c r="J1" s="181"/>
      <c r="K1" s="181"/>
      <c r="L1" s="181"/>
      <c r="M1" s="181"/>
      <c r="N1" s="181"/>
      <c r="O1" s="181"/>
      <c r="P1" s="181"/>
    </row>
    <row r="2" spans="1:16">
      <c r="A2" s="2"/>
    </row>
    <row r="3" spans="1:16">
      <c r="A3" s="124" t="s">
        <v>108</v>
      </c>
      <c r="B3" s="124"/>
      <c r="C3" s="124"/>
      <c r="D3" s="124"/>
      <c r="E3" s="124"/>
      <c r="F3" s="124"/>
      <c r="G3" s="124"/>
      <c r="H3" s="124"/>
      <c r="I3" s="124"/>
      <c r="J3" s="124"/>
      <c r="K3" s="124"/>
      <c r="L3" s="124"/>
      <c r="M3" s="124"/>
      <c r="N3" s="124"/>
      <c r="O3" s="124"/>
      <c r="P3" s="124"/>
    </row>
    <row r="4" spans="1:16">
      <c r="A4" s="98"/>
      <c r="B4" s="98"/>
      <c r="C4" s="98"/>
      <c r="D4" s="98"/>
      <c r="E4" s="98"/>
      <c r="F4" s="98"/>
      <c r="G4" s="98"/>
      <c r="H4" s="184" t="s">
        <v>126</v>
      </c>
      <c r="I4" s="184"/>
      <c r="J4" s="184"/>
      <c r="K4" s="184"/>
      <c r="L4" s="184"/>
      <c r="M4" s="184"/>
      <c r="N4" s="184"/>
      <c r="O4" s="184"/>
      <c r="P4" s="184"/>
    </row>
    <row r="5" spans="1:16">
      <c r="A5" s="182" t="s">
        <v>35</v>
      </c>
      <c r="B5" s="182" t="s">
        <v>36</v>
      </c>
      <c r="C5" s="185" t="s">
        <v>117</v>
      </c>
      <c r="D5" s="186"/>
      <c r="E5" s="186"/>
      <c r="F5" s="186"/>
      <c r="G5" s="186"/>
      <c r="H5" s="186"/>
      <c r="I5" s="187"/>
      <c r="J5" s="183" t="s">
        <v>117</v>
      </c>
      <c r="K5" s="183"/>
      <c r="L5" s="183"/>
      <c r="M5" s="183"/>
      <c r="N5" s="183"/>
      <c r="O5" s="183"/>
      <c r="P5" s="183"/>
    </row>
    <row r="6" spans="1:16">
      <c r="A6" s="182"/>
      <c r="B6" s="182"/>
      <c r="C6" s="158" t="s">
        <v>37</v>
      </c>
      <c r="D6" s="172"/>
      <c r="E6" s="172"/>
      <c r="F6" s="159"/>
      <c r="G6" s="158" t="s">
        <v>2</v>
      </c>
      <c r="H6" s="172"/>
      <c r="I6" s="159"/>
      <c r="J6" s="158" t="s">
        <v>37</v>
      </c>
      <c r="K6" s="172"/>
      <c r="L6" s="172"/>
      <c r="M6" s="159"/>
      <c r="N6" s="182" t="s">
        <v>2</v>
      </c>
      <c r="O6" s="182"/>
      <c r="P6" s="182"/>
    </row>
    <row r="7" spans="1:16" ht="18" customHeight="1">
      <c r="A7" s="182"/>
      <c r="B7" s="182"/>
      <c r="C7" s="19" t="s">
        <v>109</v>
      </c>
      <c r="D7" s="158" t="s">
        <v>38</v>
      </c>
      <c r="E7" s="172"/>
      <c r="F7" s="159"/>
      <c r="G7" s="67" t="s">
        <v>2</v>
      </c>
      <c r="H7" s="158" t="s">
        <v>39</v>
      </c>
      <c r="I7" s="159"/>
      <c r="J7" s="64" t="s">
        <v>109</v>
      </c>
      <c r="K7" s="158" t="s">
        <v>38</v>
      </c>
      <c r="L7" s="172"/>
      <c r="M7" s="159"/>
      <c r="N7" s="19" t="s">
        <v>2</v>
      </c>
      <c r="O7" s="158" t="s">
        <v>39</v>
      </c>
      <c r="P7" s="159"/>
    </row>
    <row r="8" spans="1:16">
      <c r="A8" s="5" t="s">
        <v>11</v>
      </c>
      <c r="B8" s="84" t="s">
        <v>12</v>
      </c>
      <c r="C8" s="85" t="s">
        <v>12</v>
      </c>
      <c r="D8" s="86"/>
      <c r="E8" s="88"/>
      <c r="F8" s="87"/>
      <c r="G8" s="84" t="s">
        <v>12</v>
      </c>
      <c r="H8" s="88"/>
      <c r="I8" s="87"/>
      <c r="J8" s="85" t="s">
        <v>12</v>
      </c>
      <c r="K8" s="86"/>
      <c r="L8" s="88"/>
      <c r="M8" s="87"/>
      <c r="N8" s="84" t="s">
        <v>12</v>
      </c>
      <c r="O8" s="86"/>
      <c r="P8" s="87"/>
    </row>
    <row r="9" spans="1:16">
      <c r="A9" s="6"/>
      <c r="B9" s="32"/>
      <c r="C9" s="38"/>
      <c r="D9" s="78"/>
      <c r="E9" s="82"/>
      <c r="F9" s="80"/>
      <c r="G9" s="35"/>
      <c r="H9" s="82"/>
      <c r="I9" s="80"/>
      <c r="J9" s="38"/>
      <c r="K9" s="78"/>
      <c r="L9" s="82"/>
      <c r="M9" s="80"/>
      <c r="N9" s="35"/>
      <c r="O9" s="78"/>
      <c r="P9" s="80"/>
    </row>
    <row r="10" spans="1:16" ht="18" customHeight="1">
      <c r="A10" s="6" t="s">
        <v>61</v>
      </c>
      <c r="B10" s="93"/>
      <c r="C10" s="76"/>
      <c r="D10" s="173"/>
      <c r="E10" s="174"/>
      <c r="F10" s="175"/>
      <c r="G10" s="35">
        <f>45000*H11</f>
        <v>0</v>
      </c>
      <c r="H10" s="162" t="s">
        <v>125</v>
      </c>
      <c r="I10" s="163"/>
      <c r="J10" s="38"/>
      <c r="K10" s="78"/>
      <c r="L10" s="82"/>
      <c r="M10" s="80"/>
      <c r="N10" s="35">
        <f>45000*O11</f>
        <v>540000</v>
      </c>
      <c r="O10" s="162" t="s">
        <v>125</v>
      </c>
      <c r="P10" s="163"/>
    </row>
    <row r="11" spans="1:16">
      <c r="A11" s="6"/>
      <c r="B11" s="32"/>
      <c r="C11" s="38"/>
      <c r="D11" s="78"/>
      <c r="E11" s="82"/>
      <c r="F11" s="80"/>
      <c r="G11" s="35"/>
      <c r="H11" s="103">
        <f>D13</f>
        <v>0</v>
      </c>
      <c r="I11" s="80" t="s">
        <v>124</v>
      </c>
      <c r="J11" s="38"/>
      <c r="K11" s="78"/>
      <c r="L11" s="82"/>
      <c r="M11" s="80"/>
      <c r="N11" s="35"/>
      <c r="O11" s="103">
        <f>12-H11</f>
        <v>12</v>
      </c>
      <c r="P11" s="80" t="s">
        <v>124</v>
      </c>
    </row>
    <row r="12" spans="1:16">
      <c r="A12" s="6" t="s">
        <v>60</v>
      </c>
      <c r="B12" s="93"/>
      <c r="C12" s="94">
        <f>'別紙２－１'!C20</f>
        <v>0</v>
      </c>
      <c r="D12" s="166">
        <f>B12</f>
        <v>0</v>
      </c>
      <c r="E12" s="167"/>
      <c r="F12" s="80" t="s">
        <v>123</v>
      </c>
      <c r="G12" s="35"/>
      <c r="H12" s="82"/>
      <c r="I12" s="80"/>
      <c r="J12" s="94">
        <f>B12-C12</f>
        <v>0</v>
      </c>
      <c r="K12" s="166">
        <f>B12</f>
        <v>0</v>
      </c>
      <c r="L12" s="167"/>
      <c r="M12" s="80" t="s">
        <v>123</v>
      </c>
      <c r="N12" s="35"/>
      <c r="O12" s="78"/>
      <c r="P12" s="80"/>
    </row>
    <row r="13" spans="1:16" ht="18" customHeight="1">
      <c r="A13" s="7"/>
      <c r="B13" s="33"/>
      <c r="C13" s="39"/>
      <c r="D13" s="102"/>
      <c r="E13" s="168" t="s">
        <v>124</v>
      </c>
      <c r="F13" s="169"/>
      <c r="G13" s="36"/>
      <c r="H13" s="89"/>
      <c r="I13" s="90"/>
      <c r="J13" s="39"/>
      <c r="K13" s="103">
        <f>12-D13</f>
        <v>12</v>
      </c>
      <c r="L13" s="168" t="s">
        <v>124</v>
      </c>
      <c r="M13" s="169"/>
      <c r="N13" s="36"/>
      <c r="O13" s="97"/>
      <c r="P13" s="90"/>
    </row>
    <row r="14" spans="1:16" ht="25" customHeight="1">
      <c r="A14" s="19" t="s">
        <v>15</v>
      </c>
      <c r="B14" s="30">
        <f>'別紙２－１'!E7</f>
        <v>0</v>
      </c>
      <c r="C14" s="30">
        <f>SUM(C9:C13)</f>
        <v>0</v>
      </c>
      <c r="D14" s="176"/>
      <c r="E14" s="177"/>
      <c r="F14" s="178"/>
      <c r="G14" s="30">
        <f>SUM(G9:G13)</f>
        <v>0</v>
      </c>
      <c r="H14" s="177"/>
      <c r="I14" s="178"/>
      <c r="J14" s="30">
        <f>SUM(J9:J13)</f>
        <v>0</v>
      </c>
      <c r="K14" s="160"/>
      <c r="L14" s="180"/>
      <c r="M14" s="161"/>
      <c r="N14" s="30">
        <f>SUM(N9:N13)</f>
        <v>540000</v>
      </c>
      <c r="O14" s="160"/>
      <c r="P14" s="161"/>
    </row>
    <row r="15" spans="1:16">
      <c r="A15" s="5" t="s">
        <v>40</v>
      </c>
      <c r="B15" s="31"/>
      <c r="C15" s="37"/>
      <c r="D15" s="77"/>
      <c r="E15" s="81"/>
      <c r="F15" s="79"/>
      <c r="G15" s="34"/>
      <c r="H15" s="81"/>
      <c r="I15" s="79"/>
      <c r="J15" s="37"/>
      <c r="K15" s="77"/>
      <c r="L15" s="81"/>
      <c r="M15" s="79"/>
      <c r="N15" s="34"/>
      <c r="O15" s="77"/>
      <c r="P15" s="79"/>
    </row>
    <row r="16" spans="1:16">
      <c r="A16" s="6" t="s">
        <v>41</v>
      </c>
      <c r="B16" s="32"/>
      <c r="C16" s="38"/>
      <c r="D16" s="78"/>
      <c r="E16" s="82"/>
      <c r="F16" s="80"/>
      <c r="G16" s="35"/>
      <c r="H16" s="82"/>
      <c r="I16" s="80"/>
      <c r="J16" s="38"/>
      <c r="K16" s="78"/>
      <c r="L16" s="82"/>
      <c r="M16" s="80"/>
      <c r="N16" s="35"/>
      <c r="O16" s="78"/>
      <c r="P16" s="80"/>
    </row>
    <row r="17" spans="1:16">
      <c r="A17" s="6" t="s">
        <v>42</v>
      </c>
      <c r="B17" s="32">
        <f>'別紙２－１'!E9</f>
        <v>0</v>
      </c>
      <c r="C17" s="76"/>
      <c r="D17" s="104"/>
      <c r="E17" s="164" t="s">
        <v>129</v>
      </c>
      <c r="F17" s="165"/>
      <c r="G17" s="35">
        <f>230000*D17</f>
        <v>0</v>
      </c>
      <c r="H17" s="162" t="s">
        <v>130</v>
      </c>
      <c r="I17" s="163"/>
      <c r="J17" s="94">
        <f>B17-C17</f>
        <v>0</v>
      </c>
      <c r="K17" s="105"/>
      <c r="L17" s="164" t="s">
        <v>129</v>
      </c>
      <c r="M17" s="165"/>
      <c r="N17" s="35">
        <f>230000*K17</f>
        <v>0</v>
      </c>
      <c r="O17" s="162" t="s">
        <v>130</v>
      </c>
      <c r="P17" s="163"/>
    </row>
    <row r="18" spans="1:16" ht="18" customHeight="1">
      <c r="A18" s="7"/>
      <c r="B18" s="33"/>
      <c r="C18" s="39"/>
      <c r="D18" s="99"/>
      <c r="E18" s="100"/>
      <c r="F18" s="101"/>
      <c r="G18" s="36"/>
      <c r="H18" s="106">
        <f>D17</f>
        <v>0</v>
      </c>
      <c r="I18" s="96" t="s">
        <v>131</v>
      </c>
      <c r="J18" s="95"/>
      <c r="K18" s="99"/>
      <c r="L18" s="100"/>
      <c r="M18" s="101"/>
      <c r="N18" s="36"/>
      <c r="O18" s="106">
        <f>K17</f>
        <v>0</v>
      </c>
      <c r="P18" s="96" t="s">
        <v>131</v>
      </c>
    </row>
    <row r="19" spans="1:16" ht="25" customHeight="1">
      <c r="A19" s="19" t="s">
        <v>15</v>
      </c>
      <c r="B19" s="30">
        <f>'別紙２－１'!E9</f>
        <v>0</v>
      </c>
      <c r="C19" s="30">
        <f>SUM(C15:C18)</f>
        <v>0</v>
      </c>
      <c r="D19" s="179"/>
      <c r="E19" s="170"/>
      <c r="F19" s="171"/>
      <c r="G19" s="30">
        <f>SUM(G15:G18)</f>
        <v>0</v>
      </c>
      <c r="H19" s="170"/>
      <c r="I19" s="171"/>
      <c r="J19" s="30">
        <f>SUM(J17:J18)</f>
        <v>0</v>
      </c>
      <c r="K19" s="155"/>
      <c r="L19" s="156"/>
      <c r="M19" s="157"/>
      <c r="N19" s="30">
        <f>SUM(N17:N18)</f>
        <v>0</v>
      </c>
      <c r="O19" s="155"/>
      <c r="P19" s="157"/>
    </row>
  </sheetData>
  <mergeCells count="34">
    <mergeCell ref="J6:M6"/>
    <mergeCell ref="K7:M7"/>
    <mergeCell ref="K14:M14"/>
    <mergeCell ref="A3:P3"/>
    <mergeCell ref="A1:P1"/>
    <mergeCell ref="A5:A7"/>
    <mergeCell ref="B5:B7"/>
    <mergeCell ref="J5:P5"/>
    <mergeCell ref="N6:P6"/>
    <mergeCell ref="H4:P4"/>
    <mergeCell ref="C5:I5"/>
    <mergeCell ref="G6:I6"/>
    <mergeCell ref="H19:I19"/>
    <mergeCell ref="H10:I10"/>
    <mergeCell ref="C6:F6"/>
    <mergeCell ref="D7:F7"/>
    <mergeCell ref="H7:I7"/>
    <mergeCell ref="D10:F10"/>
    <mergeCell ref="D12:E12"/>
    <mergeCell ref="D14:F14"/>
    <mergeCell ref="D19:F19"/>
    <mergeCell ref="E13:F13"/>
    <mergeCell ref="E17:F17"/>
    <mergeCell ref="H17:I17"/>
    <mergeCell ref="H14:I14"/>
    <mergeCell ref="K19:M19"/>
    <mergeCell ref="O7:P7"/>
    <mergeCell ref="O14:P14"/>
    <mergeCell ref="O19:P19"/>
    <mergeCell ref="O10:P10"/>
    <mergeCell ref="L17:M17"/>
    <mergeCell ref="O17:P17"/>
    <mergeCell ref="K12:L12"/>
    <mergeCell ref="L13:M13"/>
  </mergeCells>
  <phoneticPr fontId="5"/>
  <pageMargins left="0.70866141732283472" right="0.70866141732283472" top="0.74803149606299213" bottom="0.74803149606299213" header="0.31496062992125984" footer="0.31496062992125984"/>
  <pageSetup paperSize="9" orientation="landscape" blackAndWhite="1" r:id="rId1"/>
  <ignoredErrors>
    <ignoredError sqref="G10 C12:D12 H11 J12:K12 K13 O11 N10 H18 O18 J17 G17:I17 K17:N1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E5B36-6E18-4F1B-A96D-8F4C4010C67A}">
  <dimension ref="A1:F19"/>
  <sheetViews>
    <sheetView workbookViewId="0">
      <selection activeCell="E19" sqref="E19"/>
    </sheetView>
  </sheetViews>
  <sheetFormatPr defaultRowHeight="18"/>
  <cols>
    <col min="1" max="1" width="20.75" customWidth="1"/>
    <col min="2" max="2" width="59.75" customWidth="1"/>
  </cols>
  <sheetData>
    <row r="1" spans="1:6">
      <c r="A1" s="111"/>
      <c r="B1" s="112" t="s">
        <v>43</v>
      </c>
    </row>
    <row r="2" spans="1:6">
      <c r="A2" s="181" t="s">
        <v>113</v>
      </c>
      <c r="B2" s="181"/>
    </row>
    <row r="3" spans="1:6">
      <c r="A3" s="2"/>
    </row>
    <row r="4" spans="1:6">
      <c r="A4" s="124" t="s">
        <v>110</v>
      </c>
      <c r="B4" s="124"/>
    </row>
    <row r="5" spans="1:6">
      <c r="A5" s="2"/>
    </row>
    <row r="6" spans="1:6">
      <c r="A6" s="107"/>
      <c r="B6" s="109" t="s">
        <v>132</v>
      </c>
    </row>
    <row r="7" spans="1:6" ht="35.15" customHeight="1">
      <c r="A7" s="8" t="s">
        <v>44</v>
      </c>
      <c r="B7" s="110"/>
    </row>
    <row r="8" spans="1:6" ht="35.15" customHeight="1">
      <c r="A8" s="8" t="s">
        <v>100</v>
      </c>
      <c r="B8" s="110" t="s">
        <v>118</v>
      </c>
    </row>
    <row r="9" spans="1:6" ht="35.15" customHeight="1">
      <c r="A9" s="8" t="s">
        <v>45</v>
      </c>
      <c r="B9" s="110"/>
      <c r="F9" s="108"/>
    </row>
    <row r="10" spans="1:6">
      <c r="A10" s="188" t="s">
        <v>101</v>
      </c>
      <c r="B10" s="189"/>
    </row>
    <row r="11" spans="1:6">
      <c r="A11" s="188"/>
      <c r="B11" s="189"/>
    </row>
    <row r="12" spans="1:6">
      <c r="A12" s="188"/>
      <c r="B12" s="189"/>
    </row>
    <row r="13" spans="1:6">
      <c r="A13" s="188"/>
      <c r="B13" s="189"/>
    </row>
    <row r="14" spans="1:6" ht="132.75" customHeight="1">
      <c r="A14" s="188"/>
      <c r="B14" s="189"/>
    </row>
    <row r="15" spans="1:6" ht="35.15" customHeight="1">
      <c r="A15" s="8" t="s">
        <v>102</v>
      </c>
      <c r="B15" s="110"/>
    </row>
    <row r="16" spans="1:6" ht="35.15" customHeight="1">
      <c r="A16" s="8" t="s">
        <v>103</v>
      </c>
      <c r="B16" s="110"/>
    </row>
    <row r="17" spans="1:2" ht="35.15" customHeight="1">
      <c r="A17" s="8" t="s">
        <v>46</v>
      </c>
      <c r="B17" s="110"/>
    </row>
    <row r="18" spans="1:2" ht="35.15" customHeight="1">
      <c r="A18" s="8" t="s">
        <v>104</v>
      </c>
      <c r="B18" s="110"/>
    </row>
    <row r="19" spans="1:2" ht="102.75" customHeight="1">
      <c r="A19" s="8" t="s">
        <v>105</v>
      </c>
      <c r="B19" s="113"/>
    </row>
  </sheetData>
  <mergeCells count="4">
    <mergeCell ref="A10:A14"/>
    <mergeCell ref="B10:B14"/>
    <mergeCell ref="A2:B2"/>
    <mergeCell ref="A4:B4"/>
  </mergeCells>
  <phoneticPr fontId="5"/>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C981-2C9E-4DA7-BF4B-3BA561DD6CA5}">
  <sheetPr>
    <pageSetUpPr fitToPage="1"/>
  </sheetPr>
  <dimension ref="A1:M23"/>
  <sheetViews>
    <sheetView tabSelected="1" zoomScaleNormal="100" workbookViewId="0">
      <selection activeCell="B9" sqref="B9"/>
    </sheetView>
  </sheetViews>
  <sheetFormatPr defaultRowHeight="18"/>
  <cols>
    <col min="1" max="3" width="8.58203125" customWidth="1"/>
    <col min="4" max="4" width="10.58203125" customWidth="1"/>
    <col min="5" max="5" width="7.58203125" customWidth="1"/>
    <col min="6" max="6" width="9.58203125" customWidth="1"/>
    <col min="7" max="12" width="5.08203125" customWidth="1"/>
    <col min="13" max="13" width="7.58203125" customWidth="1"/>
  </cols>
  <sheetData>
    <row r="1" spans="1:13">
      <c r="A1" s="59" t="s">
        <v>114</v>
      </c>
    </row>
    <row r="2" spans="1:13">
      <c r="A2" s="59"/>
    </row>
    <row r="3" spans="1:13">
      <c r="A3" s="206" t="s">
        <v>122</v>
      </c>
      <c r="B3" s="206"/>
      <c r="C3" s="206"/>
      <c r="D3" s="206"/>
      <c r="E3" s="206"/>
      <c r="F3" s="206"/>
      <c r="G3" s="206"/>
      <c r="H3" s="206"/>
      <c r="I3" s="206"/>
      <c r="J3" s="206"/>
      <c r="K3" s="206"/>
      <c r="L3" s="72"/>
    </row>
    <row r="4" spans="1:13">
      <c r="A4" s="62"/>
      <c r="B4" s="62"/>
      <c r="C4" s="62"/>
      <c r="D4" s="62"/>
      <c r="E4" s="62"/>
      <c r="F4" s="62"/>
      <c r="G4" s="62"/>
      <c r="H4" s="72"/>
      <c r="I4" s="62"/>
      <c r="J4" s="72"/>
      <c r="K4" s="62"/>
      <c r="L4" s="72"/>
    </row>
    <row r="5" spans="1:13">
      <c r="A5" s="59" t="s">
        <v>47</v>
      </c>
    </row>
    <row r="6" spans="1:13" ht="18" customHeight="1">
      <c r="A6" s="204" t="s">
        <v>48</v>
      </c>
      <c r="B6" s="204" t="s">
        <v>49</v>
      </c>
      <c r="C6" s="204" t="s">
        <v>50</v>
      </c>
      <c r="D6" s="204" t="s">
        <v>92</v>
      </c>
      <c r="E6" s="204" t="s">
        <v>51</v>
      </c>
      <c r="F6" s="204"/>
      <c r="G6" s="194" t="s">
        <v>93</v>
      </c>
      <c r="H6" s="195"/>
      <c r="I6" s="194" t="s">
        <v>94</v>
      </c>
      <c r="J6" s="195"/>
      <c r="K6" s="194" t="s">
        <v>95</v>
      </c>
      <c r="L6" s="207"/>
      <c r="M6" s="195"/>
    </row>
    <row r="7" spans="1:13">
      <c r="A7" s="204"/>
      <c r="B7" s="204"/>
      <c r="C7" s="204"/>
      <c r="D7" s="204"/>
      <c r="E7" s="63" t="s">
        <v>0</v>
      </c>
      <c r="F7" s="63" t="s">
        <v>24</v>
      </c>
      <c r="G7" s="196"/>
      <c r="H7" s="197"/>
      <c r="I7" s="196"/>
      <c r="J7" s="197"/>
      <c r="K7" s="196"/>
      <c r="L7" s="208"/>
      <c r="M7" s="197"/>
    </row>
    <row r="8" spans="1:13" ht="150" customHeight="1">
      <c r="A8" s="110"/>
      <c r="B8" s="110"/>
      <c r="C8" s="110"/>
      <c r="D8" s="110"/>
      <c r="E8" s="110"/>
      <c r="F8" s="110"/>
      <c r="G8" s="198"/>
      <c r="H8" s="199"/>
      <c r="I8" s="198"/>
      <c r="J8" s="199"/>
      <c r="K8" s="209"/>
      <c r="L8" s="210"/>
      <c r="M8" s="211"/>
    </row>
    <row r="9" spans="1:13">
      <c r="A9" s="59"/>
    </row>
    <row r="10" spans="1:13">
      <c r="A10" s="59" t="s">
        <v>52</v>
      </c>
    </row>
    <row r="11" spans="1:13" ht="18" customHeight="1">
      <c r="A11" s="204" t="s">
        <v>48</v>
      </c>
      <c r="B11" s="204" t="s">
        <v>49</v>
      </c>
      <c r="C11" s="204" t="s">
        <v>50</v>
      </c>
      <c r="D11" s="204" t="s">
        <v>92</v>
      </c>
      <c r="E11" s="204" t="s">
        <v>51</v>
      </c>
      <c r="F11" s="204"/>
      <c r="G11" s="194" t="s">
        <v>96</v>
      </c>
      <c r="H11" s="195"/>
      <c r="I11" s="194" t="s">
        <v>97</v>
      </c>
      <c r="J11" s="195"/>
      <c r="K11" s="200" t="s">
        <v>98</v>
      </c>
      <c r="L11" s="201"/>
      <c r="M11" s="204" t="s">
        <v>95</v>
      </c>
    </row>
    <row r="12" spans="1:13">
      <c r="A12" s="204"/>
      <c r="B12" s="204"/>
      <c r="C12" s="204"/>
      <c r="D12" s="204"/>
      <c r="E12" s="63" t="s">
        <v>0</v>
      </c>
      <c r="F12" s="63" t="s">
        <v>24</v>
      </c>
      <c r="G12" s="196"/>
      <c r="H12" s="197"/>
      <c r="I12" s="196"/>
      <c r="J12" s="197"/>
      <c r="K12" s="202"/>
      <c r="L12" s="203"/>
      <c r="M12" s="204"/>
    </row>
    <row r="13" spans="1:13" ht="150" customHeight="1">
      <c r="A13" s="110"/>
      <c r="B13" s="110"/>
      <c r="C13" s="110"/>
      <c r="D13" s="110"/>
      <c r="E13" s="110"/>
      <c r="F13" s="110"/>
      <c r="G13" s="198"/>
      <c r="H13" s="199"/>
      <c r="I13" s="198"/>
      <c r="J13" s="199"/>
      <c r="K13" s="198"/>
      <c r="L13" s="199"/>
      <c r="M13" s="60"/>
    </row>
    <row r="14" spans="1:13" ht="19.5" customHeight="1">
      <c r="A14" s="9"/>
    </row>
    <row r="15" spans="1:13" ht="19.5" customHeight="1">
      <c r="A15" s="69"/>
      <c r="B15" s="193"/>
      <c r="C15" s="193"/>
      <c r="D15" s="193"/>
      <c r="E15" s="193"/>
      <c r="F15" s="193"/>
      <c r="G15" s="193"/>
      <c r="H15" s="193"/>
      <c r="I15" s="193"/>
      <c r="J15" s="193"/>
      <c r="K15" s="69"/>
      <c r="L15" s="69"/>
    </row>
    <row r="16" spans="1:13" ht="19.5" customHeight="1">
      <c r="A16" s="205"/>
      <c r="B16" s="205"/>
      <c r="C16" s="205"/>
      <c r="D16" s="205"/>
      <c r="E16" s="205"/>
      <c r="F16" s="205"/>
      <c r="G16" s="205"/>
      <c r="H16" s="205"/>
      <c r="I16" s="205"/>
      <c r="J16" s="205"/>
      <c r="K16" s="205"/>
      <c r="L16" s="69"/>
    </row>
    <row r="17" spans="1:12" ht="19.5" customHeight="1">
      <c r="A17" s="115"/>
      <c r="B17" s="115"/>
      <c r="C17" s="115"/>
      <c r="F17" s="114" t="s">
        <v>136</v>
      </c>
      <c r="G17" s="116"/>
      <c r="H17" s="115" t="s">
        <v>135</v>
      </c>
      <c r="I17" s="117"/>
      <c r="J17" s="115" t="s">
        <v>134</v>
      </c>
      <c r="K17" s="116"/>
      <c r="L17" s="115" t="s">
        <v>133</v>
      </c>
    </row>
    <row r="18" spans="1:12" ht="19.5" customHeight="1">
      <c r="A18" s="61"/>
      <c r="B18" s="61"/>
      <c r="C18" s="61"/>
      <c r="D18" s="61"/>
      <c r="E18" s="61"/>
      <c r="F18" s="61"/>
      <c r="G18" s="61"/>
      <c r="H18" s="70"/>
      <c r="I18" s="61"/>
      <c r="J18" s="70"/>
      <c r="K18" s="61"/>
      <c r="L18" s="70"/>
    </row>
    <row r="19" spans="1:12" ht="19.5" customHeight="1">
      <c r="B19" s="66"/>
      <c r="C19" s="66"/>
      <c r="D19" s="192" t="s">
        <v>119</v>
      </c>
      <c r="E19" s="192"/>
      <c r="F19" s="193"/>
      <c r="G19" s="193"/>
      <c r="H19" s="193"/>
      <c r="I19" s="193"/>
      <c r="J19" s="193"/>
      <c r="K19" s="193"/>
      <c r="L19" s="71"/>
    </row>
    <row r="20" spans="1:12" ht="19.5" customHeight="1">
      <c r="A20" s="9"/>
      <c r="F20" s="191"/>
      <c r="G20" s="191"/>
      <c r="H20" s="191"/>
      <c r="I20" s="191"/>
      <c r="J20" s="191"/>
      <c r="K20" s="191"/>
    </row>
    <row r="21" spans="1:12" ht="19.5" customHeight="1">
      <c r="A21" s="9"/>
    </row>
    <row r="23" spans="1:12" ht="19.5" customHeight="1">
      <c r="A23" s="190" t="s">
        <v>99</v>
      </c>
      <c r="B23" s="190"/>
      <c r="C23" s="190"/>
      <c r="D23" s="190"/>
      <c r="E23" s="190"/>
      <c r="F23" s="190"/>
      <c r="G23" s="190"/>
      <c r="H23" s="190"/>
      <c r="I23" s="190"/>
      <c r="J23" s="190"/>
      <c r="K23" s="190"/>
      <c r="L23" s="68"/>
    </row>
  </sheetData>
  <mergeCells count="30">
    <mergeCell ref="A3:K3"/>
    <mergeCell ref="K6:M7"/>
    <mergeCell ref="K8:M8"/>
    <mergeCell ref="A6:A7"/>
    <mergeCell ref="B6:B7"/>
    <mergeCell ref="C6:C7"/>
    <mergeCell ref="D6:D7"/>
    <mergeCell ref="E6:F6"/>
    <mergeCell ref="G6:H7"/>
    <mergeCell ref="I6:J7"/>
    <mergeCell ref="I8:J8"/>
    <mergeCell ref="G8:H8"/>
    <mergeCell ref="M11:M12"/>
    <mergeCell ref="A16:K16"/>
    <mergeCell ref="A11:A12"/>
    <mergeCell ref="B11:B12"/>
    <mergeCell ref="C11:C12"/>
    <mergeCell ref="D11:D12"/>
    <mergeCell ref="E11:F11"/>
    <mergeCell ref="I11:J12"/>
    <mergeCell ref="I13:J13"/>
    <mergeCell ref="A23:K23"/>
    <mergeCell ref="F20:K20"/>
    <mergeCell ref="D19:E19"/>
    <mergeCell ref="F19:K19"/>
    <mergeCell ref="G11:H12"/>
    <mergeCell ref="G13:H13"/>
    <mergeCell ref="B15:J15"/>
    <mergeCell ref="K11:L12"/>
    <mergeCell ref="K13:L13"/>
  </mergeCells>
  <phoneticPr fontId="5"/>
  <pageMargins left="0.70866141732283472" right="0.70866141732283472" top="0.74803149606299213" bottom="0.74803149606299213" header="0.31496062992125984" footer="0.31496062992125984"/>
  <pageSetup paperSize="9" scale="87" fitToHeight="0"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17365C73-A241-4A98-84DA-130767A1845E}">
          <x14:formula1>
            <xm:f>'プルダウン用（変更不可）'!$A$1:$A$2</xm:f>
          </x14:formula1>
          <xm:sqref>B15:J15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1029-38C9-4855-90BA-FBC7CC5E1454}">
  <sheetPr>
    <tabColor rgb="FFFF0000"/>
  </sheetPr>
  <dimension ref="A1:A2"/>
  <sheetViews>
    <sheetView workbookViewId="0">
      <selection activeCell="A2" sqref="A2"/>
    </sheetView>
  </sheetViews>
  <sheetFormatPr defaultRowHeight="18"/>
  <sheetData>
    <row r="1" spans="1:1">
      <c r="A1" t="s">
        <v>137</v>
      </c>
    </row>
    <row r="2" spans="1:1">
      <c r="A2" t="s">
        <v>138</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別紙様式２</vt:lpstr>
      <vt:lpstr>別紙２－１</vt:lpstr>
      <vt:lpstr>別紙２－２</vt:lpstr>
      <vt:lpstr>別紙２－３</vt:lpstr>
      <vt:lpstr>別添書類</vt:lpstr>
      <vt:lpstr>プルダウン用（変更不可）</vt:lpstr>
      <vt:lpstr>'別紙２－１'!_Hlk39134199</vt:lpstr>
      <vt:lpstr>'別紙２－１'!_Hlk39142514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2026-02-06T04:25:03Z</dcterms:modified>
</cp:coreProperties>
</file>