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J00193100\Desktop\"/>
    </mc:Choice>
  </mc:AlternateContent>
  <xr:revisionPtr revIDLastSave="0" documentId="13_ncr:1_{71204698-BE7E-4A5F-8F76-71C83E5AD26F}" xr6:coauthVersionLast="47" xr6:coauthVersionMax="47" xr10:uidLastSave="{00000000-0000-0000-0000-000000000000}"/>
  <workbookProtection workbookAlgorithmName="SHA-512" workbookHashValue="rad+yddtqz20eoFeOWaGgr8fM9H7ExJfDxeS3EAmuHCc8/rzWMrkenlL/7CUS31jOSA8Lus57k4PN7gBuh/hHw==" workbookSaltValue="G782TVKgU4MUXqU8hSFfzA==" workbookSpinCount="100000" lockStructure="1"/>
  <bookViews>
    <workbookView xWindow="-108" yWindow="-108" windowWidth="27288" windowHeight="1754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F85" i="4"/>
  <c r="E85" i="4"/>
  <c r="BB10" i="4"/>
  <c r="AT10" i="4"/>
  <c r="AL10" i="4"/>
  <c r="W10" i="4"/>
  <c r="I10" i="4"/>
  <c r="B10" i="4"/>
  <c r="BB8" i="4"/>
  <c r="AT8" i="4"/>
  <c r="AL8" i="4"/>
  <c r="W8" i="4"/>
  <c r="P8" i="4"/>
  <c r="I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<sst xmlns="http://schemas.openxmlformats.org/spreadsheetml/2006/main" count="294" uniqueCount="112">
  <si>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</si>
  <si>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</si>
  <si>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</si>
  <si>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</si>
  <si>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</si>
  <si>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</si>
  <si>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</si>
  <si>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</si>
  <si>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</si>
  <si>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</si>
  <si>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</si>
  <si>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</si>
  <si>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</si>
  <si>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</si>
  <si>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</si>
  <si>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</si>
  <si>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</si>
  <si>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</si>
  <si>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</si>
  <si>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</si>
  <si>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</si>
  <si>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</si>
  <si>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</si>
  <si>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</si>
  <si>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</si>
  <si>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</si>
  <si>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</si>
  <si>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</si>
  <si>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</si>
  <si>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</si>
  <si>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</si>
  <si>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</si>
  <si>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</si>
  <si>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</si>
  <si>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</si>
  <si>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</si>
  <si>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</si>
  <si>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</si>
  <si>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</si>
  <si>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</si>
  <si>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</si>
  <si>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</si>
  <si>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</si>
  <si>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</si>
  <si>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</si>
  <si>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</si>
  <si>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</si>
  <si>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</si>
  <si>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</si>
  <si>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</si>
  <si>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</si>
  <si>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</si>
  <si>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</si>
  <si>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</si>
  <si>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</si>
  <si>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</si>
  <si>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</si>
  <si>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</si>
  <si>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</si>
  <si>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</si>
  <si>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</si>
  <si>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</si>
  <si>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</si>
  <si>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</si>
  <si>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</si>
  <si>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</si>
  <si>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</si>
  <si>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</si>
  <si>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</si>
  <si>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</si>
  <si>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</si>
  <si>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</si>
  <si>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</si>
  <si>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</si>
  <si>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</si>
  <si>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</si>
  <si>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</si>
  <si>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</si>
  <si>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</si>
  <si>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</si>
  <si>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</si>
  <si>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</si>
  <si>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</si>
  <si>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</si>
  <si>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</si>
  <si>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</si>
  <si>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</si>
  <si>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</si>
  <si>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</si>
  <si>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</si>
  <si>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</si>
  <si>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</si>
  <si>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</si>
  <si>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豊根村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</si>
  <si>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</si>
  <si>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</si>
  <si>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</si>
  <si>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</si>
  <si>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</si>
  <si>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</si>
  <si>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</si>
  <si>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</si>
  <si>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</si>
  <si>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</si>
  <si>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</si>
  <si>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</si>
  <si>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</si>
  <si>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</si>
  <si>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</si>
  <si>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①有形固定資産原価償却率
　毎年の事業の成果により数値が低く、平均値を下回っていますが施設、管路等の老朽化が進んでおり今後上昇していくと視ています。
②管路経年化率
　更新時期を迎えている管路増加のため、数値は上昇していくとみています。限られる事業量の中、計画的に進めていきます。
③管路更新率
　類似団体より高い水準で推移していますが、すべての管路を更新するには、100年かかる状況となっています。更新事業を継続していくよう取り組んでいきます。</t>
    <rPh sb="14" eb="16">
      <t>マイトシ</t>
    </rPh>
    <rPh sb="17" eb="19">
      <t>ジギョウ</t>
    </rPh>
    <rPh sb="20" eb="22">
      <t>セイカ</t>
    </rPh>
    <rPh sb="25" eb="27">
      <t>スウチ</t>
    </rPh>
    <rPh sb="28" eb="29">
      <t>ヒク</t>
    </rPh>
    <rPh sb="59" eb="61">
      <t>コンゴ</t>
    </rPh>
    <rPh sb="68" eb="69">
      <t>ミ</t>
    </rPh>
    <rPh sb="102" eb="104">
      <t>スウチ</t>
    </rPh>
    <rPh sb="105" eb="107">
      <t>ジョウショウ</t>
    </rPh>
    <rPh sb="118" eb="119">
      <t>カギ</t>
    </rPh>
    <rPh sb="122" eb="124">
      <t>ジギョウ</t>
    </rPh>
    <rPh sb="124" eb="125">
      <t>リョウ</t>
    </rPh>
    <rPh sb="126" eb="127">
      <t>ナカ</t>
    </rPh>
    <rPh sb="132" eb="133">
      <t>スス</t>
    </rPh>
    <rPh sb="173" eb="174">
      <t>カン</t>
    </rPh>
    <rPh sb="174" eb="175">
      <t>ロ</t>
    </rPh>
    <rPh sb="176" eb="178">
      <t>コウシン</t>
    </rPh>
    <rPh sb="186" eb="187">
      <t>ネン</t>
    </rPh>
    <rPh sb="190" eb="192">
      <t>ジョウキョウ</t>
    </rPh>
    <rPh sb="200" eb="202">
      <t>コウシン</t>
    </rPh>
    <rPh sb="202" eb="204">
      <t>ジギョウ</t>
    </rPh>
    <rPh sb="205" eb="207">
      <t>ケイゾク</t>
    </rPh>
    <rPh sb="213" eb="214">
      <t>ト</t>
    </rPh>
    <rPh sb="215" eb="216">
      <t>ク</t>
    </rPh>
    <phoneticPr fontId="4"/>
  </si>
  <si>
    <t>　人口減少や、地理的要因によるコスト高など過疎地域特有の課題を抱えているなか、建設改良費や償還金については、一般会計からの繰入や、起債に頼った状況となっています。今後も継続した管路や水道施設の更新が必要となるため、効率的な運営や経費縮減、適正な規模の更新投資に取り組み、住民生活に欠かせない水道の維持に努めてまいります。</t>
    <rPh sb="1" eb="3">
      <t>ジンコウ</t>
    </rPh>
    <rPh sb="3" eb="5">
      <t>ゲンショウ</t>
    </rPh>
    <rPh sb="7" eb="10">
      <t>チリテキ</t>
    </rPh>
    <rPh sb="10" eb="12">
      <t>ヨウイン</t>
    </rPh>
    <rPh sb="18" eb="19">
      <t>ダカ</t>
    </rPh>
    <rPh sb="21" eb="23">
      <t>カソ</t>
    </rPh>
    <rPh sb="23" eb="25">
      <t>チイキ</t>
    </rPh>
    <rPh sb="25" eb="27">
      <t>トクユウ</t>
    </rPh>
    <rPh sb="28" eb="30">
      <t>カダイ</t>
    </rPh>
    <rPh sb="31" eb="32">
      <t>カカ</t>
    </rPh>
    <rPh sb="39" eb="41">
      <t>ケンセツ</t>
    </rPh>
    <rPh sb="41" eb="43">
      <t>カイリョウ</t>
    </rPh>
    <rPh sb="43" eb="44">
      <t>ヒ</t>
    </rPh>
    <rPh sb="45" eb="48">
      <t>ショウカンキン</t>
    </rPh>
    <rPh sb="54" eb="56">
      <t>イッパン</t>
    </rPh>
    <rPh sb="56" eb="58">
      <t>カイケイ</t>
    </rPh>
    <rPh sb="61" eb="63">
      <t>クリイレ</t>
    </rPh>
    <rPh sb="65" eb="67">
      <t>キサイ</t>
    </rPh>
    <rPh sb="68" eb="69">
      <t>タヨ</t>
    </rPh>
    <rPh sb="71" eb="73">
      <t>ジョウキョウ</t>
    </rPh>
    <rPh sb="89" eb="90">
      <t>ロ</t>
    </rPh>
    <rPh sb="107" eb="110">
      <t>コウリツテキ</t>
    </rPh>
    <rPh sb="111" eb="113">
      <t>ウンエイ</t>
    </rPh>
    <rPh sb="114" eb="116">
      <t>ケイヒ</t>
    </rPh>
    <rPh sb="116" eb="118">
      <t>シュクゲン</t>
    </rPh>
    <rPh sb="119" eb="121">
      <t>テキセイ</t>
    </rPh>
    <rPh sb="122" eb="124">
      <t>キボ</t>
    </rPh>
    <rPh sb="125" eb="127">
      <t>コウシン</t>
    </rPh>
    <rPh sb="127" eb="129">
      <t>トウシ</t>
    </rPh>
    <rPh sb="130" eb="131">
      <t>ト</t>
    </rPh>
    <rPh sb="132" eb="133">
      <t>ク</t>
    </rPh>
    <rPh sb="135" eb="137">
      <t>ジュウミン</t>
    </rPh>
    <rPh sb="137" eb="139">
      <t>セイカツ</t>
    </rPh>
    <rPh sb="140" eb="141">
      <t>カ</t>
    </rPh>
    <rPh sb="145" eb="147">
      <t>スイドウ</t>
    </rPh>
    <rPh sb="148" eb="150">
      <t>イジ</t>
    </rPh>
    <rPh sb="151" eb="152">
      <t>ツト</t>
    </rPh>
    <phoneticPr fontId="4"/>
  </si>
  <si>
    <r>
      <rPr>
        <sz val="10"/>
        <rFont val="ＭＳ ゴシック"/>
        <family val="3"/>
        <charset val="128"/>
      </rPr>
      <t>①経常収支比率
　令和5年度は100％を上回っているが、令和6年度は他会計補助金等収入の影響で下回っています。費用削減等の経営改善に取り組みます。
②累積欠損金比率
　該当なし。
③流動比率
　他会計繰入金の影響で、現金が増えたことにより100％を上回っていますが、流動負債が増加していかないように取り組みます。
④企業債残高対給水収益比率
　減少傾向となっていますが、今後施設更新時期を迎えるため増加すると思われます。
⑤料金回収率
　今後も給水収益の減少が予想されますが、費用削減等に取り組みます。
⑥給水原価
　老朽化している配水管の布設替や計装機器整備等を毎年実施している結果、原価は類似団体の平均よりも高くなっています。事業継続へ必要最低限の更新を見極め、費用削減等に取り組みます。
⑦施設利用率
　類似団体平均値以上となっていますが、漏水の影響により数値が上昇していることが考えられるため、対策に取り組んでいきます。</t>
    </r>
    <r>
      <rPr>
        <sz val="11"/>
        <rFont val="ＭＳ ゴシック"/>
        <family val="3"/>
        <charset val="128"/>
      </rPr>
      <t xml:space="preserve">
</t>
    </r>
    <r>
      <rPr>
        <sz val="10"/>
        <rFont val="ＭＳ ゴシック"/>
        <family val="3"/>
        <charset val="128"/>
      </rPr>
      <t>⑧有収率
　有収率の低い要因として、老朽管の漏水、水質維持や冬期の水道管凍結防止のための捨て水があります。特に漏水対策に取り組んでいきます。</t>
    </r>
    <rPh sb="28" eb="30">
      <t>レイワ</t>
    </rPh>
    <rPh sb="31" eb="33">
      <t>ネンド</t>
    </rPh>
    <rPh sb="37" eb="39">
      <t>ホジョ</t>
    </rPh>
    <rPh sb="47" eb="49">
      <t>シタマワ</t>
    </rPh>
    <rPh sb="55" eb="57">
      <t>ヒヨウ</t>
    </rPh>
    <rPh sb="57" eb="59">
      <t>サクゲン</t>
    </rPh>
    <rPh sb="59" eb="60">
      <t>トウ</t>
    </rPh>
    <rPh sb="61" eb="63">
      <t>ケイエイ</t>
    </rPh>
    <rPh sb="63" eb="65">
      <t>カイゼン</t>
    </rPh>
    <rPh sb="66" eb="67">
      <t>ト</t>
    </rPh>
    <rPh sb="68" eb="69">
      <t>ク</t>
    </rPh>
    <rPh sb="104" eb="106">
      <t>エイキョウ</t>
    </rPh>
    <rPh sb="108" eb="110">
      <t>ゲンキン</t>
    </rPh>
    <rPh sb="111" eb="112">
      <t>フ</t>
    </rPh>
    <rPh sb="124" eb="126">
      <t>ウワマワ</t>
    </rPh>
    <rPh sb="133" eb="135">
      <t>リュウドウ</t>
    </rPh>
    <rPh sb="135" eb="137">
      <t>フサイ</t>
    </rPh>
    <rPh sb="138" eb="140">
      <t>ゾウカ</t>
    </rPh>
    <rPh sb="149" eb="150">
      <t>ト</t>
    </rPh>
    <rPh sb="151" eb="152">
      <t>ク</t>
    </rPh>
    <rPh sb="172" eb="174">
      <t>ゲンショウ</t>
    </rPh>
    <rPh sb="174" eb="176">
      <t>ケイコウ</t>
    </rPh>
    <rPh sb="219" eb="221">
      <t>コンゴ</t>
    </rPh>
    <rPh sb="222" eb="224">
      <t>キュウスイ</t>
    </rPh>
    <rPh sb="224" eb="226">
      <t>シュウエキ</t>
    </rPh>
    <rPh sb="227" eb="229">
      <t>ゲンショウ</t>
    </rPh>
    <rPh sb="230" eb="232">
      <t>ヨソウ</t>
    </rPh>
    <rPh sb="238" eb="240">
      <t>ヒヨウ</t>
    </rPh>
    <rPh sb="240" eb="242">
      <t>サクゲン</t>
    </rPh>
    <rPh sb="242" eb="243">
      <t>トウ</t>
    </rPh>
    <rPh sb="244" eb="245">
      <t>ト</t>
    </rPh>
    <rPh sb="246" eb="247">
      <t>ク</t>
    </rPh>
    <rPh sb="315" eb="317">
      <t>ジギョウ</t>
    </rPh>
    <rPh sb="317" eb="319">
      <t>ケイゾク</t>
    </rPh>
    <rPh sb="320" eb="322">
      <t>ヒツヨウ</t>
    </rPh>
    <rPh sb="322" eb="325">
      <t>サイテイゲン</t>
    </rPh>
    <rPh sb="326" eb="328">
      <t>コウシン</t>
    </rPh>
    <rPh sb="329" eb="331">
      <t>ミキワ</t>
    </rPh>
    <rPh sb="333" eb="335">
      <t>ヒヨウ</t>
    </rPh>
    <rPh sb="335" eb="337">
      <t>サクゲン</t>
    </rPh>
    <rPh sb="337" eb="338">
      <t>ナド</t>
    </rPh>
    <rPh sb="339" eb="340">
      <t>ト</t>
    </rPh>
    <rPh sb="341" eb="342">
      <t>ク</t>
    </rPh>
    <rPh sb="361" eb="362">
      <t>チ</t>
    </rPh>
    <rPh sb="362" eb="364">
      <t>イジョウ</t>
    </rPh>
    <rPh sb="373" eb="375">
      <t>ロウスイ</t>
    </rPh>
    <rPh sb="376" eb="378">
      <t>エイキョウ</t>
    </rPh>
    <rPh sb="381" eb="383">
      <t>スウチ</t>
    </rPh>
    <rPh sb="384" eb="386">
      <t>ジョウショウ</t>
    </rPh>
    <rPh sb="393" eb="394">
      <t>カンガ</t>
    </rPh>
    <rPh sb="401" eb="403">
      <t>タイサク</t>
    </rPh>
    <rPh sb="404" eb="405">
      <t>ト</t>
    </rPh>
    <rPh sb="406" eb="407">
      <t>ク</t>
    </rPh>
    <rPh sb="468" eb="469">
      <t>トク</t>
    </rPh>
    <rPh sb="470" eb="472">
      <t>ロウスイ</t>
    </rPh>
    <rPh sb="472" eb="474">
      <t>タイサク</t>
    </rPh>
    <rPh sb="475" eb="476">
      <t>ト</t>
    </rPh>
    <rPh sb="477" eb="478">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</si>
</sst>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0.99</c:v>
                </c:pt>
                <c:pt idx="4">
                  <c:v>1.07</c:v>
                </c:pt>
              </c:numCache>
            </c:numRef>
          </c:val>
          <c:extLst>
            <c:ext xmlns:c16="http://schemas.microsoft.com/office/drawing/2014/chart" uri="{C3380CC4-5D6E-409C-BE32-E72D297353CC}">
              <c16:uniqueId val="{00000000-5118-4CCC-BFDB-6D077C8B1043}"/>
            </c:ext>
          </c:extLst>
        </c:ser>
        <c:dLbls>
          <c:showLegendKey val="0"/>
          <c:showVal val="0"/>
          <c:showCatName val="0"/>
          <c:showSerName val="0"/>
          <c:showPercent val="0"/>
          <c:showBubbleSize val="0"/>
        </c:dLbls>
        <c:gapWidth val="150"/>
        <c:axId val="166957504"/>
        <c:axId val="16695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5118-4CCC-BFDB-6D077C8B1043}"/>
            </c:ext>
          </c:extLst>
        </c:ser>
        <c:dLbls>
          <c:showLegendKey val="0"/>
          <c:showVal val="0"/>
          <c:showCatName val="0"/>
          <c:showSerName val="0"/>
          <c:showPercent val="0"/>
          <c:showBubbleSize val="0"/>
        </c:dLbls>
        <c:marker val="1"/>
        <c:smooth val="0"/>
        <c:axId val="166957504"/>
        <c:axId val="166959856"/>
      </c:lineChart>
      <c:dateAx>
        <c:axId val="166957504"/>
        <c:scaling>
          <c:orientation val="minMax"/>
        </c:scaling>
        <c:delete val="1"/>
        <c:axPos val="b"/>
        <c:numFmt formatCode="&quot;R&quot;yy" sourceLinked="1"/>
        <c:majorTickMark val="none"/>
        <c:minorTickMark val="none"/>
        <c:tickLblPos val="none"/>
        <c:crossAx val="166959856"/>
        <c:crosses val="autoZero"/>
        <c:auto val="1"/>
        <c:lblOffset val="100"/>
        <c:baseTimeUnit val="years"/>
      </c:dateAx>
      <c:valAx>
        <c:axId val="16695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55.34</c:v>
                </c:pt>
                <c:pt idx="4">
                  <c:v>59.33</c:v>
                </c:pt>
              </c:numCache>
            </c:numRef>
          </c:val>
          <c:extLst>
            <c:ext xmlns:c16="http://schemas.microsoft.com/office/drawing/2014/chart" uri="{C3380CC4-5D6E-409C-BE32-E72D297353CC}">
              <c16:uniqueId val="{00000000-F13D-4203-B25E-5FCDE6E9FF22}"/>
            </c:ext>
          </c:extLst>
        </c:ser>
        <c:dLbls>
          <c:showLegendKey val="0"/>
          <c:showVal val="0"/>
          <c:showCatName val="0"/>
          <c:showSerName val="0"/>
          <c:showPercent val="0"/>
          <c:showBubbleSize val="0"/>
        </c:dLbls>
        <c:gapWidth val="150"/>
        <c:axId val="518354112"/>
        <c:axId val="51835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F13D-4203-B25E-5FCDE6E9FF22}"/>
            </c:ext>
          </c:extLst>
        </c:ser>
        <c:dLbls>
          <c:showLegendKey val="0"/>
          <c:showVal val="0"/>
          <c:showCatName val="0"/>
          <c:showSerName val="0"/>
          <c:showPercent val="0"/>
          <c:showBubbleSize val="0"/>
        </c:dLbls>
        <c:marker val="1"/>
        <c:smooth val="0"/>
        <c:axId val="518354112"/>
        <c:axId val="518354896"/>
      </c:lineChart>
      <c:dateAx>
        <c:axId val="518354112"/>
        <c:scaling>
          <c:orientation val="minMax"/>
        </c:scaling>
        <c:delete val="1"/>
        <c:axPos val="b"/>
        <c:numFmt formatCode="&quot;R&quot;yy" sourceLinked="1"/>
        <c:majorTickMark val="none"/>
        <c:minorTickMark val="none"/>
        <c:tickLblPos val="none"/>
        <c:crossAx val="518354896"/>
        <c:crosses val="autoZero"/>
        <c:auto val="1"/>
        <c:lblOffset val="100"/>
        <c:baseTimeUnit val="years"/>
      </c:dateAx>
      <c:valAx>
        <c:axId val="51835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53.93</c:v>
                </c:pt>
                <c:pt idx="4">
                  <c:v>48.69</c:v>
                </c:pt>
              </c:numCache>
            </c:numRef>
          </c:val>
          <c:extLst>
            <c:ext xmlns:c16="http://schemas.microsoft.com/office/drawing/2014/chart" uri="{C3380CC4-5D6E-409C-BE32-E72D297353CC}">
              <c16:uniqueId val="{00000000-E932-4F97-A5B1-9161FE2AC240}"/>
            </c:ext>
          </c:extLst>
        </c:ser>
        <c:dLbls>
          <c:showLegendKey val="0"/>
          <c:showVal val="0"/>
          <c:showCatName val="0"/>
          <c:showSerName val="0"/>
          <c:showPercent val="0"/>
          <c:showBubbleSize val="0"/>
        </c:dLbls>
        <c:gapWidth val="150"/>
        <c:axId val="518351760"/>
        <c:axId val="51835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E932-4F97-A5B1-9161FE2AC240}"/>
            </c:ext>
          </c:extLst>
        </c:ser>
        <c:dLbls>
          <c:showLegendKey val="0"/>
          <c:showVal val="0"/>
          <c:showCatName val="0"/>
          <c:showSerName val="0"/>
          <c:showPercent val="0"/>
          <c:showBubbleSize val="0"/>
        </c:dLbls>
        <c:marker val="1"/>
        <c:smooth val="0"/>
        <c:axId val="518351760"/>
        <c:axId val="518353328"/>
      </c:lineChart>
      <c:dateAx>
        <c:axId val="518351760"/>
        <c:scaling>
          <c:orientation val="minMax"/>
        </c:scaling>
        <c:delete val="1"/>
        <c:axPos val="b"/>
        <c:numFmt formatCode="&quot;R&quot;yy" sourceLinked="1"/>
        <c:majorTickMark val="none"/>
        <c:minorTickMark val="none"/>
        <c:tickLblPos val="none"/>
        <c:crossAx val="518353328"/>
        <c:crosses val="autoZero"/>
        <c:auto val="1"/>
        <c:lblOffset val="100"/>
        <c:baseTimeUnit val="years"/>
      </c:dateAx>
      <c:valAx>
        <c:axId val="51835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5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102.58</c:v>
                </c:pt>
                <c:pt idx="4">
                  <c:v>98.51</c:v>
                </c:pt>
              </c:numCache>
            </c:numRef>
          </c:val>
          <c:extLst>
            <c:ext xmlns:c16="http://schemas.microsoft.com/office/drawing/2014/chart" uri="{C3380CC4-5D6E-409C-BE32-E72D297353CC}">
              <c16:uniqueId val="{00000000-0FCE-4D7C-8EA3-5DC34E7FD136}"/>
            </c:ext>
          </c:extLst>
        </c:ser>
        <c:dLbls>
          <c:showLegendKey val="0"/>
          <c:showVal val="0"/>
          <c:showCatName val="0"/>
          <c:showSerName val="0"/>
          <c:showPercent val="0"/>
          <c:showBubbleSize val="0"/>
        </c:dLbls>
        <c:gapWidth val="150"/>
        <c:axId val="166961032"/>
        <c:axId val="16695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0FCE-4D7C-8EA3-5DC34E7FD136}"/>
            </c:ext>
          </c:extLst>
        </c:ser>
        <c:dLbls>
          <c:showLegendKey val="0"/>
          <c:showVal val="0"/>
          <c:showCatName val="0"/>
          <c:showSerName val="0"/>
          <c:showPercent val="0"/>
          <c:showBubbleSize val="0"/>
        </c:dLbls>
        <c:marker val="1"/>
        <c:smooth val="0"/>
        <c:axId val="166961032"/>
        <c:axId val="166958680"/>
      </c:lineChart>
      <c:dateAx>
        <c:axId val="166961032"/>
        <c:scaling>
          <c:orientation val="minMax"/>
        </c:scaling>
        <c:delete val="1"/>
        <c:axPos val="b"/>
        <c:numFmt formatCode="&quot;R&quot;yy" sourceLinked="1"/>
        <c:majorTickMark val="none"/>
        <c:minorTickMark val="none"/>
        <c:tickLblPos val="none"/>
        <c:crossAx val="166958680"/>
        <c:crosses val="autoZero"/>
        <c:auto val="1"/>
        <c:lblOffset val="100"/>
        <c:baseTimeUnit val="years"/>
      </c:dateAx>
      <c:valAx>
        <c:axId val="166958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96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5.74</c:v>
                </c:pt>
                <c:pt idx="4">
                  <c:v>11.19</c:v>
                </c:pt>
              </c:numCache>
            </c:numRef>
          </c:val>
          <c:extLst>
            <c:ext xmlns:c16="http://schemas.microsoft.com/office/drawing/2014/chart" uri="{C3380CC4-5D6E-409C-BE32-E72D297353CC}">
              <c16:uniqueId val="{00000000-5C64-49EE-A7C1-69983F733D70}"/>
            </c:ext>
          </c:extLst>
        </c:ser>
        <c:dLbls>
          <c:showLegendKey val="0"/>
          <c:showVal val="0"/>
          <c:showCatName val="0"/>
          <c:showSerName val="0"/>
          <c:showPercent val="0"/>
          <c:showBubbleSize val="0"/>
        </c:dLbls>
        <c:gapWidth val="150"/>
        <c:axId val="517410008"/>
        <c:axId val="51741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5C64-49EE-A7C1-69983F733D70}"/>
            </c:ext>
          </c:extLst>
        </c:ser>
        <c:dLbls>
          <c:showLegendKey val="0"/>
          <c:showVal val="0"/>
          <c:showCatName val="0"/>
          <c:showSerName val="0"/>
          <c:showPercent val="0"/>
          <c:showBubbleSize val="0"/>
        </c:dLbls>
        <c:marker val="1"/>
        <c:smooth val="0"/>
        <c:axId val="517410008"/>
        <c:axId val="517410792"/>
      </c:lineChart>
      <c:dateAx>
        <c:axId val="517410008"/>
        <c:scaling>
          <c:orientation val="minMax"/>
        </c:scaling>
        <c:delete val="1"/>
        <c:axPos val="b"/>
        <c:numFmt formatCode="&quot;R&quot;yy" sourceLinked="1"/>
        <c:majorTickMark val="none"/>
        <c:minorTickMark val="none"/>
        <c:tickLblPos val="none"/>
        <c:crossAx val="517410792"/>
        <c:crosses val="autoZero"/>
        <c:auto val="1"/>
        <c:lblOffset val="100"/>
        <c:baseTimeUnit val="years"/>
      </c:dateAx>
      <c:valAx>
        <c:axId val="51741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41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11.24</c:v>
                </c:pt>
                <c:pt idx="4">
                  <c:v>12.78</c:v>
                </c:pt>
              </c:numCache>
            </c:numRef>
          </c:val>
          <c:extLst>
            <c:ext xmlns:c16="http://schemas.microsoft.com/office/drawing/2014/chart" uri="{C3380CC4-5D6E-409C-BE32-E72D297353CC}">
              <c16:uniqueId val="{00000000-73D3-44CE-8FD3-1DF5208487E3}"/>
            </c:ext>
          </c:extLst>
        </c:ser>
        <c:dLbls>
          <c:showLegendKey val="0"/>
          <c:showVal val="0"/>
          <c:showCatName val="0"/>
          <c:showSerName val="0"/>
          <c:showPercent val="0"/>
          <c:showBubbleSize val="0"/>
        </c:dLbls>
        <c:gapWidth val="150"/>
        <c:axId val="517411576"/>
        <c:axId val="517413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73D3-44CE-8FD3-1DF5208487E3}"/>
            </c:ext>
          </c:extLst>
        </c:ser>
        <c:dLbls>
          <c:showLegendKey val="0"/>
          <c:showVal val="0"/>
          <c:showCatName val="0"/>
          <c:showSerName val="0"/>
          <c:showPercent val="0"/>
          <c:showBubbleSize val="0"/>
        </c:dLbls>
        <c:marker val="1"/>
        <c:smooth val="0"/>
        <c:axId val="517411576"/>
        <c:axId val="517413144"/>
      </c:lineChart>
      <c:dateAx>
        <c:axId val="517411576"/>
        <c:scaling>
          <c:orientation val="minMax"/>
        </c:scaling>
        <c:delete val="1"/>
        <c:axPos val="b"/>
        <c:numFmt formatCode="&quot;R&quot;yy" sourceLinked="1"/>
        <c:majorTickMark val="none"/>
        <c:minorTickMark val="none"/>
        <c:tickLblPos val="none"/>
        <c:crossAx val="517413144"/>
        <c:crosses val="autoZero"/>
        <c:auto val="1"/>
        <c:lblOffset val="100"/>
        <c:baseTimeUnit val="years"/>
      </c:dateAx>
      <c:valAx>
        <c:axId val="51741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41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1C6-4FE2-9FA3-E292BD43E773}"/>
            </c:ext>
          </c:extLst>
        </c:ser>
        <c:dLbls>
          <c:showLegendKey val="0"/>
          <c:showVal val="0"/>
          <c:showCatName val="0"/>
          <c:showSerName val="0"/>
          <c:showPercent val="0"/>
          <c:showBubbleSize val="0"/>
        </c:dLbls>
        <c:gapWidth val="150"/>
        <c:axId val="517410400"/>
        <c:axId val="51741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F1C6-4FE2-9FA3-E292BD43E773}"/>
            </c:ext>
          </c:extLst>
        </c:ser>
        <c:dLbls>
          <c:showLegendKey val="0"/>
          <c:showVal val="0"/>
          <c:showCatName val="0"/>
          <c:showSerName val="0"/>
          <c:showPercent val="0"/>
          <c:showBubbleSize val="0"/>
        </c:dLbls>
        <c:marker val="1"/>
        <c:smooth val="0"/>
        <c:axId val="517410400"/>
        <c:axId val="517412360"/>
      </c:lineChart>
      <c:dateAx>
        <c:axId val="517410400"/>
        <c:scaling>
          <c:orientation val="minMax"/>
        </c:scaling>
        <c:delete val="1"/>
        <c:axPos val="b"/>
        <c:numFmt formatCode="&quot;R&quot;yy" sourceLinked="1"/>
        <c:majorTickMark val="none"/>
        <c:minorTickMark val="none"/>
        <c:tickLblPos val="none"/>
        <c:crossAx val="517412360"/>
        <c:crosses val="autoZero"/>
        <c:auto val="1"/>
        <c:lblOffset val="100"/>
        <c:baseTimeUnit val="years"/>
      </c:dateAx>
      <c:valAx>
        <c:axId val="517412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74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48.18</c:v>
                </c:pt>
                <c:pt idx="4">
                  <c:v>109.94</c:v>
                </c:pt>
              </c:numCache>
            </c:numRef>
          </c:val>
          <c:extLst>
            <c:ext xmlns:c16="http://schemas.microsoft.com/office/drawing/2014/chart" uri="{C3380CC4-5D6E-409C-BE32-E72D297353CC}">
              <c16:uniqueId val="{00000000-BC0A-4496-B68B-1F5AA1FA0192}"/>
            </c:ext>
          </c:extLst>
        </c:ser>
        <c:dLbls>
          <c:showLegendKey val="0"/>
          <c:showVal val="0"/>
          <c:showCatName val="0"/>
          <c:showSerName val="0"/>
          <c:showPercent val="0"/>
          <c:showBubbleSize val="0"/>
        </c:dLbls>
        <c:gapWidth val="150"/>
        <c:axId val="517413536"/>
        <c:axId val="51741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BC0A-4496-B68B-1F5AA1FA0192}"/>
            </c:ext>
          </c:extLst>
        </c:ser>
        <c:dLbls>
          <c:showLegendKey val="0"/>
          <c:showVal val="0"/>
          <c:showCatName val="0"/>
          <c:showSerName val="0"/>
          <c:showPercent val="0"/>
          <c:showBubbleSize val="0"/>
        </c:dLbls>
        <c:marker val="1"/>
        <c:smooth val="0"/>
        <c:axId val="517413536"/>
        <c:axId val="517413928"/>
      </c:lineChart>
      <c:dateAx>
        <c:axId val="517413536"/>
        <c:scaling>
          <c:orientation val="minMax"/>
        </c:scaling>
        <c:delete val="1"/>
        <c:axPos val="b"/>
        <c:numFmt formatCode="&quot;R&quot;yy" sourceLinked="1"/>
        <c:majorTickMark val="none"/>
        <c:minorTickMark val="none"/>
        <c:tickLblPos val="none"/>
        <c:crossAx val="517413928"/>
        <c:crosses val="autoZero"/>
        <c:auto val="1"/>
        <c:lblOffset val="100"/>
        <c:baseTimeUnit val="years"/>
      </c:dateAx>
      <c:valAx>
        <c:axId val="517413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74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1401.17</c:v>
                </c:pt>
                <c:pt idx="4">
                  <c:v>1328.74</c:v>
                </c:pt>
              </c:numCache>
            </c:numRef>
          </c:val>
          <c:extLst>
            <c:ext xmlns:c16="http://schemas.microsoft.com/office/drawing/2014/chart" uri="{C3380CC4-5D6E-409C-BE32-E72D297353CC}">
              <c16:uniqueId val="{00000000-046B-4A3B-A350-F5F6DAC3C645}"/>
            </c:ext>
          </c:extLst>
        </c:ser>
        <c:dLbls>
          <c:showLegendKey val="0"/>
          <c:showVal val="0"/>
          <c:showCatName val="0"/>
          <c:showSerName val="0"/>
          <c:showPercent val="0"/>
          <c:showBubbleSize val="0"/>
        </c:dLbls>
        <c:gapWidth val="150"/>
        <c:axId val="517414712"/>
        <c:axId val="51740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046B-4A3B-A350-F5F6DAC3C645}"/>
            </c:ext>
          </c:extLst>
        </c:ser>
        <c:dLbls>
          <c:showLegendKey val="0"/>
          <c:showVal val="0"/>
          <c:showCatName val="0"/>
          <c:showSerName val="0"/>
          <c:showPercent val="0"/>
          <c:showBubbleSize val="0"/>
        </c:dLbls>
        <c:marker val="1"/>
        <c:smooth val="0"/>
        <c:axId val="517414712"/>
        <c:axId val="517408048"/>
      </c:lineChart>
      <c:dateAx>
        <c:axId val="517414712"/>
        <c:scaling>
          <c:orientation val="minMax"/>
        </c:scaling>
        <c:delete val="1"/>
        <c:axPos val="b"/>
        <c:numFmt formatCode="&quot;R&quot;yy" sourceLinked="1"/>
        <c:majorTickMark val="none"/>
        <c:minorTickMark val="none"/>
        <c:tickLblPos val="none"/>
        <c:crossAx val="517408048"/>
        <c:crosses val="autoZero"/>
        <c:auto val="1"/>
        <c:lblOffset val="100"/>
        <c:baseTimeUnit val="years"/>
      </c:dateAx>
      <c:valAx>
        <c:axId val="517408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741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27.91</c:v>
                </c:pt>
                <c:pt idx="4">
                  <c:v>28</c:v>
                </c:pt>
              </c:numCache>
            </c:numRef>
          </c:val>
          <c:extLst>
            <c:ext xmlns:c16="http://schemas.microsoft.com/office/drawing/2014/chart" uri="{C3380CC4-5D6E-409C-BE32-E72D297353CC}">
              <c16:uniqueId val="{00000000-961B-42B1-BC94-B9E0B2409292}"/>
            </c:ext>
          </c:extLst>
        </c:ser>
        <c:dLbls>
          <c:showLegendKey val="0"/>
          <c:showVal val="0"/>
          <c:showCatName val="0"/>
          <c:showSerName val="0"/>
          <c:showPercent val="0"/>
          <c:showBubbleSize val="0"/>
        </c:dLbls>
        <c:gapWidth val="150"/>
        <c:axId val="518349800"/>
        <c:axId val="51835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961B-42B1-BC94-B9E0B2409292}"/>
            </c:ext>
          </c:extLst>
        </c:ser>
        <c:dLbls>
          <c:showLegendKey val="0"/>
          <c:showVal val="0"/>
          <c:showCatName val="0"/>
          <c:showSerName val="0"/>
          <c:showPercent val="0"/>
          <c:showBubbleSize val="0"/>
        </c:dLbls>
        <c:marker val="1"/>
        <c:smooth val="0"/>
        <c:axId val="518349800"/>
        <c:axId val="518352544"/>
      </c:lineChart>
      <c:dateAx>
        <c:axId val="518349800"/>
        <c:scaling>
          <c:orientation val="minMax"/>
        </c:scaling>
        <c:delete val="1"/>
        <c:axPos val="b"/>
        <c:numFmt formatCode="&quot;R&quot;yy" sourceLinked="1"/>
        <c:majorTickMark val="none"/>
        <c:minorTickMark val="none"/>
        <c:tickLblPos val="none"/>
        <c:crossAx val="518352544"/>
        <c:crosses val="autoZero"/>
        <c:auto val="1"/>
        <c:lblOffset val="100"/>
        <c:baseTimeUnit val="years"/>
      </c:dateAx>
      <c:valAx>
        <c:axId val="5183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4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681.26</c:v>
                </c:pt>
                <c:pt idx="4">
                  <c:v>685.72</c:v>
                </c:pt>
              </c:numCache>
            </c:numRef>
          </c:val>
          <c:extLst>
            <c:ext xmlns:c16="http://schemas.microsoft.com/office/drawing/2014/chart" uri="{C3380CC4-5D6E-409C-BE32-E72D297353CC}">
              <c16:uniqueId val="{00000000-AB87-4D98-B911-374128279308}"/>
            </c:ext>
          </c:extLst>
        </c:ser>
        <c:dLbls>
          <c:showLegendKey val="0"/>
          <c:showVal val="0"/>
          <c:showCatName val="0"/>
          <c:showSerName val="0"/>
          <c:showPercent val="0"/>
          <c:showBubbleSize val="0"/>
        </c:dLbls>
        <c:gapWidth val="150"/>
        <c:axId val="518349408"/>
        <c:axId val="518350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AB87-4D98-B911-374128279308}"/>
            </c:ext>
          </c:extLst>
        </c:ser>
        <c:dLbls>
          <c:showLegendKey val="0"/>
          <c:showVal val="0"/>
          <c:showCatName val="0"/>
          <c:showSerName val="0"/>
          <c:showPercent val="0"/>
          <c:showBubbleSize val="0"/>
        </c:dLbls>
        <c:marker val="1"/>
        <c:smooth val="0"/>
        <c:axId val="518349408"/>
        <c:axId val="518350584"/>
      </c:lineChart>
      <c:dateAx>
        <c:axId val="518349408"/>
        <c:scaling>
          <c:orientation val="minMax"/>
        </c:scaling>
        <c:delete val="1"/>
        <c:axPos val="b"/>
        <c:numFmt formatCode="&quot;R&quot;yy" sourceLinked="1"/>
        <c:majorTickMark val="none"/>
        <c:minorTickMark val="none"/>
        <c:tickLblPos val="none"/>
        <c:crossAx val="518350584"/>
        <c:crosses val="autoZero"/>
        <c:auto val="1"/>
        <c:lblOffset val="100"/>
        <c:baseTimeUnit val="years"/>
      </c:dateAx>
      <c:valAx>
        <c:axId val="51835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3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C25" sqref="CC2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豊根村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6"/>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自治体職員</v>
      </c>
      <c r="AE8" s="74"/>
      <c r="AF8" s="74"/>
      <c r="AG8" s="74"/>
      <c r="AH8" s="74"/>
      <c r="AI8" s="74"/>
      <c r="AJ8" s="74"/>
      <c r="AK8" s="2"/>
      <c r="AL8" s="65">
        <f>データ!$R$6</f>
        <v>929</v>
      </c>
      <c r="AM8" s="65"/>
      <c r="AN8" s="65"/>
      <c r="AO8" s="65"/>
      <c r="AP8" s="65"/>
      <c r="AQ8" s="65"/>
      <c r="AR8" s="65"/>
      <c r="AS8" s="65"/>
      <c r="AT8" s="36">
        <f>データ!$S$6</f>
        <v>155.88</v>
      </c>
      <c r="AU8" s="37"/>
      <c r="AV8" s="37"/>
      <c r="AW8" s="37"/>
      <c r="AX8" s="37"/>
      <c r="AY8" s="37"/>
      <c r="AZ8" s="37"/>
      <c r="BA8" s="37"/>
      <c r="BB8" s="54">
        <f>データ!$T$6</f>
        <v>5.96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8"/>
      <c r="D9" s="48"/>
      <c r="E9" s="48"/>
      <c r="F9" s="48"/>
      <c r="G9" s="48"/>
      <c r="H9" s="48"/>
      <c r="I9" s="47" t="s">
        <v>13</v>
      </c>
      <c r="J9" s="48"/>
      <c r="K9" s="48"/>
      <c r="L9" s="48"/>
      <c r="M9" s="48"/>
      <c r="N9" s="48"/>
      <c r="O9" s="66"/>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79.95</v>
      </c>
      <c r="J10" s="37"/>
      <c r="K10" s="37"/>
      <c r="L10" s="37"/>
      <c r="M10" s="37"/>
      <c r="N10" s="37"/>
      <c r="O10" s="64"/>
      <c r="P10" s="54">
        <f>データ!$P$6</f>
        <v>99.46</v>
      </c>
      <c r="Q10" s="54"/>
      <c r="R10" s="54"/>
      <c r="S10" s="54"/>
      <c r="T10" s="54"/>
      <c r="U10" s="54"/>
      <c r="V10" s="54"/>
      <c r="W10" s="65">
        <f>データ!$Q$6</f>
        <v>2750</v>
      </c>
      <c r="X10" s="65"/>
      <c r="Y10" s="65"/>
      <c r="Z10" s="65"/>
      <c r="AA10" s="65"/>
      <c r="AB10" s="65"/>
      <c r="AC10" s="65"/>
      <c r="AD10" s="2"/>
      <c r="AE10" s="2"/>
      <c r="AF10" s="2"/>
      <c r="AG10" s="2"/>
      <c r="AH10" s="2"/>
      <c r="AI10" s="2"/>
      <c r="AJ10" s="2"/>
      <c r="AK10" s="2"/>
      <c r="AL10" s="65">
        <f>データ!$U$6</f>
        <v>913</v>
      </c>
      <c r="AM10" s="65"/>
      <c r="AN10" s="65"/>
      <c r="AO10" s="65"/>
      <c r="AP10" s="65"/>
      <c r="AQ10" s="65"/>
      <c r="AR10" s="65"/>
      <c r="AS10" s="65"/>
      <c r="AT10" s="36">
        <f>データ!$V$6</f>
        <v>20.100000000000001</v>
      </c>
      <c r="AU10" s="37"/>
      <c r="AV10" s="37"/>
      <c r="AW10" s="37"/>
      <c r="AX10" s="37"/>
      <c r="AY10" s="37"/>
      <c r="AZ10" s="37"/>
      <c r="BA10" s="37"/>
      <c r="BB10" s="54">
        <f>データ!$W$6</f>
        <v>45.42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u+wNGR+H2lhashtzowEQhWyB3+qPuALyM60xsEj0ZgcdUhcqUoUbBZdRermVpWBIS+YXg2PNbQ4MG/ewUGGQQ==" saltValue="G/+agY56IAwL5FcCUEF60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235636</v>
      </c>
      <c r="D6" s="20">
        <f t="shared" si="3"/>
        <v>46</v>
      </c>
      <c r="E6" s="20">
        <f t="shared" si="3"/>
        <v>1</v>
      </c>
      <c r="F6" s="20">
        <f t="shared" si="3"/>
        <v>0</v>
      </c>
      <c r="G6" s="20">
        <f t="shared" si="3"/>
        <v>5</v>
      </c>
      <c r="H6" s="20" t="str">
        <f t="shared" si="3"/>
        <v>愛知県　豊根村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79.95</v>
      </c>
      <c r="P6" s="21">
        <f t="shared" si="3"/>
        <v>99.46</v>
      </c>
      <c r="Q6" s="21">
        <f t="shared" si="3"/>
        <v>2750</v>
      </c>
      <c r="R6" s="21">
        <f t="shared" si="3"/>
        <v>929</v>
      </c>
      <c r="S6" s="21">
        <f t="shared" si="3"/>
        <v>155.88</v>
      </c>
      <c r="T6" s="21">
        <f t="shared" si="3"/>
        <v>5.96</v>
      </c>
      <c r="U6" s="21">
        <f t="shared" si="3"/>
        <v>913</v>
      </c>
      <c r="V6" s="21">
        <f t="shared" si="3"/>
        <v>20.100000000000001</v>
      </c>
      <c r="W6" s="21">
        <f t="shared" si="3"/>
        <v>45.42</v>
      </c>
      <c r="X6" s="22" t="str">
        <f>IF(X7="",NA(),X7)</f>
        <v>-</v>
      </c>
      <c r="Y6" s="22" t="str">
        <f t="shared" ref="Y6:AG6" si="4">IF(Y7="",NA(),Y7)</f>
        <v>-</v>
      </c>
      <c r="Z6" s="22" t="str">
        <f t="shared" si="4"/>
        <v>-</v>
      </c>
      <c r="AA6" s="22">
        <f t="shared" si="4"/>
        <v>102.58</v>
      </c>
      <c r="AB6" s="22">
        <f t="shared" si="4"/>
        <v>98.51</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48.18</v>
      </c>
      <c r="AX6" s="22">
        <f t="shared" si="6"/>
        <v>109.94</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1401.17</v>
      </c>
      <c r="BI6" s="22">
        <f t="shared" si="7"/>
        <v>1328.74</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27.91</v>
      </c>
      <c r="BT6" s="22">
        <f t="shared" si="8"/>
        <v>28</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681.26</v>
      </c>
      <c r="CE6" s="22">
        <f t="shared" si="9"/>
        <v>685.72</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55.34</v>
      </c>
      <c r="CP6" s="22">
        <f t="shared" si="10"/>
        <v>59.33</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53.93</v>
      </c>
      <c r="DA6" s="22">
        <f t="shared" si="11"/>
        <v>48.69</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5.74</v>
      </c>
      <c r="DL6" s="22">
        <f t="shared" si="12"/>
        <v>11.19</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2">
        <f t="shared" si="13"/>
        <v>11.24</v>
      </c>
      <c r="DW6" s="22">
        <f t="shared" si="13"/>
        <v>12.78</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2">
        <f t="shared" si="14"/>
        <v>0.99</v>
      </c>
      <c r="EH6" s="22">
        <f t="shared" si="14"/>
        <v>1.07</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2">
      <c r="A7" s="15"/>
      <c r="B7" s="24">
        <v>2024</v>
      </c>
      <c r="C7" s="24">
        <v>235636</v>
      </c>
      <c r="D7" s="24">
        <v>46</v>
      </c>
      <c r="E7" s="24">
        <v>1</v>
      </c>
      <c r="F7" s="24">
        <v>0</v>
      </c>
      <c r="G7" s="24">
        <v>5</v>
      </c>
      <c r="H7" s="24" t="s">
        <v>93</v>
      </c>
      <c r="I7" s="24" t="s">
        <v>94</v>
      </c>
      <c r="J7" s="24" t="s">
        <v>95</v>
      </c>
      <c r="K7" s="24" t="s">
        <v>96</v>
      </c>
      <c r="L7" s="24" t="s">
        <v>97</v>
      </c>
      <c r="M7" s="24" t="s">
        <v>98</v>
      </c>
      <c r="N7" s="25" t="s">
        <v>99</v>
      </c>
      <c r="O7" s="25">
        <v>79.95</v>
      </c>
      <c r="P7" s="25">
        <v>99.46</v>
      </c>
      <c r="Q7" s="25">
        <v>2750</v>
      </c>
      <c r="R7" s="25">
        <v>929</v>
      </c>
      <c r="S7" s="25">
        <v>155.88</v>
      </c>
      <c r="T7" s="25">
        <v>5.96</v>
      </c>
      <c r="U7" s="25">
        <v>913</v>
      </c>
      <c r="V7" s="25">
        <v>20.100000000000001</v>
      </c>
      <c r="W7" s="25">
        <v>45.42</v>
      </c>
      <c r="X7" s="25" t="s">
        <v>99</v>
      </c>
      <c r="Y7" s="25" t="s">
        <v>99</v>
      </c>
      <c r="Z7" s="25" t="s">
        <v>99</v>
      </c>
      <c r="AA7" s="25">
        <v>102.58</v>
      </c>
      <c r="AB7" s="25">
        <v>98.51</v>
      </c>
      <c r="AC7" s="25" t="s">
        <v>99</v>
      </c>
      <c r="AD7" s="25" t="s">
        <v>99</v>
      </c>
      <c r="AE7" s="25" t="s">
        <v>99</v>
      </c>
      <c r="AF7" s="25">
        <v>103.12</v>
      </c>
      <c r="AG7" s="25">
        <v>102.26</v>
      </c>
      <c r="AH7" s="25">
        <v>102.02</v>
      </c>
      <c r="AI7" s="25" t="s">
        <v>99</v>
      </c>
      <c r="AJ7" s="25" t="s">
        <v>99</v>
      </c>
      <c r="AK7" s="25" t="s">
        <v>99</v>
      </c>
      <c r="AL7" s="25">
        <v>0</v>
      </c>
      <c r="AM7" s="25">
        <v>0</v>
      </c>
      <c r="AN7" s="25" t="s">
        <v>99</v>
      </c>
      <c r="AO7" s="25" t="s">
        <v>99</v>
      </c>
      <c r="AP7" s="25" t="s">
        <v>99</v>
      </c>
      <c r="AQ7" s="25">
        <v>101.46</v>
      </c>
      <c r="AR7" s="25">
        <v>82.37</v>
      </c>
      <c r="AS7" s="25">
        <v>26.96</v>
      </c>
      <c r="AT7" s="25" t="s">
        <v>99</v>
      </c>
      <c r="AU7" s="25" t="s">
        <v>99</v>
      </c>
      <c r="AV7" s="25" t="s">
        <v>99</v>
      </c>
      <c r="AW7" s="25">
        <v>48.18</v>
      </c>
      <c r="AX7" s="25">
        <v>109.94</v>
      </c>
      <c r="AY7" s="25" t="s">
        <v>99</v>
      </c>
      <c r="AZ7" s="25" t="s">
        <v>99</v>
      </c>
      <c r="BA7" s="25" t="s">
        <v>99</v>
      </c>
      <c r="BB7" s="25">
        <v>112.37</v>
      </c>
      <c r="BC7" s="25">
        <v>101.6</v>
      </c>
      <c r="BD7" s="25">
        <v>142.38999999999999</v>
      </c>
      <c r="BE7" s="25" t="s">
        <v>99</v>
      </c>
      <c r="BF7" s="25" t="s">
        <v>99</v>
      </c>
      <c r="BG7" s="25" t="s">
        <v>99</v>
      </c>
      <c r="BH7" s="25">
        <v>1401.17</v>
      </c>
      <c r="BI7" s="25">
        <v>1328.74</v>
      </c>
      <c r="BJ7" s="25" t="s">
        <v>99</v>
      </c>
      <c r="BK7" s="25" t="s">
        <v>99</v>
      </c>
      <c r="BL7" s="25" t="s">
        <v>99</v>
      </c>
      <c r="BM7" s="25">
        <v>1364.2</v>
      </c>
      <c r="BN7" s="25">
        <v>1398.03</v>
      </c>
      <c r="BO7" s="25">
        <v>1043.3599999999999</v>
      </c>
      <c r="BP7" s="25" t="s">
        <v>99</v>
      </c>
      <c r="BQ7" s="25" t="s">
        <v>99</v>
      </c>
      <c r="BR7" s="25" t="s">
        <v>99</v>
      </c>
      <c r="BS7" s="25">
        <v>27.91</v>
      </c>
      <c r="BT7" s="25">
        <v>28</v>
      </c>
      <c r="BU7" s="25" t="s">
        <v>99</v>
      </c>
      <c r="BV7" s="25" t="s">
        <v>99</v>
      </c>
      <c r="BW7" s="25" t="s">
        <v>99</v>
      </c>
      <c r="BX7" s="25">
        <v>38.58</v>
      </c>
      <c r="BY7" s="25">
        <v>39.15</v>
      </c>
      <c r="BZ7" s="25">
        <v>56.19</v>
      </c>
      <c r="CA7" s="25" t="s">
        <v>99</v>
      </c>
      <c r="CB7" s="25" t="s">
        <v>99</v>
      </c>
      <c r="CC7" s="25" t="s">
        <v>99</v>
      </c>
      <c r="CD7" s="25">
        <v>681.26</v>
      </c>
      <c r="CE7" s="25">
        <v>685.72</v>
      </c>
      <c r="CF7" s="25" t="s">
        <v>99</v>
      </c>
      <c r="CG7" s="25" t="s">
        <v>99</v>
      </c>
      <c r="CH7" s="25" t="s">
        <v>99</v>
      </c>
      <c r="CI7" s="25">
        <v>448.81</v>
      </c>
      <c r="CJ7" s="25">
        <v>392.81</v>
      </c>
      <c r="CK7" s="25">
        <v>285.60000000000002</v>
      </c>
      <c r="CL7" s="25" t="s">
        <v>99</v>
      </c>
      <c r="CM7" s="25" t="s">
        <v>99</v>
      </c>
      <c r="CN7" s="25" t="s">
        <v>99</v>
      </c>
      <c r="CO7" s="25">
        <v>55.34</v>
      </c>
      <c r="CP7" s="25">
        <v>59.33</v>
      </c>
      <c r="CQ7" s="25" t="s">
        <v>99</v>
      </c>
      <c r="CR7" s="25" t="s">
        <v>99</v>
      </c>
      <c r="CS7" s="25" t="s">
        <v>99</v>
      </c>
      <c r="CT7" s="25">
        <v>52.39</v>
      </c>
      <c r="CU7" s="25">
        <v>29.19</v>
      </c>
      <c r="CV7" s="25">
        <v>48.33</v>
      </c>
      <c r="CW7" s="25" t="s">
        <v>99</v>
      </c>
      <c r="CX7" s="25" t="s">
        <v>99</v>
      </c>
      <c r="CY7" s="25" t="s">
        <v>99</v>
      </c>
      <c r="CZ7" s="25">
        <v>53.93</v>
      </c>
      <c r="DA7" s="25">
        <v>48.69</v>
      </c>
      <c r="DB7" s="25" t="s">
        <v>99</v>
      </c>
      <c r="DC7" s="25" t="s">
        <v>99</v>
      </c>
      <c r="DD7" s="25" t="s">
        <v>99</v>
      </c>
      <c r="DE7" s="25">
        <v>63.38</v>
      </c>
      <c r="DF7" s="25">
        <v>66.040000000000006</v>
      </c>
      <c r="DG7" s="25">
        <v>70.34</v>
      </c>
      <c r="DH7" s="25" t="s">
        <v>99</v>
      </c>
      <c r="DI7" s="25" t="s">
        <v>99</v>
      </c>
      <c r="DJ7" s="25" t="s">
        <v>99</v>
      </c>
      <c r="DK7" s="25">
        <v>5.74</v>
      </c>
      <c r="DL7" s="25">
        <v>11.19</v>
      </c>
      <c r="DM7" s="25" t="s">
        <v>99</v>
      </c>
      <c r="DN7" s="25" t="s">
        <v>99</v>
      </c>
      <c r="DO7" s="25" t="s">
        <v>99</v>
      </c>
      <c r="DP7" s="25">
        <v>24.27</v>
      </c>
      <c r="DQ7" s="25">
        <v>28.04</v>
      </c>
      <c r="DR7" s="25">
        <v>35.5</v>
      </c>
      <c r="DS7" s="25" t="s">
        <v>99</v>
      </c>
      <c r="DT7" s="25" t="s">
        <v>99</v>
      </c>
      <c r="DU7" s="25" t="s">
        <v>99</v>
      </c>
      <c r="DV7" s="25">
        <v>11.24</v>
      </c>
      <c r="DW7" s="25">
        <v>12.78</v>
      </c>
      <c r="DX7" s="25" t="s">
        <v>99</v>
      </c>
      <c r="DY7" s="25" t="s">
        <v>99</v>
      </c>
      <c r="DZ7" s="25" t="s">
        <v>99</v>
      </c>
      <c r="EA7" s="25">
        <v>12.77</v>
      </c>
      <c r="EB7" s="25">
        <v>11.15</v>
      </c>
      <c r="EC7" s="25">
        <v>16.16</v>
      </c>
      <c r="ED7" s="25" t="s">
        <v>99</v>
      </c>
      <c r="EE7" s="25" t="s">
        <v>99</v>
      </c>
      <c r="EF7" s="25" t="s">
        <v>99</v>
      </c>
      <c r="EG7" s="25">
        <v>0.99</v>
      </c>
      <c r="EH7" s="25">
        <v>1.07</v>
      </c>
      <c r="EI7" s="25" t="s">
        <v>99</v>
      </c>
      <c r="EJ7" s="25" t="s">
        <v>99</v>
      </c>
      <c r="EK7" s="25" t="s">
        <v>99</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2026-02-02T02:03:00Z</cp:lastPrinted>
  <dcterms:created xsi:type="dcterms:W3CDTF">2025-12-12T09:18:40Z</dcterms:created>
  <dcterms:modified xsi:type="dcterms:W3CDTF">2026-02-18T04:10:21Z</dcterms:modified>
  <cp:category/>
</cp:coreProperties>
</file>