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hisWorkbook"/>
  <mc:AlternateContent xmlns:mc="http://schemas.openxmlformats.org/markup-compatibility/2006">
    <mc:Choice Requires="x15">
      <x15ac:absPath xmlns:x15ac="http://schemas.microsoft.com/office/spreadsheetml/2010/11/ac" url="\\10.1.41.49\rizai\★理財Gフォルダ（R6～）\023  経営比較分析表\R7\06_公開用データ★\03_公共下水道\"/>
    </mc:Choice>
  </mc:AlternateContent>
  <xr:revisionPtr revIDLastSave="0" documentId="13_ncr:1_{FF581579-FAE9-4253-B998-2A1DB2450C80}" xr6:coauthVersionLast="47" xr6:coauthVersionMax="47" xr10:uidLastSave="{00000000-0000-0000-0000-000000000000}"/>
  <workbookProtection workbookAlgorithmName="SHA-512" workbookHashValue="Z2Q6FrKXwNA8guhBIcg1Ys366xWFmgcIq21WgKsHbjN3d5cApuifo3ysQqac7GcL/o0Ujz1CK38cDjWGk1ZdJg==" workbookSaltValue="b4FBjPYEjikBi9LC2eSw3Q==" workbookSpinCount="100000" lockStructure="1"/>
  <bookViews>
    <workbookView xWindow="-110" yWindow="-110" windowWidth="22780" windowHeight="1454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W6" i="5"/>
  <c r="V6" i="5"/>
  <c r="AL10" i="4" s="1"/>
  <c r="U6" i="5"/>
  <c r="BB8" i="4" s="1"/>
  <c r="T6" i="5"/>
  <c r="AT8" i="4" s="1"/>
  <c r="S6" i="5"/>
  <c r="AL8" i="4" s="1"/>
  <c r="R6" i="5"/>
  <c r="AD10" i="4" s="1"/>
  <c r="Q6" i="5"/>
  <c r="W10" i="4" s="1"/>
  <c r="P6" i="5"/>
  <c r="O6" i="5"/>
  <c r="I10" i="4" s="1"/>
  <c r="N6" i="5"/>
  <c r="B10" i="4" s="1"/>
  <c r="M6" i="5"/>
  <c r="AD8" i="4" s="1"/>
  <c r="L6" i="5"/>
  <c r="W8" i="4" s="1"/>
  <c r="K6" i="5"/>
  <c r="P8" i="4" s="1"/>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5" i="4"/>
  <c r="I85" i="4"/>
  <c r="BB10" i="4"/>
  <c r="AT10" i="4"/>
  <c r="P10" i="4"/>
  <c r="B6" i="4"/>
</calcChain>
</file>

<file path=xl/sharedStrings.xml><?xml version="1.0" encoding="utf-8"?>
<sst xmlns="http://schemas.openxmlformats.org/spreadsheetml/2006/main" count="240" uniqueCount="115">
  <si>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</si>
  <si>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</si>
  <si>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</si>
  <si>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</si>
  <si>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</si>
  <si>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</si>
  <si>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</si>
  <si>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</si>
  <si>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</si>
  <si>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</si>
  <si>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</si>
  <si>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</si>
  <si>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</si>
  <si>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</si>
  <si>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</si>
  <si>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</si>
  <si>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</si>
  <si>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</si>
  <si>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</si>
  <si>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</si>
  <si>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</si>
  <si>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</si>
  <si>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</si>
  <si>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</si>
  <si>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</si>
  <si>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</si>
  <si>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</si>
  <si>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</si>
  <si>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</si>
  <si>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</si>
  <si>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</si>
  <si>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</si>
  <si>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</si>
  <si>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</si>
  <si>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</si>
  <si>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</si>
  <si>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</si>
  <si>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</si>
  <si>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</si>
  <si>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</si>
  <si>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</si>
  <si>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</si>
  <si>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</si>
  <si>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</si>
  <si>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</si>
  <si>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</si>
  <si>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</si>
  <si>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</si>
  <si>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</si>
  <si>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</si>
  <si>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</si>
  <si>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</si>
  <si>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</si>
  <si>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</si>
  <si>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</si>
  <si>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</si>
  <si>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</si>
  <si>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</si>
  <si>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</si>
  <si>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</si>
  <si>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</si>
  <si>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</si>
  <si>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</si>
  <si>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</si>
  <si>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</si>
  <si>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</si>
  <si>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</si>
  <si>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</si>
  <si>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</si>
  <si>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</si>
  <si>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</si>
  <si>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</si>
  <si>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</si>
  <si>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</si>
  <si>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</si>
  <si>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</si>
  <si>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</si>
  <si>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</si>
  <si>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</si>
  <si>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</si>
  <si>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</si>
  <si>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</si>
  <si>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</si>
  <si>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</si>
  <si>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</si>
  <si>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</si>
  <si>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</si>
  <si>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</si>
  <si>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</si>
  <si>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</si>
  <si>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</si>
  <si>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</si>
  <si>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</si>
  <si>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</si>
  <si>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</si>
  <si>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</si>
  <si>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愛知県　岩倉市</t>
  </si>
  <si>
    <t>法適用</t>
  </si>
  <si>
    <t>下水道事業</t>
  </si>
  <si>
    <t>公共下水道</t>
  </si>
  <si>
    <t>Bb1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</si>
  <si>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</si>
  <si>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</si>
  <si>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</si>
  <si>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</si>
  <si>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</si>
  <si>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</si>
  <si>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</si>
  <si>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</si>
  <si>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</si>
  <si>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</si>
  <si>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</si>
  <si>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令和元年度から地方公営企業法の一部適用となった。
①経常収支比率は100％を超えているが、一般会計からの繰入金に大きく依存している。
③流動比率は、未払金の減少により流動負債の減少率が大きく、前年度から増加した。類似団体平均値を下回っているものの、流動負債の大部分が企業債償還金と未払金・未払費用であり、流動負債の大幅な削減は困難である。今後、流動資産を増加させるためには使用料収入の確保による現金・預金の増加が必要がある。
④企業債残高対事業規模比率は、借入額が償還額を上回ったため、前年度から増加した。現在、未普及解消に向けた下水道整備工事を順次進めているため、今後も企業債の借入は必要だが、類似団体平均値を上回っており、借入額を抑制しつつ計画的な整備工事を行うことが必要である。
⑤経費回収率は、例年と同等の数値であるが、類似団体区分の変更により、類似団体平均値を大きく下回る結果となった。汚水処理費は、流域下水道維持管理費負担金や減価償却費、企業債利息の割合が高いため、大幅な削減は難しいが、不明水対策等による費用削減や、使用料収入の増加を図る必要がある。
⑥汚水処理原価も、例年と同等の数値である。
⑧水洗化率は、昨年度から1%程度減少した。経費回収率と同様、類似団体区分の変更により類似団体平均値を下回る結果となったが、下水道整備工事は順次進めており、接続促進活動と併せ、引き続き水洗化率の向上に努める。</t>
    <rPh sb="39" eb="40">
      <t>コ</t>
    </rPh>
    <rPh sb="84" eb="86">
      <t>リュウドウ</t>
    </rPh>
    <rPh sb="86" eb="88">
      <t>フサイ</t>
    </rPh>
    <rPh sb="89" eb="92">
      <t>ゲンショウリツ</t>
    </rPh>
    <rPh sb="93" eb="94">
      <t>オオ</t>
    </rPh>
    <rPh sb="111" eb="114">
      <t>ヘイキンチ</t>
    </rPh>
    <rPh sb="125" eb="127">
      <t>リュウドウ</t>
    </rPh>
    <rPh sb="127" eb="129">
      <t>フサイ</t>
    </rPh>
    <rPh sb="130" eb="133">
      <t>ダイブブン</t>
    </rPh>
    <rPh sb="134" eb="136">
      <t>キギョウ</t>
    </rPh>
    <rPh sb="136" eb="137">
      <t>サイ</t>
    </rPh>
    <rPh sb="137" eb="139">
      <t>ショウカン</t>
    </rPh>
    <rPh sb="139" eb="140">
      <t>キン</t>
    </rPh>
    <rPh sb="141" eb="142">
      <t>ミ</t>
    </rPh>
    <rPh sb="142" eb="143">
      <t>バラ</t>
    </rPh>
    <rPh sb="143" eb="144">
      <t>キン</t>
    </rPh>
    <rPh sb="145" eb="147">
      <t>ミバライ</t>
    </rPh>
    <rPh sb="147" eb="149">
      <t>ヒヨウ</t>
    </rPh>
    <rPh sb="153" eb="155">
      <t>リュウドウ</t>
    </rPh>
    <rPh sb="155" eb="157">
      <t>フサイ</t>
    </rPh>
    <rPh sb="158" eb="160">
      <t>オオハバ</t>
    </rPh>
    <rPh sb="161" eb="163">
      <t>サクゲン</t>
    </rPh>
    <rPh sb="164" eb="166">
      <t>コンナン</t>
    </rPh>
    <rPh sb="170" eb="172">
      <t>コンゴ</t>
    </rPh>
    <rPh sb="173" eb="175">
      <t>リュウドウ</t>
    </rPh>
    <rPh sb="175" eb="177">
      <t>シサン</t>
    </rPh>
    <rPh sb="178" eb="180">
      <t>ゾウカ</t>
    </rPh>
    <rPh sb="193" eb="195">
      <t>カクホ</t>
    </rPh>
    <rPh sb="198" eb="200">
      <t>ゲンキン</t>
    </rPh>
    <rPh sb="201" eb="203">
      <t>ヨキン</t>
    </rPh>
    <rPh sb="204" eb="206">
      <t>ゾウカ</t>
    </rPh>
    <rPh sb="229" eb="231">
      <t>カリイレ</t>
    </rPh>
    <rPh sb="231" eb="232">
      <t>ガク</t>
    </rPh>
    <rPh sb="233" eb="235">
      <t>ショウカン</t>
    </rPh>
    <rPh sb="235" eb="236">
      <t>ガク</t>
    </rPh>
    <rPh sb="237" eb="239">
      <t>ウワマワ</t>
    </rPh>
    <rPh sb="244" eb="247">
      <t>ゼンネンド</t>
    </rPh>
    <rPh sb="249" eb="251">
      <t>ゾウカ</t>
    </rPh>
    <rPh sb="254" eb="256">
      <t>ゲンザイ</t>
    </rPh>
    <rPh sb="257" eb="260">
      <t>ミフキュウ</t>
    </rPh>
    <rPh sb="260" eb="262">
      <t>カイショウ</t>
    </rPh>
    <rPh sb="263" eb="264">
      <t>ム</t>
    </rPh>
    <rPh sb="266" eb="269">
      <t>ゲスイドウ</t>
    </rPh>
    <rPh sb="269" eb="271">
      <t>セイビ</t>
    </rPh>
    <rPh sb="271" eb="273">
      <t>コウジ</t>
    </rPh>
    <rPh sb="274" eb="276">
      <t>ジュンジ</t>
    </rPh>
    <rPh sb="276" eb="277">
      <t>スス</t>
    </rPh>
    <rPh sb="284" eb="286">
      <t>コンゴ</t>
    </rPh>
    <rPh sb="287" eb="289">
      <t>キギョウ</t>
    </rPh>
    <rPh sb="289" eb="290">
      <t>サイ</t>
    </rPh>
    <rPh sb="291" eb="293">
      <t>カリイレ</t>
    </rPh>
    <rPh sb="294" eb="296">
      <t>ヒツヨウ</t>
    </rPh>
    <rPh sb="299" eb="301">
      <t>ルイジ</t>
    </rPh>
    <rPh sb="301" eb="303">
      <t>ダンタイ</t>
    </rPh>
    <rPh sb="303" eb="306">
      <t>ヘイキンチ</t>
    </rPh>
    <rPh sb="307" eb="309">
      <t>ウワマワ</t>
    </rPh>
    <rPh sb="314" eb="316">
      <t>カリイレ</t>
    </rPh>
    <rPh sb="316" eb="317">
      <t>ガク</t>
    </rPh>
    <rPh sb="318" eb="320">
      <t>ヨクセイ</t>
    </rPh>
    <rPh sb="323" eb="326">
      <t>ケイカクテキ</t>
    </rPh>
    <rPh sb="327" eb="329">
      <t>セイビ</t>
    </rPh>
    <rPh sb="329" eb="331">
      <t>コウジ</t>
    </rPh>
    <rPh sb="332" eb="333">
      <t>オコナ</t>
    </rPh>
    <rPh sb="337" eb="339">
      <t>ヒツヨウ</t>
    </rPh>
    <rPh sb="352" eb="354">
      <t>レイネン</t>
    </rPh>
    <rPh sb="355" eb="357">
      <t>ドウトウ</t>
    </rPh>
    <rPh sb="358" eb="360">
      <t>スウチ</t>
    </rPh>
    <rPh sb="365" eb="367">
      <t>ルイジ</t>
    </rPh>
    <rPh sb="367" eb="369">
      <t>ダンタイ</t>
    </rPh>
    <rPh sb="369" eb="371">
      <t>クブン</t>
    </rPh>
    <rPh sb="372" eb="374">
      <t>ヘンコウ</t>
    </rPh>
    <rPh sb="378" eb="380">
      <t>ルイジ</t>
    </rPh>
    <rPh sb="380" eb="382">
      <t>ダンタイ</t>
    </rPh>
    <rPh sb="382" eb="385">
      <t>ヘイキンチ</t>
    </rPh>
    <rPh sb="386" eb="387">
      <t>オオ</t>
    </rPh>
    <rPh sb="389" eb="391">
      <t>シタマワ</t>
    </rPh>
    <rPh sb="392" eb="394">
      <t>ケッカ</t>
    </rPh>
    <rPh sb="399" eb="401">
      <t>オスイ</t>
    </rPh>
    <rPh sb="401" eb="403">
      <t>ショリ</t>
    </rPh>
    <rPh sb="403" eb="404">
      <t>ヒ</t>
    </rPh>
    <rPh sb="420" eb="422">
      <t>ゲンカ</t>
    </rPh>
    <rPh sb="422" eb="424">
      <t>ショウキャク</t>
    </rPh>
    <rPh sb="424" eb="425">
      <t>ヒ</t>
    </rPh>
    <rPh sb="440" eb="442">
      <t>オオハバ</t>
    </rPh>
    <rPh sb="443" eb="445">
      <t>サクゲン</t>
    </rPh>
    <rPh sb="446" eb="447">
      <t>ムズカ</t>
    </rPh>
    <rPh sb="451" eb="453">
      <t>フメイ</t>
    </rPh>
    <rPh sb="453" eb="454">
      <t>スイ</t>
    </rPh>
    <rPh sb="454" eb="456">
      <t>タイサク</t>
    </rPh>
    <rPh sb="456" eb="457">
      <t>トウ</t>
    </rPh>
    <rPh sb="460" eb="462">
      <t>ヒヨウ</t>
    </rPh>
    <rPh sb="462" eb="464">
      <t>サクゲン</t>
    </rPh>
    <rPh sb="466" eb="469">
      <t>シヨウリョウ</t>
    </rPh>
    <rPh sb="469" eb="471">
      <t>シュウニュウ</t>
    </rPh>
    <rPh sb="472" eb="474">
      <t>ゾウカ</t>
    </rPh>
    <rPh sb="475" eb="476">
      <t>ハカ</t>
    </rPh>
    <rPh sb="477" eb="479">
      <t>ヒツヨウ</t>
    </rPh>
    <rPh sb="513" eb="516">
      <t>サクネンド</t>
    </rPh>
    <rPh sb="520" eb="522">
      <t>テイド</t>
    </rPh>
    <rPh sb="522" eb="524">
      <t>ゲンショウ</t>
    </rPh>
    <rPh sb="527" eb="529">
      <t>ケイヒ</t>
    </rPh>
    <rPh sb="529" eb="531">
      <t>カイシュウ</t>
    </rPh>
    <rPh sb="531" eb="532">
      <t>リツ</t>
    </rPh>
    <rPh sb="533" eb="535">
      <t>ドウヨウ</t>
    </rPh>
    <rPh sb="536" eb="538">
      <t>ルイジ</t>
    </rPh>
    <rPh sb="538" eb="540">
      <t>ダンタイ</t>
    </rPh>
    <rPh sb="540" eb="542">
      <t>クブン</t>
    </rPh>
    <rPh sb="543" eb="545">
      <t>ヘンコウ</t>
    </rPh>
    <rPh sb="548" eb="550">
      <t>ルイジ</t>
    </rPh>
    <rPh sb="550" eb="552">
      <t>ダンタイ</t>
    </rPh>
    <rPh sb="552" eb="555">
      <t>ヘイキンチ</t>
    </rPh>
    <rPh sb="556" eb="558">
      <t>シタマワ</t>
    </rPh>
    <rPh sb="559" eb="561">
      <t>ケッカ</t>
    </rPh>
    <rPh sb="584" eb="586">
      <t>ソクシン</t>
    </rPh>
    <rPh sb="587" eb="589">
      <t>カツドウ</t>
    </rPh>
    <rPh sb="590" eb="591">
      <t>アワ</t>
    </rPh>
    <rPh sb="593" eb="594">
      <t>ヒ</t>
    </rPh>
    <rPh sb="595" eb="596">
      <t>ツヅ</t>
    </rPh>
    <rPh sb="597" eb="598">
      <t>スイ</t>
    </rPh>
    <phoneticPr fontId="4"/>
  </si>
  <si>
    <t>①本市の公共下水道は、平成元年度に建設事業を開始し、事業開始からの経過年数は36年であることから、法定耐用年数を超過する管渠はなく、老朽化は比較的進んでいないと考えられる。そのため、③管渠改善率は高くないが、今後、修繕を必要とする管渠の増加が見込まれることから、既存の管渠の計画的な補修及び改築を行う必要がある。</t>
    <rPh sb="33" eb="35">
      <t>ケイカ</t>
    </rPh>
    <rPh sb="35" eb="37">
      <t>ネンスウ</t>
    </rPh>
    <rPh sb="56" eb="58">
      <t>チョウカ</t>
    </rPh>
    <rPh sb="118" eb="120">
      <t>ゾウカ</t>
    </rPh>
    <rPh sb="121" eb="123">
      <t>ミコ</t>
    </rPh>
    <rPh sb="137" eb="140">
      <t>ケイカクテキ</t>
    </rPh>
    <rPh sb="143" eb="144">
      <t>オヨ</t>
    </rPh>
    <phoneticPr fontId="4"/>
  </si>
  <si>
    <t>　本市の公共下水道事業の経営は、必要な費用を使用料収入で賄えておらず、一般会計からの繰入金に大きく依存している。今後は、修繕を必要とする管渠の増加により、補修費用も増加することが想定されるため、持続可能な事業運営に向けて費用削減を図るとともに、使用料収入を増加させる取り組みを進めていく必要があることから、令和7年4月から下水道使用料を改定し、約29％の値上げを行った。以降、経費回収率の向上に向け、段階的な改定（値上げ）を行う予定である。
　経営戦略は令和2年度に策定済みであり、令和6年度に見直しを行った。</t>
    <rPh sb="1" eb="3">
      <t>ホンシ</t>
    </rPh>
    <rPh sb="4" eb="6">
      <t>コウキョウ</t>
    </rPh>
    <rPh sb="6" eb="9">
      <t>ゲスイドウ</t>
    </rPh>
    <rPh sb="9" eb="11">
      <t>ジギョウ</t>
    </rPh>
    <rPh sb="12" eb="14">
      <t>ケイエイ</t>
    </rPh>
    <rPh sb="16" eb="18">
      <t>ヒツヨウ</t>
    </rPh>
    <rPh sb="19" eb="21">
      <t>ヒヨウ</t>
    </rPh>
    <rPh sb="22" eb="25">
      <t>シヨウリョウ</t>
    </rPh>
    <rPh sb="25" eb="27">
      <t>シュウニュウ</t>
    </rPh>
    <rPh sb="28" eb="29">
      <t>マカナ</t>
    </rPh>
    <rPh sb="46" eb="47">
      <t>オオ</t>
    </rPh>
    <rPh sb="60" eb="62">
      <t>シュウゼン</t>
    </rPh>
    <rPh sb="63" eb="65">
      <t>ヒツヨウ</t>
    </rPh>
    <rPh sb="68" eb="70">
      <t>カンキョ</t>
    </rPh>
    <rPh sb="71" eb="73">
      <t>ゾウカ</t>
    </rPh>
    <rPh sb="77" eb="79">
      <t>ホシュウ</t>
    </rPh>
    <rPh sb="79" eb="81">
      <t>ヒヨウ</t>
    </rPh>
    <rPh sb="82" eb="84">
      <t>ゾウカ</t>
    </rPh>
    <rPh sb="89" eb="91">
      <t>ソウテイ</t>
    </rPh>
    <rPh sb="110" eb="112">
      <t>ヒヨウ</t>
    </rPh>
    <rPh sb="143" eb="145">
      <t>ヒツヨウ</t>
    </rPh>
    <rPh sb="153" eb="155">
      <t>レイワ</t>
    </rPh>
    <rPh sb="156" eb="157">
      <t>ネン</t>
    </rPh>
    <rPh sb="158" eb="159">
      <t>ガツ</t>
    </rPh>
    <rPh sb="161" eb="164">
      <t>ゲスイドウ</t>
    </rPh>
    <rPh sb="164" eb="167">
      <t>シヨウリョウ</t>
    </rPh>
    <rPh sb="168" eb="170">
      <t>カイテイ</t>
    </rPh>
    <rPh sb="172" eb="173">
      <t>ヤク</t>
    </rPh>
    <rPh sb="177" eb="179">
      <t>ネア</t>
    </rPh>
    <rPh sb="181" eb="182">
      <t>オコナ</t>
    </rPh>
    <rPh sb="185" eb="187">
      <t>イコウ</t>
    </rPh>
    <rPh sb="188" eb="190">
      <t>ケイヒ</t>
    </rPh>
    <rPh sb="190" eb="192">
      <t>カイシュウ</t>
    </rPh>
    <rPh sb="192" eb="193">
      <t>リツ</t>
    </rPh>
    <rPh sb="194" eb="196">
      <t>コウジョウ</t>
    </rPh>
    <rPh sb="197" eb="198">
      <t>ム</t>
    </rPh>
    <rPh sb="200" eb="203">
      <t>ダンカイテキ</t>
    </rPh>
    <rPh sb="204" eb="206">
      <t>カイテイ</t>
    </rPh>
    <rPh sb="207" eb="209">
      <t>ネア</t>
    </rPh>
    <rPh sb="212" eb="213">
      <t>オコナ</t>
    </rPh>
    <rPh sb="214" eb="216">
      <t>ヨテイ</t>
    </rPh>
    <rPh sb="222" eb="224">
      <t>ケイエイ</t>
    </rPh>
    <rPh sb="224" eb="226">
      <t>センリャク</t>
    </rPh>
    <rPh sb="235" eb="236">
      <t>ズ</t>
    </rPh>
    <rPh sb="247" eb="249">
      <t>ミナオ</t>
    </rPh>
    <rPh sb="251" eb="252">
      <t>オコナ</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</si>
</sst>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5" fillId="0" borderId="6" xfId="0" applyFont="1" applyFill="1" applyBorder="1" applyAlignment="1" applyProtection="1">
      <alignment horizontal="left" vertical="top" wrapText="1"/>
      <protection locked="0"/>
    </xf>
    <xf numFmtId="0" fontId="15" fillId="0" borderId="0" xfId="0" applyFont="1" applyFill="1" applyAlignment="1" applyProtection="1">
      <alignment horizontal="left" vertical="top" wrapText="1"/>
      <protection locked="0"/>
    </xf>
    <xf numFmtId="0" fontId="15" fillId="0" borderId="7" xfId="0" applyFont="1" applyFill="1" applyBorder="1" applyAlignment="1" applyProtection="1">
      <alignment horizontal="left" vertical="top" wrapText="1"/>
      <protection locked="0"/>
    </xf>
    <xf numFmtId="0" fontId="15" fillId="0" borderId="8" xfId="0" applyFont="1" applyFill="1" applyBorder="1" applyAlignment="1" applyProtection="1">
      <alignment horizontal="left" vertical="top" wrapText="1"/>
      <protection locked="0"/>
    </xf>
    <xf numFmtId="0" fontId="15" fillId="0" borderId="1" xfId="0" applyFont="1" applyFill="1" applyBorder="1" applyAlignment="1" applyProtection="1">
      <alignment horizontal="left" vertical="top" wrapText="1"/>
      <protection locked="0"/>
    </xf>
    <xf numFmtId="0" fontId="15" fillId="0" borderId="9" xfId="0" applyFont="1" applyFill="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0.03</c:v>
                </c:pt>
                <c:pt idx="1">
                  <c:v>0.04</c:v>
                </c:pt>
                <c:pt idx="2">
                  <c:v>0.02</c:v>
                </c:pt>
                <c:pt idx="3">
                  <c:v>0.06</c:v>
                </c:pt>
                <c:pt idx="4" formatCode="#,##0.00;&quot;△&quot;#,##0.00">
                  <c:v>0</c:v>
                </c:pt>
              </c:numCache>
            </c:numRef>
          </c:val>
          <c:extLst>
            <c:ext xmlns:c16="http://schemas.microsoft.com/office/drawing/2014/chart" uri="{C3380CC4-5D6E-409C-BE32-E72D297353CC}">
              <c16:uniqueId val="{00000000-50C1-4FC0-A5DF-84D90A00B2D6}"/>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0.01</c:v>
                </c:pt>
                <c:pt idx="1">
                  <c:v>0.02</c:v>
                </c:pt>
                <c:pt idx="2">
                  <c:v>0.01</c:v>
                </c:pt>
                <c:pt idx="3">
                  <c:v>0.06</c:v>
                </c:pt>
                <c:pt idx="4">
                  <c:v>0.17</c:v>
                </c:pt>
              </c:numCache>
            </c:numRef>
          </c:val>
          <c:smooth val="0"/>
          <c:extLst>
            <c:ext xmlns:c16="http://schemas.microsoft.com/office/drawing/2014/chart" uri="{C3380CC4-5D6E-409C-BE32-E72D297353CC}">
              <c16:uniqueId val="{00000001-50C1-4FC0-A5DF-84D90A00B2D6}"/>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68B-4373-93E5-AD6E29085855}"/>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72.13</c:v>
                </c:pt>
              </c:numCache>
            </c:numRef>
          </c:val>
          <c:smooth val="0"/>
          <c:extLst>
            <c:ext xmlns:c16="http://schemas.microsoft.com/office/drawing/2014/chart" uri="{C3380CC4-5D6E-409C-BE32-E72D297353CC}">
              <c16:uniqueId val="{00000001-D68B-4373-93E5-AD6E29085855}"/>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88.7</c:v>
                </c:pt>
                <c:pt idx="1">
                  <c:v>86.88</c:v>
                </c:pt>
                <c:pt idx="2">
                  <c:v>87.18</c:v>
                </c:pt>
                <c:pt idx="3">
                  <c:v>86.05</c:v>
                </c:pt>
                <c:pt idx="4">
                  <c:v>84.99</c:v>
                </c:pt>
              </c:numCache>
            </c:numRef>
          </c:val>
          <c:extLst>
            <c:ext xmlns:c16="http://schemas.microsoft.com/office/drawing/2014/chart" uri="{C3380CC4-5D6E-409C-BE32-E72D297353CC}">
              <c16:uniqueId val="{00000000-7877-4F80-9730-2B6599C16ED2}"/>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88.26</c:v>
                </c:pt>
                <c:pt idx="1">
                  <c:v>81.709999999999994</c:v>
                </c:pt>
                <c:pt idx="2">
                  <c:v>81.72</c:v>
                </c:pt>
                <c:pt idx="3">
                  <c:v>86.05</c:v>
                </c:pt>
                <c:pt idx="4">
                  <c:v>96.35</c:v>
                </c:pt>
              </c:numCache>
            </c:numRef>
          </c:val>
          <c:smooth val="0"/>
          <c:extLst>
            <c:ext xmlns:c16="http://schemas.microsoft.com/office/drawing/2014/chart" uri="{C3380CC4-5D6E-409C-BE32-E72D297353CC}">
              <c16:uniqueId val="{00000001-7877-4F80-9730-2B6599C16ED2}"/>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101.34</c:v>
                </c:pt>
                <c:pt idx="1">
                  <c:v>100.18</c:v>
                </c:pt>
                <c:pt idx="2">
                  <c:v>102.46</c:v>
                </c:pt>
                <c:pt idx="3">
                  <c:v>104.02</c:v>
                </c:pt>
                <c:pt idx="4">
                  <c:v>108.05</c:v>
                </c:pt>
              </c:numCache>
            </c:numRef>
          </c:val>
          <c:extLst>
            <c:ext xmlns:c16="http://schemas.microsoft.com/office/drawing/2014/chart" uri="{C3380CC4-5D6E-409C-BE32-E72D297353CC}">
              <c16:uniqueId val="{00000000-B46D-467D-983C-67886B3BC530}"/>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103.57</c:v>
                </c:pt>
                <c:pt idx="1">
                  <c:v>98.52</c:v>
                </c:pt>
                <c:pt idx="2">
                  <c:v>101.38</c:v>
                </c:pt>
                <c:pt idx="3">
                  <c:v>104.02</c:v>
                </c:pt>
                <c:pt idx="4">
                  <c:v>109.53</c:v>
                </c:pt>
              </c:numCache>
            </c:numRef>
          </c:val>
          <c:smooth val="0"/>
          <c:extLst>
            <c:ext xmlns:c16="http://schemas.microsoft.com/office/drawing/2014/chart" uri="{C3380CC4-5D6E-409C-BE32-E72D297353CC}">
              <c16:uniqueId val="{00000001-B46D-467D-983C-67886B3BC530}"/>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4.99</c:v>
                </c:pt>
                <c:pt idx="1">
                  <c:v>7.31</c:v>
                </c:pt>
                <c:pt idx="2">
                  <c:v>9.5500000000000007</c:v>
                </c:pt>
                <c:pt idx="3">
                  <c:v>11.19</c:v>
                </c:pt>
                <c:pt idx="4">
                  <c:v>12.99</c:v>
                </c:pt>
              </c:numCache>
            </c:numRef>
          </c:val>
          <c:extLst>
            <c:ext xmlns:c16="http://schemas.microsoft.com/office/drawing/2014/chart" uri="{C3380CC4-5D6E-409C-BE32-E72D297353CC}">
              <c16:uniqueId val="{00000000-0F87-46B7-B389-26A5D7208482}"/>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4.4400000000000004</c:v>
                </c:pt>
                <c:pt idx="1">
                  <c:v>5.86</c:v>
                </c:pt>
                <c:pt idx="2">
                  <c:v>8.14</c:v>
                </c:pt>
                <c:pt idx="3">
                  <c:v>11.19</c:v>
                </c:pt>
                <c:pt idx="4">
                  <c:v>26.94</c:v>
                </c:pt>
              </c:numCache>
            </c:numRef>
          </c:val>
          <c:smooth val="0"/>
          <c:extLst>
            <c:ext xmlns:c16="http://schemas.microsoft.com/office/drawing/2014/chart" uri="{C3380CC4-5D6E-409C-BE32-E72D297353CC}">
              <c16:uniqueId val="{00000001-0F87-46B7-B389-26A5D7208482}"/>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A18-4D63-88E7-5912017CE20B}"/>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quot;-&quot;">
                  <c:v>3.91</c:v>
                </c:pt>
              </c:numCache>
            </c:numRef>
          </c:val>
          <c:smooth val="0"/>
          <c:extLst>
            <c:ext xmlns:c16="http://schemas.microsoft.com/office/drawing/2014/chart" uri="{C3380CC4-5D6E-409C-BE32-E72D297353CC}">
              <c16:uniqueId val="{00000001-6A18-4D63-88E7-5912017CE20B}"/>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00B-49BB-B488-82737ABA83CF}"/>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35.11</c:v>
                </c:pt>
                <c:pt idx="1">
                  <c:v>79.900000000000006</c:v>
                </c:pt>
                <c:pt idx="2">
                  <c:v>75.28</c:v>
                </c:pt>
                <c:pt idx="3" formatCode="#,##0.00;&quot;△&quot;#,##0.00">
                  <c:v>0</c:v>
                </c:pt>
                <c:pt idx="4">
                  <c:v>3.58</c:v>
                </c:pt>
              </c:numCache>
            </c:numRef>
          </c:val>
          <c:smooth val="0"/>
          <c:extLst>
            <c:ext xmlns:c16="http://schemas.microsoft.com/office/drawing/2014/chart" uri="{C3380CC4-5D6E-409C-BE32-E72D297353CC}">
              <c16:uniqueId val="{00000001-F00B-49BB-B488-82737ABA83CF}"/>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42.14</c:v>
                </c:pt>
                <c:pt idx="1">
                  <c:v>54.72</c:v>
                </c:pt>
                <c:pt idx="2">
                  <c:v>32.61</c:v>
                </c:pt>
                <c:pt idx="3">
                  <c:v>52.63</c:v>
                </c:pt>
                <c:pt idx="4">
                  <c:v>59.7</c:v>
                </c:pt>
              </c:numCache>
            </c:numRef>
          </c:val>
          <c:extLst>
            <c:ext xmlns:c16="http://schemas.microsoft.com/office/drawing/2014/chart" uri="{C3380CC4-5D6E-409C-BE32-E72D297353CC}">
              <c16:uniqueId val="{00000000-551C-48BC-AB23-0F56A172F5B8}"/>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76.62</c:v>
                </c:pt>
                <c:pt idx="1">
                  <c:v>95.14</c:v>
                </c:pt>
                <c:pt idx="2">
                  <c:v>82.17</c:v>
                </c:pt>
                <c:pt idx="3">
                  <c:v>52.63</c:v>
                </c:pt>
                <c:pt idx="4">
                  <c:v>70.599999999999994</c:v>
                </c:pt>
              </c:numCache>
            </c:numRef>
          </c:val>
          <c:smooth val="0"/>
          <c:extLst>
            <c:ext xmlns:c16="http://schemas.microsoft.com/office/drawing/2014/chart" uri="{C3380CC4-5D6E-409C-BE32-E72D297353CC}">
              <c16:uniqueId val="{00000001-551C-48BC-AB23-0F56A172F5B8}"/>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1175.32</c:v>
                </c:pt>
                <c:pt idx="1">
                  <c:v>1174.96</c:v>
                </c:pt>
                <c:pt idx="2">
                  <c:v>1133.52</c:v>
                </c:pt>
                <c:pt idx="3">
                  <c:v>1176.3499999999999</c:v>
                </c:pt>
                <c:pt idx="4">
                  <c:v>1241.1099999999999</c:v>
                </c:pt>
              </c:numCache>
            </c:numRef>
          </c:val>
          <c:extLst>
            <c:ext xmlns:c16="http://schemas.microsoft.com/office/drawing/2014/chart" uri="{C3380CC4-5D6E-409C-BE32-E72D297353CC}">
              <c16:uniqueId val="{00000000-3830-4E7E-9CC9-D40F83EAAC81}"/>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1112.44</c:v>
                </c:pt>
                <c:pt idx="1">
                  <c:v>1731.1</c:v>
                </c:pt>
                <c:pt idx="2">
                  <c:v>1725.34</c:v>
                </c:pt>
                <c:pt idx="3">
                  <c:v>1176.3499999999999</c:v>
                </c:pt>
                <c:pt idx="4">
                  <c:v>718.5</c:v>
                </c:pt>
              </c:numCache>
            </c:numRef>
          </c:val>
          <c:smooth val="0"/>
          <c:extLst>
            <c:ext xmlns:c16="http://schemas.microsoft.com/office/drawing/2014/chart" uri="{C3380CC4-5D6E-409C-BE32-E72D297353CC}">
              <c16:uniqueId val="{00000001-3830-4E7E-9CC9-D40F83EAAC81}"/>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55.82</c:v>
                </c:pt>
                <c:pt idx="1">
                  <c:v>56.62</c:v>
                </c:pt>
                <c:pt idx="2">
                  <c:v>55.55</c:v>
                </c:pt>
                <c:pt idx="3">
                  <c:v>56.49</c:v>
                </c:pt>
                <c:pt idx="4">
                  <c:v>56.29</c:v>
                </c:pt>
              </c:numCache>
            </c:numRef>
          </c:val>
          <c:extLst>
            <c:ext xmlns:c16="http://schemas.microsoft.com/office/drawing/2014/chart" uri="{C3380CC4-5D6E-409C-BE32-E72D297353CC}">
              <c16:uniqueId val="{00000000-447C-4513-A080-102526009AEE}"/>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89.61</c:v>
                </c:pt>
                <c:pt idx="1">
                  <c:v>67.069999999999993</c:v>
                </c:pt>
                <c:pt idx="2">
                  <c:v>66.63</c:v>
                </c:pt>
                <c:pt idx="3">
                  <c:v>56.49</c:v>
                </c:pt>
                <c:pt idx="4">
                  <c:v>98.33</c:v>
                </c:pt>
              </c:numCache>
            </c:numRef>
          </c:val>
          <c:smooth val="0"/>
          <c:extLst>
            <c:ext xmlns:c16="http://schemas.microsoft.com/office/drawing/2014/chart" uri="{C3380CC4-5D6E-409C-BE32-E72D297353CC}">
              <c16:uniqueId val="{00000001-447C-4513-A080-102526009AEE}"/>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151.94</c:v>
                </c:pt>
                <c:pt idx="1">
                  <c:v>150.07</c:v>
                </c:pt>
                <c:pt idx="2">
                  <c:v>150.08000000000001</c:v>
                </c:pt>
                <c:pt idx="3">
                  <c:v>150.13</c:v>
                </c:pt>
                <c:pt idx="4">
                  <c:v>150.15</c:v>
                </c:pt>
              </c:numCache>
            </c:numRef>
          </c:val>
          <c:extLst>
            <c:ext xmlns:c16="http://schemas.microsoft.com/office/drawing/2014/chart" uri="{C3380CC4-5D6E-409C-BE32-E72D297353CC}">
              <c16:uniqueId val="{00000000-EEE3-4CA2-BCEE-172CCC490637}"/>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115.51</c:v>
                </c:pt>
                <c:pt idx="1">
                  <c:v>150.03</c:v>
                </c:pt>
                <c:pt idx="2">
                  <c:v>150.04</c:v>
                </c:pt>
                <c:pt idx="3">
                  <c:v>150.13</c:v>
                </c:pt>
                <c:pt idx="4">
                  <c:v>133.66</c:v>
                </c:pt>
              </c:numCache>
            </c:numRef>
          </c:val>
          <c:smooth val="0"/>
          <c:extLst>
            <c:ext xmlns:c16="http://schemas.microsoft.com/office/drawing/2014/chart" uri="{C3380CC4-5D6E-409C-BE32-E72D297353CC}">
              <c16:uniqueId val="{00000001-EEE3-4CA2-BCEE-172CCC490637}"/>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愛知県　岩倉市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9" t="str">
        <f>データ!I6</f>
        <v>法適用</v>
      </c>
      <c r="C8" s="39"/>
      <c r="D8" s="39"/>
      <c r="E8" s="39"/>
      <c r="F8" s="39"/>
      <c r="G8" s="39"/>
      <c r="H8" s="39"/>
      <c r="I8" s="39" t="str">
        <f>データ!J6</f>
        <v>下水道事業</v>
      </c>
      <c r="J8" s="39"/>
      <c r="K8" s="39"/>
      <c r="L8" s="39"/>
      <c r="M8" s="39"/>
      <c r="N8" s="39"/>
      <c r="O8" s="39"/>
      <c r="P8" s="39" t="str">
        <f>データ!K6</f>
        <v>公共下水道</v>
      </c>
      <c r="Q8" s="39"/>
      <c r="R8" s="39"/>
      <c r="S8" s="39"/>
      <c r="T8" s="39"/>
      <c r="U8" s="39"/>
      <c r="V8" s="39"/>
      <c r="W8" s="39" t="str">
        <f>データ!L6</f>
        <v>Bb1</v>
      </c>
      <c r="X8" s="39"/>
      <c r="Y8" s="39"/>
      <c r="Z8" s="39"/>
      <c r="AA8" s="39"/>
      <c r="AB8" s="39"/>
      <c r="AC8" s="39"/>
      <c r="AD8" s="40" t="str">
        <f>データ!$M$6</f>
        <v>非設置</v>
      </c>
      <c r="AE8" s="40"/>
      <c r="AF8" s="40"/>
      <c r="AG8" s="40"/>
      <c r="AH8" s="40"/>
      <c r="AI8" s="40"/>
      <c r="AJ8" s="40"/>
      <c r="AK8" s="3"/>
      <c r="AL8" s="41">
        <f>データ!S6</f>
        <v>47761</v>
      </c>
      <c r="AM8" s="41"/>
      <c r="AN8" s="41"/>
      <c r="AO8" s="41"/>
      <c r="AP8" s="41"/>
      <c r="AQ8" s="41"/>
      <c r="AR8" s="41"/>
      <c r="AS8" s="41"/>
      <c r="AT8" s="34">
        <f>データ!T6</f>
        <v>10.47</v>
      </c>
      <c r="AU8" s="34"/>
      <c r="AV8" s="34"/>
      <c r="AW8" s="34"/>
      <c r="AX8" s="34"/>
      <c r="AY8" s="34"/>
      <c r="AZ8" s="34"/>
      <c r="BA8" s="34"/>
      <c r="BB8" s="34">
        <f>データ!U6</f>
        <v>4561.7</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4" t="str">
        <f>データ!N6</f>
        <v>-</v>
      </c>
      <c r="C10" s="34"/>
      <c r="D10" s="34"/>
      <c r="E10" s="34"/>
      <c r="F10" s="34"/>
      <c r="G10" s="34"/>
      <c r="H10" s="34"/>
      <c r="I10" s="34">
        <f>データ!O6</f>
        <v>51.58</v>
      </c>
      <c r="J10" s="34"/>
      <c r="K10" s="34"/>
      <c r="L10" s="34"/>
      <c r="M10" s="34"/>
      <c r="N10" s="34"/>
      <c r="O10" s="34"/>
      <c r="P10" s="34">
        <f>データ!P6</f>
        <v>75.87</v>
      </c>
      <c r="Q10" s="34"/>
      <c r="R10" s="34"/>
      <c r="S10" s="34"/>
      <c r="T10" s="34"/>
      <c r="U10" s="34"/>
      <c r="V10" s="34"/>
      <c r="W10" s="34">
        <f>データ!Q6</f>
        <v>84.33</v>
      </c>
      <c r="X10" s="34"/>
      <c r="Y10" s="34"/>
      <c r="Z10" s="34"/>
      <c r="AA10" s="34"/>
      <c r="AB10" s="34"/>
      <c r="AC10" s="34"/>
      <c r="AD10" s="41">
        <f>データ!R6</f>
        <v>1650</v>
      </c>
      <c r="AE10" s="41"/>
      <c r="AF10" s="41"/>
      <c r="AG10" s="41"/>
      <c r="AH10" s="41"/>
      <c r="AI10" s="41"/>
      <c r="AJ10" s="41"/>
      <c r="AK10" s="2"/>
      <c r="AL10" s="41">
        <f>データ!V6</f>
        <v>36133</v>
      </c>
      <c r="AM10" s="41"/>
      <c r="AN10" s="41"/>
      <c r="AO10" s="41"/>
      <c r="AP10" s="41"/>
      <c r="AQ10" s="41"/>
      <c r="AR10" s="41"/>
      <c r="AS10" s="41"/>
      <c r="AT10" s="34">
        <f>データ!W6</f>
        <v>4.26</v>
      </c>
      <c r="AU10" s="34"/>
      <c r="AV10" s="34"/>
      <c r="AW10" s="34"/>
      <c r="AX10" s="34"/>
      <c r="AY10" s="34"/>
      <c r="AZ10" s="34"/>
      <c r="BA10" s="34"/>
      <c r="BB10" s="34">
        <f>データ!X6</f>
        <v>8481.92</v>
      </c>
      <c r="BC10" s="34"/>
      <c r="BD10" s="34"/>
      <c r="BE10" s="34"/>
      <c r="BF10" s="34"/>
      <c r="BG10" s="34"/>
      <c r="BH10" s="34"/>
      <c r="BI10" s="34"/>
      <c r="BJ10" s="2"/>
      <c r="BK10" s="2"/>
      <c r="BL10" s="66" t="s">
        <v>22</v>
      </c>
      <c r="BM10" s="67"/>
      <c r="BN10" s="68" t="s">
        <v>23</v>
      </c>
      <c r="BO10" s="68"/>
      <c r="BP10" s="68"/>
      <c r="BQ10" s="68"/>
      <c r="BR10" s="68"/>
      <c r="BS10" s="68"/>
      <c r="BT10" s="68"/>
      <c r="BU10" s="68"/>
      <c r="BV10" s="68"/>
      <c r="BW10" s="68"/>
      <c r="BX10" s="68"/>
      <c r="BY10" s="6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24</v>
      </c>
      <c r="BM11" s="52"/>
      <c r="BN11" s="52"/>
      <c r="BO11" s="52"/>
      <c r="BP11" s="52"/>
      <c r="BQ11" s="52"/>
      <c r="BR11" s="52"/>
      <c r="BS11" s="52"/>
      <c r="BT11" s="52"/>
      <c r="BU11" s="52"/>
      <c r="BV11" s="52"/>
      <c r="BW11" s="52"/>
      <c r="BX11" s="52"/>
      <c r="BY11" s="52"/>
      <c r="BZ11" s="52"/>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2">
      <c r="A14" s="2"/>
      <c r="B14" s="54" t="s">
        <v>25</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44" t="s">
        <v>26</v>
      </c>
      <c r="BM14" s="45"/>
      <c r="BN14" s="45"/>
      <c r="BO14" s="45"/>
      <c r="BP14" s="45"/>
      <c r="BQ14" s="45"/>
      <c r="BR14" s="45"/>
      <c r="BS14" s="45"/>
      <c r="BT14" s="45"/>
      <c r="BU14" s="45"/>
      <c r="BV14" s="45"/>
      <c r="BW14" s="45"/>
      <c r="BX14" s="45"/>
      <c r="BY14" s="45"/>
      <c r="BZ14" s="46"/>
    </row>
    <row r="15" spans="1:78" ht="13.5" customHeight="1" x14ac:dyDescent="0.2">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112</v>
      </c>
      <c r="BM16" s="61"/>
      <c r="BN16" s="61"/>
      <c r="BO16" s="61"/>
      <c r="BP16" s="61"/>
      <c r="BQ16" s="61"/>
      <c r="BR16" s="61"/>
      <c r="BS16" s="61"/>
      <c r="BT16" s="61"/>
      <c r="BU16" s="61"/>
      <c r="BV16" s="61"/>
      <c r="BW16" s="61"/>
      <c r="BX16" s="61"/>
      <c r="BY16" s="61"/>
      <c r="BZ16" s="62"/>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0"/>
      <c r="BM17" s="61"/>
      <c r="BN17" s="61"/>
      <c r="BO17" s="61"/>
      <c r="BP17" s="61"/>
      <c r="BQ17" s="61"/>
      <c r="BR17" s="61"/>
      <c r="BS17" s="61"/>
      <c r="BT17" s="61"/>
      <c r="BU17" s="61"/>
      <c r="BV17" s="61"/>
      <c r="BW17" s="61"/>
      <c r="BX17" s="61"/>
      <c r="BY17" s="61"/>
      <c r="BZ17" s="62"/>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0"/>
      <c r="BM18" s="61"/>
      <c r="BN18" s="61"/>
      <c r="BO18" s="61"/>
      <c r="BP18" s="61"/>
      <c r="BQ18" s="61"/>
      <c r="BR18" s="61"/>
      <c r="BS18" s="61"/>
      <c r="BT18" s="61"/>
      <c r="BU18" s="61"/>
      <c r="BV18" s="61"/>
      <c r="BW18" s="61"/>
      <c r="BX18" s="61"/>
      <c r="BY18" s="61"/>
      <c r="BZ18" s="62"/>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0"/>
      <c r="BM19" s="61"/>
      <c r="BN19" s="61"/>
      <c r="BO19" s="61"/>
      <c r="BP19" s="61"/>
      <c r="BQ19" s="61"/>
      <c r="BR19" s="61"/>
      <c r="BS19" s="61"/>
      <c r="BT19" s="61"/>
      <c r="BU19" s="61"/>
      <c r="BV19" s="61"/>
      <c r="BW19" s="61"/>
      <c r="BX19" s="61"/>
      <c r="BY19" s="61"/>
      <c r="BZ19" s="62"/>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0"/>
      <c r="BM20" s="61"/>
      <c r="BN20" s="61"/>
      <c r="BO20" s="61"/>
      <c r="BP20" s="61"/>
      <c r="BQ20" s="61"/>
      <c r="BR20" s="61"/>
      <c r="BS20" s="61"/>
      <c r="BT20" s="61"/>
      <c r="BU20" s="61"/>
      <c r="BV20" s="61"/>
      <c r="BW20" s="61"/>
      <c r="BX20" s="61"/>
      <c r="BY20" s="61"/>
      <c r="BZ20" s="62"/>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0"/>
      <c r="BM21" s="61"/>
      <c r="BN21" s="61"/>
      <c r="BO21" s="61"/>
      <c r="BP21" s="61"/>
      <c r="BQ21" s="61"/>
      <c r="BR21" s="61"/>
      <c r="BS21" s="61"/>
      <c r="BT21" s="61"/>
      <c r="BU21" s="61"/>
      <c r="BV21" s="61"/>
      <c r="BW21" s="61"/>
      <c r="BX21" s="61"/>
      <c r="BY21" s="61"/>
      <c r="BZ21" s="62"/>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0"/>
      <c r="BM22" s="61"/>
      <c r="BN22" s="61"/>
      <c r="BO22" s="61"/>
      <c r="BP22" s="61"/>
      <c r="BQ22" s="61"/>
      <c r="BR22" s="61"/>
      <c r="BS22" s="61"/>
      <c r="BT22" s="61"/>
      <c r="BU22" s="61"/>
      <c r="BV22" s="61"/>
      <c r="BW22" s="61"/>
      <c r="BX22" s="61"/>
      <c r="BY22" s="61"/>
      <c r="BZ22" s="62"/>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0"/>
      <c r="BM23" s="61"/>
      <c r="BN23" s="61"/>
      <c r="BO23" s="61"/>
      <c r="BP23" s="61"/>
      <c r="BQ23" s="61"/>
      <c r="BR23" s="61"/>
      <c r="BS23" s="61"/>
      <c r="BT23" s="61"/>
      <c r="BU23" s="61"/>
      <c r="BV23" s="61"/>
      <c r="BW23" s="61"/>
      <c r="BX23" s="61"/>
      <c r="BY23" s="61"/>
      <c r="BZ23" s="62"/>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0"/>
      <c r="BM24" s="61"/>
      <c r="BN24" s="61"/>
      <c r="BO24" s="61"/>
      <c r="BP24" s="61"/>
      <c r="BQ24" s="61"/>
      <c r="BR24" s="61"/>
      <c r="BS24" s="61"/>
      <c r="BT24" s="61"/>
      <c r="BU24" s="61"/>
      <c r="BV24" s="61"/>
      <c r="BW24" s="61"/>
      <c r="BX24" s="61"/>
      <c r="BY24" s="61"/>
      <c r="BZ24" s="62"/>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0"/>
      <c r="BM25" s="61"/>
      <c r="BN25" s="61"/>
      <c r="BO25" s="61"/>
      <c r="BP25" s="61"/>
      <c r="BQ25" s="61"/>
      <c r="BR25" s="61"/>
      <c r="BS25" s="61"/>
      <c r="BT25" s="61"/>
      <c r="BU25" s="61"/>
      <c r="BV25" s="61"/>
      <c r="BW25" s="61"/>
      <c r="BX25" s="61"/>
      <c r="BY25" s="61"/>
      <c r="BZ25" s="62"/>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0"/>
      <c r="BM26" s="61"/>
      <c r="BN26" s="61"/>
      <c r="BO26" s="61"/>
      <c r="BP26" s="61"/>
      <c r="BQ26" s="61"/>
      <c r="BR26" s="61"/>
      <c r="BS26" s="61"/>
      <c r="BT26" s="61"/>
      <c r="BU26" s="61"/>
      <c r="BV26" s="61"/>
      <c r="BW26" s="61"/>
      <c r="BX26" s="61"/>
      <c r="BY26" s="61"/>
      <c r="BZ26" s="62"/>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0"/>
      <c r="BM27" s="61"/>
      <c r="BN27" s="61"/>
      <c r="BO27" s="61"/>
      <c r="BP27" s="61"/>
      <c r="BQ27" s="61"/>
      <c r="BR27" s="61"/>
      <c r="BS27" s="61"/>
      <c r="BT27" s="61"/>
      <c r="BU27" s="61"/>
      <c r="BV27" s="61"/>
      <c r="BW27" s="61"/>
      <c r="BX27" s="61"/>
      <c r="BY27" s="61"/>
      <c r="BZ27" s="62"/>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0"/>
      <c r="BM28" s="61"/>
      <c r="BN28" s="61"/>
      <c r="BO28" s="61"/>
      <c r="BP28" s="61"/>
      <c r="BQ28" s="61"/>
      <c r="BR28" s="61"/>
      <c r="BS28" s="61"/>
      <c r="BT28" s="61"/>
      <c r="BU28" s="61"/>
      <c r="BV28" s="61"/>
      <c r="BW28" s="61"/>
      <c r="BX28" s="61"/>
      <c r="BY28" s="61"/>
      <c r="BZ28" s="62"/>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0"/>
      <c r="BM29" s="61"/>
      <c r="BN29" s="61"/>
      <c r="BO29" s="61"/>
      <c r="BP29" s="61"/>
      <c r="BQ29" s="61"/>
      <c r="BR29" s="61"/>
      <c r="BS29" s="61"/>
      <c r="BT29" s="61"/>
      <c r="BU29" s="61"/>
      <c r="BV29" s="61"/>
      <c r="BW29" s="61"/>
      <c r="BX29" s="61"/>
      <c r="BY29" s="61"/>
      <c r="BZ29" s="62"/>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0"/>
      <c r="BM30" s="61"/>
      <c r="BN30" s="61"/>
      <c r="BO30" s="61"/>
      <c r="BP30" s="61"/>
      <c r="BQ30" s="61"/>
      <c r="BR30" s="61"/>
      <c r="BS30" s="61"/>
      <c r="BT30" s="61"/>
      <c r="BU30" s="61"/>
      <c r="BV30" s="61"/>
      <c r="BW30" s="61"/>
      <c r="BX30" s="61"/>
      <c r="BY30" s="61"/>
      <c r="BZ30" s="62"/>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0"/>
      <c r="BM31" s="61"/>
      <c r="BN31" s="61"/>
      <c r="BO31" s="61"/>
      <c r="BP31" s="61"/>
      <c r="BQ31" s="61"/>
      <c r="BR31" s="61"/>
      <c r="BS31" s="61"/>
      <c r="BT31" s="61"/>
      <c r="BU31" s="61"/>
      <c r="BV31" s="61"/>
      <c r="BW31" s="61"/>
      <c r="BX31" s="61"/>
      <c r="BY31" s="61"/>
      <c r="BZ31" s="62"/>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0"/>
      <c r="BM32" s="61"/>
      <c r="BN32" s="61"/>
      <c r="BO32" s="61"/>
      <c r="BP32" s="61"/>
      <c r="BQ32" s="61"/>
      <c r="BR32" s="61"/>
      <c r="BS32" s="61"/>
      <c r="BT32" s="61"/>
      <c r="BU32" s="61"/>
      <c r="BV32" s="61"/>
      <c r="BW32" s="61"/>
      <c r="BX32" s="61"/>
      <c r="BY32" s="61"/>
      <c r="BZ32" s="62"/>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0"/>
      <c r="BM33" s="61"/>
      <c r="BN33" s="61"/>
      <c r="BO33" s="61"/>
      <c r="BP33" s="61"/>
      <c r="BQ33" s="61"/>
      <c r="BR33" s="61"/>
      <c r="BS33" s="61"/>
      <c r="BT33" s="61"/>
      <c r="BU33" s="61"/>
      <c r="BV33" s="61"/>
      <c r="BW33" s="61"/>
      <c r="BX33" s="61"/>
      <c r="BY33" s="61"/>
      <c r="BZ33" s="62"/>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0"/>
      <c r="BM34" s="61"/>
      <c r="BN34" s="61"/>
      <c r="BO34" s="61"/>
      <c r="BP34" s="61"/>
      <c r="BQ34" s="61"/>
      <c r="BR34" s="61"/>
      <c r="BS34" s="61"/>
      <c r="BT34" s="61"/>
      <c r="BU34" s="61"/>
      <c r="BV34" s="61"/>
      <c r="BW34" s="61"/>
      <c r="BX34" s="61"/>
      <c r="BY34" s="61"/>
      <c r="BZ34" s="62"/>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0"/>
      <c r="BM35" s="61"/>
      <c r="BN35" s="61"/>
      <c r="BO35" s="61"/>
      <c r="BP35" s="61"/>
      <c r="BQ35" s="61"/>
      <c r="BR35" s="61"/>
      <c r="BS35" s="61"/>
      <c r="BT35" s="61"/>
      <c r="BU35" s="61"/>
      <c r="BV35" s="61"/>
      <c r="BW35" s="61"/>
      <c r="BX35" s="61"/>
      <c r="BY35" s="61"/>
      <c r="BZ35" s="62"/>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0"/>
      <c r="BM36" s="61"/>
      <c r="BN36" s="61"/>
      <c r="BO36" s="61"/>
      <c r="BP36" s="61"/>
      <c r="BQ36" s="61"/>
      <c r="BR36" s="61"/>
      <c r="BS36" s="61"/>
      <c r="BT36" s="61"/>
      <c r="BU36" s="61"/>
      <c r="BV36" s="61"/>
      <c r="BW36" s="61"/>
      <c r="BX36" s="61"/>
      <c r="BY36" s="61"/>
      <c r="BZ36" s="62"/>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0"/>
      <c r="BM37" s="61"/>
      <c r="BN37" s="61"/>
      <c r="BO37" s="61"/>
      <c r="BP37" s="61"/>
      <c r="BQ37" s="61"/>
      <c r="BR37" s="61"/>
      <c r="BS37" s="61"/>
      <c r="BT37" s="61"/>
      <c r="BU37" s="61"/>
      <c r="BV37" s="61"/>
      <c r="BW37" s="61"/>
      <c r="BX37" s="61"/>
      <c r="BY37" s="61"/>
      <c r="BZ37" s="62"/>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0"/>
      <c r="BM38" s="61"/>
      <c r="BN38" s="61"/>
      <c r="BO38" s="61"/>
      <c r="BP38" s="61"/>
      <c r="BQ38" s="61"/>
      <c r="BR38" s="61"/>
      <c r="BS38" s="61"/>
      <c r="BT38" s="61"/>
      <c r="BU38" s="61"/>
      <c r="BV38" s="61"/>
      <c r="BW38" s="61"/>
      <c r="BX38" s="61"/>
      <c r="BY38" s="61"/>
      <c r="BZ38" s="62"/>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0"/>
      <c r="BM39" s="61"/>
      <c r="BN39" s="61"/>
      <c r="BO39" s="61"/>
      <c r="BP39" s="61"/>
      <c r="BQ39" s="61"/>
      <c r="BR39" s="61"/>
      <c r="BS39" s="61"/>
      <c r="BT39" s="61"/>
      <c r="BU39" s="61"/>
      <c r="BV39" s="61"/>
      <c r="BW39" s="61"/>
      <c r="BX39" s="61"/>
      <c r="BY39" s="61"/>
      <c r="BZ39" s="62"/>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0"/>
      <c r="BM40" s="61"/>
      <c r="BN40" s="61"/>
      <c r="BO40" s="61"/>
      <c r="BP40" s="61"/>
      <c r="BQ40" s="61"/>
      <c r="BR40" s="61"/>
      <c r="BS40" s="61"/>
      <c r="BT40" s="61"/>
      <c r="BU40" s="61"/>
      <c r="BV40" s="61"/>
      <c r="BW40" s="61"/>
      <c r="BX40" s="61"/>
      <c r="BY40" s="61"/>
      <c r="BZ40" s="62"/>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0"/>
      <c r="BM41" s="61"/>
      <c r="BN41" s="61"/>
      <c r="BO41" s="61"/>
      <c r="BP41" s="61"/>
      <c r="BQ41" s="61"/>
      <c r="BR41" s="61"/>
      <c r="BS41" s="61"/>
      <c r="BT41" s="61"/>
      <c r="BU41" s="61"/>
      <c r="BV41" s="61"/>
      <c r="BW41" s="61"/>
      <c r="BX41" s="61"/>
      <c r="BY41" s="61"/>
      <c r="BZ41" s="62"/>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0"/>
      <c r="BM42" s="61"/>
      <c r="BN42" s="61"/>
      <c r="BO42" s="61"/>
      <c r="BP42" s="61"/>
      <c r="BQ42" s="61"/>
      <c r="BR42" s="61"/>
      <c r="BS42" s="61"/>
      <c r="BT42" s="61"/>
      <c r="BU42" s="61"/>
      <c r="BV42" s="61"/>
      <c r="BW42" s="61"/>
      <c r="BX42" s="61"/>
      <c r="BY42" s="61"/>
      <c r="BZ42" s="62"/>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0"/>
      <c r="BM43" s="61"/>
      <c r="BN43" s="61"/>
      <c r="BO43" s="61"/>
      <c r="BP43" s="61"/>
      <c r="BQ43" s="61"/>
      <c r="BR43" s="61"/>
      <c r="BS43" s="61"/>
      <c r="BT43" s="61"/>
      <c r="BU43" s="61"/>
      <c r="BV43" s="61"/>
      <c r="BW43" s="61"/>
      <c r="BX43" s="61"/>
      <c r="BY43" s="61"/>
      <c r="BZ43" s="62"/>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0" t="s">
        <v>113</v>
      </c>
      <c r="BM47" s="61"/>
      <c r="BN47" s="61"/>
      <c r="BO47" s="61"/>
      <c r="BP47" s="61"/>
      <c r="BQ47" s="61"/>
      <c r="BR47" s="61"/>
      <c r="BS47" s="61"/>
      <c r="BT47" s="61"/>
      <c r="BU47" s="61"/>
      <c r="BV47" s="61"/>
      <c r="BW47" s="61"/>
      <c r="BX47" s="61"/>
      <c r="BY47" s="61"/>
      <c r="BZ47" s="62"/>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0"/>
      <c r="BM48" s="61"/>
      <c r="BN48" s="61"/>
      <c r="BO48" s="61"/>
      <c r="BP48" s="61"/>
      <c r="BQ48" s="61"/>
      <c r="BR48" s="61"/>
      <c r="BS48" s="61"/>
      <c r="BT48" s="61"/>
      <c r="BU48" s="61"/>
      <c r="BV48" s="61"/>
      <c r="BW48" s="61"/>
      <c r="BX48" s="61"/>
      <c r="BY48" s="61"/>
      <c r="BZ48" s="62"/>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0"/>
      <c r="BM49" s="61"/>
      <c r="BN49" s="61"/>
      <c r="BO49" s="61"/>
      <c r="BP49" s="61"/>
      <c r="BQ49" s="61"/>
      <c r="BR49" s="61"/>
      <c r="BS49" s="61"/>
      <c r="BT49" s="61"/>
      <c r="BU49" s="61"/>
      <c r="BV49" s="61"/>
      <c r="BW49" s="61"/>
      <c r="BX49" s="61"/>
      <c r="BY49" s="61"/>
      <c r="BZ49" s="62"/>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0"/>
      <c r="BM50" s="61"/>
      <c r="BN50" s="61"/>
      <c r="BO50" s="61"/>
      <c r="BP50" s="61"/>
      <c r="BQ50" s="61"/>
      <c r="BR50" s="61"/>
      <c r="BS50" s="61"/>
      <c r="BT50" s="61"/>
      <c r="BU50" s="61"/>
      <c r="BV50" s="61"/>
      <c r="BW50" s="61"/>
      <c r="BX50" s="61"/>
      <c r="BY50" s="61"/>
      <c r="BZ50" s="62"/>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0"/>
      <c r="BM51" s="61"/>
      <c r="BN51" s="61"/>
      <c r="BO51" s="61"/>
      <c r="BP51" s="61"/>
      <c r="BQ51" s="61"/>
      <c r="BR51" s="61"/>
      <c r="BS51" s="61"/>
      <c r="BT51" s="61"/>
      <c r="BU51" s="61"/>
      <c r="BV51" s="61"/>
      <c r="BW51" s="61"/>
      <c r="BX51" s="61"/>
      <c r="BY51" s="61"/>
      <c r="BZ51" s="62"/>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0"/>
      <c r="BM52" s="61"/>
      <c r="BN52" s="61"/>
      <c r="BO52" s="61"/>
      <c r="BP52" s="61"/>
      <c r="BQ52" s="61"/>
      <c r="BR52" s="61"/>
      <c r="BS52" s="61"/>
      <c r="BT52" s="61"/>
      <c r="BU52" s="61"/>
      <c r="BV52" s="61"/>
      <c r="BW52" s="61"/>
      <c r="BX52" s="61"/>
      <c r="BY52" s="61"/>
      <c r="BZ52" s="62"/>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0"/>
      <c r="BM53" s="61"/>
      <c r="BN53" s="61"/>
      <c r="BO53" s="61"/>
      <c r="BP53" s="61"/>
      <c r="BQ53" s="61"/>
      <c r="BR53" s="61"/>
      <c r="BS53" s="61"/>
      <c r="BT53" s="61"/>
      <c r="BU53" s="61"/>
      <c r="BV53" s="61"/>
      <c r="BW53" s="61"/>
      <c r="BX53" s="61"/>
      <c r="BY53" s="61"/>
      <c r="BZ53" s="62"/>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0"/>
      <c r="BM54" s="61"/>
      <c r="BN54" s="61"/>
      <c r="BO54" s="61"/>
      <c r="BP54" s="61"/>
      <c r="BQ54" s="61"/>
      <c r="BR54" s="61"/>
      <c r="BS54" s="61"/>
      <c r="BT54" s="61"/>
      <c r="BU54" s="61"/>
      <c r="BV54" s="61"/>
      <c r="BW54" s="61"/>
      <c r="BX54" s="61"/>
      <c r="BY54" s="61"/>
      <c r="BZ54" s="62"/>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0"/>
      <c r="BM55" s="61"/>
      <c r="BN55" s="61"/>
      <c r="BO55" s="61"/>
      <c r="BP55" s="61"/>
      <c r="BQ55" s="61"/>
      <c r="BR55" s="61"/>
      <c r="BS55" s="61"/>
      <c r="BT55" s="61"/>
      <c r="BU55" s="61"/>
      <c r="BV55" s="61"/>
      <c r="BW55" s="61"/>
      <c r="BX55" s="61"/>
      <c r="BY55" s="61"/>
      <c r="BZ55" s="62"/>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0"/>
      <c r="BM56" s="61"/>
      <c r="BN56" s="61"/>
      <c r="BO56" s="61"/>
      <c r="BP56" s="61"/>
      <c r="BQ56" s="61"/>
      <c r="BR56" s="61"/>
      <c r="BS56" s="61"/>
      <c r="BT56" s="61"/>
      <c r="BU56" s="61"/>
      <c r="BV56" s="61"/>
      <c r="BW56" s="61"/>
      <c r="BX56" s="61"/>
      <c r="BY56" s="61"/>
      <c r="BZ56" s="62"/>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0"/>
      <c r="BM57" s="61"/>
      <c r="BN57" s="61"/>
      <c r="BO57" s="61"/>
      <c r="BP57" s="61"/>
      <c r="BQ57" s="61"/>
      <c r="BR57" s="61"/>
      <c r="BS57" s="61"/>
      <c r="BT57" s="61"/>
      <c r="BU57" s="61"/>
      <c r="BV57" s="61"/>
      <c r="BW57" s="61"/>
      <c r="BX57" s="61"/>
      <c r="BY57" s="61"/>
      <c r="BZ57" s="62"/>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0"/>
      <c r="BM58" s="61"/>
      <c r="BN58" s="61"/>
      <c r="BO58" s="61"/>
      <c r="BP58" s="61"/>
      <c r="BQ58" s="61"/>
      <c r="BR58" s="61"/>
      <c r="BS58" s="61"/>
      <c r="BT58" s="61"/>
      <c r="BU58" s="61"/>
      <c r="BV58" s="61"/>
      <c r="BW58" s="61"/>
      <c r="BX58" s="61"/>
      <c r="BY58" s="61"/>
      <c r="BZ58" s="62"/>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0"/>
      <c r="BM59" s="61"/>
      <c r="BN59" s="61"/>
      <c r="BO59" s="61"/>
      <c r="BP59" s="61"/>
      <c r="BQ59" s="61"/>
      <c r="BR59" s="61"/>
      <c r="BS59" s="61"/>
      <c r="BT59" s="61"/>
      <c r="BU59" s="61"/>
      <c r="BV59" s="61"/>
      <c r="BW59" s="61"/>
      <c r="BX59" s="61"/>
      <c r="BY59" s="61"/>
      <c r="BZ59" s="62"/>
    </row>
    <row r="60" spans="1:78" ht="13.5" customHeight="1" x14ac:dyDescent="0.2">
      <c r="A60" s="2"/>
      <c r="B60" s="57" t="s">
        <v>28</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0"/>
      <c r="BM60" s="61"/>
      <c r="BN60" s="61"/>
      <c r="BO60" s="61"/>
      <c r="BP60" s="61"/>
      <c r="BQ60" s="61"/>
      <c r="BR60" s="61"/>
      <c r="BS60" s="61"/>
      <c r="BT60" s="61"/>
      <c r="BU60" s="61"/>
      <c r="BV60" s="61"/>
      <c r="BW60" s="61"/>
      <c r="BX60" s="61"/>
      <c r="BY60" s="61"/>
      <c r="BZ60" s="62"/>
    </row>
    <row r="61" spans="1:78" ht="13.5" customHeight="1" x14ac:dyDescent="0.2">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0"/>
      <c r="BM61" s="61"/>
      <c r="BN61" s="61"/>
      <c r="BO61" s="61"/>
      <c r="BP61" s="61"/>
      <c r="BQ61" s="61"/>
      <c r="BR61" s="61"/>
      <c r="BS61" s="61"/>
      <c r="BT61" s="61"/>
      <c r="BU61" s="61"/>
      <c r="BV61" s="61"/>
      <c r="BW61" s="61"/>
      <c r="BX61" s="61"/>
      <c r="BY61" s="61"/>
      <c r="BZ61" s="62"/>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0"/>
      <c r="BM62" s="61"/>
      <c r="BN62" s="61"/>
      <c r="BO62" s="61"/>
      <c r="BP62" s="61"/>
      <c r="BQ62" s="61"/>
      <c r="BR62" s="61"/>
      <c r="BS62" s="61"/>
      <c r="BT62" s="61"/>
      <c r="BU62" s="61"/>
      <c r="BV62" s="61"/>
      <c r="BW62" s="61"/>
      <c r="BX62" s="61"/>
      <c r="BY62" s="61"/>
      <c r="BZ62" s="62"/>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3"/>
      <c r="BM63" s="64"/>
      <c r="BN63" s="64"/>
      <c r="BO63" s="64"/>
      <c r="BP63" s="64"/>
      <c r="BQ63" s="64"/>
      <c r="BR63" s="64"/>
      <c r="BS63" s="64"/>
      <c r="BT63" s="64"/>
      <c r="BU63" s="64"/>
      <c r="BV63" s="64"/>
      <c r="BW63" s="64"/>
      <c r="BX63" s="64"/>
      <c r="BY63" s="64"/>
      <c r="BZ63" s="65"/>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0" t="s">
        <v>114</v>
      </c>
      <c r="BM66" s="61"/>
      <c r="BN66" s="61"/>
      <c r="BO66" s="61"/>
      <c r="BP66" s="61"/>
      <c r="BQ66" s="61"/>
      <c r="BR66" s="61"/>
      <c r="BS66" s="61"/>
      <c r="BT66" s="61"/>
      <c r="BU66" s="61"/>
      <c r="BV66" s="61"/>
      <c r="BW66" s="61"/>
      <c r="BX66" s="61"/>
      <c r="BY66" s="61"/>
      <c r="BZ66" s="62"/>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0"/>
      <c r="BM67" s="61"/>
      <c r="BN67" s="61"/>
      <c r="BO67" s="61"/>
      <c r="BP67" s="61"/>
      <c r="BQ67" s="61"/>
      <c r="BR67" s="61"/>
      <c r="BS67" s="61"/>
      <c r="BT67" s="61"/>
      <c r="BU67" s="61"/>
      <c r="BV67" s="61"/>
      <c r="BW67" s="61"/>
      <c r="BX67" s="61"/>
      <c r="BY67" s="61"/>
      <c r="BZ67" s="62"/>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0"/>
      <c r="BM68" s="61"/>
      <c r="BN68" s="61"/>
      <c r="BO68" s="61"/>
      <c r="BP68" s="61"/>
      <c r="BQ68" s="61"/>
      <c r="BR68" s="61"/>
      <c r="BS68" s="61"/>
      <c r="BT68" s="61"/>
      <c r="BU68" s="61"/>
      <c r="BV68" s="61"/>
      <c r="BW68" s="61"/>
      <c r="BX68" s="61"/>
      <c r="BY68" s="61"/>
      <c r="BZ68" s="62"/>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0"/>
      <c r="BM69" s="61"/>
      <c r="BN69" s="61"/>
      <c r="BO69" s="61"/>
      <c r="BP69" s="61"/>
      <c r="BQ69" s="61"/>
      <c r="BR69" s="61"/>
      <c r="BS69" s="61"/>
      <c r="BT69" s="61"/>
      <c r="BU69" s="61"/>
      <c r="BV69" s="61"/>
      <c r="BW69" s="61"/>
      <c r="BX69" s="61"/>
      <c r="BY69" s="61"/>
      <c r="BZ69" s="62"/>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0"/>
      <c r="BM70" s="61"/>
      <c r="BN70" s="61"/>
      <c r="BO70" s="61"/>
      <c r="BP70" s="61"/>
      <c r="BQ70" s="61"/>
      <c r="BR70" s="61"/>
      <c r="BS70" s="61"/>
      <c r="BT70" s="61"/>
      <c r="BU70" s="61"/>
      <c r="BV70" s="61"/>
      <c r="BW70" s="61"/>
      <c r="BX70" s="61"/>
      <c r="BY70" s="61"/>
      <c r="BZ70" s="62"/>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0"/>
      <c r="BM71" s="61"/>
      <c r="BN71" s="61"/>
      <c r="BO71" s="61"/>
      <c r="BP71" s="61"/>
      <c r="BQ71" s="61"/>
      <c r="BR71" s="61"/>
      <c r="BS71" s="61"/>
      <c r="BT71" s="61"/>
      <c r="BU71" s="61"/>
      <c r="BV71" s="61"/>
      <c r="BW71" s="61"/>
      <c r="BX71" s="61"/>
      <c r="BY71" s="61"/>
      <c r="BZ71" s="62"/>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0"/>
      <c r="BM72" s="61"/>
      <c r="BN72" s="61"/>
      <c r="BO72" s="61"/>
      <c r="BP72" s="61"/>
      <c r="BQ72" s="61"/>
      <c r="BR72" s="61"/>
      <c r="BS72" s="61"/>
      <c r="BT72" s="61"/>
      <c r="BU72" s="61"/>
      <c r="BV72" s="61"/>
      <c r="BW72" s="61"/>
      <c r="BX72" s="61"/>
      <c r="BY72" s="61"/>
      <c r="BZ72" s="62"/>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0"/>
      <c r="BM73" s="61"/>
      <c r="BN73" s="61"/>
      <c r="BO73" s="61"/>
      <c r="BP73" s="61"/>
      <c r="BQ73" s="61"/>
      <c r="BR73" s="61"/>
      <c r="BS73" s="61"/>
      <c r="BT73" s="61"/>
      <c r="BU73" s="61"/>
      <c r="BV73" s="61"/>
      <c r="BW73" s="61"/>
      <c r="BX73" s="61"/>
      <c r="BY73" s="61"/>
      <c r="BZ73" s="62"/>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0"/>
      <c r="BM74" s="61"/>
      <c r="BN74" s="61"/>
      <c r="BO74" s="61"/>
      <c r="BP74" s="61"/>
      <c r="BQ74" s="61"/>
      <c r="BR74" s="61"/>
      <c r="BS74" s="61"/>
      <c r="BT74" s="61"/>
      <c r="BU74" s="61"/>
      <c r="BV74" s="61"/>
      <c r="BW74" s="61"/>
      <c r="BX74" s="61"/>
      <c r="BY74" s="61"/>
      <c r="BZ74" s="62"/>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0"/>
      <c r="BM75" s="61"/>
      <c r="BN75" s="61"/>
      <c r="BO75" s="61"/>
      <c r="BP75" s="61"/>
      <c r="BQ75" s="61"/>
      <c r="BR75" s="61"/>
      <c r="BS75" s="61"/>
      <c r="BT75" s="61"/>
      <c r="BU75" s="61"/>
      <c r="BV75" s="61"/>
      <c r="BW75" s="61"/>
      <c r="BX75" s="61"/>
      <c r="BY75" s="61"/>
      <c r="BZ75" s="62"/>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0"/>
      <c r="BM76" s="61"/>
      <c r="BN76" s="61"/>
      <c r="BO76" s="61"/>
      <c r="BP76" s="61"/>
      <c r="BQ76" s="61"/>
      <c r="BR76" s="61"/>
      <c r="BS76" s="61"/>
      <c r="BT76" s="61"/>
      <c r="BU76" s="61"/>
      <c r="BV76" s="61"/>
      <c r="BW76" s="61"/>
      <c r="BX76" s="61"/>
      <c r="BY76" s="61"/>
      <c r="BZ76" s="62"/>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0"/>
      <c r="BM77" s="61"/>
      <c r="BN77" s="61"/>
      <c r="BO77" s="61"/>
      <c r="BP77" s="61"/>
      <c r="BQ77" s="61"/>
      <c r="BR77" s="61"/>
      <c r="BS77" s="61"/>
      <c r="BT77" s="61"/>
      <c r="BU77" s="61"/>
      <c r="BV77" s="61"/>
      <c r="BW77" s="61"/>
      <c r="BX77" s="61"/>
      <c r="BY77" s="61"/>
      <c r="BZ77" s="62"/>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0"/>
      <c r="BM78" s="61"/>
      <c r="BN78" s="61"/>
      <c r="BO78" s="61"/>
      <c r="BP78" s="61"/>
      <c r="BQ78" s="61"/>
      <c r="BR78" s="61"/>
      <c r="BS78" s="61"/>
      <c r="BT78" s="61"/>
      <c r="BU78" s="61"/>
      <c r="BV78" s="61"/>
      <c r="BW78" s="61"/>
      <c r="BX78" s="61"/>
      <c r="BY78" s="61"/>
      <c r="BZ78" s="62"/>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0"/>
      <c r="BM79" s="61"/>
      <c r="BN79" s="61"/>
      <c r="BO79" s="61"/>
      <c r="BP79" s="61"/>
      <c r="BQ79" s="61"/>
      <c r="BR79" s="61"/>
      <c r="BS79" s="61"/>
      <c r="BT79" s="61"/>
      <c r="BU79" s="61"/>
      <c r="BV79" s="61"/>
      <c r="BW79" s="61"/>
      <c r="BX79" s="61"/>
      <c r="BY79" s="61"/>
      <c r="BZ79" s="62"/>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0"/>
      <c r="BM80" s="61"/>
      <c r="BN80" s="61"/>
      <c r="BO80" s="61"/>
      <c r="BP80" s="61"/>
      <c r="BQ80" s="61"/>
      <c r="BR80" s="61"/>
      <c r="BS80" s="61"/>
      <c r="BT80" s="61"/>
      <c r="BU80" s="61"/>
      <c r="BV80" s="61"/>
      <c r="BW80" s="61"/>
      <c r="BX80" s="61"/>
      <c r="BY80" s="61"/>
      <c r="BZ80" s="62"/>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0"/>
      <c r="BM81" s="61"/>
      <c r="BN81" s="61"/>
      <c r="BO81" s="61"/>
      <c r="BP81" s="61"/>
      <c r="BQ81" s="61"/>
      <c r="BR81" s="61"/>
      <c r="BS81" s="61"/>
      <c r="BT81" s="61"/>
      <c r="BU81" s="61"/>
      <c r="BV81" s="61"/>
      <c r="BW81" s="61"/>
      <c r="BX81" s="61"/>
      <c r="BY81" s="61"/>
      <c r="BZ81" s="62"/>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3"/>
      <c r="BM82" s="64"/>
      <c r="BN82" s="64"/>
      <c r="BO82" s="64"/>
      <c r="BP82" s="64"/>
      <c r="BQ82" s="64"/>
      <c r="BR82" s="64"/>
      <c r="BS82" s="64"/>
      <c r="BT82" s="64"/>
      <c r="BU82" s="64"/>
      <c r="BV82" s="64"/>
      <c r="BW82" s="64"/>
      <c r="BX82" s="64"/>
      <c r="BY82" s="64"/>
      <c r="BZ82" s="65"/>
    </row>
    <row r="83" spans="1:78" x14ac:dyDescent="0.2">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R8yHvmXV4a01n+0sAcgoGoc7EXDo42QEkltm+qB6xgsbtaY8hdF/4XYpX9DNFCaKn0SjwJh8Kv5GnWnhd4I8hA==" saltValue="5Y0YFEZ4UnUxec4BTK6aqQ=="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 x14ac:dyDescent="0.2"/>
  <cols>
    <col min="2" max="144" width="11.9062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232289</v>
      </c>
      <c r="D6" s="19">
        <f t="shared" si="3"/>
        <v>46</v>
      </c>
      <c r="E6" s="19">
        <f t="shared" si="3"/>
        <v>17</v>
      </c>
      <c r="F6" s="19">
        <f t="shared" si="3"/>
        <v>1</v>
      </c>
      <c r="G6" s="19">
        <f t="shared" si="3"/>
        <v>0</v>
      </c>
      <c r="H6" s="19" t="str">
        <f t="shared" si="3"/>
        <v>愛知県　岩倉市</v>
      </c>
      <c r="I6" s="19" t="str">
        <f t="shared" si="3"/>
        <v>法適用</v>
      </c>
      <c r="J6" s="19" t="str">
        <f t="shared" si="3"/>
        <v>下水道事業</v>
      </c>
      <c r="K6" s="19" t="str">
        <f t="shared" si="3"/>
        <v>公共下水道</v>
      </c>
      <c r="L6" s="19" t="str">
        <f t="shared" si="3"/>
        <v>Bb1</v>
      </c>
      <c r="M6" s="19" t="str">
        <f t="shared" si="3"/>
        <v>非設置</v>
      </c>
      <c r="N6" s="20" t="str">
        <f t="shared" si="3"/>
        <v>-</v>
      </c>
      <c r="O6" s="20">
        <f t="shared" si="3"/>
        <v>51.58</v>
      </c>
      <c r="P6" s="20">
        <f t="shared" si="3"/>
        <v>75.87</v>
      </c>
      <c r="Q6" s="20">
        <f t="shared" si="3"/>
        <v>84.33</v>
      </c>
      <c r="R6" s="20">
        <f t="shared" si="3"/>
        <v>1650</v>
      </c>
      <c r="S6" s="20">
        <f t="shared" si="3"/>
        <v>47761</v>
      </c>
      <c r="T6" s="20">
        <f t="shared" si="3"/>
        <v>10.47</v>
      </c>
      <c r="U6" s="20">
        <f t="shared" si="3"/>
        <v>4561.7</v>
      </c>
      <c r="V6" s="20">
        <f t="shared" si="3"/>
        <v>36133</v>
      </c>
      <c r="W6" s="20">
        <f t="shared" si="3"/>
        <v>4.26</v>
      </c>
      <c r="X6" s="20">
        <f t="shared" si="3"/>
        <v>8481.92</v>
      </c>
      <c r="Y6" s="21">
        <f>IF(Y7="",NA(),Y7)</f>
        <v>101.34</v>
      </c>
      <c r="Z6" s="21">
        <f t="shared" ref="Z6:AH6" si="4">IF(Z7="",NA(),Z7)</f>
        <v>100.18</v>
      </c>
      <c r="AA6" s="21">
        <f t="shared" si="4"/>
        <v>102.46</v>
      </c>
      <c r="AB6" s="21">
        <f t="shared" si="4"/>
        <v>104.02</v>
      </c>
      <c r="AC6" s="21">
        <f t="shared" si="4"/>
        <v>108.05</v>
      </c>
      <c r="AD6" s="21">
        <f t="shared" si="4"/>
        <v>103.57</v>
      </c>
      <c r="AE6" s="21">
        <f t="shared" si="4"/>
        <v>98.52</v>
      </c>
      <c r="AF6" s="21">
        <f t="shared" si="4"/>
        <v>101.38</v>
      </c>
      <c r="AG6" s="21">
        <f t="shared" si="4"/>
        <v>104.02</v>
      </c>
      <c r="AH6" s="21">
        <f t="shared" si="4"/>
        <v>109.53</v>
      </c>
      <c r="AI6" s="20" t="str">
        <f>IF(AI7="","",IF(AI7="-","【-】","【"&amp;SUBSTITUTE(TEXT(AI7,"#,##0.00"),"-","△")&amp;"】"))</f>
        <v>【105.36】</v>
      </c>
      <c r="AJ6" s="20">
        <f>IF(AJ7="",NA(),AJ7)</f>
        <v>0</v>
      </c>
      <c r="AK6" s="20">
        <f t="shared" ref="AK6:AS6" si="5">IF(AK7="",NA(),AK7)</f>
        <v>0</v>
      </c>
      <c r="AL6" s="20">
        <f t="shared" si="5"/>
        <v>0</v>
      </c>
      <c r="AM6" s="20">
        <f t="shared" si="5"/>
        <v>0</v>
      </c>
      <c r="AN6" s="20">
        <f t="shared" si="5"/>
        <v>0</v>
      </c>
      <c r="AO6" s="21">
        <f t="shared" si="5"/>
        <v>35.11</v>
      </c>
      <c r="AP6" s="21">
        <f t="shared" si="5"/>
        <v>79.900000000000006</v>
      </c>
      <c r="AQ6" s="21">
        <f t="shared" si="5"/>
        <v>75.28</v>
      </c>
      <c r="AR6" s="20">
        <f t="shared" si="5"/>
        <v>0</v>
      </c>
      <c r="AS6" s="21">
        <f t="shared" si="5"/>
        <v>3.58</v>
      </c>
      <c r="AT6" s="20" t="str">
        <f>IF(AT7="","",IF(AT7="-","【-】","【"&amp;SUBSTITUTE(TEXT(AT7,"#,##0.00"),"-","△")&amp;"】"))</f>
        <v>【3.12】</v>
      </c>
      <c r="AU6" s="21">
        <f>IF(AU7="",NA(),AU7)</f>
        <v>42.14</v>
      </c>
      <c r="AV6" s="21">
        <f t="shared" ref="AV6:BD6" si="6">IF(AV7="",NA(),AV7)</f>
        <v>54.72</v>
      </c>
      <c r="AW6" s="21">
        <f t="shared" si="6"/>
        <v>32.61</v>
      </c>
      <c r="AX6" s="21">
        <f t="shared" si="6"/>
        <v>52.63</v>
      </c>
      <c r="AY6" s="21">
        <f t="shared" si="6"/>
        <v>59.7</v>
      </c>
      <c r="AZ6" s="21">
        <f t="shared" si="6"/>
        <v>76.62</v>
      </c>
      <c r="BA6" s="21">
        <f t="shared" si="6"/>
        <v>95.14</v>
      </c>
      <c r="BB6" s="21">
        <f t="shared" si="6"/>
        <v>82.17</v>
      </c>
      <c r="BC6" s="21">
        <f t="shared" si="6"/>
        <v>52.63</v>
      </c>
      <c r="BD6" s="21">
        <f t="shared" si="6"/>
        <v>70.599999999999994</v>
      </c>
      <c r="BE6" s="20" t="str">
        <f>IF(BE7="","",IF(BE7="-","【-】","【"&amp;SUBSTITUTE(TEXT(BE7,"#,##0.00"),"-","△")&amp;"】"))</f>
        <v>【82.75】</v>
      </c>
      <c r="BF6" s="21">
        <f>IF(BF7="",NA(),BF7)</f>
        <v>1175.32</v>
      </c>
      <c r="BG6" s="21">
        <f t="shared" ref="BG6:BO6" si="7">IF(BG7="",NA(),BG7)</f>
        <v>1174.96</v>
      </c>
      <c r="BH6" s="21">
        <f t="shared" si="7"/>
        <v>1133.52</v>
      </c>
      <c r="BI6" s="21">
        <f t="shared" si="7"/>
        <v>1176.3499999999999</v>
      </c>
      <c r="BJ6" s="21">
        <f t="shared" si="7"/>
        <v>1241.1099999999999</v>
      </c>
      <c r="BK6" s="21">
        <f t="shared" si="7"/>
        <v>1112.44</v>
      </c>
      <c r="BL6" s="21">
        <f t="shared" si="7"/>
        <v>1731.1</v>
      </c>
      <c r="BM6" s="21">
        <f t="shared" si="7"/>
        <v>1725.34</v>
      </c>
      <c r="BN6" s="21">
        <f t="shared" si="7"/>
        <v>1176.3499999999999</v>
      </c>
      <c r="BO6" s="21">
        <f t="shared" si="7"/>
        <v>718.5</v>
      </c>
      <c r="BP6" s="20" t="str">
        <f>IF(BP7="","",IF(BP7="-","【-】","【"&amp;SUBSTITUTE(TEXT(BP7,"#,##0.00"),"-","△")&amp;"】"))</f>
        <v>【602.56】</v>
      </c>
      <c r="BQ6" s="21">
        <f>IF(BQ7="",NA(),BQ7)</f>
        <v>55.82</v>
      </c>
      <c r="BR6" s="21">
        <f t="shared" ref="BR6:BZ6" si="8">IF(BR7="",NA(),BR7)</f>
        <v>56.62</v>
      </c>
      <c r="BS6" s="21">
        <f t="shared" si="8"/>
        <v>55.55</v>
      </c>
      <c r="BT6" s="21">
        <f t="shared" si="8"/>
        <v>56.49</v>
      </c>
      <c r="BU6" s="21">
        <f t="shared" si="8"/>
        <v>56.29</v>
      </c>
      <c r="BV6" s="21">
        <f t="shared" si="8"/>
        <v>89.61</v>
      </c>
      <c r="BW6" s="21">
        <f t="shared" si="8"/>
        <v>67.069999999999993</v>
      </c>
      <c r="BX6" s="21">
        <f t="shared" si="8"/>
        <v>66.63</v>
      </c>
      <c r="BY6" s="21">
        <f t="shared" si="8"/>
        <v>56.49</v>
      </c>
      <c r="BZ6" s="21">
        <f t="shared" si="8"/>
        <v>98.33</v>
      </c>
      <c r="CA6" s="20" t="str">
        <f>IF(CA7="","",IF(CA7="-","【-】","【"&amp;SUBSTITUTE(TEXT(CA7,"#,##0.00"),"-","△")&amp;"】"))</f>
        <v>【97.94】</v>
      </c>
      <c r="CB6" s="21">
        <f>IF(CB7="",NA(),CB7)</f>
        <v>151.94</v>
      </c>
      <c r="CC6" s="21">
        <f t="shared" ref="CC6:CK6" si="9">IF(CC7="",NA(),CC7)</f>
        <v>150.07</v>
      </c>
      <c r="CD6" s="21">
        <f t="shared" si="9"/>
        <v>150.08000000000001</v>
      </c>
      <c r="CE6" s="21">
        <f t="shared" si="9"/>
        <v>150.13</v>
      </c>
      <c r="CF6" s="21">
        <f t="shared" si="9"/>
        <v>150.15</v>
      </c>
      <c r="CG6" s="21">
        <f t="shared" si="9"/>
        <v>115.51</v>
      </c>
      <c r="CH6" s="21">
        <f t="shared" si="9"/>
        <v>150.03</v>
      </c>
      <c r="CI6" s="21">
        <f t="shared" si="9"/>
        <v>150.04</v>
      </c>
      <c r="CJ6" s="21">
        <f t="shared" si="9"/>
        <v>150.13</v>
      </c>
      <c r="CK6" s="21">
        <f t="shared" si="9"/>
        <v>133.66</v>
      </c>
      <c r="CL6" s="20" t="str">
        <f>IF(CL7="","",IF(CL7="-","【-】","【"&amp;SUBSTITUTE(TEXT(CL7,"#,##0.00"),"-","△")&amp;"】"))</f>
        <v>【140.98】</v>
      </c>
      <c r="CM6" s="21" t="str">
        <f>IF(CM7="",NA(),CM7)</f>
        <v>-</v>
      </c>
      <c r="CN6" s="21" t="str">
        <f t="shared" ref="CN6:CV6" si="10">IF(CN7="",NA(),CN7)</f>
        <v>-</v>
      </c>
      <c r="CO6" s="21" t="str">
        <f t="shared" si="10"/>
        <v>-</v>
      </c>
      <c r="CP6" s="21" t="str">
        <f t="shared" si="10"/>
        <v>-</v>
      </c>
      <c r="CQ6" s="21" t="str">
        <f t="shared" si="10"/>
        <v>-</v>
      </c>
      <c r="CR6" s="21" t="str">
        <f t="shared" si="10"/>
        <v>-</v>
      </c>
      <c r="CS6" s="21" t="str">
        <f t="shared" si="10"/>
        <v>-</v>
      </c>
      <c r="CT6" s="21" t="str">
        <f t="shared" si="10"/>
        <v>-</v>
      </c>
      <c r="CU6" s="21" t="str">
        <f t="shared" si="10"/>
        <v>-</v>
      </c>
      <c r="CV6" s="21">
        <f t="shared" si="10"/>
        <v>72.13</v>
      </c>
      <c r="CW6" s="20" t="str">
        <f>IF(CW7="","",IF(CW7="-","【-】","【"&amp;SUBSTITUTE(TEXT(CW7,"#,##0.00"),"-","△")&amp;"】"))</f>
        <v>【60.13】</v>
      </c>
      <c r="CX6" s="21">
        <f>IF(CX7="",NA(),CX7)</f>
        <v>88.7</v>
      </c>
      <c r="CY6" s="21">
        <f t="shared" ref="CY6:DG6" si="11">IF(CY7="",NA(),CY7)</f>
        <v>86.88</v>
      </c>
      <c r="CZ6" s="21">
        <f t="shared" si="11"/>
        <v>87.18</v>
      </c>
      <c r="DA6" s="21">
        <f t="shared" si="11"/>
        <v>86.05</v>
      </c>
      <c r="DB6" s="21">
        <f t="shared" si="11"/>
        <v>84.99</v>
      </c>
      <c r="DC6" s="21">
        <f t="shared" si="11"/>
        <v>88.26</v>
      </c>
      <c r="DD6" s="21">
        <f t="shared" si="11"/>
        <v>81.709999999999994</v>
      </c>
      <c r="DE6" s="21">
        <f t="shared" si="11"/>
        <v>81.72</v>
      </c>
      <c r="DF6" s="21">
        <f t="shared" si="11"/>
        <v>86.05</v>
      </c>
      <c r="DG6" s="21">
        <f t="shared" si="11"/>
        <v>96.35</v>
      </c>
      <c r="DH6" s="20" t="str">
        <f>IF(DH7="","",IF(DH7="-","【-】","【"&amp;SUBSTITUTE(TEXT(DH7,"#,##0.00"),"-","△")&amp;"】"))</f>
        <v>【96.00】</v>
      </c>
      <c r="DI6" s="21">
        <f>IF(DI7="",NA(),DI7)</f>
        <v>4.99</v>
      </c>
      <c r="DJ6" s="21">
        <f t="shared" ref="DJ6:DR6" si="12">IF(DJ7="",NA(),DJ7)</f>
        <v>7.31</v>
      </c>
      <c r="DK6" s="21">
        <f t="shared" si="12"/>
        <v>9.5500000000000007</v>
      </c>
      <c r="DL6" s="21">
        <f t="shared" si="12"/>
        <v>11.19</v>
      </c>
      <c r="DM6" s="21">
        <f t="shared" si="12"/>
        <v>12.99</v>
      </c>
      <c r="DN6" s="21">
        <f t="shared" si="12"/>
        <v>4.4400000000000004</v>
      </c>
      <c r="DO6" s="21">
        <f t="shared" si="12"/>
        <v>5.86</v>
      </c>
      <c r="DP6" s="21">
        <f t="shared" si="12"/>
        <v>8.14</v>
      </c>
      <c r="DQ6" s="21">
        <f t="shared" si="12"/>
        <v>11.19</v>
      </c>
      <c r="DR6" s="21">
        <f t="shared" si="12"/>
        <v>26.94</v>
      </c>
      <c r="DS6" s="20" t="str">
        <f>IF(DS7="","",IF(DS7="-","【-】","【"&amp;SUBSTITUTE(TEXT(DS7,"#,##0.00"),"-","△")&amp;"】"))</f>
        <v>【42.20】</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0">
        <f t="shared" si="13"/>
        <v>0</v>
      </c>
      <c r="EC6" s="21">
        <f t="shared" si="13"/>
        <v>3.91</v>
      </c>
      <c r="ED6" s="20" t="str">
        <f>IF(ED7="","",IF(ED7="-","【-】","【"&amp;SUBSTITUTE(TEXT(ED7,"#,##0.00"),"-","△")&amp;"】"))</f>
        <v>【9.46】</v>
      </c>
      <c r="EE6" s="21">
        <f>IF(EE7="",NA(),EE7)</f>
        <v>0.03</v>
      </c>
      <c r="EF6" s="21">
        <f t="shared" ref="EF6:EN6" si="14">IF(EF7="",NA(),EF7)</f>
        <v>0.04</v>
      </c>
      <c r="EG6" s="21">
        <f t="shared" si="14"/>
        <v>0.02</v>
      </c>
      <c r="EH6" s="21">
        <f t="shared" si="14"/>
        <v>0.06</v>
      </c>
      <c r="EI6" s="20">
        <f t="shared" si="14"/>
        <v>0</v>
      </c>
      <c r="EJ6" s="21">
        <f t="shared" si="14"/>
        <v>0.01</v>
      </c>
      <c r="EK6" s="21">
        <f t="shared" si="14"/>
        <v>0.02</v>
      </c>
      <c r="EL6" s="21">
        <f t="shared" si="14"/>
        <v>0.01</v>
      </c>
      <c r="EM6" s="21">
        <f t="shared" si="14"/>
        <v>0.06</v>
      </c>
      <c r="EN6" s="21">
        <f t="shared" si="14"/>
        <v>0.17</v>
      </c>
      <c r="EO6" s="20" t="str">
        <f>IF(EO7="","",IF(EO7="-","【-】","【"&amp;SUBSTITUTE(TEXT(EO7,"#,##0.00"),"-","△")&amp;"】"))</f>
        <v>【0.19】</v>
      </c>
    </row>
    <row r="7" spans="1:148" s="22" customFormat="1" x14ac:dyDescent="0.2">
      <c r="A7" s="14"/>
      <c r="B7" s="23">
        <v>2024</v>
      </c>
      <c r="C7" s="23">
        <v>232289</v>
      </c>
      <c r="D7" s="23">
        <v>46</v>
      </c>
      <c r="E7" s="23">
        <v>17</v>
      </c>
      <c r="F7" s="23">
        <v>1</v>
      </c>
      <c r="G7" s="23">
        <v>0</v>
      </c>
      <c r="H7" s="23" t="s">
        <v>96</v>
      </c>
      <c r="I7" s="23" t="s">
        <v>97</v>
      </c>
      <c r="J7" s="23" t="s">
        <v>98</v>
      </c>
      <c r="K7" s="23" t="s">
        <v>99</v>
      </c>
      <c r="L7" s="23" t="s">
        <v>100</v>
      </c>
      <c r="M7" s="23" t="s">
        <v>101</v>
      </c>
      <c r="N7" s="24" t="s">
        <v>102</v>
      </c>
      <c r="O7" s="24">
        <v>51.58</v>
      </c>
      <c r="P7" s="24">
        <v>75.87</v>
      </c>
      <c r="Q7" s="24">
        <v>84.33</v>
      </c>
      <c r="R7" s="24">
        <v>1650</v>
      </c>
      <c r="S7" s="24">
        <v>47761</v>
      </c>
      <c r="T7" s="24">
        <v>10.47</v>
      </c>
      <c r="U7" s="24">
        <v>4561.7</v>
      </c>
      <c r="V7" s="24">
        <v>36133</v>
      </c>
      <c r="W7" s="24">
        <v>4.26</v>
      </c>
      <c r="X7" s="24">
        <v>8481.92</v>
      </c>
      <c r="Y7" s="24">
        <v>101.34</v>
      </c>
      <c r="Z7" s="24">
        <v>100.18</v>
      </c>
      <c r="AA7" s="24">
        <v>102.46</v>
      </c>
      <c r="AB7" s="24">
        <v>104.02</v>
      </c>
      <c r="AC7" s="24">
        <v>108.05</v>
      </c>
      <c r="AD7" s="24">
        <v>103.57</v>
      </c>
      <c r="AE7" s="24">
        <v>98.52</v>
      </c>
      <c r="AF7" s="24">
        <v>101.38</v>
      </c>
      <c r="AG7" s="24">
        <v>104.02</v>
      </c>
      <c r="AH7" s="24">
        <v>109.53</v>
      </c>
      <c r="AI7" s="24">
        <v>105.36</v>
      </c>
      <c r="AJ7" s="24">
        <v>0</v>
      </c>
      <c r="AK7" s="24">
        <v>0</v>
      </c>
      <c r="AL7" s="24">
        <v>0</v>
      </c>
      <c r="AM7" s="24">
        <v>0</v>
      </c>
      <c r="AN7" s="24">
        <v>0</v>
      </c>
      <c r="AO7" s="24">
        <v>35.11</v>
      </c>
      <c r="AP7" s="24">
        <v>79.900000000000006</v>
      </c>
      <c r="AQ7" s="24">
        <v>75.28</v>
      </c>
      <c r="AR7" s="24">
        <v>0</v>
      </c>
      <c r="AS7" s="24">
        <v>3.58</v>
      </c>
      <c r="AT7" s="24">
        <v>3.12</v>
      </c>
      <c r="AU7" s="24">
        <v>42.14</v>
      </c>
      <c r="AV7" s="24">
        <v>54.72</v>
      </c>
      <c r="AW7" s="24">
        <v>32.61</v>
      </c>
      <c r="AX7" s="24">
        <v>52.63</v>
      </c>
      <c r="AY7" s="24">
        <v>59.7</v>
      </c>
      <c r="AZ7" s="24">
        <v>76.62</v>
      </c>
      <c r="BA7" s="24">
        <v>95.14</v>
      </c>
      <c r="BB7" s="24">
        <v>82.17</v>
      </c>
      <c r="BC7" s="24">
        <v>52.63</v>
      </c>
      <c r="BD7" s="24">
        <v>70.599999999999994</v>
      </c>
      <c r="BE7" s="24">
        <v>82.75</v>
      </c>
      <c r="BF7" s="24">
        <v>1175.32</v>
      </c>
      <c r="BG7" s="24">
        <v>1174.96</v>
      </c>
      <c r="BH7" s="24">
        <v>1133.52</v>
      </c>
      <c r="BI7" s="24">
        <v>1176.3499999999999</v>
      </c>
      <c r="BJ7" s="24">
        <v>1241.1099999999999</v>
      </c>
      <c r="BK7" s="24">
        <v>1112.44</v>
      </c>
      <c r="BL7" s="24">
        <v>1731.1</v>
      </c>
      <c r="BM7" s="24">
        <v>1725.34</v>
      </c>
      <c r="BN7" s="24">
        <v>1176.3499999999999</v>
      </c>
      <c r="BO7" s="24">
        <v>718.5</v>
      </c>
      <c r="BP7" s="24">
        <v>602.55999999999995</v>
      </c>
      <c r="BQ7" s="24">
        <v>55.82</v>
      </c>
      <c r="BR7" s="24">
        <v>56.62</v>
      </c>
      <c r="BS7" s="24">
        <v>55.55</v>
      </c>
      <c r="BT7" s="24">
        <v>56.49</v>
      </c>
      <c r="BU7" s="24">
        <v>56.29</v>
      </c>
      <c r="BV7" s="24">
        <v>89.61</v>
      </c>
      <c r="BW7" s="24">
        <v>67.069999999999993</v>
      </c>
      <c r="BX7" s="24">
        <v>66.63</v>
      </c>
      <c r="BY7" s="24">
        <v>56.49</v>
      </c>
      <c r="BZ7" s="24">
        <v>98.33</v>
      </c>
      <c r="CA7" s="24">
        <v>97.94</v>
      </c>
      <c r="CB7" s="24">
        <v>151.94</v>
      </c>
      <c r="CC7" s="24">
        <v>150.07</v>
      </c>
      <c r="CD7" s="24">
        <v>150.08000000000001</v>
      </c>
      <c r="CE7" s="24">
        <v>150.13</v>
      </c>
      <c r="CF7" s="24">
        <v>150.15</v>
      </c>
      <c r="CG7" s="24">
        <v>115.51</v>
      </c>
      <c r="CH7" s="24">
        <v>150.03</v>
      </c>
      <c r="CI7" s="24">
        <v>150.04</v>
      </c>
      <c r="CJ7" s="24">
        <v>150.13</v>
      </c>
      <c r="CK7" s="24">
        <v>133.66</v>
      </c>
      <c r="CL7" s="24">
        <v>140.97999999999999</v>
      </c>
      <c r="CM7" s="24" t="s">
        <v>102</v>
      </c>
      <c r="CN7" s="24" t="s">
        <v>102</v>
      </c>
      <c r="CO7" s="24" t="s">
        <v>102</v>
      </c>
      <c r="CP7" s="24" t="s">
        <v>102</v>
      </c>
      <c r="CQ7" s="24" t="s">
        <v>102</v>
      </c>
      <c r="CR7" s="24" t="s">
        <v>102</v>
      </c>
      <c r="CS7" s="24" t="s">
        <v>102</v>
      </c>
      <c r="CT7" s="24" t="s">
        <v>102</v>
      </c>
      <c r="CU7" s="24" t="s">
        <v>102</v>
      </c>
      <c r="CV7" s="24">
        <v>72.13</v>
      </c>
      <c r="CW7" s="24">
        <v>60.13</v>
      </c>
      <c r="CX7" s="24">
        <v>88.7</v>
      </c>
      <c r="CY7" s="24">
        <v>86.88</v>
      </c>
      <c r="CZ7" s="24">
        <v>87.18</v>
      </c>
      <c r="DA7" s="24">
        <v>86.05</v>
      </c>
      <c r="DB7" s="24">
        <v>84.99</v>
      </c>
      <c r="DC7" s="24">
        <v>88.26</v>
      </c>
      <c r="DD7" s="24">
        <v>81.709999999999994</v>
      </c>
      <c r="DE7" s="24">
        <v>81.72</v>
      </c>
      <c r="DF7" s="24">
        <v>86.05</v>
      </c>
      <c r="DG7" s="24">
        <v>96.35</v>
      </c>
      <c r="DH7" s="24">
        <v>96</v>
      </c>
      <c r="DI7" s="24">
        <v>4.99</v>
      </c>
      <c r="DJ7" s="24">
        <v>7.31</v>
      </c>
      <c r="DK7" s="24">
        <v>9.5500000000000007</v>
      </c>
      <c r="DL7" s="24">
        <v>11.19</v>
      </c>
      <c r="DM7" s="24">
        <v>12.99</v>
      </c>
      <c r="DN7" s="24">
        <v>4.4400000000000004</v>
      </c>
      <c r="DO7" s="24">
        <v>5.86</v>
      </c>
      <c r="DP7" s="24">
        <v>8.14</v>
      </c>
      <c r="DQ7" s="24">
        <v>11.19</v>
      </c>
      <c r="DR7" s="24">
        <v>26.94</v>
      </c>
      <c r="DS7" s="24">
        <v>42.2</v>
      </c>
      <c r="DT7" s="24">
        <v>0</v>
      </c>
      <c r="DU7" s="24">
        <v>0</v>
      </c>
      <c r="DV7" s="24">
        <v>0</v>
      </c>
      <c r="DW7" s="24">
        <v>0</v>
      </c>
      <c r="DX7" s="24">
        <v>0</v>
      </c>
      <c r="DY7" s="24">
        <v>0</v>
      </c>
      <c r="DZ7" s="24">
        <v>0</v>
      </c>
      <c r="EA7" s="24">
        <v>0</v>
      </c>
      <c r="EB7" s="24">
        <v>0</v>
      </c>
      <c r="EC7" s="24">
        <v>3.91</v>
      </c>
      <c r="ED7" s="24">
        <v>9.4600000000000009</v>
      </c>
      <c r="EE7" s="24">
        <v>0.03</v>
      </c>
      <c r="EF7" s="24">
        <v>0.04</v>
      </c>
      <c r="EG7" s="24">
        <v>0.02</v>
      </c>
      <c r="EH7" s="24">
        <v>0.06</v>
      </c>
      <c r="EI7" s="24">
        <v>0</v>
      </c>
      <c r="EJ7" s="24">
        <v>0.01</v>
      </c>
      <c r="EK7" s="24">
        <v>0.02</v>
      </c>
      <c r="EL7" s="24">
        <v>0.01</v>
      </c>
      <c r="EM7" s="24">
        <v>0.06</v>
      </c>
      <c r="EN7" s="24">
        <v>0.17</v>
      </c>
      <c r="EO7" s="24">
        <v>0.19</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dcterms:created xsi:type="dcterms:W3CDTF">2025-12-23T06:02:06Z</dcterms:created>
  <dcterms:modified xsi:type="dcterms:W3CDTF">2026-02-17T00:13:18Z</dcterms:modified>
  <cp:category/>
</cp:coreProperties>
</file>