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53　東栄町○\下水（特環、農集）〇\"/>
    </mc:Choice>
  </mc:AlternateContent>
  <xr:revisionPtr revIDLastSave="0" documentId="13_ncr:1_{63405141-4B38-45FB-8BC1-0778EDD752BF}" xr6:coauthVersionLast="47" xr6:coauthVersionMax="47" xr10:uidLastSave="{00000000-0000-0000-0000-000000000000}"/>
  <workbookProtection workbookAlgorithmName="SHA-512" workbookHashValue="WrnyPnuYY6bxj1Ov8NOm2Xm0SDkCSxwjgNPw+X3UNd/mvbKR1hLF2wWYvkTqw6ktT8Dgsl0P3uJNWr8P6OJ/Zg==" workbookSaltValue="P8ML3oRPxWri8DUqB5Ts1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E85" i="4"/>
  <c r="I10" i="4"/>
  <c r="AL8"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<sst xmlns="http://schemas.openxmlformats.org/spreadsheetml/2006/main" count="297" uniqueCount="116">
  <si>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</si>
  <si>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</si>
  <si>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</si>
  <si>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</si>
  <si>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</si>
  <si>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</si>
  <si>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</si>
  <si>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</si>
  <si>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</si>
  <si>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</si>
  <si>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</si>
  <si>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</si>
  <si>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</si>
  <si>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</si>
  <si>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</si>
  <si>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</si>
  <si>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</si>
  <si>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</si>
  <si>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</si>
  <si>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</si>
  <si>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</si>
  <si>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</si>
  <si>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</si>
  <si>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</si>
  <si>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</si>
  <si>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</si>
  <si>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</si>
  <si>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</si>
  <si>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</si>
  <si>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</si>
  <si>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</si>
  <si>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</si>
  <si>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</si>
  <si>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</si>
  <si>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</si>
  <si>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</si>
  <si>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</si>
  <si>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</si>
  <si>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</si>
  <si>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</si>
  <si>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</si>
  <si>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</si>
  <si>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</si>
  <si>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</si>
  <si>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</si>
  <si>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</si>
  <si>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</si>
  <si>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</si>
  <si>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</si>
  <si>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</si>
  <si>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</si>
  <si>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</si>
  <si>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</si>
  <si>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</si>
  <si>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</si>
  <si>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</si>
  <si>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</si>
  <si>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</si>
  <si>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</si>
  <si>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</si>
  <si>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</si>
  <si>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</si>
  <si>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</si>
  <si>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</si>
  <si>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</si>
  <si>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</si>
  <si>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</si>
  <si>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</si>
  <si>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</si>
  <si>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</si>
  <si>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</si>
  <si>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</si>
  <si>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</si>
  <si>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</si>
  <si>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</si>
  <si>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</si>
  <si>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</si>
  <si>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</si>
  <si>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</si>
  <si>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</si>
  <si>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</si>
  <si>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</si>
  <si>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</si>
  <si>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</si>
  <si>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</si>
  <si>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</si>
  <si>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</si>
  <si>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</si>
  <si>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</si>
  <si>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</si>
  <si>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</si>
  <si>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</si>
  <si>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</si>
  <si>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</si>
  <si>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</si>
  <si>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</si>
  <si>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東栄町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</si>
  <si>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</si>
  <si>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</si>
  <si>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</si>
  <si>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</si>
  <si>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</si>
  <si>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</si>
  <si>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</si>
  <si>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</si>
  <si>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</si>
  <si>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</si>
  <si>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</si>
  <si>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</si>
  <si>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</si>
  <si>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</si>
  <si>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</si>
  <si>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</si>
  <si>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営企業法適用され２年、財政状況、固定資産を把握し管理できる体制となり設備等も更新計画を立てることが可能となった。次年度にはストックマネージメント計画策定も計画しており、人口減少なども考慮した経営戦略の策定と併せ進めることで経営改善を目指す。</t>
    <rPh sb="1" eb="5">
      <t>コウエイキギョウ</t>
    </rPh>
    <rPh sb="5" eb="8">
      <t>ホウテキヨウ</t>
    </rPh>
    <rPh sb="11" eb="12">
      <t>ネン</t>
    </rPh>
    <rPh sb="13" eb="17">
      <t>ザイセイジョウキョウ</t>
    </rPh>
    <rPh sb="18" eb="22">
      <t>コテイシサン</t>
    </rPh>
    <rPh sb="23" eb="25">
      <t>ハアク</t>
    </rPh>
    <rPh sb="26" eb="28">
      <t>カンリ</t>
    </rPh>
    <rPh sb="31" eb="33">
      <t>タイセイ</t>
    </rPh>
    <rPh sb="36" eb="38">
      <t>セツビ</t>
    </rPh>
    <rPh sb="38" eb="39">
      <t>トウ</t>
    </rPh>
    <rPh sb="40" eb="44">
      <t>コウシンケイカク</t>
    </rPh>
    <rPh sb="45" eb="46">
      <t>タ</t>
    </rPh>
    <rPh sb="51" eb="53">
      <t>カノウ</t>
    </rPh>
    <rPh sb="58" eb="61">
      <t>ジネンド</t>
    </rPh>
    <rPh sb="74" eb="76">
      <t>ケイカク</t>
    </rPh>
    <rPh sb="76" eb="78">
      <t>サクテイ</t>
    </rPh>
    <rPh sb="79" eb="81">
      <t>ケイカク</t>
    </rPh>
    <rPh sb="86" eb="90">
      <t>ジンコウゲンショウ</t>
    </rPh>
    <rPh sb="93" eb="95">
      <t>コウリョ</t>
    </rPh>
    <rPh sb="97" eb="101">
      <t>ケイエイセンリャク</t>
    </rPh>
    <rPh sb="102" eb="104">
      <t>サクテイ</t>
    </rPh>
    <rPh sb="105" eb="106">
      <t>アワ</t>
    </rPh>
    <rPh sb="107" eb="108">
      <t>スス</t>
    </rPh>
    <rPh sb="113" eb="115">
      <t>ケイエイ</t>
    </rPh>
    <rPh sb="115" eb="117">
      <t>カイゼン</t>
    </rPh>
    <rPh sb="118" eb="120">
      <t>メザ</t>
    </rPh>
    <phoneticPr fontId="4"/>
  </si>
  <si>
    <t>ストマネ計画に基づく更新工事に加え、経年劣化による故障の修繕工事で施設管理している。　　　①減価償却費…昨年度より既存の資産を経過年数減価償却したものを資産価値としてデータ管理し始め、今年度においては新規追加資産はなく、昨年度増加した固定資産の減価償却費が累計されたが累計額が占める割合はかなり低く示される。
②③管渠の老朽化、改善率…令和7年度ストックマネージメント計画策定を予定しており、管渠の更新、不明水対策を計画的に検討し進めていく。</t>
    <phoneticPr fontId="4"/>
  </si>
  <si>
    <t>①経常収支比率…価格高騰等総費用の増加に対しても他会計からの繰入金の増加により比率的には100％を上回っているが、独立採算を目指し経営改善に取り組む。　　　　　　　　　　　　　　　　③流動比率…今年度は工事の精算がなく資本的支出の未払金は少なく、昨年度の利益剰余金の確保により流動資産は増加、他会計からの繰入金も影響し比率は平均値を大きく上回っている。
④企業債残高対事業規模比率…営業収益は昨年度と大差ないが今年度より企業債の償還に対する繰入が約50％となったため、対事業規模比率が計上された。事業規模に対しかなり高いものになっており、経営改善は必至であると考える。
⑤経費回収率⑥汚水処理原価…物価高騰に加え緊急修繕もあり費用（処理費）が嵩み処理原価は上昇、経費回収率は低下した。今後も老朽化による修繕は必須であり増加傾向にあるため有収水量を増やすべく取り組みを講じる必要がある。
⑦施設利用率…現段階では平均値を上回っているが、今後も人口減少は否めず連動して汚水処理量も減少していくものと推測され、町づくり方針とも連携した取り組みが必要となる。
⑧水洗化率…区域内の大半は設置済みであり、未設置の人口は高齢独居の場合が多い。</t>
    <rPh sb="1" eb="3">
      <t>ケイジョウ</t>
    </rPh>
    <rPh sb="3" eb="7">
      <t>シュウシヒリツ</t>
    </rPh>
    <rPh sb="8" eb="12">
      <t>カカクコウトウ</t>
    </rPh>
    <rPh sb="12" eb="13">
      <t>トウ</t>
    </rPh>
    <rPh sb="13" eb="16">
      <t>ソウヒヨウ</t>
    </rPh>
    <rPh sb="17" eb="19">
      <t>ゾウカ</t>
    </rPh>
    <rPh sb="20" eb="21">
      <t>タイ</t>
    </rPh>
    <rPh sb="24" eb="27">
      <t>タカイケイ</t>
    </rPh>
    <rPh sb="30" eb="32">
      <t>クリイレ</t>
    </rPh>
    <rPh sb="32" eb="33">
      <t>キン</t>
    </rPh>
    <rPh sb="34" eb="36">
      <t>ゾウカ</t>
    </rPh>
    <rPh sb="39" eb="41">
      <t>ヒリツ</t>
    </rPh>
    <rPh sb="41" eb="42">
      <t>テキ</t>
    </rPh>
    <rPh sb="49" eb="51">
      <t>ウワマワ</t>
    </rPh>
    <rPh sb="62" eb="64">
      <t>メザ</t>
    </rPh>
    <rPh sb="65" eb="69">
      <t>ケイエイカイゼン</t>
    </rPh>
    <rPh sb="70" eb="71">
      <t>ト</t>
    </rPh>
    <rPh sb="72" eb="73">
      <t>ク</t>
    </rPh>
    <rPh sb="92" eb="94">
      <t>リュウドウ</t>
    </rPh>
    <rPh sb="94" eb="96">
      <t>ヒリツ</t>
    </rPh>
    <rPh sb="97" eb="100">
      <t>コンネンド</t>
    </rPh>
    <rPh sb="101" eb="103">
      <t>コウジ</t>
    </rPh>
    <rPh sb="104" eb="106">
      <t>セイサン</t>
    </rPh>
    <rPh sb="109" eb="112">
      <t>シホンテキ</t>
    </rPh>
    <rPh sb="112" eb="114">
      <t>シシュツ</t>
    </rPh>
    <rPh sb="115" eb="118">
      <t>ミハライキン</t>
    </rPh>
    <rPh sb="119" eb="120">
      <t>スク</t>
    </rPh>
    <rPh sb="123" eb="126">
      <t>サクネンド</t>
    </rPh>
    <rPh sb="127" eb="132">
      <t>リエキジョウヨキン</t>
    </rPh>
    <rPh sb="133" eb="135">
      <t>カクホ</t>
    </rPh>
    <rPh sb="138" eb="142">
      <t>リュウドウシサン</t>
    </rPh>
    <rPh sb="143" eb="145">
      <t>ゾウカ</t>
    </rPh>
    <rPh sb="146" eb="149">
      <t>タカイケイ</t>
    </rPh>
    <rPh sb="152" eb="155">
      <t>クリイレキン</t>
    </rPh>
    <rPh sb="156" eb="158">
      <t>エイキョウ</t>
    </rPh>
    <rPh sb="159" eb="161">
      <t>ヒリツ</t>
    </rPh>
    <rPh sb="162" eb="165">
      <t>ヘイキンチ</t>
    </rPh>
    <rPh sb="166" eb="167">
      <t>オオ</t>
    </rPh>
    <rPh sb="169" eb="171">
      <t>ウワマワ</t>
    </rPh>
    <rPh sb="205" eb="208">
      <t>コンネンド</t>
    </rPh>
    <rPh sb="286" eb="291">
      <t>ケイヒカイシュウリツ</t>
    </rPh>
    <rPh sb="292" eb="296">
      <t>ブッカコウトウ</t>
    </rPh>
    <rPh sb="297" eb="298">
      <t>クワ</t>
    </rPh>
    <rPh sb="299" eb="303">
      <t>キンキュウシュウゼン</t>
    </rPh>
    <rPh sb="306" eb="308">
      <t>ヒヨウ</t>
    </rPh>
    <rPh sb="309" eb="312">
      <t>ショリヒ</t>
    </rPh>
    <rPh sb="321" eb="322">
      <t>カサ</t>
    </rPh>
    <rPh sb="323" eb="327">
      <t>ショリゲンカ</t>
    </rPh>
    <rPh sb="328" eb="330">
      <t>ジョウショウ</t>
    </rPh>
    <rPh sb="331" eb="336">
      <t>ケイヒカイシュウリツ</t>
    </rPh>
    <rPh sb="337" eb="339">
      <t>テイカ</t>
    </rPh>
    <rPh sb="344" eb="346">
      <t>シュウゼン</t>
    </rPh>
    <rPh sb="347" eb="349">
      <t>ヒッス</t>
    </rPh>
    <rPh sb="352" eb="354">
      <t>ゾウカ</t>
    </rPh>
    <rPh sb="354" eb="356">
      <t>ケイコウ</t>
    </rPh>
    <rPh sb="361" eb="364">
      <t>ゲンカリツ</t>
    </rPh>
    <rPh sb="365" eb="368">
      <t>ヘイキンチ</t>
    </rPh>
    <rPh sb="368" eb="372">
      <t>ユウシュウスイリョウ</t>
    </rPh>
    <rPh sb="373" eb="374">
      <t>フ</t>
    </rPh>
    <rPh sb="378" eb="379">
      <t>ト</t>
    </rPh>
    <rPh sb="380" eb="381">
      <t>ク</t>
    </rPh>
    <rPh sb="383" eb="384">
      <t>コウ</t>
    </rPh>
    <rPh sb="386" eb="388">
      <t>ヒツヨウシセツリヨウ</t>
    </rPh>
    <rPh sb="393" eb="396">
      <t>ヘイキンチ</t>
    </rPh>
    <rPh sb="397" eb="399">
      <t>ウワマワ</t>
    </rPh>
    <rPh sb="410" eb="412">
      <t>コンゴ</t>
    </rPh>
    <rPh sb="413" eb="417">
      <t>ジンコウゲンショウ</t>
    </rPh>
    <rPh sb="418" eb="419">
      <t>イナ</t>
    </rPh>
    <rPh sb="421" eb="423">
      <t>レンドウ</t>
    </rPh>
    <rPh sb="425" eb="429">
      <t>オスイショリ</t>
    </rPh>
    <rPh sb="429" eb="430">
      <t>リョウ</t>
    </rPh>
    <rPh sb="431" eb="433">
      <t>ゲンショウ</t>
    </rPh>
    <rPh sb="440" eb="442">
      <t>スイソク</t>
    </rPh>
    <rPh sb="452" eb="453">
      <t>マチ</t>
    </rPh>
    <rPh sb="456" eb="458">
      <t>ホウシン</t>
    </rPh>
    <rPh sb="460" eb="462">
      <t>レンケイ</t>
    </rPh>
    <rPh sb="469" eb="471">
      <t>ヒツヨウ</t>
    </rPh>
    <rPh sb="477" eb="481">
      <t>スイセンカリツ</t>
    </rPh>
    <rPh sb="482" eb="485">
      <t>クイキナイ</t>
    </rPh>
    <rPh sb="486" eb="488">
      <t>タイハン</t>
    </rPh>
    <rPh sb="489" eb="492">
      <t>セッチズ</t>
    </rPh>
    <rPh sb="497" eb="500">
      <t>ミセッチ</t>
    </rPh>
    <rPh sb="501" eb="503">
      <t>ジンコウ</t>
    </rPh>
    <rPh sb="504" eb="506">
      <t>コウレイ</t>
    </rPh>
    <rPh sb="506" eb="508">
      <t>ドッキョ</t>
    </rPh>
    <rPh sb="509" eb="511">
      <t>バアイ</t>
    </rPh>
    <rPh sb="512" eb="513">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</si>
</sst>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CF-4E9E-93CC-E4EF89EDC3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95CF-4E9E-93CC-E4EF89EDC3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47.38</c:v>
                </c:pt>
                <c:pt idx="4">
                  <c:v>50.75</c:v>
                </c:pt>
              </c:numCache>
            </c:numRef>
          </c:val>
          <c:extLst>
            <c:ext xmlns:c16="http://schemas.microsoft.com/office/drawing/2014/chart" uri="{C3380CC4-5D6E-409C-BE32-E72D297353CC}">
              <c16:uniqueId val="{00000000-2608-4859-BF0D-543602C8AE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2608-4859-BF0D-543602C8AE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92.29</c:v>
                </c:pt>
                <c:pt idx="4">
                  <c:v>92.91</c:v>
                </c:pt>
              </c:numCache>
            </c:numRef>
          </c:val>
          <c:extLst>
            <c:ext xmlns:c16="http://schemas.microsoft.com/office/drawing/2014/chart" uri="{C3380CC4-5D6E-409C-BE32-E72D297353CC}">
              <c16:uniqueId val="{00000000-B97E-459C-9181-4EDB905630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B97E-459C-9181-4EDB905630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110.95</c:v>
                </c:pt>
                <c:pt idx="4">
                  <c:v>102.03</c:v>
                </c:pt>
              </c:numCache>
            </c:numRef>
          </c:val>
          <c:extLst>
            <c:ext xmlns:c16="http://schemas.microsoft.com/office/drawing/2014/chart" uri="{C3380CC4-5D6E-409C-BE32-E72D297353CC}">
              <c16:uniqueId val="{00000000-3BA4-4205-8443-5702C3F575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3BA4-4205-8443-5702C3F575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4.28</c:v>
                </c:pt>
                <c:pt idx="4">
                  <c:v>9.06</c:v>
                </c:pt>
              </c:numCache>
            </c:numRef>
          </c:val>
          <c:extLst>
            <c:ext xmlns:c16="http://schemas.microsoft.com/office/drawing/2014/chart" uri="{C3380CC4-5D6E-409C-BE32-E72D297353CC}">
              <c16:uniqueId val="{00000000-172F-4BDA-BD37-9DD4959C97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172F-4BDA-BD37-9DD4959C97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459-46A5-9DE9-E645E69CD7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4459-46A5-9DE9-E645E69CD7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6EB-4B79-BA85-615FE26639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A6EB-4B79-BA85-615FE26639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100.6</c:v>
                </c:pt>
                <c:pt idx="4">
                  <c:v>178.64</c:v>
                </c:pt>
              </c:numCache>
            </c:numRef>
          </c:val>
          <c:extLst>
            <c:ext xmlns:c16="http://schemas.microsoft.com/office/drawing/2014/chart" uri="{C3380CC4-5D6E-409C-BE32-E72D297353CC}">
              <c16:uniqueId val="{00000000-DBB2-4139-9F09-D11A134A5E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DBB2-4139-9F09-D11A134A5E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c:v>521.58000000000004</c:v>
                </c:pt>
              </c:numCache>
            </c:numRef>
          </c:val>
          <c:extLst>
            <c:ext xmlns:c16="http://schemas.microsoft.com/office/drawing/2014/chart" uri="{C3380CC4-5D6E-409C-BE32-E72D297353CC}">
              <c16:uniqueId val="{00000000-8E9F-475E-926E-D70D80201E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8E9F-475E-926E-D70D80201E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90.44</c:v>
                </c:pt>
                <c:pt idx="4">
                  <c:v>68.67</c:v>
                </c:pt>
              </c:numCache>
            </c:numRef>
          </c:val>
          <c:extLst>
            <c:ext xmlns:c16="http://schemas.microsoft.com/office/drawing/2014/chart" uri="{C3380CC4-5D6E-409C-BE32-E72D297353CC}">
              <c16:uniqueId val="{00000000-9044-4E41-9474-9846903159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9044-4E41-9474-9846903159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208.37</c:v>
                </c:pt>
                <c:pt idx="4">
                  <c:v>272.5</c:v>
                </c:pt>
              </c:numCache>
            </c:numRef>
          </c:val>
          <c:extLst>
            <c:ext xmlns:c16="http://schemas.microsoft.com/office/drawing/2014/chart" uri="{C3380CC4-5D6E-409C-BE32-E72D297353CC}">
              <c16:uniqueId val="{00000000-60BD-40F7-995E-0969E7704C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60BD-40F7-995E-0969E7704C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東栄町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2703</v>
      </c>
      <c r="AM8" s="44"/>
      <c r="AN8" s="44"/>
      <c r="AO8" s="44"/>
      <c r="AP8" s="44"/>
      <c r="AQ8" s="44"/>
      <c r="AR8" s="44"/>
      <c r="AS8" s="44"/>
      <c r="AT8" s="45">
        <f>データ!T6</f>
        <v>123.38</v>
      </c>
      <c r="AU8" s="45"/>
      <c r="AV8" s="45"/>
      <c r="AW8" s="45"/>
      <c r="AX8" s="45"/>
      <c r="AY8" s="45"/>
      <c r="AZ8" s="45"/>
      <c r="BA8" s="45"/>
      <c r="BB8" s="45">
        <f>データ!U6</f>
        <v>21.91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84.84</v>
      </c>
      <c r="J10" s="45"/>
      <c r="K10" s="45"/>
      <c r="L10" s="45"/>
      <c r="M10" s="45"/>
      <c r="N10" s="45"/>
      <c r="O10" s="45"/>
      <c r="P10" s="45">
        <f>データ!P6</f>
        <v>53.51</v>
      </c>
      <c r="Q10" s="45"/>
      <c r="R10" s="45"/>
      <c r="S10" s="45"/>
      <c r="T10" s="45"/>
      <c r="U10" s="45"/>
      <c r="V10" s="45"/>
      <c r="W10" s="45">
        <f>データ!Q6</f>
        <v>61.07</v>
      </c>
      <c r="X10" s="45"/>
      <c r="Y10" s="45"/>
      <c r="Z10" s="45"/>
      <c r="AA10" s="45"/>
      <c r="AB10" s="45"/>
      <c r="AC10" s="45"/>
      <c r="AD10" s="44">
        <f>データ!R6</f>
        <v>3630</v>
      </c>
      <c r="AE10" s="44"/>
      <c r="AF10" s="44"/>
      <c r="AG10" s="44"/>
      <c r="AH10" s="44"/>
      <c r="AI10" s="44"/>
      <c r="AJ10" s="44"/>
      <c r="AK10" s="2"/>
      <c r="AL10" s="44">
        <f>データ!V6</f>
        <v>1410</v>
      </c>
      <c r="AM10" s="44"/>
      <c r="AN10" s="44"/>
      <c r="AO10" s="44"/>
      <c r="AP10" s="44"/>
      <c r="AQ10" s="44"/>
      <c r="AR10" s="44"/>
      <c r="AS10" s="44"/>
      <c r="AT10" s="45">
        <f>データ!W6</f>
        <v>0.98</v>
      </c>
      <c r="AU10" s="45"/>
      <c r="AV10" s="45"/>
      <c r="AW10" s="45"/>
      <c r="AX10" s="45"/>
      <c r="AY10" s="45"/>
      <c r="AZ10" s="45"/>
      <c r="BA10" s="45"/>
      <c r="BB10" s="45">
        <f>データ!X6</f>
        <v>1438.78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xAst2nJkzoji46FZGXpwHUs6YvfqOrqdgeEgc3BNJYwGl7dDXhk1TaKEN0J7vWnWG1eiDrp5n3UecyNfJFCRg==" saltValue="l2nLIHZZBvW/+BlLAHT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235628</v>
      </c>
      <c r="D6" s="19">
        <f t="shared" si="3"/>
        <v>46</v>
      </c>
      <c r="E6" s="19">
        <f t="shared" si="3"/>
        <v>17</v>
      </c>
      <c r="F6" s="19">
        <f t="shared" si="3"/>
        <v>4</v>
      </c>
      <c r="G6" s="19">
        <f t="shared" si="3"/>
        <v>0</v>
      </c>
      <c r="H6" s="19" t="str">
        <f t="shared" si="3"/>
        <v>愛知県　東栄町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84.84</v>
      </c>
      <c r="P6" s="20">
        <f t="shared" si="3"/>
        <v>53.51</v>
      </c>
      <c r="Q6" s="20">
        <f t="shared" si="3"/>
        <v>61.07</v>
      </c>
      <c r="R6" s="20">
        <f t="shared" si="3"/>
        <v>3630</v>
      </c>
      <c r="S6" s="20">
        <f t="shared" si="3"/>
        <v>2703</v>
      </c>
      <c r="T6" s="20">
        <f t="shared" si="3"/>
        <v>123.38</v>
      </c>
      <c r="U6" s="20">
        <f t="shared" si="3"/>
        <v>21.91</v>
      </c>
      <c r="V6" s="20">
        <f t="shared" si="3"/>
        <v>1410</v>
      </c>
      <c r="W6" s="20">
        <f t="shared" si="3"/>
        <v>0.98</v>
      </c>
      <c r="X6" s="20">
        <f t="shared" si="3"/>
        <v>1438.78</v>
      </c>
      <c r="Y6" s="21" t="str">
        <f>IF(Y7="",NA(),Y7)</f>
        <v>-</v>
      </c>
      <c r="Z6" s="21" t="str">
        <f t="shared" ref="Z6:AH6" si="4">IF(Z7="",NA(),Z7)</f>
        <v>-</v>
      </c>
      <c r="AA6" s="21" t="str">
        <f t="shared" si="4"/>
        <v>-</v>
      </c>
      <c r="AB6" s="21">
        <f t="shared" si="4"/>
        <v>110.95</v>
      </c>
      <c r="AC6" s="21">
        <f t="shared" si="4"/>
        <v>102.03</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100.6</v>
      </c>
      <c r="AY6" s="21">
        <f t="shared" si="6"/>
        <v>178.64</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0">
        <f t="shared" si="7"/>
        <v>0</v>
      </c>
      <c r="BJ6" s="21">
        <f t="shared" si="7"/>
        <v>521.58000000000004</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90.44</v>
      </c>
      <c r="BU6" s="21">
        <f t="shared" si="8"/>
        <v>68.67</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208.37</v>
      </c>
      <c r="CF6" s="21">
        <f t="shared" si="9"/>
        <v>272.5</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47.38</v>
      </c>
      <c r="CQ6" s="21">
        <f t="shared" si="10"/>
        <v>50.75</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92.29</v>
      </c>
      <c r="DB6" s="21">
        <f t="shared" si="11"/>
        <v>92.91</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4.28</v>
      </c>
      <c r="DM6" s="21">
        <f t="shared" si="12"/>
        <v>9.06</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235628</v>
      </c>
      <c r="D7" s="23">
        <v>46</v>
      </c>
      <c r="E7" s="23">
        <v>17</v>
      </c>
      <c r="F7" s="23">
        <v>4</v>
      </c>
      <c r="G7" s="23">
        <v>0</v>
      </c>
      <c r="H7" s="23" t="s">
        <v>96</v>
      </c>
      <c r="I7" s="23" t="s">
        <v>97</v>
      </c>
      <c r="J7" s="23" t="s">
        <v>98</v>
      </c>
      <c r="K7" s="23" t="s">
        <v>99</v>
      </c>
      <c r="L7" s="23" t="s">
        <v>100</v>
      </c>
      <c r="M7" s="23" t="s">
        <v>101</v>
      </c>
      <c r="N7" s="24" t="s">
        <v>102</v>
      </c>
      <c r="O7" s="24">
        <v>84.84</v>
      </c>
      <c r="P7" s="24">
        <v>53.51</v>
      </c>
      <c r="Q7" s="24">
        <v>61.07</v>
      </c>
      <c r="R7" s="24">
        <v>3630</v>
      </c>
      <c r="S7" s="24">
        <v>2703</v>
      </c>
      <c r="T7" s="24">
        <v>123.38</v>
      </c>
      <c r="U7" s="24">
        <v>21.91</v>
      </c>
      <c r="V7" s="24">
        <v>1410</v>
      </c>
      <c r="W7" s="24">
        <v>0.98</v>
      </c>
      <c r="X7" s="24">
        <v>1438.78</v>
      </c>
      <c r="Y7" s="24" t="s">
        <v>102</v>
      </c>
      <c r="Z7" s="24" t="s">
        <v>102</v>
      </c>
      <c r="AA7" s="24" t="s">
        <v>102</v>
      </c>
      <c r="AB7" s="24">
        <v>110.95</v>
      </c>
      <c r="AC7" s="24">
        <v>102.03</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100.6</v>
      </c>
      <c r="AY7" s="24">
        <v>178.64</v>
      </c>
      <c r="AZ7" s="24" t="s">
        <v>102</v>
      </c>
      <c r="BA7" s="24" t="s">
        <v>102</v>
      </c>
      <c r="BB7" s="24" t="s">
        <v>102</v>
      </c>
      <c r="BC7" s="24">
        <v>50.63</v>
      </c>
      <c r="BD7" s="24">
        <v>53.28</v>
      </c>
      <c r="BE7" s="24">
        <v>50.9</v>
      </c>
      <c r="BF7" s="24" t="s">
        <v>102</v>
      </c>
      <c r="BG7" s="24" t="s">
        <v>102</v>
      </c>
      <c r="BH7" s="24" t="s">
        <v>102</v>
      </c>
      <c r="BI7" s="24">
        <v>0</v>
      </c>
      <c r="BJ7" s="24">
        <v>521.58000000000004</v>
      </c>
      <c r="BK7" s="24" t="s">
        <v>102</v>
      </c>
      <c r="BL7" s="24" t="s">
        <v>102</v>
      </c>
      <c r="BM7" s="24" t="s">
        <v>102</v>
      </c>
      <c r="BN7" s="24">
        <v>1168.69</v>
      </c>
      <c r="BO7" s="24">
        <v>1142.44</v>
      </c>
      <c r="BP7" s="24">
        <v>1099.1500000000001</v>
      </c>
      <c r="BQ7" s="24" t="s">
        <v>102</v>
      </c>
      <c r="BR7" s="24" t="s">
        <v>102</v>
      </c>
      <c r="BS7" s="24" t="s">
        <v>102</v>
      </c>
      <c r="BT7" s="24">
        <v>90.44</v>
      </c>
      <c r="BU7" s="24">
        <v>68.67</v>
      </c>
      <c r="BV7" s="24" t="s">
        <v>102</v>
      </c>
      <c r="BW7" s="24" t="s">
        <v>102</v>
      </c>
      <c r="BX7" s="24" t="s">
        <v>102</v>
      </c>
      <c r="BY7" s="24">
        <v>70.709999999999994</v>
      </c>
      <c r="BZ7" s="24">
        <v>66.63</v>
      </c>
      <c r="CA7" s="24">
        <v>72.92</v>
      </c>
      <c r="CB7" s="24" t="s">
        <v>102</v>
      </c>
      <c r="CC7" s="24" t="s">
        <v>102</v>
      </c>
      <c r="CD7" s="24" t="s">
        <v>102</v>
      </c>
      <c r="CE7" s="24">
        <v>208.37</v>
      </c>
      <c r="CF7" s="24">
        <v>272.5</v>
      </c>
      <c r="CG7" s="24" t="s">
        <v>102</v>
      </c>
      <c r="CH7" s="24" t="s">
        <v>102</v>
      </c>
      <c r="CI7" s="24" t="s">
        <v>102</v>
      </c>
      <c r="CJ7" s="24">
        <v>233.15</v>
      </c>
      <c r="CK7" s="24">
        <v>252.17</v>
      </c>
      <c r="CL7" s="24">
        <v>225.78</v>
      </c>
      <c r="CM7" s="24" t="s">
        <v>102</v>
      </c>
      <c r="CN7" s="24" t="s">
        <v>102</v>
      </c>
      <c r="CO7" s="24" t="s">
        <v>102</v>
      </c>
      <c r="CP7" s="24">
        <v>47.38</v>
      </c>
      <c r="CQ7" s="24">
        <v>50.75</v>
      </c>
      <c r="CR7" s="24" t="s">
        <v>102</v>
      </c>
      <c r="CS7" s="24" t="s">
        <v>102</v>
      </c>
      <c r="CT7" s="24" t="s">
        <v>102</v>
      </c>
      <c r="CU7" s="24">
        <v>42.09</v>
      </c>
      <c r="CV7" s="24">
        <v>42.15</v>
      </c>
      <c r="CW7" s="24">
        <v>43.17</v>
      </c>
      <c r="CX7" s="24" t="s">
        <v>102</v>
      </c>
      <c r="CY7" s="24" t="s">
        <v>102</v>
      </c>
      <c r="CZ7" s="24" t="s">
        <v>102</v>
      </c>
      <c r="DA7" s="24">
        <v>92.29</v>
      </c>
      <c r="DB7" s="24">
        <v>92.91</v>
      </c>
      <c r="DC7" s="24" t="s">
        <v>102</v>
      </c>
      <c r="DD7" s="24" t="s">
        <v>102</v>
      </c>
      <c r="DE7" s="24" t="s">
        <v>102</v>
      </c>
      <c r="DF7" s="24">
        <v>84.73</v>
      </c>
      <c r="DG7" s="24">
        <v>84.21</v>
      </c>
      <c r="DH7" s="24">
        <v>86.31</v>
      </c>
      <c r="DI7" s="24" t="s">
        <v>102</v>
      </c>
      <c r="DJ7" s="24" t="s">
        <v>102</v>
      </c>
      <c r="DK7" s="24" t="s">
        <v>102</v>
      </c>
      <c r="DL7" s="24">
        <v>4.28</v>
      </c>
      <c r="DM7" s="24">
        <v>9.06</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2026-02-02T01:48:39Z</cp:lastPrinted>
  <dcterms:created xsi:type="dcterms:W3CDTF">2025-12-23T06:12:06Z</dcterms:created>
  <dcterms:modified xsi:type="dcterms:W3CDTF">2026-02-20T06:50:52Z</dcterms:modified>
  <cp:category/>
</cp:coreProperties>
</file>