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3  経営比較分析表\R7\06_公開用データ★\08_駐車場事業\"/>
    </mc:Choice>
  </mc:AlternateContent>
  <xr:revisionPtr revIDLastSave="0" documentId="13_ncr:1_{D087CF02-5E2D-402C-B365-4F31EEC6E8E7}" xr6:coauthVersionLast="47" xr6:coauthVersionMax="47" xr10:uidLastSave="{00000000-0000-0000-0000-000000000000}"/>
  <workbookProtection workbookAlgorithmName="SHA-512" workbookHashValue="a/atBIvTWsnUED/QHbOHEZ8+LYwHNEK8KkR7Nwbbmw+aoHTkkU9NDHq5m6HXtlYVbdSgpmwna3ciehanSqu7QQ==" workbookSaltValue="bWt7Xwygcl7pe8SLndpaOA==" workbookSpinCount="100000" lockStructure="1"/>
  <bookViews>
    <workbookView xWindow="-108" yWindow="-108" windowWidth="27288" windowHeight="17544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JC32" i="4" s="1"/>
  <c r="DO7" i="5"/>
  <c r="MA31" i="4" s="1"/>
  <c r="DN7" i="5"/>
  <c r="DM7" i="5"/>
  <c r="DL7" i="5"/>
  <c r="DK7" i="5"/>
  <c r="DI7" i="5"/>
  <c r="DH7" i="5"/>
  <c r="DG7" i="5"/>
  <c r="LE78" i="4" s="1"/>
  <c r="DF7" i="5"/>
  <c r="KP78" i="4" s="1"/>
  <c r="DE7" i="5"/>
  <c r="DD7" i="5"/>
  <c r="DC7" i="5"/>
  <c r="DB7" i="5"/>
  <c r="DA7" i="5"/>
  <c r="KP77" i="4" s="1"/>
  <c r="CZ7" i="5"/>
  <c r="CN7" i="5"/>
  <c r="CM7" i="5"/>
  <c r="CV67" i="4" s="1"/>
  <c r="BZ7" i="5"/>
  <c r="BY7" i="5"/>
  <c r="BX7" i="5"/>
  <c r="BW7" i="5"/>
  <c r="BV7" i="5"/>
  <c r="BU7" i="5"/>
  <c r="BT7" i="5"/>
  <c r="BS7" i="5"/>
  <c r="KO52" i="4" s="1"/>
  <c r="BR7" i="5"/>
  <c r="BQ7" i="5"/>
  <c r="BO7" i="5"/>
  <c r="BN7" i="5"/>
  <c r="BM7" i="5"/>
  <c r="BL7" i="5"/>
  <c r="BK7" i="5"/>
  <c r="BJ7" i="5"/>
  <c r="HJ52" i="4" s="1"/>
  <c r="BI7" i="5"/>
  <c r="BH7" i="5"/>
  <c r="BG7" i="5"/>
  <c r="BF7" i="5"/>
  <c r="BD7" i="5"/>
  <c r="BC7" i="5"/>
  <c r="BB7" i="5"/>
  <c r="BA7" i="5"/>
  <c r="AN53" i="4" s="1"/>
  <c r="AZ7" i="5"/>
  <c r="AY7" i="5"/>
  <c r="AX7" i="5"/>
  <c r="AW7" i="5"/>
  <c r="AV7" i="5"/>
  <c r="AU7" i="5"/>
  <c r="AS7" i="5"/>
  <c r="AR7" i="5"/>
  <c r="GQ32" i="4" s="1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BG31" i="4" s="1"/>
  <c r="Z7" i="5"/>
  <c r="Y7" i="5"/>
  <c r="X7" i="5"/>
  <c r="W7" i="5"/>
  <c r="V7" i="5"/>
  <c r="U7" i="5"/>
  <c r="T7" i="5"/>
  <c r="S7" i="5"/>
  <c r="HX8" i="4" s="1"/>
  <c r="R7" i="5"/>
  <c r="Q7" i="5"/>
  <c r="P7" i="5"/>
  <c r="O7" i="5"/>
  <c r="N7" i="5"/>
  <c r="M7" i="5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F88" i="4"/>
  <c r="MI78" i="4"/>
  <c r="LT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U53" i="4"/>
  <c r="MA52" i="4"/>
  <c r="LH52" i="4"/>
  <c r="JV52" i="4"/>
  <c r="JC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HJ32" i="4"/>
  <c r="FX32" i="4"/>
  <c r="FE32" i="4"/>
  <c r="EL32" i="4"/>
  <c r="CS32" i="4"/>
  <c r="BZ32" i="4"/>
  <c r="BG32" i="4"/>
  <c r="AN32" i="4"/>
  <c r="U32" i="4"/>
  <c r="LH31" i="4"/>
  <c r="KO31" i="4"/>
  <c r="JV31" i="4"/>
  <c r="JC31" i="4"/>
  <c r="HJ31" i="4"/>
  <c r="GQ31" i="4"/>
  <c r="FX31" i="4"/>
  <c r="FE31" i="4"/>
  <c r="EL31" i="4"/>
  <c r="CS31" i="4"/>
  <c r="BZ31" i="4"/>
  <c r="AN31" i="4"/>
  <c r="U31" i="4"/>
  <c r="LJ10" i="4"/>
  <c r="JQ10" i="4"/>
  <c r="HX10" i="4"/>
  <c r="DU10" i="4"/>
  <c r="CF10" i="4"/>
  <c r="B10" i="4"/>
  <c r="LJ8" i="4"/>
  <c r="JQ8" i="4"/>
  <c r="FJ8" i="4"/>
  <c r="DU8" i="4"/>
  <c r="B8" i="4"/>
  <c r="CS30" i="4" l="1"/>
  <c r="BZ76" i="4"/>
  <c r="MA51" i="4"/>
  <c r="MI76" i="4"/>
  <c r="HJ51" i="4"/>
  <c r="MA30" i="4"/>
  <c r="IT76" i="4"/>
  <c r="CS51" i="4"/>
  <c r="HJ30" i="4"/>
  <c r="C11" i="5"/>
  <c r="D11" i="5"/>
  <c r="E11" i="5"/>
  <c r="B11" i="5"/>
  <c r="LT76" i="4" l="1"/>
  <c r="GQ51" i="4"/>
  <c r="IE76" i="4"/>
  <c r="BZ51" i="4"/>
  <c r="GQ30" i="4"/>
  <c r="BZ30" i="4"/>
  <c r="BK76" i="4"/>
  <c r="LH51" i="4"/>
  <c r="LH30" i="4"/>
  <c r="KO51" i="4"/>
  <c r="LE76" i="4"/>
  <c r="FX51" i="4"/>
  <c r="KO30" i="4"/>
  <c r="HP76" i="4"/>
  <c r="BG51" i="4"/>
  <c r="FX30" i="4"/>
  <c r="BG30" i="4"/>
  <c r="AV76" i="4"/>
  <c r="FE30" i="4"/>
  <c r="AN30" i="4"/>
  <c r="AG76" i="4"/>
  <c r="JV51" i="4"/>
  <c r="KP76" i="4"/>
  <c r="FE51" i="4"/>
  <c r="JV30" i="4"/>
  <c r="HA76" i="4"/>
  <c r="AN51" i="4"/>
  <c r="EL51" i="4"/>
  <c r="U30" i="4"/>
  <c r="R76" i="4"/>
  <c r="JC51" i="4"/>
  <c r="KA76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<sst xmlns="http://schemas.openxmlformats.org/spreadsheetml/2006/main" count="278" uniqueCount="137">
  <si>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</si>
  <si>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</si>
  <si>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</si>
  <si>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</si>
  <si>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</si>
  <si>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</si>
  <si>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</si>
  <si>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</si>
  <si>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</si>
  <si>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</si>
  <si>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</si>
  <si>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</si>
  <si>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</si>
  <si>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</si>
  <si>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</si>
  <si>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</si>
  <si>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</si>
  <si>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</si>
  <si>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</si>
  <si>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</si>
  <si>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</si>
  <si>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</si>
  <si>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</si>
  <si>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</si>
  <si>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</si>
  <si>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</si>
  <si>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</si>
  <si>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</si>
  <si>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</si>
  <si>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</si>
  <si>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</si>
  <si>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</si>
  <si>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</si>
  <si>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</si>
  <si>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</si>
  <si>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</si>
  <si>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</si>
  <si>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</si>
  <si>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</si>
  <si>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</si>
  <si>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</si>
  <si>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</si>
  <si>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</si>
  <si>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</si>
  <si>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</si>
  <si>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</si>
  <si>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</si>
  <si>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</si>
  <si>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</si>
  <si>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</si>
  <si>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</si>
  <si>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</si>
  <si>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</si>
  <si>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</si>
  <si>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</si>
  <si>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</si>
  <si>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</si>
  <si>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</si>
  <si>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</si>
  <si>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</si>
  <si>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</si>
  <si>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</si>
  <si>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</si>
  <si>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</si>
  <si>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</si>
  <si>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</si>
  <si>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</si>
  <si>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</si>
  <si>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</si>
  <si>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</si>
  <si>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</si>
  <si>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</si>
  <si>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</si>
  <si>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</si>
  <si>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</si>
  <si>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</si>
  <si>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</si>
  <si>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</si>
  <si>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</si>
  <si>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</si>
  <si>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</si>
  <si>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</si>
  <si>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</si>
  <si>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</si>
  <si>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</si>
  <si>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</si>
  <si>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</si>
  <si>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</si>
  <si>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</si>
  <si>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</si>
  <si>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</si>
  <si>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</si>
  <si>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</si>
  <si>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</si>
  <si>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</si>
  <si>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</si>
  <si>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</si>
  <si>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</si>
  <si>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</si>
  <si>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</si>
  <si>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</si>
  <si>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</si>
  <si>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</si>
  <si>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</si>
  <si>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</si>
  <si>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</si>
  <si>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</si>
  <si>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</si>
  <si>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</si>
  <si>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</si>
  <si>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</si>
  <si>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</si>
  <si>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</si>
  <si>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</si>
  <si>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</si>
  <si>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愛知県　安城市</t>
  </si>
  <si>
    <t>御幸本町駐車場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</si>
  <si>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</si>
  <si>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</si>
  <si>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</si>
  <si>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</si>
  <si>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</si>
  <si>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</si>
  <si>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</si>
  <si>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</si>
  <si>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</si>
  <si>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</si>
  <si>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</si>
  <si>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</si>
  <si>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</si>
  <si>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</si>
  <si>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</si>
  <si>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</si>
  <si>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他施設と比較し駅からの距離があるため、時間貸・定期貸併用駐車場である。定期利用が多く時間貸利用が少ないため、①収益的収支比率及び⑤EBITDAの値が平均値を下回っていると考えられる。しかし、定期利用により①収益的収支比率は100％を超え収入は安定している。また、②他会計補助金等に頼ることなく、④売上高GOP比率は平均値を上回り、健全な経営を続けている。</t>
    <phoneticPr fontId="5"/>
  </si>
  <si>
    <t>地方公営企業法を適用していないため、⑥有形固定資産減価償却率及び⑨累積欠損金比率について「該当なし」となっている。また、⑩企業債残高対料金収入比率については、企業債残高が無いため０となる。なお、細かな施設の更新や修繕は今後必要に応じて行っていく。</t>
    <phoneticPr fontId="5"/>
  </si>
  <si>
    <t>時間貸・定期貸併用駐車場であり、定期利用が多いため、１台あたりの駐車時間が長く、１日の平均台数が少ない状況となっている。⑪稼働率について、平均値と比べ低く、１００％前後で推移している。市主要駅や公共施設が周辺にあり、利用者の傾向として通勤、施設利用目的であるため、駐車場としてのニーズはあると考えられる。</t>
    <phoneticPr fontId="5"/>
  </si>
  <si>
    <t>収益等は平均値より低い部分も見受けられるものの、他会計補助金等に頼ることなく概ね黒字経営を続けられている。稼働率は平均を下回るが、パーク＆ライド等による長時間利用を目的としているためであり、需要があるが、区画整理事業によりR09に廃止が計画されている。</t>
    <rPh sb="102" eb="104">
      <t>クカク</t>
    </rPh>
    <rPh sb="104" eb="108">
      <t>セイリジギョウ</t>
    </rPh>
    <rPh sb="115" eb="117">
      <t>ハイシ</t>
    </rPh>
    <rPh sb="118" eb="120">
      <t>ケイカク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</si>
</sst>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162.69999999999999</c:v>
                </c:pt>
                <c:pt idx="1">
                  <c:v>188.9</c:v>
                </c:pt>
                <c:pt idx="2">
                  <c:v>179.3</c:v>
                </c:pt>
                <c:pt idx="3">
                  <c:v>220.4</c:v>
                </c:pt>
                <c:pt idx="4">
                  <c:v>197.8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C2-42C7-AFEE-CC03D18B4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2-42C7-AFEE-CC03D18B4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B-414C-A486-3971D7142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B-414C-A486-3971D7142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ED5-47B4-8504-9BC7D9568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5-47B4-8504-9BC7D9568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745-4F1C-B503-A26477844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5-4F1C-B503-A26477844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6-40D4-8C1F-0AF777E4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6-40D4-8C1F-0AF777E4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3-4D14-A20F-77929DBC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3-4D14-A20F-77929DBC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91.7</c:v>
                </c:pt>
                <c:pt idx="1">
                  <c:v>93.1</c:v>
                </c:pt>
                <c:pt idx="2">
                  <c:v>109.7</c:v>
                </c:pt>
                <c:pt idx="3">
                  <c:v>115.3</c:v>
                </c:pt>
                <c:pt idx="4">
                  <c:v>109.7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7-4F89-91F9-2525F6EE7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7-4F89-91F9-2525F6EE7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38.5</c:v>
                </c:pt>
                <c:pt idx="1">
                  <c:v>47.1</c:v>
                </c:pt>
                <c:pt idx="2">
                  <c:v>44.2</c:v>
                </c:pt>
                <c:pt idx="3">
                  <c:v>54.6</c:v>
                </c:pt>
                <c:pt idx="4">
                  <c:v>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D-4D5E-A952-B92611D03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D-4D5E-A952-B92611D03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2873</c:v>
                </c:pt>
                <c:pt idx="1">
                  <c:v>3762</c:v>
                </c:pt>
                <c:pt idx="2">
                  <c:v>3762</c:v>
                </c:pt>
                <c:pt idx="3">
                  <c:v>4931</c:v>
                </c:pt>
                <c:pt idx="4">
                  <c:v>4610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4-4ACA-9FFE-8DD182DC7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4-4ACA-9FFE-8DD182DC7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愛知県安城市　御幸本町駐車場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1997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123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47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72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140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133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162.69999999999999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188.9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179.3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220.4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197.8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91.7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93.1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109.7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115.3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109.7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383.4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338.4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1268.9000000000001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2075.9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1433.6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10.199999999999999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134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135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38.5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47.1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44.2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54.6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49.5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2873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3762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3762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4931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4610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407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-122.5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35.4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2576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4153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6140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9344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6621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136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1998996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4557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TuD4FoM5P3JMxeMydoRBmNHknHLSOtzvAzLQUa2FNT0WspT/PQ4Gt6fqCaJDqiTJQYhljf3CAHigH00BtzsqoQ==" saltValue="9wv+xBmf2jf6Ox//4MjI+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103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104</v>
      </c>
      <c r="AW5" s="47" t="s">
        <v>105</v>
      </c>
      <c r="AX5" s="47" t="s">
        <v>106</v>
      </c>
      <c r="AY5" s="47" t="s">
        <v>107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104</v>
      </c>
      <c r="BH5" s="47" t="s">
        <v>91</v>
      </c>
      <c r="BI5" s="47" t="s">
        <v>92</v>
      </c>
      <c r="BJ5" s="47" t="s">
        <v>107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101</v>
      </c>
      <c r="BS5" s="47" t="s">
        <v>102</v>
      </c>
      <c r="BT5" s="47" t="s">
        <v>106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108</v>
      </c>
      <c r="CC5" s="47" t="s">
        <v>90</v>
      </c>
      <c r="CD5" s="47" t="s">
        <v>105</v>
      </c>
      <c r="CE5" s="47" t="s">
        <v>106</v>
      </c>
      <c r="CF5" s="47" t="s">
        <v>107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100</v>
      </c>
      <c r="CP5" s="47" t="s">
        <v>90</v>
      </c>
      <c r="CQ5" s="47" t="s">
        <v>105</v>
      </c>
      <c r="CR5" s="47" t="s">
        <v>106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90</v>
      </c>
      <c r="DB5" s="47" t="s">
        <v>91</v>
      </c>
      <c r="DC5" s="47" t="s">
        <v>106</v>
      </c>
      <c r="DD5" s="47" t="s">
        <v>107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101</v>
      </c>
      <c r="DM5" s="47" t="s">
        <v>91</v>
      </c>
      <c r="DN5" s="47" t="s">
        <v>103</v>
      </c>
      <c r="DO5" s="47" t="s">
        <v>109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110</v>
      </c>
      <c r="B6" s="48">
        <f>B8</f>
        <v>2024</v>
      </c>
      <c r="C6" s="48">
        <f t="shared" ref="C6:X6" si="1">C8</f>
        <v>232122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愛知県安城市</v>
      </c>
      <c r="I6" s="48" t="str">
        <f t="shared" si="1"/>
        <v>御幸本町駐車場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47</v>
      </c>
      <c r="S6" s="50" t="str">
        <f t="shared" si="1"/>
        <v>駅</v>
      </c>
      <c r="T6" s="50" t="str">
        <f t="shared" si="1"/>
        <v>無</v>
      </c>
      <c r="U6" s="51">
        <f t="shared" si="1"/>
        <v>1997</v>
      </c>
      <c r="V6" s="51">
        <f t="shared" si="1"/>
        <v>72</v>
      </c>
      <c r="W6" s="51">
        <f t="shared" si="1"/>
        <v>140</v>
      </c>
      <c r="X6" s="50" t="str">
        <f t="shared" si="1"/>
        <v>代行制</v>
      </c>
      <c r="Y6" s="52">
        <f>IF(Y8="-",NA(),Y8)</f>
        <v>162.69999999999999</v>
      </c>
      <c r="Z6" s="52">
        <f t="shared" ref="Z6:AH6" si="2">IF(Z8="-",NA(),Z8)</f>
        <v>188.9</v>
      </c>
      <c r="AA6" s="52">
        <f t="shared" si="2"/>
        <v>179.3</v>
      </c>
      <c r="AB6" s="52">
        <f t="shared" si="2"/>
        <v>220.4</v>
      </c>
      <c r="AC6" s="52">
        <f t="shared" si="2"/>
        <v>197.8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38.5</v>
      </c>
      <c r="BG6" s="52">
        <f t="shared" ref="BG6:BO6" si="5">IF(BG8="-",NA(),BG8)</f>
        <v>47.1</v>
      </c>
      <c r="BH6" s="52">
        <f t="shared" si="5"/>
        <v>44.2</v>
      </c>
      <c r="BI6" s="52">
        <f t="shared" si="5"/>
        <v>54.6</v>
      </c>
      <c r="BJ6" s="52">
        <f t="shared" si="5"/>
        <v>49.5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2873</v>
      </c>
      <c r="BR6" s="53">
        <f t="shared" ref="BR6:BZ6" si="6">IF(BR8="-",NA(),BR8)</f>
        <v>3762</v>
      </c>
      <c r="BS6" s="53">
        <f t="shared" si="6"/>
        <v>3762</v>
      </c>
      <c r="BT6" s="53">
        <f t="shared" si="6"/>
        <v>4931</v>
      </c>
      <c r="BU6" s="53">
        <f t="shared" si="6"/>
        <v>4610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1998996</v>
      </c>
      <c r="CN6" s="51">
        <f t="shared" si="7"/>
        <v>4557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91.7</v>
      </c>
      <c r="DL6" s="52">
        <f t="shared" ref="DL6:DT6" si="9">IF(DL8="-",NA(),DL8)</f>
        <v>93.1</v>
      </c>
      <c r="DM6" s="52">
        <f t="shared" si="9"/>
        <v>109.7</v>
      </c>
      <c r="DN6" s="52">
        <f t="shared" si="9"/>
        <v>115.3</v>
      </c>
      <c r="DO6" s="52">
        <f t="shared" si="9"/>
        <v>109.7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112</v>
      </c>
      <c r="B7" s="48">
        <f t="shared" ref="B7:X7" si="10">B8</f>
        <v>2024</v>
      </c>
      <c r="C7" s="48">
        <f t="shared" si="10"/>
        <v>232122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愛知県　安城市</v>
      </c>
      <c r="I7" s="48" t="str">
        <f t="shared" si="10"/>
        <v>御幸本町駐車場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47</v>
      </c>
      <c r="S7" s="50" t="str">
        <f t="shared" si="10"/>
        <v>駅</v>
      </c>
      <c r="T7" s="50" t="str">
        <f t="shared" si="10"/>
        <v>無</v>
      </c>
      <c r="U7" s="51">
        <f t="shared" si="10"/>
        <v>1997</v>
      </c>
      <c r="V7" s="51">
        <f t="shared" si="10"/>
        <v>72</v>
      </c>
      <c r="W7" s="51">
        <f t="shared" si="10"/>
        <v>140</v>
      </c>
      <c r="X7" s="50" t="str">
        <f t="shared" si="10"/>
        <v>代行制</v>
      </c>
      <c r="Y7" s="52">
        <f>Y8</f>
        <v>162.69999999999999</v>
      </c>
      <c r="Z7" s="52">
        <f t="shared" ref="Z7:AH7" si="11">Z8</f>
        <v>188.9</v>
      </c>
      <c r="AA7" s="52">
        <f t="shared" si="11"/>
        <v>179.3</v>
      </c>
      <c r="AB7" s="52">
        <f t="shared" si="11"/>
        <v>220.4</v>
      </c>
      <c r="AC7" s="52">
        <f t="shared" si="11"/>
        <v>197.8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38.5</v>
      </c>
      <c r="BG7" s="52">
        <f t="shared" ref="BG7:BO7" si="14">BG8</f>
        <v>47.1</v>
      </c>
      <c r="BH7" s="52">
        <f t="shared" si="14"/>
        <v>44.2</v>
      </c>
      <c r="BI7" s="52">
        <f t="shared" si="14"/>
        <v>54.6</v>
      </c>
      <c r="BJ7" s="52">
        <f t="shared" si="14"/>
        <v>49.5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2873</v>
      </c>
      <c r="BR7" s="53">
        <f t="shared" ref="BR7:BZ7" si="15">BR8</f>
        <v>3762</v>
      </c>
      <c r="BS7" s="53">
        <f t="shared" si="15"/>
        <v>3762</v>
      </c>
      <c r="BT7" s="53">
        <f t="shared" si="15"/>
        <v>4931</v>
      </c>
      <c r="BU7" s="53">
        <f t="shared" si="15"/>
        <v>4610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113</v>
      </c>
      <c r="CC7" s="52" t="s">
        <v>113</v>
      </c>
      <c r="CD7" s="52" t="s">
        <v>113</v>
      </c>
      <c r="CE7" s="52" t="s">
        <v>113</v>
      </c>
      <c r="CF7" s="52" t="s">
        <v>113</v>
      </c>
      <c r="CG7" s="52" t="s">
        <v>113</v>
      </c>
      <c r="CH7" s="52" t="s">
        <v>113</v>
      </c>
      <c r="CI7" s="52" t="s">
        <v>113</v>
      </c>
      <c r="CJ7" s="52" t="s">
        <v>113</v>
      </c>
      <c r="CK7" s="52" t="s">
        <v>114</v>
      </c>
      <c r="CL7" s="49"/>
      <c r="CM7" s="51">
        <f>CM8</f>
        <v>1998996</v>
      </c>
      <c r="CN7" s="51">
        <f>CN8</f>
        <v>4557</v>
      </c>
      <c r="CO7" s="52" t="s">
        <v>113</v>
      </c>
      <c r="CP7" s="52" t="s">
        <v>113</v>
      </c>
      <c r="CQ7" s="52" t="s">
        <v>113</v>
      </c>
      <c r="CR7" s="52" t="s">
        <v>113</v>
      </c>
      <c r="CS7" s="52" t="s">
        <v>113</v>
      </c>
      <c r="CT7" s="52" t="s">
        <v>113</v>
      </c>
      <c r="CU7" s="52" t="s">
        <v>113</v>
      </c>
      <c r="CV7" s="52" t="s">
        <v>113</v>
      </c>
      <c r="CW7" s="52" t="s">
        <v>113</v>
      </c>
      <c r="CX7" s="52" t="s">
        <v>111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91.7</v>
      </c>
      <c r="DL7" s="52">
        <f t="shared" ref="DL7:DT7" si="17">DL8</f>
        <v>93.1</v>
      </c>
      <c r="DM7" s="52">
        <f t="shared" si="17"/>
        <v>109.7</v>
      </c>
      <c r="DN7" s="52">
        <f t="shared" si="17"/>
        <v>115.3</v>
      </c>
      <c r="DO7" s="52">
        <f t="shared" si="17"/>
        <v>109.7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2">
      <c r="A8" s="37"/>
      <c r="B8" s="55">
        <v>2024</v>
      </c>
      <c r="C8" s="55">
        <v>232122</v>
      </c>
      <c r="D8" s="55">
        <v>47</v>
      </c>
      <c r="E8" s="55">
        <v>14</v>
      </c>
      <c r="F8" s="55">
        <v>0</v>
      </c>
      <c r="G8" s="55">
        <v>1</v>
      </c>
      <c r="H8" s="55" t="s">
        <v>115</v>
      </c>
      <c r="I8" s="55" t="s">
        <v>116</v>
      </c>
      <c r="J8" s="55" t="s">
        <v>117</v>
      </c>
      <c r="K8" s="55" t="s">
        <v>118</v>
      </c>
      <c r="L8" s="55" t="s">
        <v>119</v>
      </c>
      <c r="M8" s="55" t="s">
        <v>120</v>
      </c>
      <c r="N8" s="55" t="s">
        <v>121</v>
      </c>
      <c r="O8" s="56" t="s">
        <v>122</v>
      </c>
      <c r="P8" s="57" t="s">
        <v>123</v>
      </c>
      <c r="Q8" s="57" t="s">
        <v>124</v>
      </c>
      <c r="R8" s="58">
        <v>47</v>
      </c>
      <c r="S8" s="57" t="s">
        <v>125</v>
      </c>
      <c r="T8" s="57" t="s">
        <v>126</v>
      </c>
      <c r="U8" s="58">
        <v>1997</v>
      </c>
      <c r="V8" s="58">
        <v>72</v>
      </c>
      <c r="W8" s="58">
        <v>140</v>
      </c>
      <c r="X8" s="57" t="s">
        <v>127</v>
      </c>
      <c r="Y8" s="59">
        <v>162.69999999999999</v>
      </c>
      <c r="Z8" s="59">
        <v>188.9</v>
      </c>
      <c r="AA8" s="59">
        <v>179.3</v>
      </c>
      <c r="AB8" s="59">
        <v>220.4</v>
      </c>
      <c r="AC8" s="59">
        <v>197.8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38.5</v>
      </c>
      <c r="BG8" s="59">
        <v>47.1</v>
      </c>
      <c r="BH8" s="59">
        <v>44.2</v>
      </c>
      <c r="BI8" s="59">
        <v>54.6</v>
      </c>
      <c r="BJ8" s="59">
        <v>49.5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2873</v>
      </c>
      <c r="BR8" s="60">
        <v>3762</v>
      </c>
      <c r="BS8" s="60">
        <v>3762</v>
      </c>
      <c r="BT8" s="61">
        <v>4931</v>
      </c>
      <c r="BU8" s="61">
        <v>4610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119</v>
      </c>
      <c r="CC8" s="59" t="s">
        <v>119</v>
      </c>
      <c r="CD8" s="59" t="s">
        <v>119</v>
      </c>
      <c r="CE8" s="59" t="s">
        <v>119</v>
      </c>
      <c r="CF8" s="59" t="s">
        <v>119</v>
      </c>
      <c r="CG8" s="59" t="s">
        <v>119</v>
      </c>
      <c r="CH8" s="59" t="s">
        <v>119</v>
      </c>
      <c r="CI8" s="59" t="s">
        <v>119</v>
      </c>
      <c r="CJ8" s="59" t="s">
        <v>119</v>
      </c>
      <c r="CK8" s="59" t="s">
        <v>119</v>
      </c>
      <c r="CL8" s="56" t="s">
        <v>119</v>
      </c>
      <c r="CM8" s="58">
        <v>1998996</v>
      </c>
      <c r="CN8" s="58">
        <v>4557</v>
      </c>
      <c r="CO8" s="59" t="s">
        <v>119</v>
      </c>
      <c r="CP8" s="59" t="s">
        <v>119</v>
      </c>
      <c r="CQ8" s="59" t="s">
        <v>119</v>
      </c>
      <c r="CR8" s="59" t="s">
        <v>119</v>
      </c>
      <c r="CS8" s="59" t="s">
        <v>119</v>
      </c>
      <c r="CT8" s="59" t="s">
        <v>119</v>
      </c>
      <c r="CU8" s="59" t="s">
        <v>119</v>
      </c>
      <c r="CV8" s="59" t="s">
        <v>119</v>
      </c>
      <c r="CW8" s="59" t="s">
        <v>119</v>
      </c>
      <c r="CX8" s="59" t="s">
        <v>119</v>
      </c>
      <c r="CY8" s="56" t="s">
        <v>119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91.7</v>
      </c>
      <c r="DL8" s="59">
        <v>93.1</v>
      </c>
      <c r="DM8" s="59">
        <v>109.7</v>
      </c>
      <c r="DN8" s="59">
        <v>115.3</v>
      </c>
      <c r="DO8" s="59">
        <v>109.7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128</v>
      </c>
      <c r="C10" s="64" t="s">
        <v>129</v>
      </c>
      <c r="D10" s="64" t="s">
        <v>130</v>
      </c>
      <c r="E10" s="64" t="s">
        <v>131</v>
      </c>
      <c r="F10" s="64" t="s">
        <v>132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Printed>2026-01-16T02:36:23Z</cp:lastPrinted>
  <dcterms:created xsi:type="dcterms:W3CDTF">2025-12-12T09:30:03Z</dcterms:created>
  <dcterms:modified xsi:type="dcterms:W3CDTF">2026-02-17T06:00:58Z</dcterms:modified>
  <cp:category/>
</cp:coreProperties>
</file>