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0.1.41.49\rizai\★理財Gフォルダ（R6～）\023  経営比較分析表\R7\06_公開用データ★\08_駐車場事業\"/>
    </mc:Choice>
  </mc:AlternateContent>
  <xr:revisionPtr revIDLastSave="0" documentId="13_ncr:1_{B61316EA-C8C6-43E2-AB22-D4C2E49E28F8}" xr6:coauthVersionLast="47" xr6:coauthVersionMax="47" xr10:uidLastSave="{00000000-0000-0000-0000-000000000000}"/>
  <workbookProtection workbookAlgorithmName="SHA-512" workbookHashValue="TxlifC2Sw7uMLDGYqNt16OoIa0/fgncnmbI7uOQDdRO1cekH1ODil9fGv+58TR6wRAZgQCWWrBlv6gU50k0XtA==" workbookSaltValue="PygTYlpZ1LbIRBIfi7jrgA==" workbookSpinCount="100000" lockStructure="1"/>
  <bookViews>
    <workbookView xWindow="0" yWindow="1776" windowWidth="13968" windowHeight="12696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JC32" i="4" s="1"/>
  <c r="DO7" i="5"/>
  <c r="MA31" i="4" s="1"/>
  <c r="DN7" i="5"/>
  <c r="LH31" i="4" s="1"/>
  <c r="DM7" i="5"/>
  <c r="DL7" i="5"/>
  <c r="DK7" i="5"/>
  <c r="DI7" i="5"/>
  <c r="DH7" i="5"/>
  <c r="DG7" i="5"/>
  <c r="LE78" i="4" s="1"/>
  <c r="DF7" i="5"/>
  <c r="KP78" i="4" s="1"/>
  <c r="DE7" i="5"/>
  <c r="KA78" i="4" s="1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KO52" i="4" s="1"/>
  <c r="BR7" i="5"/>
  <c r="JV52" i="4" s="1"/>
  <c r="BQ7" i="5"/>
  <c r="BO7" i="5"/>
  <c r="BN7" i="5"/>
  <c r="BM7" i="5"/>
  <c r="BL7" i="5"/>
  <c r="BK7" i="5"/>
  <c r="BJ7" i="5"/>
  <c r="HJ52" i="4" s="1"/>
  <c r="BI7" i="5"/>
  <c r="GQ52" i="4" s="1"/>
  <c r="BH7" i="5"/>
  <c r="BG7" i="5"/>
  <c r="BF7" i="5"/>
  <c r="BD7" i="5"/>
  <c r="BC7" i="5"/>
  <c r="BB7" i="5"/>
  <c r="BG53" i="4" s="1"/>
  <c r="BA7" i="5"/>
  <c r="AN53" i="4" s="1"/>
  <c r="AZ7" i="5"/>
  <c r="U53" i="4" s="1"/>
  <c r="AY7" i="5"/>
  <c r="AX7" i="5"/>
  <c r="AW7" i="5"/>
  <c r="AV7" i="5"/>
  <c r="AU7" i="5"/>
  <c r="AS7" i="5"/>
  <c r="AR7" i="5"/>
  <c r="GQ32" i="4" s="1"/>
  <c r="AQ7" i="5"/>
  <c r="FX32" i="4" s="1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BG31" i="4" s="1"/>
  <c r="Z7" i="5"/>
  <c r="AN31" i="4" s="1"/>
  <c r="Y7" i="5"/>
  <c r="X7" i="5"/>
  <c r="W7" i="5"/>
  <c r="V7" i="5"/>
  <c r="U7" i="5"/>
  <c r="T7" i="5"/>
  <c r="S7" i="5"/>
  <c r="HX8" i="4" s="1"/>
  <c r="R7" i="5"/>
  <c r="Q7" i="5"/>
  <c r="P7" i="5"/>
  <c r="O7" i="5"/>
  <c r="N7" i="5"/>
  <c r="M7" i="5"/>
  <c r="L7" i="5"/>
  <c r="K7" i="5"/>
  <c r="J7" i="5"/>
  <c r="B8" i="4" s="1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F88" i="4"/>
  <c r="B88" i="4"/>
  <c r="MI78" i="4"/>
  <c r="LT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MA52" i="4"/>
  <c r="LH52" i="4"/>
  <c r="JC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HJ32" i="4"/>
  <c r="FE32" i="4"/>
  <c r="EL32" i="4"/>
  <c r="CS32" i="4"/>
  <c r="BZ32" i="4"/>
  <c r="BG32" i="4"/>
  <c r="AN32" i="4"/>
  <c r="U32" i="4"/>
  <c r="KO31" i="4"/>
  <c r="JV31" i="4"/>
  <c r="JC31" i="4"/>
  <c r="HJ31" i="4"/>
  <c r="GQ31" i="4"/>
  <c r="FX31" i="4"/>
  <c r="FE31" i="4"/>
  <c r="EL31" i="4"/>
  <c r="CS31" i="4"/>
  <c r="BZ31" i="4"/>
  <c r="U31" i="4"/>
  <c r="LJ10" i="4"/>
  <c r="JQ10" i="4"/>
  <c r="HX10" i="4"/>
  <c r="DU10" i="4"/>
  <c r="CF10" i="4"/>
  <c r="B10" i="4"/>
  <c r="LJ8" i="4"/>
  <c r="JQ8" i="4"/>
  <c r="FJ8" i="4"/>
  <c r="DU8" i="4"/>
  <c r="CF8" i="4"/>
  <c r="AQ8" i="4"/>
  <c r="B6" i="4" l="1"/>
  <c r="CS30" i="4"/>
  <c r="BZ76" i="4"/>
  <c r="MA51" i="4"/>
  <c r="MI76" i="4"/>
  <c r="HJ51" i="4"/>
  <c r="MA30" i="4"/>
  <c r="IT76" i="4"/>
  <c r="CS51" i="4"/>
  <c r="HJ30" i="4"/>
  <c r="C11" i="5"/>
  <c r="D11" i="5"/>
  <c r="E11" i="5"/>
  <c r="B11" i="5"/>
  <c r="IE76" i="4" l="1"/>
  <c r="BZ51" i="4"/>
  <c r="GQ30" i="4"/>
  <c r="BZ30" i="4"/>
  <c r="BK76" i="4"/>
  <c r="LH51" i="4"/>
  <c r="LT76" i="4"/>
  <c r="GQ51" i="4"/>
  <c r="LH30" i="4"/>
  <c r="LE76" i="4"/>
  <c r="FX51" i="4"/>
  <c r="KO30" i="4"/>
  <c r="HP76" i="4"/>
  <c r="BG51" i="4"/>
  <c r="FX30" i="4"/>
  <c r="BG30" i="4"/>
  <c r="AV76" i="4"/>
  <c r="KO51" i="4"/>
  <c r="AG76" i="4"/>
  <c r="JV51" i="4"/>
  <c r="KP76" i="4"/>
  <c r="FE51" i="4"/>
  <c r="JV30" i="4"/>
  <c r="HA76" i="4"/>
  <c r="AN51" i="4"/>
  <c r="FE30" i="4"/>
  <c r="AN30" i="4"/>
  <c r="U30" i="4"/>
  <c r="R76" i="4"/>
  <c r="JC51" i="4"/>
  <c r="KA76" i="4"/>
  <c r="EL51" i="4"/>
  <c r="JC30" i="4"/>
  <c r="GL76" i="4"/>
  <c r="U51" i="4"/>
  <c r="EL30" i="4"/>
</calcChain>
</file>

<file path=xl/sharedStrings.xml><?xml version="1.0" encoding="utf-8"?>
<sst xmlns="http://schemas.openxmlformats.org/spreadsheetml/2006/main" count="278" uniqueCount="145">
  <si>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</si>
  <si>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</si>
  <si>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</si>
  <si>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</si>
  <si>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</si>
  <si>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</si>
  <si>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</si>
  <si>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</si>
  <si>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</si>
  <si>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</si>
  <si>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</si>
  <si>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</si>
  <si>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</si>
  <si>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</si>
  <si>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</si>
  <si>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</si>
  <si>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</si>
  <si>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</si>
  <si>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</si>
  <si>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</si>
  <si>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</si>
  <si>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</si>
  <si>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</si>
  <si>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</si>
  <si>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</si>
  <si>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</si>
  <si>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</si>
  <si>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</si>
  <si>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</si>
  <si>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</si>
  <si>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</si>
  <si>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</si>
  <si>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</si>
  <si>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</si>
  <si>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</si>
  <si>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</si>
  <si>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</si>
  <si>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</si>
  <si>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</si>
  <si>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</si>
  <si>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</si>
  <si>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</si>
  <si>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</si>
  <si>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</si>
  <si>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</si>
  <si>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</si>
  <si>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</si>
  <si>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</si>
  <si>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</si>
  <si>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</si>
  <si>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</si>
  <si>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</si>
  <si>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</si>
  <si>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</si>
  <si>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</si>
  <si>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</si>
  <si>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</si>
  <si>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</si>
  <si>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</si>
  <si>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</si>
  <si>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</si>
  <si>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</si>
  <si>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</si>
  <si>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</si>
  <si>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</si>
  <si>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</si>
  <si>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</si>
  <si>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</si>
  <si>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</si>
  <si>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</si>
  <si>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</si>
  <si>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</si>
  <si>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</si>
  <si>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</si>
  <si>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</si>
  <si>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</si>
  <si>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</si>
  <si>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</si>
  <si>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</si>
  <si>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</si>
  <si>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</si>
  <si>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</si>
  <si>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</si>
  <si>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</si>
  <si>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</si>
  <si>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</si>
  <si>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</si>
  <si>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</si>
  <si>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</si>
  <si>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</si>
  <si>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</si>
  <si>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</si>
  <si>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</si>
  <si>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</si>
  <si>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</si>
  <si>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</si>
  <si>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</si>
  <si>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</si>
  <si>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</si>
  <si>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</si>
  <si>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</si>
  <si>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</si>
  <si>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</si>
  <si>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</si>
  <si>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</si>
  <si>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</si>
  <si>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</si>
  <si>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</si>
  <si>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</si>
  <si>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</si>
  <si>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</si>
  <si>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当該値(N-3)</t>
    <phoneticPr fontId="5"/>
  </si>
  <si>
    <t>当該値(N-1)</t>
    <phoneticPr fontId="5"/>
  </si>
  <si>
    <t>当該値(N-3)</t>
    <phoneticPr fontId="5"/>
  </si>
  <si>
    <t>当該値(N-1)</t>
    <phoneticPr fontId="5"/>
  </si>
  <si>
    <t>当該値(N)</t>
    <phoneticPr fontId="5"/>
  </si>
  <si>
    <t>当該値(N-4)</t>
    <phoneticPr fontId="5"/>
  </si>
  <si>
    <t>当該値(N-2)</t>
    <phoneticPr fontId="5"/>
  </si>
  <si>
    <t>当該値(N-2)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</si>
  <si>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</si>
  <si>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</si>
  <si>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</si>
  <si>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</si>
  <si>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愛知県　安城市</t>
  </si>
  <si>
    <t>安城駅東駐車場</t>
  </si>
  <si>
    <t>法非適用</t>
  </si>
  <si>
    <t>駐車場整備事業</t>
  </si>
  <si>
    <t>-</t>
  </si>
  <si>
    <t>Ａ３Ｂ１</t>
  </si>
  <si>
    <t>非設置</t>
  </si>
  <si>
    <t>該当数値なし</t>
  </si>
  <si>
    <t>届出駐車場</t>
  </si>
  <si>
    <t>広場式</t>
  </si>
  <si>
    <t>駅</t>
  </si>
  <si>
    <t>無</t>
  </si>
  <si>
    <t>代行制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</si>
  <si>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</si>
  <si>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</si>
  <si>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</si>
  <si>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</si>
  <si>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</si>
  <si>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⑪稼働率について平均値と比べ低くなっているが、これは時間貸・定期貸併用駐車場であり、かつ定期利用が多いため、１台あたりの駐車時間が長く１日の平均台数が少ない状況となっていることによる。しかし、市主要駅や商業施設が周辺にあり、利用者の傾向として通勤等によるパーク＆ライドが目的であるため、駐車場としてのニーズはあると考えられる。　</t>
    <phoneticPr fontId="5"/>
  </si>
  <si>
    <t>時間貸・定期貸併用駐車場であり、定期利用が多く時間貸利用が少ないため、経常的に平均値を下回っていると考えられる。R02以降はコロナ禍により、また、R03及びR06は精算機器の更新を行い総費用が多かったため、①収益的収支比率、④売上高GOP比率及び⑤EBITDAが例年と比べ大きく下回ったが、その他の年度は回復傾向を示している。</t>
    <rPh sb="76" eb="77">
      <t>オヨ</t>
    </rPh>
    <rPh sb="147" eb="148">
      <t>ホカ</t>
    </rPh>
    <rPh sb="149" eb="151">
      <t>ネンド</t>
    </rPh>
    <phoneticPr fontId="5"/>
  </si>
  <si>
    <t>⑩企業債残高対料金収入比率について、H26に改修工事を行った際に企業債を発行し、償還計画に基づき計画的な地方債償還を行い、R06に償還を完了した。以降は良好な経営が期待できる。また、地方公営企業法を適用していないため、⑥有形固定資産減価償却率、⑨累積欠損金比率について「該当なし」となっている。なお、細かな施設の更新や修繕は今後必要に応じて行っていく。</t>
    <phoneticPr fontId="5"/>
  </si>
  <si>
    <t>R03及びR06は精算機更新により収益が減少したものの、他会計補助金等に頼ることなく黒字経営を続けられている。駅利用者の通勤等によるパーク＆ライド需要による利用が多いため、経営を継続する必要がある。</t>
    <rPh sb="3" eb="4">
      <t>オヨ</t>
    </rPh>
    <rPh sb="9" eb="12">
      <t>セイサンキ</t>
    </rPh>
    <rPh sb="12" eb="14">
      <t>コウシン</t>
    </rPh>
    <rPh sb="17" eb="18">
      <t>シュウ</t>
    </rPh>
    <rPh sb="73" eb="75">
      <t>ジュヨウ</t>
    </rPh>
    <rPh sb="78" eb="80">
      <t>リヨウ</t>
    </rPh>
    <rPh sb="81" eb="82">
      <t>オオ</t>
    </rPh>
    <rPh sb="89" eb="91">
      <t>ケイゾク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</si>
</sst>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77</c:v>
                </c:pt>
                <c:pt idx="1">
                  <c:v>32.1</c:v>
                </c:pt>
                <c:pt idx="2">
                  <c:v>76.900000000000006</c:v>
                </c:pt>
                <c:pt idx="3">
                  <c:v>86.5</c:v>
                </c:pt>
                <c:pt idx="4">
                  <c:v>44.4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99-4A14-A076-BB45C8906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383.4</c:v>
                </c:pt>
                <c:pt idx="1">
                  <c:v>338.4</c:v>
                </c:pt>
                <c:pt idx="2">
                  <c:v>1268.9000000000001</c:v>
                </c:pt>
                <c:pt idx="3">
                  <c:v>2075.9</c:v>
                </c:pt>
                <c:pt idx="4">
                  <c:v>1433.6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99-4A14-A076-BB45C8906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251</c:v>
                </c:pt>
                <c:pt idx="1">
                  <c:v>181.1</c:v>
                </c:pt>
                <c:pt idx="2">
                  <c:v>125.4</c:v>
                </c:pt>
                <c:pt idx="3">
                  <c:v>56.7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00-467B-A1DC-16FAF9481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70.3</c:v>
                </c:pt>
                <c:pt idx="1">
                  <c:v>70</c:v>
                </c:pt>
                <c:pt idx="2">
                  <c:v>47.6</c:v>
                </c:pt>
                <c:pt idx="3">
                  <c:v>35.9</c:v>
                </c:pt>
                <c:pt idx="4">
                  <c:v>24.8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00-467B-A1DC-16FAF9481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28B2-4600-9E9C-4BD535D75A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B2-4600-9E9C-4BD535D75A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8A81-4C74-9CA2-AB2EB53A7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81-4C74-9CA2-AB2EB53A7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50-4898-8DF5-0DDF62442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10.199999999999999</c:v>
                </c:pt>
                <c:pt idx="1">
                  <c:v>5.0999999999999996</c:v>
                </c:pt>
                <c:pt idx="2">
                  <c:v>1.9</c:v>
                </c:pt>
                <c:pt idx="3">
                  <c:v>3.3</c:v>
                </c:pt>
                <c:pt idx="4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50-4898-8DF5-0DDF62442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28-4A04-8D73-4741AB11D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407</c:v>
                </c:pt>
                <c:pt idx="1">
                  <c:v>166</c:v>
                </c:pt>
                <c:pt idx="2">
                  <c:v>18</c:v>
                </c:pt>
                <c:pt idx="3">
                  <c:v>22</c:v>
                </c:pt>
                <c:pt idx="4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28-4A04-8D73-4741AB11D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69.7</c:v>
                </c:pt>
                <c:pt idx="1">
                  <c:v>78.900000000000006</c:v>
                </c:pt>
                <c:pt idx="2">
                  <c:v>73.7</c:v>
                </c:pt>
                <c:pt idx="3">
                  <c:v>78.900000000000006</c:v>
                </c:pt>
                <c:pt idx="4">
                  <c:v>85.5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C5-44B3-8A2E-0AD852CF4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224.4</c:v>
                </c:pt>
                <c:pt idx="1">
                  <c:v>251.9</c:v>
                </c:pt>
                <c:pt idx="2">
                  <c:v>291.5</c:v>
                </c:pt>
                <c:pt idx="3">
                  <c:v>313.39999999999998</c:v>
                </c:pt>
                <c:pt idx="4">
                  <c:v>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C5-44B3-8A2E-0AD852CF4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33.200000000000003</c:v>
                </c:pt>
                <c:pt idx="1">
                  <c:v>-151.19999999999999</c:v>
                </c:pt>
                <c:pt idx="2">
                  <c:v>32.9</c:v>
                </c:pt>
                <c:pt idx="3">
                  <c:v>40.9</c:v>
                </c:pt>
                <c:pt idx="4">
                  <c:v>-72.8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B0-4C80-87CE-0B2E27CF6B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-122.5</c:v>
                </c:pt>
                <c:pt idx="1">
                  <c:v>8.5</c:v>
                </c:pt>
                <c:pt idx="2">
                  <c:v>26.6</c:v>
                </c:pt>
                <c:pt idx="3">
                  <c:v>35.4</c:v>
                </c:pt>
                <c:pt idx="4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B0-4C80-87CE-0B2E27CF6B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2373</c:v>
                </c:pt>
                <c:pt idx="1">
                  <c:v>-11219</c:v>
                </c:pt>
                <c:pt idx="2">
                  <c:v>2355</c:v>
                </c:pt>
                <c:pt idx="3">
                  <c:v>3261</c:v>
                </c:pt>
                <c:pt idx="4">
                  <c:v>-6225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8E-4491-8C6E-23CB19FD4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2576</c:v>
                </c:pt>
                <c:pt idx="1">
                  <c:v>4153</c:v>
                </c:pt>
                <c:pt idx="2">
                  <c:v>6140</c:v>
                </c:pt>
                <c:pt idx="3">
                  <c:v>9344</c:v>
                </c:pt>
                <c:pt idx="4">
                  <c:v>6621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8E-4491-8C6E-23CB19FD4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【1,604.7】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zoomScaleNormal="100" zoomScaleSheetLayoutView="70" workbookViewId="0"/>
  </sheetViews>
  <sheetFormatPr defaultColWidth="2.6640625" defaultRowHeight="13.2" x14ac:dyDescent="0.2"/>
  <cols>
    <col min="1" max="1" width="2.6640625" customWidth="1"/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129" t="s">
        <v>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  <c r="IJ2" s="129"/>
      <c r="IK2" s="129"/>
      <c r="IL2" s="129"/>
      <c r="IM2" s="129"/>
      <c r="IN2" s="129"/>
      <c r="IO2" s="129"/>
      <c r="IP2" s="129"/>
      <c r="IQ2" s="129"/>
      <c r="IR2" s="129"/>
      <c r="IS2" s="129"/>
      <c r="IT2" s="129"/>
      <c r="IU2" s="129"/>
      <c r="IV2" s="129"/>
      <c r="IW2" s="129"/>
      <c r="IX2" s="129"/>
      <c r="IY2" s="129"/>
      <c r="IZ2" s="129"/>
      <c r="JA2" s="129"/>
      <c r="JB2" s="129"/>
      <c r="JC2" s="129"/>
      <c r="JD2" s="129"/>
      <c r="JE2" s="129"/>
      <c r="JF2" s="129"/>
      <c r="JG2" s="129"/>
      <c r="JH2" s="129"/>
      <c r="JI2" s="129"/>
      <c r="JJ2" s="129"/>
      <c r="JK2" s="129"/>
      <c r="JL2" s="129"/>
      <c r="JM2" s="129"/>
      <c r="JN2" s="129"/>
      <c r="JO2" s="129"/>
      <c r="JP2" s="129"/>
      <c r="JQ2" s="129"/>
      <c r="JR2" s="129"/>
      <c r="JS2" s="129"/>
      <c r="JT2" s="129"/>
      <c r="JU2" s="129"/>
      <c r="JV2" s="129"/>
      <c r="JW2" s="129"/>
      <c r="JX2" s="129"/>
      <c r="JY2" s="129"/>
      <c r="JZ2" s="129"/>
      <c r="KA2" s="129"/>
      <c r="KB2" s="129"/>
      <c r="KC2" s="129"/>
      <c r="KD2" s="129"/>
      <c r="KE2" s="129"/>
      <c r="KF2" s="129"/>
      <c r="KG2" s="129"/>
      <c r="KH2" s="129"/>
      <c r="KI2" s="129"/>
      <c r="KJ2" s="129"/>
      <c r="KK2" s="129"/>
      <c r="KL2" s="129"/>
      <c r="KM2" s="129"/>
      <c r="KN2" s="129"/>
      <c r="KO2" s="129"/>
      <c r="KP2" s="129"/>
      <c r="KQ2" s="129"/>
      <c r="KR2" s="129"/>
      <c r="KS2" s="129"/>
      <c r="KT2" s="129"/>
      <c r="KU2" s="129"/>
      <c r="KV2" s="129"/>
      <c r="KW2" s="129"/>
      <c r="KX2" s="129"/>
      <c r="KY2" s="129"/>
      <c r="KZ2" s="129"/>
      <c r="LA2" s="129"/>
      <c r="LB2" s="129"/>
      <c r="LC2" s="129"/>
      <c r="LD2" s="129"/>
      <c r="LE2" s="129"/>
      <c r="LF2" s="129"/>
      <c r="LG2" s="129"/>
      <c r="LH2" s="129"/>
      <c r="LI2" s="129"/>
      <c r="LJ2" s="129"/>
      <c r="LK2" s="129"/>
      <c r="LL2" s="129"/>
      <c r="LM2" s="129"/>
      <c r="LN2" s="129"/>
      <c r="LO2" s="129"/>
      <c r="LP2" s="129"/>
      <c r="LQ2" s="129"/>
      <c r="LR2" s="129"/>
      <c r="LS2" s="129"/>
      <c r="LT2" s="129"/>
      <c r="LU2" s="129"/>
      <c r="LV2" s="129"/>
      <c r="LW2" s="129"/>
      <c r="LX2" s="129"/>
      <c r="LY2" s="129"/>
      <c r="LZ2" s="129"/>
      <c r="MA2" s="129"/>
      <c r="MB2" s="129"/>
      <c r="MC2" s="129"/>
      <c r="MD2" s="129"/>
      <c r="ME2" s="129"/>
      <c r="MF2" s="129"/>
      <c r="MG2" s="129"/>
      <c r="MH2" s="129"/>
      <c r="MI2" s="129"/>
      <c r="MJ2" s="129"/>
      <c r="MK2" s="129"/>
      <c r="ML2" s="129"/>
      <c r="MM2" s="129"/>
      <c r="MN2" s="129"/>
      <c r="MO2" s="129"/>
      <c r="MP2" s="129"/>
      <c r="MQ2" s="129"/>
      <c r="MR2" s="129"/>
      <c r="MS2" s="129"/>
      <c r="MT2" s="129"/>
      <c r="MU2" s="129"/>
      <c r="MV2" s="129"/>
      <c r="MW2" s="129"/>
      <c r="MX2" s="129"/>
      <c r="MY2" s="129"/>
      <c r="MZ2" s="129"/>
      <c r="NA2" s="129"/>
      <c r="NB2" s="129"/>
      <c r="NC2" s="129"/>
      <c r="ND2" s="129"/>
      <c r="NE2" s="129"/>
      <c r="NF2" s="129"/>
      <c r="NG2" s="129"/>
      <c r="NH2" s="129"/>
      <c r="NI2" s="129"/>
      <c r="NJ2" s="129"/>
      <c r="NK2" s="129"/>
      <c r="NL2" s="129"/>
      <c r="NM2" s="129"/>
      <c r="NN2" s="129"/>
      <c r="NO2" s="129"/>
      <c r="NP2" s="129"/>
      <c r="NQ2" s="129"/>
      <c r="NR2" s="129"/>
    </row>
    <row r="3" spans="1:382" ht="9.75" customHeight="1" x14ac:dyDescent="0.2">
      <c r="A3" s="2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9"/>
      <c r="IL3" s="129"/>
      <c r="IM3" s="129"/>
      <c r="IN3" s="129"/>
      <c r="IO3" s="129"/>
      <c r="IP3" s="129"/>
      <c r="IQ3" s="129"/>
      <c r="IR3" s="129"/>
      <c r="IS3" s="129"/>
      <c r="IT3" s="129"/>
      <c r="IU3" s="129"/>
      <c r="IV3" s="129"/>
      <c r="IW3" s="129"/>
      <c r="IX3" s="129"/>
      <c r="IY3" s="129"/>
      <c r="IZ3" s="129"/>
      <c r="JA3" s="129"/>
      <c r="JB3" s="129"/>
      <c r="JC3" s="129"/>
      <c r="JD3" s="129"/>
      <c r="JE3" s="129"/>
      <c r="JF3" s="129"/>
      <c r="JG3" s="129"/>
      <c r="JH3" s="129"/>
      <c r="JI3" s="129"/>
      <c r="JJ3" s="129"/>
      <c r="JK3" s="129"/>
      <c r="JL3" s="129"/>
      <c r="JM3" s="129"/>
      <c r="JN3" s="129"/>
      <c r="JO3" s="129"/>
      <c r="JP3" s="129"/>
      <c r="JQ3" s="129"/>
      <c r="JR3" s="129"/>
      <c r="JS3" s="129"/>
      <c r="JT3" s="129"/>
      <c r="JU3" s="129"/>
      <c r="JV3" s="129"/>
      <c r="JW3" s="129"/>
      <c r="JX3" s="129"/>
      <c r="JY3" s="129"/>
      <c r="JZ3" s="129"/>
      <c r="KA3" s="129"/>
      <c r="KB3" s="129"/>
      <c r="KC3" s="129"/>
      <c r="KD3" s="129"/>
      <c r="KE3" s="129"/>
      <c r="KF3" s="129"/>
      <c r="KG3" s="129"/>
      <c r="KH3" s="129"/>
      <c r="KI3" s="129"/>
      <c r="KJ3" s="129"/>
      <c r="KK3" s="129"/>
      <c r="KL3" s="129"/>
      <c r="KM3" s="129"/>
      <c r="KN3" s="129"/>
      <c r="KO3" s="129"/>
      <c r="KP3" s="129"/>
      <c r="KQ3" s="129"/>
      <c r="KR3" s="129"/>
      <c r="KS3" s="129"/>
      <c r="KT3" s="129"/>
      <c r="KU3" s="129"/>
      <c r="KV3" s="129"/>
      <c r="KW3" s="129"/>
      <c r="KX3" s="129"/>
      <c r="KY3" s="129"/>
      <c r="KZ3" s="129"/>
      <c r="LA3" s="129"/>
      <c r="LB3" s="129"/>
      <c r="LC3" s="129"/>
      <c r="LD3" s="129"/>
      <c r="LE3" s="129"/>
      <c r="LF3" s="129"/>
      <c r="LG3" s="129"/>
      <c r="LH3" s="129"/>
      <c r="LI3" s="129"/>
      <c r="LJ3" s="129"/>
      <c r="LK3" s="129"/>
      <c r="LL3" s="129"/>
      <c r="LM3" s="129"/>
      <c r="LN3" s="129"/>
      <c r="LO3" s="129"/>
      <c r="LP3" s="129"/>
      <c r="LQ3" s="129"/>
      <c r="LR3" s="129"/>
      <c r="LS3" s="129"/>
      <c r="LT3" s="129"/>
      <c r="LU3" s="129"/>
      <c r="LV3" s="129"/>
      <c r="LW3" s="129"/>
      <c r="LX3" s="129"/>
      <c r="LY3" s="129"/>
      <c r="LZ3" s="129"/>
      <c r="MA3" s="129"/>
      <c r="MB3" s="129"/>
      <c r="MC3" s="129"/>
      <c r="MD3" s="129"/>
      <c r="ME3" s="129"/>
      <c r="MF3" s="129"/>
      <c r="MG3" s="129"/>
      <c r="MH3" s="129"/>
      <c r="MI3" s="129"/>
      <c r="MJ3" s="129"/>
      <c r="MK3" s="129"/>
      <c r="ML3" s="129"/>
      <c r="MM3" s="129"/>
      <c r="MN3" s="129"/>
      <c r="MO3" s="129"/>
      <c r="MP3" s="129"/>
      <c r="MQ3" s="129"/>
      <c r="MR3" s="129"/>
      <c r="MS3" s="129"/>
      <c r="MT3" s="129"/>
      <c r="MU3" s="129"/>
      <c r="MV3" s="129"/>
      <c r="MW3" s="129"/>
      <c r="MX3" s="129"/>
      <c r="MY3" s="129"/>
      <c r="MZ3" s="129"/>
      <c r="NA3" s="129"/>
      <c r="NB3" s="129"/>
      <c r="NC3" s="129"/>
      <c r="ND3" s="129"/>
      <c r="NE3" s="129"/>
      <c r="NF3" s="129"/>
      <c r="NG3" s="129"/>
      <c r="NH3" s="129"/>
      <c r="NI3" s="129"/>
      <c r="NJ3" s="129"/>
      <c r="NK3" s="129"/>
      <c r="NL3" s="129"/>
      <c r="NM3" s="129"/>
      <c r="NN3" s="129"/>
      <c r="NO3" s="129"/>
      <c r="NP3" s="129"/>
      <c r="NQ3" s="129"/>
      <c r="NR3" s="129"/>
    </row>
    <row r="4" spans="1:382" ht="9.75" customHeight="1" x14ac:dyDescent="0.2">
      <c r="A4" s="2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29"/>
      <c r="ID4" s="129"/>
      <c r="IE4" s="129"/>
      <c r="IF4" s="129"/>
      <c r="IG4" s="129"/>
      <c r="IH4" s="129"/>
      <c r="II4" s="129"/>
      <c r="IJ4" s="129"/>
      <c r="IK4" s="129"/>
      <c r="IL4" s="129"/>
      <c r="IM4" s="129"/>
      <c r="IN4" s="129"/>
      <c r="IO4" s="129"/>
      <c r="IP4" s="129"/>
      <c r="IQ4" s="129"/>
      <c r="IR4" s="129"/>
      <c r="IS4" s="129"/>
      <c r="IT4" s="129"/>
      <c r="IU4" s="129"/>
      <c r="IV4" s="129"/>
      <c r="IW4" s="129"/>
      <c r="IX4" s="129"/>
      <c r="IY4" s="129"/>
      <c r="IZ4" s="129"/>
      <c r="JA4" s="129"/>
      <c r="JB4" s="129"/>
      <c r="JC4" s="129"/>
      <c r="JD4" s="129"/>
      <c r="JE4" s="129"/>
      <c r="JF4" s="129"/>
      <c r="JG4" s="129"/>
      <c r="JH4" s="129"/>
      <c r="JI4" s="129"/>
      <c r="JJ4" s="129"/>
      <c r="JK4" s="129"/>
      <c r="JL4" s="129"/>
      <c r="JM4" s="129"/>
      <c r="JN4" s="129"/>
      <c r="JO4" s="129"/>
      <c r="JP4" s="129"/>
      <c r="JQ4" s="129"/>
      <c r="JR4" s="129"/>
      <c r="JS4" s="129"/>
      <c r="JT4" s="129"/>
      <c r="JU4" s="129"/>
      <c r="JV4" s="129"/>
      <c r="JW4" s="129"/>
      <c r="JX4" s="129"/>
      <c r="JY4" s="129"/>
      <c r="JZ4" s="129"/>
      <c r="KA4" s="129"/>
      <c r="KB4" s="129"/>
      <c r="KC4" s="129"/>
      <c r="KD4" s="129"/>
      <c r="KE4" s="129"/>
      <c r="KF4" s="129"/>
      <c r="KG4" s="129"/>
      <c r="KH4" s="129"/>
      <c r="KI4" s="129"/>
      <c r="KJ4" s="129"/>
      <c r="KK4" s="129"/>
      <c r="KL4" s="129"/>
      <c r="KM4" s="129"/>
      <c r="KN4" s="129"/>
      <c r="KO4" s="129"/>
      <c r="KP4" s="129"/>
      <c r="KQ4" s="129"/>
      <c r="KR4" s="129"/>
      <c r="KS4" s="129"/>
      <c r="KT4" s="129"/>
      <c r="KU4" s="129"/>
      <c r="KV4" s="129"/>
      <c r="KW4" s="129"/>
      <c r="KX4" s="129"/>
      <c r="KY4" s="129"/>
      <c r="KZ4" s="129"/>
      <c r="LA4" s="129"/>
      <c r="LB4" s="129"/>
      <c r="LC4" s="129"/>
      <c r="LD4" s="129"/>
      <c r="LE4" s="129"/>
      <c r="LF4" s="129"/>
      <c r="LG4" s="129"/>
      <c r="LH4" s="129"/>
      <c r="LI4" s="129"/>
      <c r="LJ4" s="129"/>
      <c r="LK4" s="129"/>
      <c r="LL4" s="129"/>
      <c r="LM4" s="129"/>
      <c r="LN4" s="129"/>
      <c r="LO4" s="129"/>
      <c r="LP4" s="129"/>
      <c r="LQ4" s="129"/>
      <c r="LR4" s="129"/>
      <c r="LS4" s="129"/>
      <c r="LT4" s="129"/>
      <c r="LU4" s="129"/>
      <c r="LV4" s="129"/>
      <c r="LW4" s="129"/>
      <c r="LX4" s="129"/>
      <c r="LY4" s="129"/>
      <c r="LZ4" s="129"/>
      <c r="MA4" s="129"/>
      <c r="MB4" s="129"/>
      <c r="MC4" s="129"/>
      <c r="MD4" s="129"/>
      <c r="ME4" s="129"/>
      <c r="MF4" s="129"/>
      <c r="MG4" s="129"/>
      <c r="MH4" s="129"/>
      <c r="MI4" s="129"/>
      <c r="MJ4" s="129"/>
      <c r="MK4" s="129"/>
      <c r="ML4" s="129"/>
      <c r="MM4" s="129"/>
      <c r="MN4" s="129"/>
      <c r="MO4" s="129"/>
      <c r="MP4" s="129"/>
      <c r="MQ4" s="129"/>
      <c r="MR4" s="129"/>
      <c r="MS4" s="129"/>
      <c r="MT4" s="129"/>
      <c r="MU4" s="129"/>
      <c r="MV4" s="129"/>
      <c r="MW4" s="129"/>
      <c r="MX4" s="129"/>
      <c r="MY4" s="129"/>
      <c r="MZ4" s="129"/>
      <c r="NA4" s="129"/>
      <c r="NB4" s="129"/>
      <c r="NC4" s="129"/>
      <c r="ND4" s="129"/>
      <c r="NE4" s="129"/>
      <c r="NF4" s="129"/>
      <c r="NG4" s="129"/>
      <c r="NH4" s="129"/>
      <c r="NI4" s="129"/>
      <c r="NJ4" s="129"/>
      <c r="NK4" s="129"/>
      <c r="NL4" s="129"/>
      <c r="NM4" s="129"/>
      <c r="NN4" s="129"/>
      <c r="NO4" s="129"/>
      <c r="NP4" s="129"/>
      <c r="NQ4" s="129"/>
      <c r="NR4" s="129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130" t="str">
        <f>データ!H6&amp;"　"&amp;データ!I6</f>
        <v>愛知県安城市　安城駅東駐車場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3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0"/>
      <c r="GL6" s="130"/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0"/>
      <c r="GX6" s="130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119" t="s">
        <v>1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1"/>
      <c r="AQ7" s="119" t="s">
        <v>2</v>
      </c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1"/>
      <c r="CF7" s="119" t="s">
        <v>3</v>
      </c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1"/>
      <c r="DU7" s="131" t="s">
        <v>4</v>
      </c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22" t="s">
        <v>5</v>
      </c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22" t="s">
        <v>6</v>
      </c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2"/>
      <c r="IK7" s="122"/>
      <c r="IL7" s="122"/>
      <c r="IM7" s="122"/>
      <c r="IN7" s="122"/>
      <c r="IO7" s="122"/>
      <c r="IP7" s="122"/>
      <c r="IQ7" s="122"/>
      <c r="IR7" s="122"/>
      <c r="IS7" s="122"/>
      <c r="IT7" s="122"/>
      <c r="IU7" s="122"/>
      <c r="IV7" s="122"/>
      <c r="IW7" s="122"/>
      <c r="IX7" s="122"/>
      <c r="IY7" s="122"/>
      <c r="IZ7" s="122"/>
      <c r="JA7" s="122"/>
      <c r="JB7" s="122"/>
      <c r="JC7" s="122"/>
      <c r="JD7" s="122"/>
      <c r="JE7" s="122"/>
      <c r="JF7" s="122"/>
      <c r="JG7" s="122"/>
      <c r="JH7" s="122"/>
      <c r="JI7" s="122"/>
      <c r="JJ7" s="122"/>
      <c r="JK7" s="122"/>
      <c r="JL7" s="122"/>
      <c r="JM7" s="122"/>
      <c r="JN7" s="122"/>
      <c r="JO7" s="122"/>
      <c r="JP7" s="122"/>
      <c r="JQ7" s="122" t="s">
        <v>7</v>
      </c>
      <c r="JR7" s="122"/>
      <c r="JS7" s="122"/>
      <c r="JT7" s="122"/>
      <c r="JU7" s="122"/>
      <c r="JV7" s="122"/>
      <c r="JW7" s="122"/>
      <c r="JX7" s="122"/>
      <c r="JY7" s="122"/>
      <c r="JZ7" s="122"/>
      <c r="KA7" s="122"/>
      <c r="KB7" s="122"/>
      <c r="KC7" s="122"/>
      <c r="KD7" s="122"/>
      <c r="KE7" s="122"/>
      <c r="KF7" s="122"/>
      <c r="KG7" s="122"/>
      <c r="KH7" s="122"/>
      <c r="KI7" s="122"/>
      <c r="KJ7" s="122"/>
      <c r="KK7" s="122"/>
      <c r="KL7" s="122"/>
      <c r="KM7" s="122"/>
      <c r="KN7" s="122"/>
      <c r="KO7" s="122"/>
      <c r="KP7" s="122"/>
      <c r="KQ7" s="122"/>
      <c r="KR7" s="122"/>
      <c r="KS7" s="122"/>
      <c r="KT7" s="122"/>
      <c r="KU7" s="122"/>
      <c r="KV7" s="122"/>
      <c r="KW7" s="122"/>
      <c r="KX7" s="122"/>
      <c r="KY7" s="122"/>
      <c r="KZ7" s="122"/>
      <c r="LA7" s="122"/>
      <c r="LB7" s="122"/>
      <c r="LC7" s="122"/>
      <c r="LD7" s="122"/>
      <c r="LE7" s="122"/>
      <c r="LF7" s="122"/>
      <c r="LG7" s="122"/>
      <c r="LH7" s="122"/>
      <c r="LI7" s="122"/>
      <c r="LJ7" s="122" t="s">
        <v>8</v>
      </c>
      <c r="LK7" s="122"/>
      <c r="LL7" s="122"/>
      <c r="LM7" s="122"/>
      <c r="LN7" s="122"/>
      <c r="LO7" s="122"/>
      <c r="LP7" s="122"/>
      <c r="LQ7" s="122"/>
      <c r="LR7" s="122"/>
      <c r="LS7" s="122"/>
      <c r="LT7" s="122"/>
      <c r="LU7" s="122"/>
      <c r="LV7" s="122"/>
      <c r="LW7" s="122"/>
      <c r="LX7" s="122"/>
      <c r="LY7" s="122"/>
      <c r="LZ7" s="122"/>
      <c r="MA7" s="122"/>
      <c r="MB7" s="122"/>
      <c r="MC7" s="122"/>
      <c r="MD7" s="122"/>
      <c r="ME7" s="122"/>
      <c r="MF7" s="122"/>
      <c r="MG7" s="122"/>
      <c r="MH7" s="122"/>
      <c r="MI7" s="122"/>
      <c r="MJ7" s="122"/>
      <c r="MK7" s="122"/>
      <c r="ML7" s="122"/>
      <c r="MM7" s="122"/>
      <c r="MN7" s="122"/>
      <c r="MO7" s="122"/>
      <c r="MP7" s="122"/>
      <c r="MQ7" s="122"/>
      <c r="MR7" s="122"/>
      <c r="MS7" s="122"/>
      <c r="MT7" s="122"/>
      <c r="MU7" s="122"/>
      <c r="MV7" s="122"/>
      <c r="MW7" s="122"/>
      <c r="MX7" s="122"/>
      <c r="MY7" s="122"/>
      <c r="MZ7" s="122"/>
      <c r="NA7" s="122"/>
      <c r="NB7" s="122"/>
      <c r="NC7" s="3"/>
      <c r="ND7" s="132" t="s">
        <v>9</v>
      </c>
      <c r="NE7" s="133"/>
      <c r="NF7" s="133"/>
      <c r="NG7" s="133"/>
      <c r="NH7" s="133"/>
      <c r="NI7" s="133"/>
      <c r="NJ7" s="133"/>
      <c r="NK7" s="133"/>
      <c r="NL7" s="133"/>
      <c r="NM7" s="133"/>
      <c r="NN7" s="133"/>
      <c r="NO7" s="133"/>
      <c r="NP7" s="133"/>
      <c r="NQ7" s="134"/>
    </row>
    <row r="8" spans="1:382" ht="18.75" customHeight="1" x14ac:dyDescent="0.2">
      <c r="A8" s="2"/>
      <c r="B8" s="113" t="str">
        <f>データ!J7</f>
        <v>法非適用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5"/>
      <c r="AQ8" s="113" t="str">
        <f>データ!K7</f>
        <v>駐車場整備事業</v>
      </c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4"/>
      <c r="BT8" s="114"/>
      <c r="BU8" s="114"/>
      <c r="BV8" s="114"/>
      <c r="BW8" s="114"/>
      <c r="BX8" s="114"/>
      <c r="BY8" s="114"/>
      <c r="BZ8" s="114"/>
      <c r="CA8" s="114"/>
      <c r="CB8" s="114"/>
      <c r="CC8" s="114"/>
      <c r="CD8" s="114"/>
      <c r="CE8" s="115"/>
      <c r="CF8" s="113" t="str">
        <f>データ!L7</f>
        <v>-</v>
      </c>
      <c r="CG8" s="114"/>
      <c r="CH8" s="114"/>
      <c r="CI8" s="114"/>
      <c r="CJ8" s="114"/>
      <c r="CK8" s="114"/>
      <c r="CL8" s="114"/>
      <c r="CM8" s="114"/>
      <c r="CN8" s="114"/>
      <c r="CO8" s="114"/>
      <c r="CP8" s="114"/>
      <c r="CQ8" s="114"/>
      <c r="CR8" s="114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5"/>
      <c r="DU8" s="100" t="str">
        <f>データ!M7</f>
        <v>Ａ３Ｂ１</v>
      </c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 t="str">
        <f>データ!N7</f>
        <v>非設置</v>
      </c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100" t="str">
        <f>データ!S7</f>
        <v>駅</v>
      </c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  <c r="IW8" s="100"/>
      <c r="IX8" s="100"/>
      <c r="IY8" s="100"/>
      <c r="IZ8" s="100"/>
      <c r="JA8" s="100"/>
      <c r="JB8" s="100"/>
      <c r="JC8" s="100"/>
      <c r="JD8" s="100"/>
      <c r="JE8" s="100"/>
      <c r="JF8" s="100"/>
      <c r="JG8" s="100"/>
      <c r="JH8" s="100"/>
      <c r="JI8" s="100"/>
      <c r="JJ8" s="100"/>
      <c r="JK8" s="100"/>
      <c r="JL8" s="100"/>
      <c r="JM8" s="100"/>
      <c r="JN8" s="100"/>
      <c r="JO8" s="100"/>
      <c r="JP8" s="100"/>
      <c r="JQ8" s="100" t="str">
        <f>データ!T7</f>
        <v>無</v>
      </c>
      <c r="JR8" s="100"/>
      <c r="JS8" s="100"/>
      <c r="JT8" s="100"/>
      <c r="JU8" s="100"/>
      <c r="JV8" s="100"/>
      <c r="JW8" s="100"/>
      <c r="JX8" s="100"/>
      <c r="JY8" s="100"/>
      <c r="JZ8" s="100"/>
      <c r="KA8" s="100"/>
      <c r="KB8" s="100"/>
      <c r="KC8" s="100"/>
      <c r="KD8" s="100"/>
      <c r="KE8" s="100"/>
      <c r="KF8" s="100"/>
      <c r="KG8" s="100"/>
      <c r="KH8" s="100"/>
      <c r="KI8" s="100"/>
      <c r="KJ8" s="100"/>
      <c r="KK8" s="100"/>
      <c r="KL8" s="100"/>
      <c r="KM8" s="100"/>
      <c r="KN8" s="100"/>
      <c r="KO8" s="100"/>
      <c r="KP8" s="100"/>
      <c r="KQ8" s="100"/>
      <c r="KR8" s="100"/>
      <c r="KS8" s="100"/>
      <c r="KT8" s="100"/>
      <c r="KU8" s="100"/>
      <c r="KV8" s="100"/>
      <c r="KW8" s="100"/>
      <c r="KX8" s="100"/>
      <c r="KY8" s="100"/>
      <c r="KZ8" s="100"/>
      <c r="LA8" s="100"/>
      <c r="LB8" s="100"/>
      <c r="LC8" s="100"/>
      <c r="LD8" s="100"/>
      <c r="LE8" s="100"/>
      <c r="LF8" s="100"/>
      <c r="LG8" s="100"/>
      <c r="LH8" s="100"/>
      <c r="LI8" s="100"/>
      <c r="LJ8" s="116">
        <f>データ!U7</f>
        <v>1933</v>
      </c>
      <c r="LK8" s="116"/>
      <c r="LL8" s="116"/>
      <c r="LM8" s="116"/>
      <c r="LN8" s="116"/>
      <c r="LO8" s="116"/>
      <c r="LP8" s="116"/>
      <c r="LQ8" s="116"/>
      <c r="LR8" s="116"/>
      <c r="LS8" s="116"/>
      <c r="LT8" s="116"/>
      <c r="LU8" s="116"/>
      <c r="LV8" s="116"/>
      <c r="LW8" s="116"/>
      <c r="LX8" s="116"/>
      <c r="LY8" s="116"/>
      <c r="LZ8" s="116"/>
      <c r="MA8" s="116"/>
      <c r="MB8" s="116"/>
      <c r="MC8" s="116"/>
      <c r="MD8" s="116"/>
      <c r="ME8" s="116"/>
      <c r="MF8" s="116"/>
      <c r="MG8" s="116"/>
      <c r="MH8" s="116"/>
      <c r="MI8" s="116"/>
      <c r="MJ8" s="116"/>
      <c r="MK8" s="116"/>
      <c r="ML8" s="116"/>
      <c r="MM8" s="116"/>
      <c r="MN8" s="116"/>
      <c r="MO8" s="116"/>
      <c r="MP8" s="116"/>
      <c r="MQ8" s="116"/>
      <c r="MR8" s="116"/>
      <c r="MS8" s="116"/>
      <c r="MT8" s="116"/>
      <c r="MU8" s="116"/>
      <c r="MV8" s="116"/>
      <c r="MW8" s="116"/>
      <c r="MX8" s="116"/>
      <c r="MY8" s="116"/>
      <c r="MZ8" s="116"/>
      <c r="NA8" s="116"/>
      <c r="NB8" s="116"/>
      <c r="NC8" s="3"/>
      <c r="ND8" s="127" t="s">
        <v>10</v>
      </c>
      <c r="NE8" s="128"/>
      <c r="NF8" s="117" t="s">
        <v>11</v>
      </c>
      <c r="NG8" s="117"/>
      <c r="NH8" s="117"/>
      <c r="NI8" s="117"/>
      <c r="NJ8" s="117"/>
      <c r="NK8" s="117"/>
      <c r="NL8" s="117"/>
      <c r="NM8" s="117"/>
      <c r="NN8" s="117"/>
      <c r="NO8" s="117"/>
      <c r="NP8" s="117"/>
      <c r="NQ8" s="118"/>
    </row>
    <row r="9" spans="1:382" ht="18.75" customHeight="1" x14ac:dyDescent="0.2">
      <c r="A9" s="2"/>
      <c r="B9" s="119" t="s">
        <v>12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1"/>
      <c r="AQ9" s="119" t="s">
        <v>13</v>
      </c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1"/>
      <c r="CF9" s="119" t="s">
        <v>14</v>
      </c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1"/>
      <c r="DU9" s="122" t="s">
        <v>15</v>
      </c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22" t="s">
        <v>16</v>
      </c>
      <c r="HY9" s="122"/>
      <c r="HZ9" s="122"/>
      <c r="IA9" s="122"/>
      <c r="IB9" s="122"/>
      <c r="IC9" s="122"/>
      <c r="ID9" s="122"/>
      <c r="IE9" s="122"/>
      <c r="IF9" s="122"/>
      <c r="IG9" s="122"/>
      <c r="IH9" s="122"/>
      <c r="II9" s="122"/>
      <c r="IJ9" s="122"/>
      <c r="IK9" s="122"/>
      <c r="IL9" s="122"/>
      <c r="IM9" s="122"/>
      <c r="IN9" s="122"/>
      <c r="IO9" s="122"/>
      <c r="IP9" s="122"/>
      <c r="IQ9" s="122"/>
      <c r="IR9" s="122"/>
      <c r="IS9" s="122"/>
      <c r="IT9" s="122"/>
      <c r="IU9" s="122"/>
      <c r="IV9" s="122"/>
      <c r="IW9" s="122"/>
      <c r="IX9" s="122"/>
      <c r="IY9" s="122"/>
      <c r="IZ9" s="122"/>
      <c r="JA9" s="122"/>
      <c r="JB9" s="122"/>
      <c r="JC9" s="122"/>
      <c r="JD9" s="122"/>
      <c r="JE9" s="122"/>
      <c r="JF9" s="122"/>
      <c r="JG9" s="122"/>
      <c r="JH9" s="122"/>
      <c r="JI9" s="122"/>
      <c r="JJ9" s="122"/>
      <c r="JK9" s="122"/>
      <c r="JL9" s="122"/>
      <c r="JM9" s="122"/>
      <c r="JN9" s="122"/>
      <c r="JO9" s="122"/>
      <c r="JP9" s="122"/>
      <c r="JQ9" s="122" t="s">
        <v>17</v>
      </c>
      <c r="JR9" s="122"/>
      <c r="JS9" s="122"/>
      <c r="JT9" s="122"/>
      <c r="JU9" s="122"/>
      <c r="JV9" s="122"/>
      <c r="JW9" s="122"/>
      <c r="JX9" s="122"/>
      <c r="JY9" s="122"/>
      <c r="JZ9" s="122"/>
      <c r="KA9" s="122"/>
      <c r="KB9" s="122"/>
      <c r="KC9" s="122"/>
      <c r="KD9" s="122"/>
      <c r="KE9" s="122"/>
      <c r="KF9" s="122"/>
      <c r="KG9" s="122"/>
      <c r="KH9" s="122"/>
      <c r="KI9" s="122"/>
      <c r="KJ9" s="122"/>
      <c r="KK9" s="122"/>
      <c r="KL9" s="122"/>
      <c r="KM9" s="122"/>
      <c r="KN9" s="122"/>
      <c r="KO9" s="122"/>
      <c r="KP9" s="122"/>
      <c r="KQ9" s="122"/>
      <c r="KR9" s="122"/>
      <c r="KS9" s="122"/>
      <c r="KT9" s="122"/>
      <c r="KU9" s="122"/>
      <c r="KV9" s="122"/>
      <c r="KW9" s="122"/>
      <c r="KX9" s="122"/>
      <c r="KY9" s="122"/>
      <c r="KZ9" s="122"/>
      <c r="LA9" s="122"/>
      <c r="LB9" s="122"/>
      <c r="LC9" s="122"/>
      <c r="LD9" s="122"/>
      <c r="LE9" s="122"/>
      <c r="LF9" s="122"/>
      <c r="LG9" s="122"/>
      <c r="LH9" s="122"/>
      <c r="LI9" s="122"/>
      <c r="LJ9" s="122" t="s">
        <v>18</v>
      </c>
      <c r="LK9" s="122"/>
      <c r="LL9" s="122"/>
      <c r="LM9" s="122"/>
      <c r="LN9" s="122"/>
      <c r="LO9" s="122"/>
      <c r="LP9" s="122"/>
      <c r="LQ9" s="122"/>
      <c r="LR9" s="122"/>
      <c r="LS9" s="122"/>
      <c r="LT9" s="122"/>
      <c r="LU9" s="122"/>
      <c r="LV9" s="122"/>
      <c r="LW9" s="122"/>
      <c r="LX9" s="122"/>
      <c r="LY9" s="122"/>
      <c r="LZ9" s="122"/>
      <c r="MA9" s="122"/>
      <c r="MB9" s="122"/>
      <c r="MC9" s="122"/>
      <c r="MD9" s="122"/>
      <c r="ME9" s="122"/>
      <c r="MF9" s="122"/>
      <c r="MG9" s="122"/>
      <c r="MH9" s="122"/>
      <c r="MI9" s="122"/>
      <c r="MJ9" s="122"/>
      <c r="MK9" s="122"/>
      <c r="ML9" s="122"/>
      <c r="MM9" s="122"/>
      <c r="MN9" s="122"/>
      <c r="MO9" s="122"/>
      <c r="MP9" s="122"/>
      <c r="MQ9" s="122"/>
      <c r="MR9" s="122"/>
      <c r="MS9" s="122"/>
      <c r="MT9" s="122"/>
      <c r="MU9" s="122"/>
      <c r="MV9" s="122"/>
      <c r="MW9" s="122"/>
      <c r="MX9" s="122"/>
      <c r="MY9" s="122"/>
      <c r="MZ9" s="122"/>
      <c r="NA9" s="122"/>
      <c r="NB9" s="122"/>
      <c r="NC9" s="3"/>
      <c r="ND9" s="123" t="s">
        <v>19</v>
      </c>
      <c r="NE9" s="124"/>
      <c r="NF9" s="125" t="s">
        <v>20</v>
      </c>
      <c r="NG9" s="125"/>
      <c r="NH9" s="125"/>
      <c r="NI9" s="125"/>
      <c r="NJ9" s="125"/>
      <c r="NK9" s="125"/>
      <c r="NL9" s="125"/>
      <c r="NM9" s="125"/>
      <c r="NN9" s="125"/>
      <c r="NO9" s="125"/>
      <c r="NP9" s="125"/>
      <c r="NQ9" s="126"/>
    </row>
    <row r="10" spans="1:382" ht="18.75" customHeight="1" x14ac:dyDescent="0.2">
      <c r="A10" s="2"/>
      <c r="B10" s="107" t="str">
        <f>データ!O7</f>
        <v>該当数値なし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9"/>
      <c r="AQ10" s="110" t="s">
        <v>131</v>
      </c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2"/>
      <c r="CF10" s="113" t="str">
        <f>データ!Q7</f>
        <v>広場式</v>
      </c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5"/>
      <c r="DU10" s="116">
        <f>データ!R7</f>
        <v>46</v>
      </c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6">
        <f>データ!V7</f>
        <v>76</v>
      </c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  <c r="IW10" s="116"/>
      <c r="IX10" s="116"/>
      <c r="IY10" s="116"/>
      <c r="IZ10" s="116"/>
      <c r="JA10" s="116"/>
      <c r="JB10" s="116"/>
      <c r="JC10" s="116"/>
      <c r="JD10" s="116"/>
      <c r="JE10" s="116"/>
      <c r="JF10" s="116"/>
      <c r="JG10" s="116"/>
      <c r="JH10" s="116"/>
      <c r="JI10" s="116"/>
      <c r="JJ10" s="116"/>
      <c r="JK10" s="116"/>
      <c r="JL10" s="116"/>
      <c r="JM10" s="116"/>
      <c r="JN10" s="116"/>
      <c r="JO10" s="116"/>
      <c r="JP10" s="116"/>
      <c r="JQ10" s="116">
        <f>データ!W7</f>
        <v>140</v>
      </c>
      <c r="JR10" s="116"/>
      <c r="JS10" s="116"/>
      <c r="JT10" s="116"/>
      <c r="JU10" s="116"/>
      <c r="JV10" s="116"/>
      <c r="JW10" s="116"/>
      <c r="JX10" s="116"/>
      <c r="JY10" s="116"/>
      <c r="JZ10" s="116"/>
      <c r="KA10" s="116"/>
      <c r="KB10" s="116"/>
      <c r="KC10" s="116"/>
      <c r="KD10" s="116"/>
      <c r="KE10" s="116"/>
      <c r="KF10" s="116"/>
      <c r="KG10" s="116"/>
      <c r="KH10" s="116"/>
      <c r="KI10" s="116"/>
      <c r="KJ10" s="116"/>
      <c r="KK10" s="116"/>
      <c r="KL10" s="116"/>
      <c r="KM10" s="116"/>
      <c r="KN10" s="116"/>
      <c r="KO10" s="116"/>
      <c r="KP10" s="116"/>
      <c r="KQ10" s="116"/>
      <c r="KR10" s="116"/>
      <c r="KS10" s="116"/>
      <c r="KT10" s="116"/>
      <c r="KU10" s="116"/>
      <c r="KV10" s="116"/>
      <c r="KW10" s="116"/>
      <c r="KX10" s="116"/>
      <c r="KY10" s="116"/>
      <c r="KZ10" s="116"/>
      <c r="LA10" s="116"/>
      <c r="LB10" s="116"/>
      <c r="LC10" s="116"/>
      <c r="LD10" s="116"/>
      <c r="LE10" s="116"/>
      <c r="LF10" s="116"/>
      <c r="LG10" s="116"/>
      <c r="LH10" s="116"/>
      <c r="LI10" s="116"/>
      <c r="LJ10" s="100" t="str">
        <f>データ!X7</f>
        <v>代行制</v>
      </c>
      <c r="LK10" s="100"/>
      <c r="LL10" s="100"/>
      <c r="LM10" s="100"/>
      <c r="LN10" s="100"/>
      <c r="LO10" s="100"/>
      <c r="LP10" s="100"/>
      <c r="LQ10" s="100"/>
      <c r="LR10" s="100"/>
      <c r="LS10" s="100"/>
      <c r="LT10" s="100"/>
      <c r="LU10" s="100"/>
      <c r="LV10" s="100"/>
      <c r="LW10" s="100"/>
      <c r="LX10" s="100"/>
      <c r="LY10" s="100"/>
      <c r="LZ10" s="100"/>
      <c r="MA10" s="100"/>
      <c r="MB10" s="100"/>
      <c r="MC10" s="100"/>
      <c r="MD10" s="100"/>
      <c r="ME10" s="100"/>
      <c r="MF10" s="100"/>
      <c r="MG10" s="100"/>
      <c r="MH10" s="100"/>
      <c r="MI10" s="100"/>
      <c r="MJ10" s="100"/>
      <c r="MK10" s="100"/>
      <c r="ML10" s="100"/>
      <c r="MM10" s="100"/>
      <c r="MN10" s="100"/>
      <c r="MO10" s="100"/>
      <c r="MP10" s="100"/>
      <c r="MQ10" s="100"/>
      <c r="MR10" s="100"/>
      <c r="MS10" s="100"/>
      <c r="MT10" s="100"/>
      <c r="MU10" s="100"/>
      <c r="MV10" s="100"/>
      <c r="MW10" s="100"/>
      <c r="MX10" s="100"/>
      <c r="MY10" s="100"/>
      <c r="MZ10" s="100"/>
      <c r="NA10" s="100"/>
      <c r="NB10" s="100"/>
      <c r="NC10" s="2"/>
      <c r="ND10" s="101" t="s">
        <v>21</v>
      </c>
      <c r="NE10" s="102"/>
      <c r="NF10" s="103" t="s">
        <v>22</v>
      </c>
      <c r="NG10" s="103"/>
      <c r="NH10" s="103"/>
      <c r="NI10" s="103"/>
      <c r="NJ10" s="103"/>
      <c r="NK10" s="103"/>
      <c r="NL10" s="103"/>
      <c r="NM10" s="103"/>
      <c r="NN10" s="103"/>
      <c r="NO10" s="103"/>
      <c r="NP10" s="103"/>
      <c r="NQ10" s="104"/>
    </row>
    <row r="11" spans="1:382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105" t="s">
        <v>23</v>
      </c>
      <c r="NE11" s="105"/>
      <c r="NF11" s="105"/>
      <c r="NG11" s="105"/>
      <c r="NH11" s="105"/>
      <c r="NI11" s="105"/>
      <c r="NJ11" s="105"/>
      <c r="NK11" s="105"/>
      <c r="NL11" s="105"/>
      <c r="NM11" s="105"/>
      <c r="NN11" s="105"/>
      <c r="NO11" s="105"/>
      <c r="NP11" s="105"/>
      <c r="NQ11" s="105"/>
      <c r="NR11" s="105"/>
    </row>
    <row r="12" spans="1:382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105"/>
      <c r="NE12" s="105"/>
      <c r="NF12" s="105"/>
      <c r="NG12" s="105"/>
      <c r="NH12" s="105"/>
      <c r="NI12" s="105"/>
      <c r="NJ12" s="105"/>
      <c r="NK12" s="105"/>
      <c r="NL12" s="105"/>
      <c r="NM12" s="105"/>
      <c r="NN12" s="105"/>
      <c r="NO12" s="105"/>
      <c r="NP12" s="105"/>
      <c r="NQ12" s="105"/>
      <c r="NR12" s="105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6"/>
      <c r="NE13" s="106"/>
      <c r="NF13" s="106"/>
      <c r="NG13" s="106"/>
      <c r="NH13" s="106"/>
      <c r="NI13" s="106"/>
      <c r="NJ13" s="106"/>
      <c r="NK13" s="106"/>
      <c r="NL13" s="106"/>
      <c r="NM13" s="106"/>
      <c r="NN13" s="106"/>
      <c r="NO13" s="106"/>
      <c r="NP13" s="106"/>
      <c r="NQ13" s="106"/>
      <c r="NR13" s="106"/>
    </row>
    <row r="14" spans="1:382" ht="13.5" customHeight="1" x14ac:dyDescent="0.2">
      <c r="A14" s="4"/>
      <c r="B14" s="5"/>
      <c r="C14" s="6"/>
      <c r="D14" s="6"/>
      <c r="E14" s="6"/>
      <c r="F14" s="6"/>
      <c r="G14" s="6"/>
      <c r="H14" s="70" t="s">
        <v>24</v>
      </c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70" t="s">
        <v>25</v>
      </c>
      <c r="IQ14" s="70"/>
      <c r="IR14" s="70"/>
      <c r="IS14" s="70"/>
      <c r="IT14" s="70"/>
      <c r="IU14" s="70"/>
      <c r="IV14" s="70"/>
      <c r="IW14" s="70"/>
      <c r="IX14" s="70"/>
      <c r="IY14" s="70"/>
      <c r="IZ14" s="70"/>
      <c r="JA14" s="70"/>
      <c r="JB14" s="70"/>
      <c r="JC14" s="70"/>
      <c r="JD14" s="70"/>
      <c r="JE14" s="70"/>
      <c r="JF14" s="70"/>
      <c r="JG14" s="70"/>
      <c r="JH14" s="70"/>
      <c r="JI14" s="70"/>
      <c r="JJ14" s="70"/>
      <c r="JK14" s="70"/>
      <c r="JL14" s="70"/>
      <c r="JM14" s="70"/>
      <c r="JN14" s="70"/>
      <c r="JO14" s="70"/>
      <c r="JP14" s="70"/>
      <c r="JQ14" s="70"/>
      <c r="JR14" s="70"/>
      <c r="JS14" s="70"/>
      <c r="JT14" s="70"/>
      <c r="JU14" s="70"/>
      <c r="JV14" s="70"/>
      <c r="JW14" s="70"/>
      <c r="JX14" s="70"/>
      <c r="JY14" s="70"/>
      <c r="JZ14" s="70"/>
      <c r="KA14" s="70"/>
      <c r="KB14" s="70"/>
      <c r="KC14" s="70"/>
      <c r="KD14" s="70"/>
      <c r="KE14" s="70"/>
      <c r="KF14" s="70"/>
      <c r="KG14" s="70"/>
      <c r="KH14" s="70"/>
      <c r="KI14" s="70"/>
      <c r="KJ14" s="70"/>
      <c r="KK14" s="70"/>
      <c r="KL14" s="70"/>
      <c r="KM14" s="70"/>
      <c r="KN14" s="70"/>
      <c r="KO14" s="70"/>
      <c r="KP14" s="70"/>
      <c r="KQ14" s="70"/>
      <c r="KR14" s="70"/>
      <c r="KS14" s="70"/>
      <c r="KT14" s="70"/>
      <c r="KU14" s="70"/>
      <c r="KV14" s="70"/>
      <c r="KW14" s="70"/>
      <c r="KX14" s="70"/>
      <c r="KY14" s="70"/>
      <c r="KZ14" s="70"/>
      <c r="LA14" s="70"/>
      <c r="LB14" s="70"/>
      <c r="LC14" s="70"/>
      <c r="LD14" s="70"/>
      <c r="LE14" s="70"/>
      <c r="LF14" s="70"/>
      <c r="LG14" s="70"/>
      <c r="LH14" s="70"/>
      <c r="LI14" s="70"/>
      <c r="LJ14" s="70"/>
      <c r="LK14" s="70"/>
      <c r="LL14" s="70"/>
      <c r="LM14" s="70"/>
      <c r="LN14" s="70"/>
      <c r="LO14" s="70"/>
      <c r="LP14" s="70"/>
      <c r="LQ14" s="70"/>
      <c r="LR14" s="70"/>
      <c r="LS14" s="70"/>
      <c r="LT14" s="70"/>
      <c r="LU14" s="70"/>
      <c r="LV14" s="70"/>
      <c r="LW14" s="70"/>
      <c r="LX14" s="70"/>
      <c r="LY14" s="70"/>
      <c r="LZ14" s="70"/>
      <c r="MA14" s="70"/>
      <c r="MB14" s="70"/>
      <c r="MC14" s="70"/>
      <c r="MD14" s="70"/>
      <c r="ME14" s="70"/>
      <c r="MF14" s="70"/>
      <c r="MG14" s="70"/>
      <c r="MH14" s="70"/>
      <c r="MI14" s="70"/>
      <c r="MJ14" s="70"/>
      <c r="MK14" s="70"/>
      <c r="ML14" s="70"/>
      <c r="MM14" s="70"/>
      <c r="MN14" s="70"/>
      <c r="MO14" s="70"/>
      <c r="MP14" s="70"/>
      <c r="MQ14" s="70"/>
      <c r="MR14" s="70"/>
      <c r="MS14" s="70"/>
      <c r="MT14" s="70"/>
      <c r="MU14" s="70"/>
      <c r="MV14" s="70"/>
      <c r="MW14" s="6"/>
      <c r="MX14" s="6"/>
      <c r="MY14" s="6"/>
      <c r="MZ14" s="6"/>
      <c r="NA14" s="6"/>
      <c r="NB14" s="7"/>
      <c r="NC14" s="2"/>
      <c r="ND14" s="73" t="s">
        <v>26</v>
      </c>
      <c r="NE14" s="74"/>
      <c r="NF14" s="74"/>
      <c r="NG14" s="74"/>
      <c r="NH14" s="74"/>
      <c r="NI14" s="74"/>
      <c r="NJ14" s="74"/>
      <c r="NK14" s="74"/>
      <c r="NL14" s="74"/>
      <c r="NM14" s="74"/>
      <c r="NN14" s="74"/>
      <c r="NO14" s="74"/>
      <c r="NP14" s="74"/>
      <c r="NQ14" s="74"/>
      <c r="NR14" s="75"/>
    </row>
    <row r="15" spans="1:382" ht="13.5" customHeight="1" x14ac:dyDescent="0.2">
      <c r="A15" s="2"/>
      <c r="B15" s="8"/>
      <c r="C15" s="9"/>
      <c r="D15" s="9"/>
      <c r="E15" s="9"/>
      <c r="F15" s="9"/>
      <c r="G15" s="9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71"/>
      <c r="IQ15" s="71"/>
      <c r="IR15" s="71"/>
      <c r="IS15" s="71"/>
      <c r="IT15" s="71"/>
      <c r="IU15" s="71"/>
      <c r="IV15" s="71"/>
      <c r="IW15" s="71"/>
      <c r="IX15" s="71"/>
      <c r="IY15" s="71"/>
      <c r="IZ15" s="71"/>
      <c r="JA15" s="71"/>
      <c r="JB15" s="71"/>
      <c r="JC15" s="71"/>
      <c r="JD15" s="71"/>
      <c r="JE15" s="71"/>
      <c r="JF15" s="71"/>
      <c r="JG15" s="71"/>
      <c r="JH15" s="71"/>
      <c r="JI15" s="71"/>
      <c r="JJ15" s="71"/>
      <c r="JK15" s="71"/>
      <c r="JL15" s="71"/>
      <c r="JM15" s="71"/>
      <c r="JN15" s="71"/>
      <c r="JO15" s="71"/>
      <c r="JP15" s="71"/>
      <c r="JQ15" s="71"/>
      <c r="JR15" s="71"/>
      <c r="JS15" s="71"/>
      <c r="JT15" s="71"/>
      <c r="JU15" s="71"/>
      <c r="JV15" s="71"/>
      <c r="JW15" s="71"/>
      <c r="JX15" s="71"/>
      <c r="JY15" s="71"/>
      <c r="JZ15" s="71"/>
      <c r="KA15" s="71"/>
      <c r="KB15" s="71"/>
      <c r="KC15" s="71"/>
      <c r="KD15" s="71"/>
      <c r="KE15" s="71"/>
      <c r="KF15" s="71"/>
      <c r="KG15" s="71"/>
      <c r="KH15" s="71"/>
      <c r="KI15" s="71"/>
      <c r="KJ15" s="71"/>
      <c r="KK15" s="71"/>
      <c r="KL15" s="71"/>
      <c r="KM15" s="71"/>
      <c r="KN15" s="71"/>
      <c r="KO15" s="71"/>
      <c r="KP15" s="71"/>
      <c r="KQ15" s="71"/>
      <c r="KR15" s="71"/>
      <c r="KS15" s="71"/>
      <c r="KT15" s="71"/>
      <c r="KU15" s="71"/>
      <c r="KV15" s="71"/>
      <c r="KW15" s="71"/>
      <c r="KX15" s="71"/>
      <c r="KY15" s="71"/>
      <c r="KZ15" s="71"/>
      <c r="LA15" s="71"/>
      <c r="LB15" s="71"/>
      <c r="LC15" s="71"/>
      <c r="LD15" s="71"/>
      <c r="LE15" s="71"/>
      <c r="LF15" s="71"/>
      <c r="LG15" s="71"/>
      <c r="LH15" s="71"/>
      <c r="LI15" s="71"/>
      <c r="LJ15" s="71"/>
      <c r="LK15" s="71"/>
      <c r="LL15" s="71"/>
      <c r="LM15" s="71"/>
      <c r="LN15" s="71"/>
      <c r="LO15" s="71"/>
      <c r="LP15" s="71"/>
      <c r="LQ15" s="71"/>
      <c r="LR15" s="71"/>
      <c r="LS15" s="71"/>
      <c r="LT15" s="71"/>
      <c r="LU15" s="71"/>
      <c r="LV15" s="71"/>
      <c r="LW15" s="71"/>
      <c r="LX15" s="71"/>
      <c r="LY15" s="71"/>
      <c r="LZ15" s="71"/>
      <c r="MA15" s="71"/>
      <c r="MB15" s="71"/>
      <c r="MC15" s="71"/>
      <c r="MD15" s="71"/>
      <c r="ME15" s="71"/>
      <c r="MF15" s="71"/>
      <c r="MG15" s="71"/>
      <c r="MH15" s="71"/>
      <c r="MI15" s="71"/>
      <c r="MJ15" s="71"/>
      <c r="MK15" s="71"/>
      <c r="ML15" s="71"/>
      <c r="MM15" s="71"/>
      <c r="MN15" s="71"/>
      <c r="MO15" s="71"/>
      <c r="MP15" s="71"/>
      <c r="MQ15" s="71"/>
      <c r="MR15" s="71"/>
      <c r="MS15" s="71"/>
      <c r="MT15" s="71"/>
      <c r="MU15" s="71"/>
      <c r="MV15" s="71"/>
      <c r="MW15" s="9"/>
      <c r="MX15" s="9"/>
      <c r="MY15" s="9"/>
      <c r="MZ15" s="9"/>
      <c r="NA15" s="9"/>
      <c r="NB15" s="10"/>
      <c r="NC15" s="2"/>
      <c r="ND15" s="76" t="s">
        <v>142</v>
      </c>
      <c r="NE15" s="77"/>
      <c r="NF15" s="77"/>
      <c r="NG15" s="77"/>
      <c r="NH15" s="77"/>
      <c r="NI15" s="77"/>
      <c r="NJ15" s="77"/>
      <c r="NK15" s="77"/>
      <c r="NL15" s="77"/>
      <c r="NM15" s="77"/>
      <c r="NN15" s="77"/>
      <c r="NO15" s="77"/>
      <c r="NP15" s="77"/>
      <c r="NQ15" s="77"/>
      <c r="NR15" s="78"/>
    </row>
    <row r="16" spans="1:382" ht="13.5" customHeight="1" x14ac:dyDescent="0.2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76"/>
      <c r="NE16" s="77"/>
      <c r="NF16" s="77"/>
      <c r="NG16" s="77"/>
      <c r="NH16" s="77"/>
      <c r="NI16" s="77"/>
      <c r="NJ16" s="77"/>
      <c r="NK16" s="77"/>
      <c r="NL16" s="77"/>
      <c r="NM16" s="77"/>
      <c r="NN16" s="77"/>
      <c r="NO16" s="77"/>
      <c r="NP16" s="77"/>
      <c r="NQ16" s="77"/>
      <c r="NR16" s="78"/>
    </row>
    <row r="17" spans="1:382" ht="13.5" customHeight="1" x14ac:dyDescent="0.2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76"/>
      <c r="NE17" s="77"/>
      <c r="NF17" s="77"/>
      <c r="NG17" s="77"/>
      <c r="NH17" s="77"/>
      <c r="NI17" s="77"/>
      <c r="NJ17" s="77"/>
      <c r="NK17" s="77"/>
      <c r="NL17" s="77"/>
      <c r="NM17" s="77"/>
      <c r="NN17" s="77"/>
      <c r="NO17" s="77"/>
      <c r="NP17" s="77"/>
      <c r="NQ17" s="77"/>
      <c r="NR17" s="78"/>
    </row>
    <row r="18" spans="1:382" ht="13.5" customHeight="1" x14ac:dyDescent="0.2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76"/>
      <c r="NE18" s="77"/>
      <c r="NF18" s="77"/>
      <c r="NG18" s="77"/>
      <c r="NH18" s="77"/>
      <c r="NI18" s="77"/>
      <c r="NJ18" s="77"/>
      <c r="NK18" s="77"/>
      <c r="NL18" s="77"/>
      <c r="NM18" s="77"/>
      <c r="NN18" s="77"/>
      <c r="NO18" s="77"/>
      <c r="NP18" s="77"/>
      <c r="NQ18" s="77"/>
      <c r="NR18" s="78"/>
    </row>
    <row r="19" spans="1:382" ht="13.5" customHeight="1" x14ac:dyDescent="0.2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76"/>
      <c r="NE19" s="77"/>
      <c r="NF19" s="77"/>
      <c r="NG19" s="77"/>
      <c r="NH19" s="77"/>
      <c r="NI19" s="77"/>
      <c r="NJ19" s="77"/>
      <c r="NK19" s="77"/>
      <c r="NL19" s="77"/>
      <c r="NM19" s="77"/>
      <c r="NN19" s="77"/>
      <c r="NO19" s="77"/>
      <c r="NP19" s="77"/>
      <c r="NQ19" s="77"/>
      <c r="NR19" s="78"/>
    </row>
    <row r="20" spans="1:382" ht="13.5" customHeight="1" x14ac:dyDescent="0.2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76"/>
      <c r="NE20" s="77"/>
      <c r="NF20" s="77"/>
      <c r="NG20" s="77"/>
      <c r="NH20" s="77"/>
      <c r="NI20" s="77"/>
      <c r="NJ20" s="77"/>
      <c r="NK20" s="77"/>
      <c r="NL20" s="77"/>
      <c r="NM20" s="77"/>
      <c r="NN20" s="77"/>
      <c r="NO20" s="77"/>
      <c r="NP20" s="77"/>
      <c r="NQ20" s="77"/>
      <c r="NR20" s="78"/>
    </row>
    <row r="21" spans="1:382" ht="13.5" customHeight="1" x14ac:dyDescent="0.2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76"/>
      <c r="NE21" s="77"/>
      <c r="NF21" s="77"/>
      <c r="NG21" s="77"/>
      <c r="NH21" s="77"/>
      <c r="NI21" s="77"/>
      <c r="NJ21" s="77"/>
      <c r="NK21" s="77"/>
      <c r="NL21" s="77"/>
      <c r="NM21" s="77"/>
      <c r="NN21" s="77"/>
      <c r="NO21" s="77"/>
      <c r="NP21" s="77"/>
      <c r="NQ21" s="77"/>
      <c r="NR21" s="78"/>
    </row>
    <row r="22" spans="1:382" ht="13.5" customHeight="1" x14ac:dyDescent="0.2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76"/>
      <c r="NE22" s="77"/>
      <c r="NF22" s="77"/>
      <c r="NG22" s="77"/>
      <c r="NH22" s="77"/>
      <c r="NI22" s="77"/>
      <c r="NJ22" s="77"/>
      <c r="NK22" s="77"/>
      <c r="NL22" s="77"/>
      <c r="NM22" s="77"/>
      <c r="NN22" s="77"/>
      <c r="NO22" s="77"/>
      <c r="NP22" s="77"/>
      <c r="NQ22" s="77"/>
      <c r="NR22" s="78"/>
    </row>
    <row r="23" spans="1:382" ht="13.5" customHeight="1" x14ac:dyDescent="0.2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76"/>
      <c r="NE23" s="77"/>
      <c r="NF23" s="77"/>
      <c r="NG23" s="77"/>
      <c r="NH23" s="77"/>
      <c r="NI23" s="77"/>
      <c r="NJ23" s="77"/>
      <c r="NK23" s="77"/>
      <c r="NL23" s="77"/>
      <c r="NM23" s="77"/>
      <c r="NN23" s="77"/>
      <c r="NO23" s="77"/>
      <c r="NP23" s="77"/>
      <c r="NQ23" s="77"/>
      <c r="NR23" s="78"/>
    </row>
    <row r="24" spans="1:382" ht="13.5" customHeight="1" x14ac:dyDescent="0.2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76"/>
      <c r="NE24" s="77"/>
      <c r="NF24" s="77"/>
      <c r="NG24" s="77"/>
      <c r="NH24" s="77"/>
      <c r="NI24" s="77"/>
      <c r="NJ24" s="77"/>
      <c r="NK24" s="77"/>
      <c r="NL24" s="77"/>
      <c r="NM24" s="77"/>
      <c r="NN24" s="77"/>
      <c r="NO24" s="77"/>
      <c r="NP24" s="77"/>
      <c r="NQ24" s="77"/>
      <c r="NR24" s="78"/>
    </row>
    <row r="25" spans="1:382" ht="13.5" customHeight="1" x14ac:dyDescent="0.2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76"/>
      <c r="NE25" s="77"/>
      <c r="NF25" s="77"/>
      <c r="NG25" s="77"/>
      <c r="NH25" s="77"/>
      <c r="NI25" s="77"/>
      <c r="NJ25" s="77"/>
      <c r="NK25" s="77"/>
      <c r="NL25" s="77"/>
      <c r="NM25" s="77"/>
      <c r="NN25" s="77"/>
      <c r="NO25" s="77"/>
      <c r="NP25" s="77"/>
      <c r="NQ25" s="77"/>
      <c r="NR25" s="78"/>
    </row>
    <row r="26" spans="1:382" ht="13.5" customHeight="1" x14ac:dyDescent="0.2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76"/>
      <c r="NE26" s="77"/>
      <c r="NF26" s="77"/>
      <c r="NG26" s="77"/>
      <c r="NH26" s="77"/>
      <c r="NI26" s="77"/>
      <c r="NJ26" s="77"/>
      <c r="NK26" s="77"/>
      <c r="NL26" s="77"/>
      <c r="NM26" s="77"/>
      <c r="NN26" s="77"/>
      <c r="NO26" s="77"/>
      <c r="NP26" s="77"/>
      <c r="NQ26" s="77"/>
      <c r="NR26" s="78"/>
    </row>
    <row r="27" spans="1:382" ht="13.5" customHeight="1" x14ac:dyDescent="0.2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76"/>
      <c r="NE27" s="77"/>
      <c r="NF27" s="77"/>
      <c r="NG27" s="77"/>
      <c r="NH27" s="77"/>
      <c r="NI27" s="77"/>
      <c r="NJ27" s="77"/>
      <c r="NK27" s="77"/>
      <c r="NL27" s="77"/>
      <c r="NM27" s="77"/>
      <c r="NN27" s="77"/>
      <c r="NO27" s="77"/>
      <c r="NP27" s="77"/>
      <c r="NQ27" s="77"/>
      <c r="NR27" s="78"/>
    </row>
    <row r="28" spans="1:382" ht="13.5" customHeight="1" x14ac:dyDescent="0.2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76"/>
      <c r="NE28" s="77"/>
      <c r="NF28" s="77"/>
      <c r="NG28" s="77"/>
      <c r="NH28" s="77"/>
      <c r="NI28" s="77"/>
      <c r="NJ28" s="77"/>
      <c r="NK28" s="77"/>
      <c r="NL28" s="77"/>
      <c r="NM28" s="77"/>
      <c r="NN28" s="77"/>
      <c r="NO28" s="77"/>
      <c r="NP28" s="77"/>
      <c r="NQ28" s="77"/>
      <c r="NR28" s="78"/>
    </row>
    <row r="29" spans="1:382" ht="13.5" customHeight="1" x14ac:dyDescent="0.2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76"/>
      <c r="NE29" s="77"/>
      <c r="NF29" s="77"/>
      <c r="NG29" s="77"/>
      <c r="NH29" s="77"/>
      <c r="NI29" s="77"/>
      <c r="NJ29" s="77"/>
      <c r="NK29" s="77"/>
      <c r="NL29" s="77"/>
      <c r="NM29" s="77"/>
      <c r="NN29" s="77"/>
      <c r="NO29" s="77"/>
      <c r="NP29" s="77"/>
      <c r="NQ29" s="77"/>
      <c r="NR29" s="78"/>
    </row>
    <row r="30" spans="1:382" ht="13.5" customHeight="1" x14ac:dyDescent="0.2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99" t="str">
        <f>データ!$B$11</f>
        <v>R02</v>
      </c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 t="str">
        <f>データ!$C$11</f>
        <v>R03</v>
      </c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 t="str">
        <f>データ!$D$11</f>
        <v>R04</v>
      </c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 t="str">
        <f>データ!$E$11</f>
        <v>R05</v>
      </c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 t="str">
        <f>データ!$F$11</f>
        <v>R06</v>
      </c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99" t="str">
        <f>データ!$B$11</f>
        <v>R02</v>
      </c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 t="str">
        <f>データ!$C$11</f>
        <v>R03</v>
      </c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 t="str">
        <f>データ!$D$11</f>
        <v>R04</v>
      </c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 t="str">
        <f>データ!$E$11</f>
        <v>R05</v>
      </c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 t="str">
        <f>データ!$F$11</f>
        <v>R06</v>
      </c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99" t="str">
        <f>データ!$B$11</f>
        <v>R02</v>
      </c>
      <c r="JD30" s="99"/>
      <c r="JE30" s="99"/>
      <c r="JF30" s="99"/>
      <c r="JG30" s="99"/>
      <c r="JH30" s="99"/>
      <c r="JI30" s="99"/>
      <c r="JJ30" s="99"/>
      <c r="JK30" s="99"/>
      <c r="JL30" s="99"/>
      <c r="JM30" s="99"/>
      <c r="JN30" s="99"/>
      <c r="JO30" s="99"/>
      <c r="JP30" s="99"/>
      <c r="JQ30" s="99"/>
      <c r="JR30" s="99"/>
      <c r="JS30" s="99"/>
      <c r="JT30" s="99"/>
      <c r="JU30" s="99"/>
      <c r="JV30" s="99" t="str">
        <f>データ!$C$11</f>
        <v>R03</v>
      </c>
      <c r="JW30" s="99"/>
      <c r="JX30" s="99"/>
      <c r="JY30" s="99"/>
      <c r="JZ30" s="99"/>
      <c r="KA30" s="99"/>
      <c r="KB30" s="99"/>
      <c r="KC30" s="99"/>
      <c r="KD30" s="99"/>
      <c r="KE30" s="99"/>
      <c r="KF30" s="99"/>
      <c r="KG30" s="99"/>
      <c r="KH30" s="99"/>
      <c r="KI30" s="99"/>
      <c r="KJ30" s="99"/>
      <c r="KK30" s="99"/>
      <c r="KL30" s="99"/>
      <c r="KM30" s="99"/>
      <c r="KN30" s="99"/>
      <c r="KO30" s="99" t="str">
        <f>データ!$D$11</f>
        <v>R04</v>
      </c>
      <c r="KP30" s="99"/>
      <c r="KQ30" s="99"/>
      <c r="KR30" s="99"/>
      <c r="KS30" s="99"/>
      <c r="KT30" s="99"/>
      <c r="KU30" s="99"/>
      <c r="KV30" s="99"/>
      <c r="KW30" s="99"/>
      <c r="KX30" s="99"/>
      <c r="KY30" s="99"/>
      <c r="KZ30" s="99"/>
      <c r="LA30" s="99"/>
      <c r="LB30" s="99"/>
      <c r="LC30" s="99"/>
      <c r="LD30" s="99"/>
      <c r="LE30" s="99"/>
      <c r="LF30" s="99"/>
      <c r="LG30" s="99"/>
      <c r="LH30" s="99" t="str">
        <f>データ!$E$11</f>
        <v>R05</v>
      </c>
      <c r="LI30" s="99"/>
      <c r="LJ30" s="99"/>
      <c r="LK30" s="99"/>
      <c r="LL30" s="99"/>
      <c r="LM30" s="99"/>
      <c r="LN30" s="99"/>
      <c r="LO30" s="99"/>
      <c r="LP30" s="99"/>
      <c r="LQ30" s="99"/>
      <c r="LR30" s="99"/>
      <c r="LS30" s="99"/>
      <c r="LT30" s="99"/>
      <c r="LU30" s="99"/>
      <c r="LV30" s="99"/>
      <c r="LW30" s="99"/>
      <c r="LX30" s="99"/>
      <c r="LY30" s="99"/>
      <c r="LZ30" s="99"/>
      <c r="MA30" s="99" t="str">
        <f>データ!$F$11</f>
        <v>R06</v>
      </c>
      <c r="MB30" s="99"/>
      <c r="MC30" s="99"/>
      <c r="MD30" s="99"/>
      <c r="ME30" s="99"/>
      <c r="MF30" s="99"/>
      <c r="MG30" s="99"/>
      <c r="MH30" s="99"/>
      <c r="MI30" s="99"/>
      <c r="MJ30" s="99"/>
      <c r="MK30" s="99"/>
      <c r="ML30" s="99"/>
      <c r="MM30" s="99"/>
      <c r="MN30" s="99"/>
      <c r="MO30" s="99"/>
      <c r="MP30" s="99"/>
      <c r="MQ30" s="99"/>
      <c r="MR30" s="99"/>
      <c r="MS30" s="99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76"/>
      <c r="NE30" s="77"/>
      <c r="NF30" s="77"/>
      <c r="NG30" s="77"/>
      <c r="NH30" s="77"/>
      <c r="NI30" s="77"/>
      <c r="NJ30" s="77"/>
      <c r="NK30" s="77"/>
      <c r="NL30" s="77"/>
      <c r="NM30" s="77"/>
      <c r="NN30" s="77"/>
      <c r="NO30" s="77"/>
      <c r="NP30" s="77"/>
      <c r="NQ30" s="77"/>
      <c r="NR30" s="78"/>
    </row>
    <row r="31" spans="1:382" ht="13.5" customHeight="1" x14ac:dyDescent="0.2">
      <c r="A31" s="2"/>
      <c r="B31" s="11"/>
      <c r="C31" s="2"/>
      <c r="D31" s="2"/>
      <c r="E31" s="2"/>
      <c r="F31" s="2"/>
      <c r="I31" s="16"/>
      <c r="J31" s="94" t="s">
        <v>27</v>
      </c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98">
        <f>データ!Y7</f>
        <v>77</v>
      </c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>
        <f>データ!Z7</f>
        <v>32.1</v>
      </c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>
        <f>データ!AA7</f>
        <v>76.900000000000006</v>
      </c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>
        <f>データ!AB7</f>
        <v>86.5</v>
      </c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>
        <f>データ!AC7</f>
        <v>44.4</v>
      </c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94" t="s">
        <v>27</v>
      </c>
      <c r="EB31" s="95"/>
      <c r="EC31" s="95"/>
      <c r="ED31" s="95"/>
      <c r="EE31" s="95"/>
      <c r="EF31" s="95"/>
      <c r="EG31" s="95"/>
      <c r="EH31" s="95"/>
      <c r="EI31" s="95"/>
      <c r="EJ31" s="95"/>
      <c r="EK31" s="96"/>
      <c r="EL31" s="98">
        <f>データ!AJ7</f>
        <v>0</v>
      </c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>
        <f>データ!AK7</f>
        <v>0</v>
      </c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>
        <f>データ!AL7</f>
        <v>0</v>
      </c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>
        <f>データ!AM7</f>
        <v>0</v>
      </c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>
        <f>データ!AN7</f>
        <v>0</v>
      </c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94" t="s">
        <v>27</v>
      </c>
      <c r="IS31" s="95"/>
      <c r="IT31" s="95"/>
      <c r="IU31" s="95"/>
      <c r="IV31" s="95"/>
      <c r="IW31" s="95"/>
      <c r="IX31" s="95"/>
      <c r="IY31" s="95"/>
      <c r="IZ31" s="95"/>
      <c r="JA31" s="95"/>
      <c r="JB31" s="96"/>
      <c r="JC31" s="66">
        <f>データ!DK7</f>
        <v>69.7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>
        <f>データ!DL7</f>
        <v>78.900000000000006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>
        <f>データ!DM7</f>
        <v>73.7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データ!DN7</f>
        <v>78.900000000000006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データ!DO7</f>
        <v>85.5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73" t="s">
        <v>28</v>
      </c>
      <c r="NE31" s="74"/>
      <c r="NF31" s="74"/>
      <c r="NG31" s="74"/>
      <c r="NH31" s="74"/>
      <c r="NI31" s="74"/>
      <c r="NJ31" s="74"/>
      <c r="NK31" s="74"/>
      <c r="NL31" s="74"/>
      <c r="NM31" s="74"/>
      <c r="NN31" s="74"/>
      <c r="NO31" s="74"/>
      <c r="NP31" s="74"/>
      <c r="NQ31" s="74"/>
      <c r="NR31" s="75"/>
    </row>
    <row r="32" spans="1:382" ht="13.5" customHeight="1" x14ac:dyDescent="0.2">
      <c r="A32" s="2"/>
      <c r="B32" s="11"/>
      <c r="C32" s="2"/>
      <c r="D32" s="2"/>
      <c r="E32" s="2"/>
      <c r="F32" s="2"/>
      <c r="G32" s="2"/>
      <c r="H32" s="2"/>
      <c r="I32" s="16"/>
      <c r="J32" s="94" t="s">
        <v>29</v>
      </c>
      <c r="K32" s="95"/>
      <c r="L32" s="95"/>
      <c r="M32" s="95"/>
      <c r="N32" s="95"/>
      <c r="O32" s="95"/>
      <c r="P32" s="95"/>
      <c r="Q32" s="95"/>
      <c r="R32" s="95"/>
      <c r="S32" s="95"/>
      <c r="T32" s="96"/>
      <c r="U32" s="98">
        <f>データ!AD7</f>
        <v>383.4</v>
      </c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>
        <f>データ!AE7</f>
        <v>338.4</v>
      </c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>
        <f>データ!AF7</f>
        <v>1268.9000000000001</v>
      </c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>
        <f>データ!AG7</f>
        <v>2075.9</v>
      </c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>
        <f>データ!AH7</f>
        <v>1433.6</v>
      </c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94" t="s">
        <v>29</v>
      </c>
      <c r="EB32" s="95"/>
      <c r="EC32" s="95"/>
      <c r="ED32" s="95"/>
      <c r="EE32" s="95"/>
      <c r="EF32" s="95"/>
      <c r="EG32" s="95"/>
      <c r="EH32" s="95"/>
      <c r="EI32" s="95"/>
      <c r="EJ32" s="95"/>
      <c r="EK32" s="96"/>
      <c r="EL32" s="98">
        <f>データ!AO7</f>
        <v>10.199999999999999</v>
      </c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>
        <f>データ!AP7</f>
        <v>5.0999999999999996</v>
      </c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>
        <f>データ!AQ7</f>
        <v>1.9</v>
      </c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>
        <f>データ!AR7</f>
        <v>3.3</v>
      </c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>
        <f>データ!AS7</f>
        <v>3.8</v>
      </c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94" t="s">
        <v>29</v>
      </c>
      <c r="IS32" s="95"/>
      <c r="IT32" s="95"/>
      <c r="IU32" s="95"/>
      <c r="IV32" s="95"/>
      <c r="IW32" s="95"/>
      <c r="IX32" s="95"/>
      <c r="IY32" s="95"/>
      <c r="IZ32" s="95"/>
      <c r="JA32" s="95"/>
      <c r="JB32" s="96"/>
      <c r="JC32" s="66">
        <f>データ!DP7</f>
        <v>224.4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>
        <f>データ!DQ7</f>
        <v>251.9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>
        <f>データ!DR7</f>
        <v>291.5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データ!DS7</f>
        <v>313.39999999999998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データ!DT7</f>
        <v>324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76" t="s">
        <v>143</v>
      </c>
      <c r="NE32" s="77"/>
      <c r="NF32" s="77"/>
      <c r="NG32" s="77"/>
      <c r="NH32" s="77"/>
      <c r="NI32" s="77"/>
      <c r="NJ32" s="77"/>
      <c r="NK32" s="77"/>
      <c r="NL32" s="77"/>
      <c r="NM32" s="77"/>
      <c r="NN32" s="77"/>
      <c r="NO32" s="77"/>
      <c r="NP32" s="77"/>
      <c r="NQ32" s="77"/>
      <c r="NR32" s="78"/>
    </row>
    <row r="33" spans="1:382" ht="13.5" customHeight="1" x14ac:dyDescent="0.2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76"/>
      <c r="NE33" s="77"/>
      <c r="NF33" s="77"/>
      <c r="NG33" s="77"/>
      <c r="NH33" s="77"/>
      <c r="NI33" s="77"/>
      <c r="NJ33" s="77"/>
      <c r="NK33" s="77"/>
      <c r="NL33" s="77"/>
      <c r="NM33" s="77"/>
      <c r="NN33" s="77"/>
      <c r="NO33" s="77"/>
      <c r="NP33" s="77"/>
      <c r="NQ33" s="77"/>
      <c r="NR33" s="78"/>
    </row>
    <row r="34" spans="1:382" ht="13.5" customHeight="1" x14ac:dyDescent="0.2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76"/>
      <c r="NE34" s="77"/>
      <c r="NF34" s="77"/>
      <c r="NG34" s="77"/>
      <c r="NH34" s="77"/>
      <c r="NI34" s="77"/>
      <c r="NJ34" s="77"/>
      <c r="NK34" s="77"/>
      <c r="NL34" s="77"/>
      <c r="NM34" s="77"/>
      <c r="NN34" s="77"/>
      <c r="NO34" s="77"/>
      <c r="NP34" s="77"/>
      <c r="NQ34" s="77"/>
      <c r="NR34" s="78"/>
    </row>
    <row r="35" spans="1:382" ht="13.5" customHeight="1" x14ac:dyDescent="0.2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76"/>
      <c r="NE35" s="77"/>
      <c r="NF35" s="77"/>
      <c r="NG35" s="77"/>
      <c r="NH35" s="77"/>
      <c r="NI35" s="77"/>
      <c r="NJ35" s="77"/>
      <c r="NK35" s="77"/>
      <c r="NL35" s="77"/>
      <c r="NM35" s="77"/>
      <c r="NN35" s="77"/>
      <c r="NO35" s="77"/>
      <c r="NP35" s="77"/>
      <c r="NQ35" s="77"/>
      <c r="NR35" s="78"/>
    </row>
    <row r="36" spans="1:382" ht="13.5" customHeight="1" x14ac:dyDescent="0.2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76"/>
      <c r="NE36" s="77"/>
      <c r="NF36" s="77"/>
      <c r="NG36" s="77"/>
      <c r="NH36" s="77"/>
      <c r="NI36" s="77"/>
      <c r="NJ36" s="77"/>
      <c r="NK36" s="77"/>
      <c r="NL36" s="77"/>
      <c r="NM36" s="77"/>
      <c r="NN36" s="77"/>
      <c r="NO36" s="77"/>
      <c r="NP36" s="77"/>
      <c r="NQ36" s="77"/>
      <c r="NR36" s="78"/>
    </row>
    <row r="37" spans="1:382" ht="13.5" customHeight="1" x14ac:dyDescent="0.2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76"/>
      <c r="NE37" s="77"/>
      <c r="NF37" s="77"/>
      <c r="NG37" s="77"/>
      <c r="NH37" s="77"/>
      <c r="NI37" s="77"/>
      <c r="NJ37" s="77"/>
      <c r="NK37" s="77"/>
      <c r="NL37" s="77"/>
      <c r="NM37" s="77"/>
      <c r="NN37" s="77"/>
      <c r="NO37" s="77"/>
      <c r="NP37" s="77"/>
      <c r="NQ37" s="77"/>
      <c r="NR37" s="78"/>
    </row>
    <row r="38" spans="1:382" ht="13.5" customHeight="1" x14ac:dyDescent="0.2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76"/>
      <c r="NE38" s="77"/>
      <c r="NF38" s="77"/>
      <c r="NG38" s="77"/>
      <c r="NH38" s="77"/>
      <c r="NI38" s="77"/>
      <c r="NJ38" s="77"/>
      <c r="NK38" s="77"/>
      <c r="NL38" s="77"/>
      <c r="NM38" s="77"/>
      <c r="NN38" s="77"/>
      <c r="NO38" s="77"/>
      <c r="NP38" s="77"/>
      <c r="NQ38" s="77"/>
      <c r="NR38" s="78"/>
    </row>
    <row r="39" spans="1:382" ht="13.5" customHeight="1" x14ac:dyDescent="0.2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76"/>
      <c r="NE39" s="77"/>
      <c r="NF39" s="77"/>
      <c r="NG39" s="77"/>
      <c r="NH39" s="77"/>
      <c r="NI39" s="77"/>
      <c r="NJ39" s="77"/>
      <c r="NK39" s="77"/>
      <c r="NL39" s="77"/>
      <c r="NM39" s="77"/>
      <c r="NN39" s="77"/>
      <c r="NO39" s="77"/>
      <c r="NP39" s="77"/>
      <c r="NQ39" s="77"/>
      <c r="NR39" s="78"/>
    </row>
    <row r="40" spans="1:382" ht="13.5" customHeight="1" x14ac:dyDescent="0.2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76"/>
      <c r="NE40" s="77"/>
      <c r="NF40" s="77"/>
      <c r="NG40" s="77"/>
      <c r="NH40" s="77"/>
      <c r="NI40" s="77"/>
      <c r="NJ40" s="77"/>
      <c r="NK40" s="77"/>
      <c r="NL40" s="77"/>
      <c r="NM40" s="77"/>
      <c r="NN40" s="77"/>
      <c r="NO40" s="77"/>
      <c r="NP40" s="77"/>
      <c r="NQ40" s="77"/>
      <c r="NR40" s="78"/>
    </row>
    <row r="41" spans="1:382" ht="13.5" customHeight="1" x14ac:dyDescent="0.2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76"/>
      <c r="NE41" s="77"/>
      <c r="NF41" s="77"/>
      <c r="NG41" s="77"/>
      <c r="NH41" s="77"/>
      <c r="NI41" s="77"/>
      <c r="NJ41" s="77"/>
      <c r="NK41" s="77"/>
      <c r="NL41" s="77"/>
      <c r="NM41" s="77"/>
      <c r="NN41" s="77"/>
      <c r="NO41" s="77"/>
      <c r="NP41" s="77"/>
      <c r="NQ41" s="77"/>
      <c r="NR41" s="78"/>
    </row>
    <row r="42" spans="1:382" ht="13.5" customHeight="1" x14ac:dyDescent="0.2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76"/>
      <c r="NE42" s="77"/>
      <c r="NF42" s="77"/>
      <c r="NG42" s="77"/>
      <c r="NH42" s="77"/>
      <c r="NI42" s="77"/>
      <c r="NJ42" s="77"/>
      <c r="NK42" s="77"/>
      <c r="NL42" s="77"/>
      <c r="NM42" s="77"/>
      <c r="NN42" s="77"/>
      <c r="NO42" s="77"/>
      <c r="NP42" s="77"/>
      <c r="NQ42" s="77"/>
      <c r="NR42" s="78"/>
    </row>
    <row r="43" spans="1:382" ht="13.5" customHeight="1" x14ac:dyDescent="0.2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76"/>
      <c r="NE43" s="77"/>
      <c r="NF43" s="77"/>
      <c r="NG43" s="77"/>
      <c r="NH43" s="77"/>
      <c r="NI43" s="77"/>
      <c r="NJ43" s="77"/>
      <c r="NK43" s="77"/>
      <c r="NL43" s="77"/>
      <c r="NM43" s="77"/>
      <c r="NN43" s="77"/>
      <c r="NO43" s="77"/>
      <c r="NP43" s="77"/>
      <c r="NQ43" s="77"/>
      <c r="NR43" s="78"/>
    </row>
    <row r="44" spans="1:382" ht="13.5" customHeight="1" x14ac:dyDescent="0.2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76"/>
      <c r="NE44" s="77"/>
      <c r="NF44" s="77"/>
      <c r="NG44" s="77"/>
      <c r="NH44" s="77"/>
      <c r="NI44" s="77"/>
      <c r="NJ44" s="77"/>
      <c r="NK44" s="77"/>
      <c r="NL44" s="77"/>
      <c r="NM44" s="77"/>
      <c r="NN44" s="77"/>
      <c r="NO44" s="77"/>
      <c r="NP44" s="77"/>
      <c r="NQ44" s="77"/>
      <c r="NR44" s="78"/>
    </row>
    <row r="45" spans="1:382" ht="13.5" customHeight="1" x14ac:dyDescent="0.2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76"/>
      <c r="NE45" s="77"/>
      <c r="NF45" s="77"/>
      <c r="NG45" s="77"/>
      <c r="NH45" s="77"/>
      <c r="NI45" s="77"/>
      <c r="NJ45" s="77"/>
      <c r="NK45" s="77"/>
      <c r="NL45" s="77"/>
      <c r="NM45" s="77"/>
      <c r="NN45" s="77"/>
      <c r="NO45" s="77"/>
      <c r="NP45" s="77"/>
      <c r="NQ45" s="77"/>
      <c r="NR45" s="78"/>
    </row>
    <row r="46" spans="1:382" ht="13.5" customHeight="1" x14ac:dyDescent="0.2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76"/>
      <c r="NE46" s="77"/>
      <c r="NF46" s="77"/>
      <c r="NG46" s="77"/>
      <c r="NH46" s="77"/>
      <c r="NI46" s="77"/>
      <c r="NJ46" s="77"/>
      <c r="NK46" s="77"/>
      <c r="NL46" s="77"/>
      <c r="NM46" s="77"/>
      <c r="NN46" s="77"/>
      <c r="NO46" s="77"/>
      <c r="NP46" s="77"/>
      <c r="NQ46" s="77"/>
      <c r="NR46" s="78"/>
    </row>
    <row r="47" spans="1:382" ht="13.5" customHeight="1" x14ac:dyDescent="0.2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76"/>
      <c r="NE47" s="77"/>
      <c r="NF47" s="77"/>
      <c r="NG47" s="77"/>
      <c r="NH47" s="77"/>
      <c r="NI47" s="77"/>
      <c r="NJ47" s="77"/>
      <c r="NK47" s="77"/>
      <c r="NL47" s="77"/>
      <c r="NM47" s="77"/>
      <c r="NN47" s="77"/>
      <c r="NO47" s="77"/>
      <c r="NP47" s="77"/>
      <c r="NQ47" s="77"/>
      <c r="NR47" s="78"/>
    </row>
    <row r="48" spans="1:382" ht="13.5" customHeight="1" x14ac:dyDescent="0.2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73" t="s">
        <v>30</v>
      </c>
      <c r="NE48" s="74"/>
      <c r="NF48" s="74"/>
      <c r="NG48" s="74"/>
      <c r="NH48" s="74"/>
      <c r="NI48" s="74"/>
      <c r="NJ48" s="74"/>
      <c r="NK48" s="74"/>
      <c r="NL48" s="74"/>
      <c r="NM48" s="74"/>
      <c r="NN48" s="74"/>
      <c r="NO48" s="74"/>
      <c r="NP48" s="74"/>
      <c r="NQ48" s="74"/>
      <c r="NR48" s="75"/>
    </row>
    <row r="49" spans="1:382" ht="13.5" customHeight="1" x14ac:dyDescent="0.2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76" t="s">
        <v>141</v>
      </c>
      <c r="NE49" s="77"/>
      <c r="NF49" s="77"/>
      <c r="NG49" s="77"/>
      <c r="NH49" s="77"/>
      <c r="NI49" s="77"/>
      <c r="NJ49" s="77"/>
      <c r="NK49" s="77"/>
      <c r="NL49" s="77"/>
      <c r="NM49" s="77"/>
      <c r="NN49" s="77"/>
      <c r="NO49" s="77"/>
      <c r="NP49" s="77"/>
      <c r="NQ49" s="77"/>
      <c r="NR49" s="78"/>
    </row>
    <row r="50" spans="1:382" ht="13.5" customHeight="1" x14ac:dyDescent="0.2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76"/>
      <c r="NE50" s="77"/>
      <c r="NF50" s="77"/>
      <c r="NG50" s="77"/>
      <c r="NH50" s="77"/>
      <c r="NI50" s="77"/>
      <c r="NJ50" s="77"/>
      <c r="NK50" s="77"/>
      <c r="NL50" s="77"/>
      <c r="NM50" s="77"/>
      <c r="NN50" s="77"/>
      <c r="NO50" s="77"/>
      <c r="NP50" s="77"/>
      <c r="NQ50" s="77"/>
      <c r="NR50" s="78"/>
    </row>
    <row r="51" spans="1:382" ht="13.5" customHeight="1" x14ac:dyDescent="0.2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99" t="str">
        <f>データ!$B$11</f>
        <v>R02</v>
      </c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 t="str">
        <f>データ!$C$11</f>
        <v>R03</v>
      </c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 t="str">
        <f>データ!$D$11</f>
        <v>R04</v>
      </c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 t="str">
        <f>データ!$E$11</f>
        <v>R05</v>
      </c>
      <c r="CA51" s="99"/>
      <c r="CB51" s="99"/>
      <c r="CC51" s="99"/>
      <c r="CD51" s="99"/>
      <c r="CE51" s="99"/>
      <c r="CF51" s="99"/>
      <c r="CG51" s="99"/>
      <c r="CH51" s="99"/>
      <c r="CI51" s="99"/>
      <c r="CJ51" s="99"/>
      <c r="CK51" s="99"/>
      <c r="CL51" s="99"/>
      <c r="CM51" s="99"/>
      <c r="CN51" s="99"/>
      <c r="CO51" s="99"/>
      <c r="CP51" s="99"/>
      <c r="CQ51" s="99"/>
      <c r="CR51" s="99"/>
      <c r="CS51" s="99" t="str">
        <f>データ!$F$11</f>
        <v>R06</v>
      </c>
      <c r="CT51" s="99"/>
      <c r="CU51" s="99"/>
      <c r="CV51" s="99"/>
      <c r="CW51" s="99"/>
      <c r="CX51" s="99"/>
      <c r="CY51" s="99"/>
      <c r="CZ51" s="99"/>
      <c r="DA51" s="99"/>
      <c r="DB51" s="99"/>
      <c r="DC51" s="99"/>
      <c r="DD51" s="99"/>
      <c r="DE51" s="99"/>
      <c r="DF51" s="99"/>
      <c r="DG51" s="99"/>
      <c r="DH51" s="99"/>
      <c r="DI51" s="99"/>
      <c r="DJ51" s="99"/>
      <c r="DK51" s="99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99" t="str">
        <f>データ!$B$11</f>
        <v>R02</v>
      </c>
      <c r="EM51" s="99"/>
      <c r="EN51" s="99"/>
      <c r="EO51" s="99"/>
      <c r="EP51" s="99"/>
      <c r="EQ51" s="99"/>
      <c r="ER51" s="99"/>
      <c r="ES51" s="99"/>
      <c r="ET51" s="99"/>
      <c r="EU51" s="99"/>
      <c r="EV51" s="99"/>
      <c r="EW51" s="99"/>
      <c r="EX51" s="99"/>
      <c r="EY51" s="99"/>
      <c r="EZ51" s="99"/>
      <c r="FA51" s="99"/>
      <c r="FB51" s="99"/>
      <c r="FC51" s="99"/>
      <c r="FD51" s="99"/>
      <c r="FE51" s="99" t="str">
        <f>データ!$C$11</f>
        <v>R03</v>
      </c>
      <c r="FF51" s="99"/>
      <c r="FG51" s="99"/>
      <c r="FH51" s="99"/>
      <c r="FI51" s="99"/>
      <c r="FJ51" s="99"/>
      <c r="FK51" s="99"/>
      <c r="FL51" s="99"/>
      <c r="FM51" s="99"/>
      <c r="FN51" s="99"/>
      <c r="FO51" s="99"/>
      <c r="FP51" s="99"/>
      <c r="FQ51" s="99"/>
      <c r="FR51" s="99"/>
      <c r="FS51" s="99"/>
      <c r="FT51" s="99"/>
      <c r="FU51" s="99"/>
      <c r="FV51" s="99"/>
      <c r="FW51" s="99"/>
      <c r="FX51" s="99" t="str">
        <f>データ!$D$11</f>
        <v>R04</v>
      </c>
      <c r="FY51" s="99"/>
      <c r="FZ51" s="99"/>
      <c r="GA51" s="99"/>
      <c r="GB51" s="99"/>
      <c r="GC51" s="99"/>
      <c r="GD51" s="99"/>
      <c r="GE51" s="99"/>
      <c r="GF51" s="99"/>
      <c r="GG51" s="99"/>
      <c r="GH51" s="99"/>
      <c r="GI51" s="99"/>
      <c r="GJ51" s="99"/>
      <c r="GK51" s="99"/>
      <c r="GL51" s="99"/>
      <c r="GM51" s="99"/>
      <c r="GN51" s="99"/>
      <c r="GO51" s="99"/>
      <c r="GP51" s="99"/>
      <c r="GQ51" s="99" t="str">
        <f>データ!$E$11</f>
        <v>R05</v>
      </c>
      <c r="GR51" s="99"/>
      <c r="GS51" s="99"/>
      <c r="GT51" s="99"/>
      <c r="GU51" s="99"/>
      <c r="GV51" s="99"/>
      <c r="GW51" s="99"/>
      <c r="GX51" s="99"/>
      <c r="GY51" s="99"/>
      <c r="GZ51" s="99"/>
      <c r="HA51" s="99"/>
      <c r="HB51" s="99"/>
      <c r="HC51" s="99"/>
      <c r="HD51" s="99"/>
      <c r="HE51" s="99"/>
      <c r="HF51" s="99"/>
      <c r="HG51" s="99"/>
      <c r="HH51" s="99"/>
      <c r="HI51" s="99"/>
      <c r="HJ51" s="99" t="str">
        <f>データ!$F$11</f>
        <v>R06</v>
      </c>
      <c r="HK51" s="99"/>
      <c r="HL51" s="99"/>
      <c r="HM51" s="99"/>
      <c r="HN51" s="99"/>
      <c r="HO51" s="99"/>
      <c r="HP51" s="99"/>
      <c r="HQ51" s="99"/>
      <c r="HR51" s="99"/>
      <c r="HS51" s="99"/>
      <c r="HT51" s="99"/>
      <c r="HU51" s="99"/>
      <c r="HV51" s="99"/>
      <c r="HW51" s="99"/>
      <c r="HX51" s="99"/>
      <c r="HY51" s="99"/>
      <c r="HZ51" s="99"/>
      <c r="IA51" s="99"/>
      <c r="IB51" s="99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99" t="str">
        <f>データ!$B$11</f>
        <v>R02</v>
      </c>
      <c r="JD51" s="99"/>
      <c r="JE51" s="99"/>
      <c r="JF51" s="99"/>
      <c r="JG51" s="99"/>
      <c r="JH51" s="99"/>
      <c r="JI51" s="99"/>
      <c r="JJ51" s="99"/>
      <c r="JK51" s="99"/>
      <c r="JL51" s="99"/>
      <c r="JM51" s="99"/>
      <c r="JN51" s="99"/>
      <c r="JO51" s="99"/>
      <c r="JP51" s="99"/>
      <c r="JQ51" s="99"/>
      <c r="JR51" s="99"/>
      <c r="JS51" s="99"/>
      <c r="JT51" s="99"/>
      <c r="JU51" s="99"/>
      <c r="JV51" s="99" t="str">
        <f>データ!$C$11</f>
        <v>R03</v>
      </c>
      <c r="JW51" s="99"/>
      <c r="JX51" s="99"/>
      <c r="JY51" s="99"/>
      <c r="JZ51" s="99"/>
      <c r="KA51" s="99"/>
      <c r="KB51" s="99"/>
      <c r="KC51" s="99"/>
      <c r="KD51" s="99"/>
      <c r="KE51" s="99"/>
      <c r="KF51" s="99"/>
      <c r="KG51" s="99"/>
      <c r="KH51" s="99"/>
      <c r="KI51" s="99"/>
      <c r="KJ51" s="99"/>
      <c r="KK51" s="99"/>
      <c r="KL51" s="99"/>
      <c r="KM51" s="99"/>
      <c r="KN51" s="99"/>
      <c r="KO51" s="99" t="str">
        <f>データ!$D$11</f>
        <v>R04</v>
      </c>
      <c r="KP51" s="99"/>
      <c r="KQ51" s="99"/>
      <c r="KR51" s="99"/>
      <c r="KS51" s="99"/>
      <c r="KT51" s="99"/>
      <c r="KU51" s="99"/>
      <c r="KV51" s="99"/>
      <c r="KW51" s="99"/>
      <c r="KX51" s="99"/>
      <c r="KY51" s="99"/>
      <c r="KZ51" s="99"/>
      <c r="LA51" s="99"/>
      <c r="LB51" s="99"/>
      <c r="LC51" s="99"/>
      <c r="LD51" s="99"/>
      <c r="LE51" s="99"/>
      <c r="LF51" s="99"/>
      <c r="LG51" s="99"/>
      <c r="LH51" s="99" t="str">
        <f>データ!$E$11</f>
        <v>R05</v>
      </c>
      <c r="LI51" s="99"/>
      <c r="LJ51" s="99"/>
      <c r="LK51" s="99"/>
      <c r="LL51" s="99"/>
      <c r="LM51" s="99"/>
      <c r="LN51" s="99"/>
      <c r="LO51" s="99"/>
      <c r="LP51" s="99"/>
      <c r="LQ51" s="99"/>
      <c r="LR51" s="99"/>
      <c r="LS51" s="99"/>
      <c r="LT51" s="99"/>
      <c r="LU51" s="99"/>
      <c r="LV51" s="99"/>
      <c r="LW51" s="99"/>
      <c r="LX51" s="99"/>
      <c r="LY51" s="99"/>
      <c r="LZ51" s="99"/>
      <c r="MA51" s="99" t="str">
        <f>データ!$F$11</f>
        <v>R06</v>
      </c>
      <c r="MB51" s="99"/>
      <c r="MC51" s="99"/>
      <c r="MD51" s="99"/>
      <c r="ME51" s="99"/>
      <c r="MF51" s="99"/>
      <c r="MG51" s="99"/>
      <c r="MH51" s="99"/>
      <c r="MI51" s="99"/>
      <c r="MJ51" s="99"/>
      <c r="MK51" s="99"/>
      <c r="ML51" s="99"/>
      <c r="MM51" s="99"/>
      <c r="MN51" s="99"/>
      <c r="MO51" s="99"/>
      <c r="MP51" s="99"/>
      <c r="MQ51" s="99"/>
      <c r="MR51" s="99"/>
      <c r="MS51" s="99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76"/>
      <c r="NE51" s="77"/>
      <c r="NF51" s="77"/>
      <c r="NG51" s="77"/>
      <c r="NH51" s="77"/>
      <c r="NI51" s="77"/>
      <c r="NJ51" s="77"/>
      <c r="NK51" s="77"/>
      <c r="NL51" s="77"/>
      <c r="NM51" s="77"/>
      <c r="NN51" s="77"/>
      <c r="NO51" s="77"/>
      <c r="NP51" s="77"/>
      <c r="NQ51" s="77"/>
      <c r="NR51" s="78"/>
    </row>
    <row r="52" spans="1:382" ht="13.5" customHeight="1" x14ac:dyDescent="0.2">
      <c r="A52" s="2"/>
      <c r="B52" s="11"/>
      <c r="C52" s="2"/>
      <c r="D52" s="2"/>
      <c r="E52" s="2"/>
      <c r="F52" s="2"/>
      <c r="I52" s="16"/>
      <c r="J52" s="94" t="s">
        <v>27</v>
      </c>
      <c r="K52" s="95"/>
      <c r="L52" s="95"/>
      <c r="M52" s="95"/>
      <c r="N52" s="95"/>
      <c r="O52" s="95"/>
      <c r="P52" s="95"/>
      <c r="Q52" s="95"/>
      <c r="R52" s="95"/>
      <c r="S52" s="95"/>
      <c r="T52" s="96"/>
      <c r="U52" s="97">
        <f>データ!AU7</f>
        <v>0</v>
      </c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>
        <f>データ!AV7</f>
        <v>0</v>
      </c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>
        <f>データ!AW7</f>
        <v>0</v>
      </c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>
        <f>データ!AX7</f>
        <v>0</v>
      </c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  <c r="CQ52" s="97"/>
      <c r="CR52" s="97"/>
      <c r="CS52" s="97">
        <f>データ!AY7</f>
        <v>0</v>
      </c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  <c r="DE52" s="97"/>
      <c r="DF52" s="97"/>
      <c r="DG52" s="97"/>
      <c r="DH52" s="97"/>
      <c r="DI52" s="97"/>
      <c r="DJ52" s="97"/>
      <c r="DK52" s="9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94" t="s">
        <v>27</v>
      </c>
      <c r="EB52" s="95"/>
      <c r="EC52" s="95"/>
      <c r="ED52" s="95"/>
      <c r="EE52" s="95"/>
      <c r="EF52" s="95"/>
      <c r="EG52" s="95"/>
      <c r="EH52" s="95"/>
      <c r="EI52" s="95"/>
      <c r="EJ52" s="95"/>
      <c r="EK52" s="96"/>
      <c r="EL52" s="98">
        <f>データ!BF7</f>
        <v>33.200000000000003</v>
      </c>
      <c r="EM52" s="98"/>
      <c r="EN52" s="98"/>
      <c r="EO52" s="98"/>
      <c r="EP52" s="98"/>
      <c r="EQ52" s="98"/>
      <c r="ER52" s="98"/>
      <c r="ES52" s="98"/>
      <c r="ET52" s="98"/>
      <c r="EU52" s="98"/>
      <c r="EV52" s="98"/>
      <c r="EW52" s="98"/>
      <c r="EX52" s="98"/>
      <c r="EY52" s="98"/>
      <c r="EZ52" s="98"/>
      <c r="FA52" s="98"/>
      <c r="FB52" s="98"/>
      <c r="FC52" s="98"/>
      <c r="FD52" s="98"/>
      <c r="FE52" s="98">
        <f>データ!BG7</f>
        <v>-151.19999999999999</v>
      </c>
      <c r="FF52" s="98"/>
      <c r="FG52" s="98"/>
      <c r="FH52" s="98"/>
      <c r="FI52" s="98"/>
      <c r="FJ52" s="98"/>
      <c r="FK52" s="98"/>
      <c r="FL52" s="98"/>
      <c r="FM52" s="98"/>
      <c r="FN52" s="98"/>
      <c r="FO52" s="98"/>
      <c r="FP52" s="98"/>
      <c r="FQ52" s="98"/>
      <c r="FR52" s="98"/>
      <c r="FS52" s="98"/>
      <c r="FT52" s="98"/>
      <c r="FU52" s="98"/>
      <c r="FV52" s="98"/>
      <c r="FW52" s="98"/>
      <c r="FX52" s="98">
        <f>データ!BH7</f>
        <v>32.9</v>
      </c>
      <c r="FY52" s="98"/>
      <c r="FZ52" s="98"/>
      <c r="GA52" s="98"/>
      <c r="GB52" s="98"/>
      <c r="GC52" s="98"/>
      <c r="GD52" s="98"/>
      <c r="GE52" s="98"/>
      <c r="GF52" s="98"/>
      <c r="GG52" s="98"/>
      <c r="GH52" s="98"/>
      <c r="GI52" s="98"/>
      <c r="GJ52" s="98"/>
      <c r="GK52" s="98"/>
      <c r="GL52" s="98"/>
      <c r="GM52" s="98"/>
      <c r="GN52" s="98"/>
      <c r="GO52" s="98"/>
      <c r="GP52" s="98"/>
      <c r="GQ52" s="98">
        <f>データ!BI7</f>
        <v>40.9</v>
      </c>
      <c r="GR52" s="98"/>
      <c r="GS52" s="98"/>
      <c r="GT52" s="98"/>
      <c r="GU52" s="98"/>
      <c r="GV52" s="98"/>
      <c r="GW52" s="98"/>
      <c r="GX52" s="98"/>
      <c r="GY52" s="98"/>
      <c r="GZ52" s="98"/>
      <c r="HA52" s="98"/>
      <c r="HB52" s="98"/>
      <c r="HC52" s="98"/>
      <c r="HD52" s="98"/>
      <c r="HE52" s="98"/>
      <c r="HF52" s="98"/>
      <c r="HG52" s="98"/>
      <c r="HH52" s="98"/>
      <c r="HI52" s="98"/>
      <c r="HJ52" s="98">
        <f>データ!BJ7</f>
        <v>-72.8</v>
      </c>
      <c r="HK52" s="98"/>
      <c r="HL52" s="98"/>
      <c r="HM52" s="98"/>
      <c r="HN52" s="98"/>
      <c r="HO52" s="98"/>
      <c r="HP52" s="98"/>
      <c r="HQ52" s="98"/>
      <c r="HR52" s="98"/>
      <c r="HS52" s="98"/>
      <c r="HT52" s="98"/>
      <c r="HU52" s="98"/>
      <c r="HV52" s="98"/>
      <c r="HW52" s="98"/>
      <c r="HX52" s="98"/>
      <c r="HY52" s="98"/>
      <c r="HZ52" s="98"/>
      <c r="IA52" s="98"/>
      <c r="IB52" s="98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94" t="s">
        <v>27</v>
      </c>
      <c r="IS52" s="95"/>
      <c r="IT52" s="95"/>
      <c r="IU52" s="95"/>
      <c r="IV52" s="95"/>
      <c r="IW52" s="95"/>
      <c r="IX52" s="95"/>
      <c r="IY52" s="95"/>
      <c r="IZ52" s="95"/>
      <c r="JA52" s="95"/>
      <c r="JB52" s="96"/>
      <c r="JC52" s="97">
        <f>データ!BQ7</f>
        <v>2373</v>
      </c>
      <c r="JD52" s="97"/>
      <c r="JE52" s="97"/>
      <c r="JF52" s="97"/>
      <c r="JG52" s="97"/>
      <c r="JH52" s="97"/>
      <c r="JI52" s="97"/>
      <c r="JJ52" s="97"/>
      <c r="JK52" s="97"/>
      <c r="JL52" s="97"/>
      <c r="JM52" s="97"/>
      <c r="JN52" s="97"/>
      <c r="JO52" s="97"/>
      <c r="JP52" s="97"/>
      <c r="JQ52" s="97"/>
      <c r="JR52" s="97"/>
      <c r="JS52" s="97"/>
      <c r="JT52" s="97"/>
      <c r="JU52" s="97"/>
      <c r="JV52" s="97">
        <f>データ!BR7</f>
        <v>-11219</v>
      </c>
      <c r="JW52" s="97"/>
      <c r="JX52" s="97"/>
      <c r="JY52" s="97"/>
      <c r="JZ52" s="97"/>
      <c r="KA52" s="97"/>
      <c r="KB52" s="97"/>
      <c r="KC52" s="97"/>
      <c r="KD52" s="97"/>
      <c r="KE52" s="97"/>
      <c r="KF52" s="97"/>
      <c r="KG52" s="97"/>
      <c r="KH52" s="97"/>
      <c r="KI52" s="97"/>
      <c r="KJ52" s="97"/>
      <c r="KK52" s="97"/>
      <c r="KL52" s="97"/>
      <c r="KM52" s="97"/>
      <c r="KN52" s="97"/>
      <c r="KO52" s="97">
        <f>データ!BS7</f>
        <v>2355</v>
      </c>
      <c r="KP52" s="97"/>
      <c r="KQ52" s="97"/>
      <c r="KR52" s="97"/>
      <c r="KS52" s="97"/>
      <c r="KT52" s="97"/>
      <c r="KU52" s="97"/>
      <c r="KV52" s="97"/>
      <c r="KW52" s="97"/>
      <c r="KX52" s="97"/>
      <c r="KY52" s="97"/>
      <c r="KZ52" s="97"/>
      <c r="LA52" s="97"/>
      <c r="LB52" s="97"/>
      <c r="LC52" s="97"/>
      <c r="LD52" s="97"/>
      <c r="LE52" s="97"/>
      <c r="LF52" s="97"/>
      <c r="LG52" s="97"/>
      <c r="LH52" s="97">
        <f>データ!BT7</f>
        <v>3261</v>
      </c>
      <c r="LI52" s="97"/>
      <c r="LJ52" s="97"/>
      <c r="LK52" s="97"/>
      <c r="LL52" s="97"/>
      <c r="LM52" s="97"/>
      <c r="LN52" s="97"/>
      <c r="LO52" s="97"/>
      <c r="LP52" s="97"/>
      <c r="LQ52" s="97"/>
      <c r="LR52" s="97"/>
      <c r="LS52" s="97"/>
      <c r="LT52" s="97"/>
      <c r="LU52" s="97"/>
      <c r="LV52" s="97"/>
      <c r="LW52" s="97"/>
      <c r="LX52" s="97"/>
      <c r="LY52" s="97"/>
      <c r="LZ52" s="97"/>
      <c r="MA52" s="97">
        <f>データ!BU7</f>
        <v>-6225</v>
      </c>
      <c r="MB52" s="97"/>
      <c r="MC52" s="97"/>
      <c r="MD52" s="97"/>
      <c r="ME52" s="97"/>
      <c r="MF52" s="97"/>
      <c r="MG52" s="97"/>
      <c r="MH52" s="97"/>
      <c r="MI52" s="97"/>
      <c r="MJ52" s="97"/>
      <c r="MK52" s="97"/>
      <c r="ML52" s="97"/>
      <c r="MM52" s="97"/>
      <c r="MN52" s="97"/>
      <c r="MO52" s="97"/>
      <c r="MP52" s="97"/>
      <c r="MQ52" s="97"/>
      <c r="MR52" s="97"/>
      <c r="MS52" s="97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76"/>
      <c r="NE52" s="77"/>
      <c r="NF52" s="77"/>
      <c r="NG52" s="77"/>
      <c r="NH52" s="77"/>
      <c r="NI52" s="77"/>
      <c r="NJ52" s="77"/>
      <c r="NK52" s="77"/>
      <c r="NL52" s="77"/>
      <c r="NM52" s="77"/>
      <c r="NN52" s="77"/>
      <c r="NO52" s="77"/>
      <c r="NP52" s="77"/>
      <c r="NQ52" s="77"/>
      <c r="NR52" s="78"/>
    </row>
    <row r="53" spans="1:382" ht="13.5" customHeight="1" x14ac:dyDescent="0.2">
      <c r="A53" s="2"/>
      <c r="B53" s="11"/>
      <c r="C53" s="2"/>
      <c r="D53" s="2"/>
      <c r="E53" s="2"/>
      <c r="F53" s="2"/>
      <c r="G53" s="2"/>
      <c r="H53" s="2"/>
      <c r="I53" s="16"/>
      <c r="J53" s="94" t="s">
        <v>29</v>
      </c>
      <c r="K53" s="95"/>
      <c r="L53" s="95"/>
      <c r="M53" s="95"/>
      <c r="N53" s="95"/>
      <c r="O53" s="95"/>
      <c r="P53" s="95"/>
      <c r="Q53" s="95"/>
      <c r="R53" s="95"/>
      <c r="S53" s="95"/>
      <c r="T53" s="96"/>
      <c r="U53" s="97">
        <f>データ!AZ7</f>
        <v>407</v>
      </c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>
        <f>データ!BA7</f>
        <v>166</v>
      </c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>
        <f>データ!BB7</f>
        <v>18</v>
      </c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>
        <f>データ!BC7</f>
        <v>22</v>
      </c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  <c r="CQ53" s="97"/>
      <c r="CR53" s="97"/>
      <c r="CS53" s="97">
        <f>データ!BD7</f>
        <v>59</v>
      </c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K53" s="9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94" t="s">
        <v>29</v>
      </c>
      <c r="EB53" s="95"/>
      <c r="EC53" s="95"/>
      <c r="ED53" s="95"/>
      <c r="EE53" s="95"/>
      <c r="EF53" s="95"/>
      <c r="EG53" s="95"/>
      <c r="EH53" s="95"/>
      <c r="EI53" s="95"/>
      <c r="EJ53" s="95"/>
      <c r="EK53" s="96"/>
      <c r="EL53" s="98">
        <f>データ!BK7</f>
        <v>-122.5</v>
      </c>
      <c r="EM53" s="98"/>
      <c r="EN53" s="98"/>
      <c r="EO53" s="98"/>
      <c r="EP53" s="98"/>
      <c r="EQ53" s="98"/>
      <c r="ER53" s="98"/>
      <c r="ES53" s="98"/>
      <c r="ET53" s="98"/>
      <c r="EU53" s="98"/>
      <c r="EV53" s="98"/>
      <c r="EW53" s="98"/>
      <c r="EX53" s="98"/>
      <c r="EY53" s="98"/>
      <c r="EZ53" s="98"/>
      <c r="FA53" s="98"/>
      <c r="FB53" s="98"/>
      <c r="FC53" s="98"/>
      <c r="FD53" s="98"/>
      <c r="FE53" s="98">
        <f>データ!BL7</f>
        <v>8.5</v>
      </c>
      <c r="FF53" s="98"/>
      <c r="FG53" s="98"/>
      <c r="FH53" s="98"/>
      <c r="FI53" s="98"/>
      <c r="FJ53" s="98"/>
      <c r="FK53" s="98"/>
      <c r="FL53" s="98"/>
      <c r="FM53" s="98"/>
      <c r="FN53" s="98"/>
      <c r="FO53" s="98"/>
      <c r="FP53" s="98"/>
      <c r="FQ53" s="98"/>
      <c r="FR53" s="98"/>
      <c r="FS53" s="98"/>
      <c r="FT53" s="98"/>
      <c r="FU53" s="98"/>
      <c r="FV53" s="98"/>
      <c r="FW53" s="98"/>
      <c r="FX53" s="98">
        <f>データ!BM7</f>
        <v>26.6</v>
      </c>
      <c r="FY53" s="98"/>
      <c r="FZ53" s="98"/>
      <c r="GA53" s="98"/>
      <c r="GB53" s="98"/>
      <c r="GC53" s="98"/>
      <c r="GD53" s="98"/>
      <c r="GE53" s="98"/>
      <c r="GF53" s="98"/>
      <c r="GG53" s="98"/>
      <c r="GH53" s="98"/>
      <c r="GI53" s="98"/>
      <c r="GJ53" s="98"/>
      <c r="GK53" s="98"/>
      <c r="GL53" s="98"/>
      <c r="GM53" s="98"/>
      <c r="GN53" s="98"/>
      <c r="GO53" s="98"/>
      <c r="GP53" s="98"/>
      <c r="GQ53" s="98">
        <f>データ!BN7</f>
        <v>35.4</v>
      </c>
      <c r="GR53" s="98"/>
      <c r="GS53" s="98"/>
      <c r="GT53" s="98"/>
      <c r="GU53" s="98"/>
      <c r="GV53" s="98"/>
      <c r="GW53" s="98"/>
      <c r="GX53" s="98"/>
      <c r="GY53" s="98"/>
      <c r="GZ53" s="98"/>
      <c r="HA53" s="98"/>
      <c r="HB53" s="98"/>
      <c r="HC53" s="98"/>
      <c r="HD53" s="98"/>
      <c r="HE53" s="98"/>
      <c r="HF53" s="98"/>
      <c r="HG53" s="98"/>
      <c r="HH53" s="98"/>
      <c r="HI53" s="98"/>
      <c r="HJ53" s="98">
        <f>データ!BO7</f>
        <v>27.3</v>
      </c>
      <c r="HK53" s="98"/>
      <c r="HL53" s="98"/>
      <c r="HM53" s="98"/>
      <c r="HN53" s="98"/>
      <c r="HO53" s="98"/>
      <c r="HP53" s="98"/>
      <c r="HQ53" s="98"/>
      <c r="HR53" s="98"/>
      <c r="HS53" s="98"/>
      <c r="HT53" s="98"/>
      <c r="HU53" s="98"/>
      <c r="HV53" s="98"/>
      <c r="HW53" s="98"/>
      <c r="HX53" s="98"/>
      <c r="HY53" s="98"/>
      <c r="HZ53" s="98"/>
      <c r="IA53" s="98"/>
      <c r="IB53" s="98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94" t="s">
        <v>29</v>
      </c>
      <c r="IS53" s="95"/>
      <c r="IT53" s="95"/>
      <c r="IU53" s="95"/>
      <c r="IV53" s="95"/>
      <c r="IW53" s="95"/>
      <c r="IX53" s="95"/>
      <c r="IY53" s="95"/>
      <c r="IZ53" s="95"/>
      <c r="JA53" s="95"/>
      <c r="JB53" s="96"/>
      <c r="JC53" s="97">
        <f>データ!BV7</f>
        <v>2576</v>
      </c>
      <c r="JD53" s="97"/>
      <c r="JE53" s="97"/>
      <c r="JF53" s="97"/>
      <c r="JG53" s="97"/>
      <c r="JH53" s="97"/>
      <c r="JI53" s="97"/>
      <c r="JJ53" s="97"/>
      <c r="JK53" s="97"/>
      <c r="JL53" s="97"/>
      <c r="JM53" s="97"/>
      <c r="JN53" s="97"/>
      <c r="JO53" s="97"/>
      <c r="JP53" s="97"/>
      <c r="JQ53" s="97"/>
      <c r="JR53" s="97"/>
      <c r="JS53" s="97"/>
      <c r="JT53" s="97"/>
      <c r="JU53" s="97"/>
      <c r="JV53" s="97">
        <f>データ!BW7</f>
        <v>4153</v>
      </c>
      <c r="JW53" s="97"/>
      <c r="JX53" s="97"/>
      <c r="JY53" s="97"/>
      <c r="JZ53" s="97"/>
      <c r="KA53" s="97"/>
      <c r="KB53" s="97"/>
      <c r="KC53" s="97"/>
      <c r="KD53" s="97"/>
      <c r="KE53" s="97"/>
      <c r="KF53" s="97"/>
      <c r="KG53" s="97"/>
      <c r="KH53" s="97"/>
      <c r="KI53" s="97"/>
      <c r="KJ53" s="97"/>
      <c r="KK53" s="97"/>
      <c r="KL53" s="97"/>
      <c r="KM53" s="97"/>
      <c r="KN53" s="97"/>
      <c r="KO53" s="97">
        <f>データ!BX7</f>
        <v>6140</v>
      </c>
      <c r="KP53" s="97"/>
      <c r="KQ53" s="97"/>
      <c r="KR53" s="97"/>
      <c r="KS53" s="97"/>
      <c r="KT53" s="97"/>
      <c r="KU53" s="97"/>
      <c r="KV53" s="97"/>
      <c r="KW53" s="97"/>
      <c r="KX53" s="97"/>
      <c r="KY53" s="97"/>
      <c r="KZ53" s="97"/>
      <c r="LA53" s="97"/>
      <c r="LB53" s="97"/>
      <c r="LC53" s="97"/>
      <c r="LD53" s="97"/>
      <c r="LE53" s="97"/>
      <c r="LF53" s="97"/>
      <c r="LG53" s="97"/>
      <c r="LH53" s="97">
        <f>データ!BY7</f>
        <v>9344</v>
      </c>
      <c r="LI53" s="97"/>
      <c r="LJ53" s="97"/>
      <c r="LK53" s="97"/>
      <c r="LL53" s="97"/>
      <c r="LM53" s="97"/>
      <c r="LN53" s="97"/>
      <c r="LO53" s="97"/>
      <c r="LP53" s="97"/>
      <c r="LQ53" s="97"/>
      <c r="LR53" s="97"/>
      <c r="LS53" s="97"/>
      <c r="LT53" s="97"/>
      <c r="LU53" s="97"/>
      <c r="LV53" s="97"/>
      <c r="LW53" s="97"/>
      <c r="LX53" s="97"/>
      <c r="LY53" s="97"/>
      <c r="LZ53" s="97"/>
      <c r="MA53" s="97">
        <f>データ!BZ7</f>
        <v>6621</v>
      </c>
      <c r="MB53" s="97"/>
      <c r="MC53" s="97"/>
      <c r="MD53" s="97"/>
      <c r="ME53" s="97"/>
      <c r="MF53" s="97"/>
      <c r="MG53" s="97"/>
      <c r="MH53" s="97"/>
      <c r="MI53" s="97"/>
      <c r="MJ53" s="97"/>
      <c r="MK53" s="97"/>
      <c r="ML53" s="97"/>
      <c r="MM53" s="97"/>
      <c r="MN53" s="97"/>
      <c r="MO53" s="97"/>
      <c r="MP53" s="97"/>
      <c r="MQ53" s="97"/>
      <c r="MR53" s="97"/>
      <c r="MS53" s="97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76"/>
      <c r="NE53" s="77"/>
      <c r="NF53" s="77"/>
      <c r="NG53" s="77"/>
      <c r="NH53" s="77"/>
      <c r="NI53" s="77"/>
      <c r="NJ53" s="77"/>
      <c r="NK53" s="77"/>
      <c r="NL53" s="77"/>
      <c r="NM53" s="77"/>
      <c r="NN53" s="77"/>
      <c r="NO53" s="77"/>
      <c r="NP53" s="77"/>
      <c r="NQ53" s="77"/>
      <c r="NR53" s="78"/>
    </row>
    <row r="54" spans="1:382" ht="13.5" customHeight="1" x14ac:dyDescent="0.2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76"/>
      <c r="NE54" s="77"/>
      <c r="NF54" s="77"/>
      <c r="NG54" s="77"/>
      <c r="NH54" s="77"/>
      <c r="NI54" s="77"/>
      <c r="NJ54" s="77"/>
      <c r="NK54" s="77"/>
      <c r="NL54" s="77"/>
      <c r="NM54" s="77"/>
      <c r="NN54" s="77"/>
      <c r="NO54" s="77"/>
      <c r="NP54" s="77"/>
      <c r="NQ54" s="77"/>
      <c r="NR54" s="78"/>
    </row>
    <row r="55" spans="1:382" ht="13.5" customHeight="1" x14ac:dyDescent="0.2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76"/>
      <c r="NE55" s="77"/>
      <c r="NF55" s="77"/>
      <c r="NG55" s="77"/>
      <c r="NH55" s="77"/>
      <c r="NI55" s="77"/>
      <c r="NJ55" s="77"/>
      <c r="NK55" s="77"/>
      <c r="NL55" s="77"/>
      <c r="NM55" s="77"/>
      <c r="NN55" s="77"/>
      <c r="NO55" s="77"/>
      <c r="NP55" s="77"/>
      <c r="NQ55" s="77"/>
      <c r="NR55" s="78"/>
    </row>
    <row r="56" spans="1:382" ht="13.5" customHeight="1" x14ac:dyDescent="0.2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76"/>
      <c r="NE56" s="77"/>
      <c r="NF56" s="77"/>
      <c r="NG56" s="77"/>
      <c r="NH56" s="77"/>
      <c r="NI56" s="77"/>
      <c r="NJ56" s="77"/>
      <c r="NK56" s="77"/>
      <c r="NL56" s="77"/>
      <c r="NM56" s="77"/>
      <c r="NN56" s="77"/>
      <c r="NO56" s="77"/>
      <c r="NP56" s="77"/>
      <c r="NQ56" s="77"/>
      <c r="NR56" s="78"/>
    </row>
    <row r="57" spans="1:382" ht="13.5" customHeight="1" x14ac:dyDescent="0.2">
      <c r="A57" s="2"/>
      <c r="B57" s="25"/>
      <c r="NB57" s="26"/>
      <c r="NC57" s="2"/>
      <c r="ND57" s="76"/>
      <c r="NE57" s="77"/>
      <c r="NF57" s="77"/>
      <c r="NG57" s="77"/>
      <c r="NH57" s="77"/>
      <c r="NI57" s="77"/>
      <c r="NJ57" s="77"/>
      <c r="NK57" s="77"/>
      <c r="NL57" s="77"/>
      <c r="NM57" s="77"/>
      <c r="NN57" s="77"/>
      <c r="NO57" s="77"/>
      <c r="NP57" s="77"/>
      <c r="NQ57" s="77"/>
      <c r="NR57" s="78"/>
    </row>
    <row r="58" spans="1:382" ht="13.5" customHeight="1" x14ac:dyDescent="0.2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76"/>
      <c r="NE58" s="77"/>
      <c r="NF58" s="77"/>
      <c r="NG58" s="77"/>
      <c r="NH58" s="77"/>
      <c r="NI58" s="77"/>
      <c r="NJ58" s="77"/>
      <c r="NK58" s="77"/>
      <c r="NL58" s="77"/>
      <c r="NM58" s="77"/>
      <c r="NN58" s="77"/>
      <c r="NO58" s="77"/>
      <c r="NP58" s="77"/>
      <c r="NQ58" s="77"/>
      <c r="NR58" s="78"/>
    </row>
    <row r="59" spans="1:382" ht="13.5" customHeight="1" x14ac:dyDescent="0.2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76"/>
      <c r="NE59" s="77"/>
      <c r="NF59" s="77"/>
      <c r="NG59" s="77"/>
      <c r="NH59" s="77"/>
      <c r="NI59" s="77"/>
      <c r="NJ59" s="77"/>
      <c r="NK59" s="77"/>
      <c r="NL59" s="77"/>
      <c r="NM59" s="77"/>
      <c r="NN59" s="77"/>
      <c r="NO59" s="77"/>
      <c r="NP59" s="77"/>
      <c r="NQ59" s="77"/>
      <c r="NR59" s="78"/>
    </row>
    <row r="60" spans="1:382" ht="13.5" customHeight="1" x14ac:dyDescent="0.2">
      <c r="A60" s="12"/>
      <c r="B60" s="8"/>
      <c r="C60" s="9"/>
      <c r="D60" s="9"/>
      <c r="E60" s="9"/>
      <c r="F60" s="9"/>
      <c r="G60" s="9"/>
      <c r="H60" s="70" t="s">
        <v>31</v>
      </c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0"/>
      <c r="EF60" s="70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70"/>
      <c r="EU60" s="70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70"/>
      <c r="FJ60" s="70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70"/>
      <c r="FY60" s="70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70"/>
      <c r="GN60" s="70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70"/>
      <c r="HC60" s="70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70"/>
      <c r="HR60" s="70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70"/>
      <c r="IG60" s="70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70"/>
      <c r="IV60" s="70"/>
      <c r="IW60" s="70"/>
      <c r="IX60" s="70"/>
      <c r="IY60" s="70"/>
      <c r="IZ60" s="70"/>
      <c r="JA60" s="70"/>
      <c r="JB60" s="70"/>
      <c r="JC60" s="70"/>
      <c r="JD60" s="70"/>
      <c r="JE60" s="70"/>
      <c r="JF60" s="70"/>
      <c r="JG60" s="70"/>
      <c r="JH60" s="70"/>
      <c r="JI60" s="70"/>
      <c r="JJ60" s="70"/>
      <c r="JK60" s="70"/>
      <c r="JL60" s="70"/>
      <c r="JM60" s="70"/>
      <c r="JN60" s="70"/>
      <c r="JO60" s="70"/>
      <c r="JP60" s="70"/>
      <c r="JQ60" s="70"/>
      <c r="JR60" s="70"/>
      <c r="JS60" s="70"/>
      <c r="JT60" s="70"/>
      <c r="JU60" s="70"/>
      <c r="JV60" s="70"/>
      <c r="JW60" s="70"/>
      <c r="JX60" s="70"/>
      <c r="JY60" s="70"/>
      <c r="JZ60" s="70"/>
      <c r="KA60" s="70"/>
      <c r="KB60" s="70"/>
      <c r="KC60" s="70"/>
      <c r="KD60" s="70"/>
      <c r="KE60" s="70"/>
      <c r="KF60" s="70"/>
      <c r="KG60" s="70"/>
      <c r="KH60" s="70"/>
      <c r="KI60" s="70"/>
      <c r="KJ60" s="70"/>
      <c r="KK60" s="70"/>
      <c r="KL60" s="70"/>
      <c r="KM60" s="70"/>
      <c r="KN60" s="70"/>
      <c r="KO60" s="70"/>
      <c r="KP60" s="70"/>
      <c r="KQ60" s="70"/>
      <c r="KR60" s="70"/>
      <c r="KS60" s="70"/>
      <c r="KT60" s="70"/>
      <c r="KU60" s="70"/>
      <c r="KV60" s="70"/>
      <c r="KW60" s="70"/>
      <c r="KX60" s="70"/>
      <c r="KY60" s="70"/>
      <c r="KZ60" s="70"/>
      <c r="LA60" s="70"/>
      <c r="LB60" s="70"/>
      <c r="LC60" s="70"/>
      <c r="LD60" s="70"/>
      <c r="LE60" s="70"/>
      <c r="LF60" s="70"/>
      <c r="LG60" s="70"/>
      <c r="LH60" s="70"/>
      <c r="LI60" s="70"/>
      <c r="LJ60" s="70"/>
      <c r="LK60" s="70"/>
      <c r="LL60" s="70"/>
      <c r="LM60" s="70"/>
      <c r="LN60" s="70"/>
      <c r="LO60" s="70"/>
      <c r="LP60" s="70"/>
      <c r="LQ60" s="70"/>
      <c r="LR60" s="70"/>
      <c r="LS60" s="70"/>
      <c r="LT60" s="70"/>
      <c r="LU60" s="70"/>
      <c r="LV60" s="70"/>
      <c r="LW60" s="70"/>
      <c r="LX60" s="70"/>
      <c r="LY60" s="70"/>
      <c r="LZ60" s="70"/>
      <c r="MA60" s="70"/>
      <c r="MB60" s="70"/>
      <c r="MC60" s="70"/>
      <c r="MD60" s="70"/>
      <c r="ME60" s="70"/>
      <c r="MF60" s="70"/>
      <c r="MG60" s="70"/>
      <c r="MH60" s="70"/>
      <c r="MI60" s="70"/>
      <c r="MJ60" s="70"/>
      <c r="MK60" s="70"/>
      <c r="ML60" s="70"/>
      <c r="MM60" s="70"/>
      <c r="MN60" s="70"/>
      <c r="MO60" s="70"/>
      <c r="MP60" s="70"/>
      <c r="MQ60" s="70"/>
      <c r="MR60" s="70"/>
      <c r="MS60" s="70"/>
      <c r="MT60" s="70"/>
      <c r="MU60" s="70"/>
      <c r="MV60" s="70"/>
      <c r="MW60" s="9"/>
      <c r="MX60" s="9"/>
      <c r="MY60" s="9"/>
      <c r="MZ60" s="9"/>
      <c r="NA60" s="9"/>
      <c r="NB60" s="10"/>
      <c r="NC60" s="2"/>
      <c r="ND60" s="76"/>
      <c r="NE60" s="77"/>
      <c r="NF60" s="77"/>
      <c r="NG60" s="77"/>
      <c r="NH60" s="77"/>
      <c r="NI60" s="77"/>
      <c r="NJ60" s="77"/>
      <c r="NK60" s="77"/>
      <c r="NL60" s="77"/>
      <c r="NM60" s="77"/>
      <c r="NN60" s="77"/>
      <c r="NO60" s="77"/>
      <c r="NP60" s="77"/>
      <c r="NQ60" s="77"/>
      <c r="NR60" s="78"/>
    </row>
    <row r="61" spans="1:382" ht="13.5" customHeight="1" x14ac:dyDescent="0.2">
      <c r="A61" s="12"/>
      <c r="B61" s="8"/>
      <c r="C61" s="9"/>
      <c r="D61" s="9"/>
      <c r="E61" s="9"/>
      <c r="F61" s="9"/>
      <c r="G61" s="9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1"/>
      <c r="CM61" s="71"/>
      <c r="CN61" s="71"/>
      <c r="CO61" s="71"/>
      <c r="CP61" s="71"/>
      <c r="CQ61" s="71"/>
      <c r="CR61" s="71"/>
      <c r="CS61" s="71"/>
      <c r="CT61" s="71"/>
      <c r="CU61" s="71"/>
      <c r="CV61" s="71"/>
      <c r="CW61" s="71"/>
      <c r="CX61" s="71"/>
      <c r="CY61" s="71"/>
      <c r="CZ61" s="71"/>
      <c r="DA61" s="71"/>
      <c r="DB61" s="71"/>
      <c r="DC61" s="71"/>
      <c r="DD61" s="71"/>
      <c r="DE61" s="71"/>
      <c r="DF61" s="71"/>
      <c r="DG61" s="71"/>
      <c r="DH61" s="71"/>
      <c r="DI61" s="71"/>
      <c r="DJ61" s="71"/>
      <c r="DK61" s="71"/>
      <c r="DL61" s="71"/>
      <c r="DM61" s="71"/>
      <c r="DN61" s="71"/>
      <c r="DO61" s="71"/>
      <c r="DP61" s="71"/>
      <c r="DQ61" s="71"/>
      <c r="DR61" s="71"/>
      <c r="DS61" s="71"/>
      <c r="DT61" s="71"/>
      <c r="DU61" s="71"/>
      <c r="DV61" s="71"/>
      <c r="DW61" s="71"/>
      <c r="DX61" s="71"/>
      <c r="DY61" s="71"/>
      <c r="DZ61" s="71"/>
      <c r="EA61" s="71"/>
      <c r="EB61" s="71"/>
      <c r="EC61" s="71"/>
      <c r="ED61" s="71"/>
      <c r="EE61" s="71"/>
      <c r="EF61" s="71"/>
      <c r="EG61" s="71"/>
      <c r="EH61" s="71"/>
      <c r="EI61" s="71"/>
      <c r="EJ61" s="71"/>
      <c r="EK61" s="71"/>
      <c r="EL61" s="71"/>
      <c r="EM61" s="71"/>
      <c r="EN61" s="71"/>
      <c r="EO61" s="71"/>
      <c r="EP61" s="71"/>
      <c r="EQ61" s="71"/>
      <c r="ER61" s="71"/>
      <c r="ES61" s="71"/>
      <c r="ET61" s="71"/>
      <c r="EU61" s="71"/>
      <c r="EV61" s="71"/>
      <c r="EW61" s="71"/>
      <c r="EX61" s="71"/>
      <c r="EY61" s="71"/>
      <c r="EZ61" s="71"/>
      <c r="FA61" s="71"/>
      <c r="FB61" s="71"/>
      <c r="FC61" s="71"/>
      <c r="FD61" s="71"/>
      <c r="FE61" s="71"/>
      <c r="FF61" s="71"/>
      <c r="FG61" s="71"/>
      <c r="FH61" s="71"/>
      <c r="FI61" s="71"/>
      <c r="FJ61" s="71"/>
      <c r="FK61" s="71"/>
      <c r="FL61" s="71"/>
      <c r="FM61" s="71"/>
      <c r="FN61" s="71"/>
      <c r="FO61" s="71"/>
      <c r="FP61" s="71"/>
      <c r="FQ61" s="71"/>
      <c r="FR61" s="71"/>
      <c r="FS61" s="71"/>
      <c r="FT61" s="71"/>
      <c r="FU61" s="71"/>
      <c r="FV61" s="71"/>
      <c r="FW61" s="71"/>
      <c r="FX61" s="71"/>
      <c r="FY61" s="71"/>
      <c r="FZ61" s="71"/>
      <c r="GA61" s="71"/>
      <c r="GB61" s="71"/>
      <c r="GC61" s="71"/>
      <c r="GD61" s="71"/>
      <c r="GE61" s="71"/>
      <c r="GF61" s="71"/>
      <c r="GG61" s="71"/>
      <c r="GH61" s="71"/>
      <c r="GI61" s="71"/>
      <c r="GJ61" s="71"/>
      <c r="GK61" s="71"/>
      <c r="GL61" s="71"/>
      <c r="GM61" s="71"/>
      <c r="GN61" s="71"/>
      <c r="GO61" s="71"/>
      <c r="GP61" s="71"/>
      <c r="GQ61" s="71"/>
      <c r="GR61" s="71"/>
      <c r="GS61" s="71"/>
      <c r="GT61" s="71"/>
      <c r="GU61" s="71"/>
      <c r="GV61" s="71"/>
      <c r="GW61" s="71"/>
      <c r="GX61" s="71"/>
      <c r="GY61" s="71"/>
      <c r="GZ61" s="71"/>
      <c r="HA61" s="71"/>
      <c r="HB61" s="71"/>
      <c r="HC61" s="71"/>
      <c r="HD61" s="71"/>
      <c r="HE61" s="71"/>
      <c r="HF61" s="71"/>
      <c r="HG61" s="71"/>
      <c r="HH61" s="71"/>
      <c r="HI61" s="71"/>
      <c r="HJ61" s="71"/>
      <c r="HK61" s="71"/>
      <c r="HL61" s="71"/>
      <c r="HM61" s="71"/>
      <c r="HN61" s="71"/>
      <c r="HO61" s="71"/>
      <c r="HP61" s="71"/>
      <c r="HQ61" s="71"/>
      <c r="HR61" s="71"/>
      <c r="HS61" s="71"/>
      <c r="HT61" s="71"/>
      <c r="HU61" s="71"/>
      <c r="HV61" s="71"/>
      <c r="HW61" s="71"/>
      <c r="HX61" s="71"/>
      <c r="HY61" s="71"/>
      <c r="HZ61" s="71"/>
      <c r="IA61" s="71"/>
      <c r="IB61" s="71"/>
      <c r="IC61" s="71"/>
      <c r="ID61" s="71"/>
      <c r="IE61" s="71"/>
      <c r="IF61" s="71"/>
      <c r="IG61" s="71"/>
      <c r="IH61" s="71"/>
      <c r="II61" s="71"/>
      <c r="IJ61" s="71"/>
      <c r="IK61" s="71"/>
      <c r="IL61" s="71"/>
      <c r="IM61" s="71"/>
      <c r="IN61" s="71"/>
      <c r="IO61" s="71"/>
      <c r="IP61" s="71"/>
      <c r="IQ61" s="71"/>
      <c r="IR61" s="71"/>
      <c r="IS61" s="71"/>
      <c r="IT61" s="71"/>
      <c r="IU61" s="71"/>
      <c r="IV61" s="71"/>
      <c r="IW61" s="71"/>
      <c r="IX61" s="71"/>
      <c r="IY61" s="71"/>
      <c r="IZ61" s="71"/>
      <c r="JA61" s="71"/>
      <c r="JB61" s="71"/>
      <c r="JC61" s="71"/>
      <c r="JD61" s="71"/>
      <c r="JE61" s="71"/>
      <c r="JF61" s="71"/>
      <c r="JG61" s="71"/>
      <c r="JH61" s="71"/>
      <c r="JI61" s="71"/>
      <c r="JJ61" s="71"/>
      <c r="JK61" s="71"/>
      <c r="JL61" s="71"/>
      <c r="JM61" s="71"/>
      <c r="JN61" s="71"/>
      <c r="JO61" s="71"/>
      <c r="JP61" s="71"/>
      <c r="JQ61" s="71"/>
      <c r="JR61" s="71"/>
      <c r="JS61" s="71"/>
      <c r="JT61" s="71"/>
      <c r="JU61" s="71"/>
      <c r="JV61" s="71"/>
      <c r="JW61" s="71"/>
      <c r="JX61" s="71"/>
      <c r="JY61" s="71"/>
      <c r="JZ61" s="71"/>
      <c r="KA61" s="71"/>
      <c r="KB61" s="71"/>
      <c r="KC61" s="71"/>
      <c r="KD61" s="71"/>
      <c r="KE61" s="71"/>
      <c r="KF61" s="71"/>
      <c r="KG61" s="71"/>
      <c r="KH61" s="71"/>
      <c r="KI61" s="71"/>
      <c r="KJ61" s="71"/>
      <c r="KK61" s="71"/>
      <c r="KL61" s="71"/>
      <c r="KM61" s="71"/>
      <c r="KN61" s="71"/>
      <c r="KO61" s="71"/>
      <c r="KP61" s="71"/>
      <c r="KQ61" s="71"/>
      <c r="KR61" s="71"/>
      <c r="KS61" s="71"/>
      <c r="KT61" s="71"/>
      <c r="KU61" s="71"/>
      <c r="KV61" s="71"/>
      <c r="KW61" s="71"/>
      <c r="KX61" s="71"/>
      <c r="KY61" s="71"/>
      <c r="KZ61" s="71"/>
      <c r="LA61" s="71"/>
      <c r="LB61" s="71"/>
      <c r="LC61" s="71"/>
      <c r="LD61" s="71"/>
      <c r="LE61" s="71"/>
      <c r="LF61" s="71"/>
      <c r="LG61" s="71"/>
      <c r="LH61" s="71"/>
      <c r="LI61" s="71"/>
      <c r="LJ61" s="71"/>
      <c r="LK61" s="71"/>
      <c r="LL61" s="71"/>
      <c r="LM61" s="71"/>
      <c r="LN61" s="71"/>
      <c r="LO61" s="71"/>
      <c r="LP61" s="71"/>
      <c r="LQ61" s="71"/>
      <c r="LR61" s="71"/>
      <c r="LS61" s="71"/>
      <c r="LT61" s="71"/>
      <c r="LU61" s="71"/>
      <c r="LV61" s="71"/>
      <c r="LW61" s="71"/>
      <c r="LX61" s="71"/>
      <c r="LY61" s="71"/>
      <c r="LZ61" s="71"/>
      <c r="MA61" s="71"/>
      <c r="MB61" s="71"/>
      <c r="MC61" s="71"/>
      <c r="MD61" s="71"/>
      <c r="ME61" s="71"/>
      <c r="MF61" s="71"/>
      <c r="MG61" s="71"/>
      <c r="MH61" s="71"/>
      <c r="MI61" s="71"/>
      <c r="MJ61" s="71"/>
      <c r="MK61" s="71"/>
      <c r="ML61" s="71"/>
      <c r="MM61" s="71"/>
      <c r="MN61" s="71"/>
      <c r="MO61" s="71"/>
      <c r="MP61" s="71"/>
      <c r="MQ61" s="71"/>
      <c r="MR61" s="71"/>
      <c r="MS61" s="71"/>
      <c r="MT61" s="71"/>
      <c r="MU61" s="71"/>
      <c r="MV61" s="71"/>
      <c r="MW61" s="9"/>
      <c r="MX61" s="9"/>
      <c r="MY61" s="9"/>
      <c r="MZ61" s="9"/>
      <c r="NA61" s="9"/>
      <c r="NB61" s="10"/>
      <c r="NC61" s="2"/>
      <c r="ND61" s="76"/>
      <c r="NE61" s="77"/>
      <c r="NF61" s="77"/>
      <c r="NG61" s="77"/>
      <c r="NH61" s="77"/>
      <c r="NI61" s="77"/>
      <c r="NJ61" s="77"/>
      <c r="NK61" s="77"/>
      <c r="NL61" s="77"/>
      <c r="NM61" s="77"/>
      <c r="NN61" s="77"/>
      <c r="NO61" s="77"/>
      <c r="NP61" s="77"/>
      <c r="NQ61" s="77"/>
      <c r="NR61" s="78"/>
    </row>
    <row r="62" spans="1:382" ht="13.5" customHeight="1" x14ac:dyDescent="0.2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76"/>
      <c r="NE62" s="77"/>
      <c r="NF62" s="77"/>
      <c r="NG62" s="77"/>
      <c r="NH62" s="77"/>
      <c r="NI62" s="77"/>
      <c r="NJ62" s="77"/>
      <c r="NK62" s="77"/>
      <c r="NL62" s="77"/>
      <c r="NM62" s="77"/>
      <c r="NN62" s="77"/>
      <c r="NO62" s="77"/>
      <c r="NP62" s="77"/>
      <c r="NQ62" s="77"/>
      <c r="NR62" s="78"/>
    </row>
    <row r="63" spans="1:382" ht="13.5" customHeight="1" x14ac:dyDescent="0.2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72" t="s">
        <v>32</v>
      </c>
      <c r="CW63" s="72"/>
      <c r="CX63" s="72"/>
      <c r="CY63" s="72"/>
      <c r="CZ63" s="72"/>
      <c r="DA63" s="72"/>
      <c r="DB63" s="72"/>
      <c r="DC63" s="72"/>
      <c r="DD63" s="72"/>
      <c r="DE63" s="72"/>
      <c r="DF63" s="72"/>
      <c r="DG63" s="72"/>
      <c r="DH63" s="72"/>
      <c r="DI63" s="72"/>
      <c r="DJ63" s="72"/>
      <c r="DK63" s="72"/>
      <c r="DL63" s="72"/>
      <c r="DM63" s="72"/>
      <c r="DN63" s="72"/>
      <c r="DO63" s="72"/>
      <c r="DP63" s="72"/>
      <c r="DQ63" s="72"/>
      <c r="DR63" s="72"/>
      <c r="DS63" s="72"/>
      <c r="DT63" s="72"/>
      <c r="DU63" s="72"/>
      <c r="DV63" s="72"/>
      <c r="DW63" s="72"/>
      <c r="DX63" s="72"/>
      <c r="DY63" s="72"/>
      <c r="DZ63" s="72"/>
      <c r="EA63" s="72"/>
      <c r="EB63" s="72"/>
      <c r="EC63" s="72"/>
      <c r="ED63" s="72"/>
      <c r="EE63" s="72"/>
      <c r="EF63" s="72"/>
      <c r="EG63" s="72"/>
      <c r="EH63" s="72"/>
      <c r="EI63" s="72"/>
      <c r="EJ63" s="72"/>
      <c r="EK63" s="72"/>
      <c r="EL63" s="72"/>
      <c r="EM63" s="72"/>
      <c r="EN63" s="72"/>
      <c r="EO63" s="72"/>
      <c r="EP63" s="72"/>
      <c r="EQ63" s="72"/>
      <c r="ER63" s="72"/>
      <c r="ES63" s="72"/>
      <c r="ET63" s="72"/>
      <c r="EU63" s="72"/>
      <c r="EV63" s="72"/>
      <c r="EW63" s="72"/>
      <c r="EX63" s="72"/>
      <c r="EY63" s="72"/>
      <c r="EZ63" s="72"/>
      <c r="FA63" s="72"/>
      <c r="FB63" s="72"/>
      <c r="FC63" s="72"/>
      <c r="FD63" s="72"/>
      <c r="FE63" s="72"/>
      <c r="FF63" s="72"/>
      <c r="FG63" s="72"/>
      <c r="FH63" s="72"/>
      <c r="FI63" s="72"/>
      <c r="FJ63" s="72"/>
      <c r="FK63" s="72"/>
      <c r="FL63" s="72"/>
      <c r="FM63" s="72"/>
      <c r="FN63" s="72"/>
      <c r="FO63" s="72"/>
      <c r="FP63" s="72"/>
      <c r="FQ63" s="72"/>
      <c r="FR63" s="72"/>
      <c r="FS63" s="72"/>
      <c r="FT63" s="72"/>
      <c r="FU63" s="72"/>
      <c r="FV63" s="72"/>
      <c r="FW63" s="72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76"/>
      <c r="NE63" s="77"/>
      <c r="NF63" s="77"/>
      <c r="NG63" s="77"/>
      <c r="NH63" s="77"/>
      <c r="NI63" s="77"/>
      <c r="NJ63" s="77"/>
      <c r="NK63" s="77"/>
      <c r="NL63" s="77"/>
      <c r="NM63" s="77"/>
      <c r="NN63" s="77"/>
      <c r="NO63" s="77"/>
      <c r="NP63" s="77"/>
      <c r="NQ63" s="77"/>
      <c r="NR63" s="78"/>
    </row>
    <row r="64" spans="1:382" ht="13.5" customHeight="1" x14ac:dyDescent="0.2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72"/>
      <c r="CW64" s="72"/>
      <c r="CX64" s="72"/>
      <c r="CY64" s="72"/>
      <c r="CZ64" s="72"/>
      <c r="DA64" s="72"/>
      <c r="DB64" s="72"/>
      <c r="DC64" s="72"/>
      <c r="DD64" s="72"/>
      <c r="DE64" s="72"/>
      <c r="DF64" s="72"/>
      <c r="DG64" s="72"/>
      <c r="DH64" s="72"/>
      <c r="DI64" s="72"/>
      <c r="DJ64" s="72"/>
      <c r="DK64" s="72"/>
      <c r="DL64" s="72"/>
      <c r="DM64" s="72"/>
      <c r="DN64" s="72"/>
      <c r="DO64" s="72"/>
      <c r="DP64" s="72"/>
      <c r="DQ64" s="72"/>
      <c r="DR64" s="72"/>
      <c r="DS64" s="72"/>
      <c r="DT64" s="72"/>
      <c r="DU64" s="72"/>
      <c r="DV64" s="72"/>
      <c r="DW64" s="72"/>
      <c r="DX64" s="72"/>
      <c r="DY64" s="72"/>
      <c r="DZ64" s="72"/>
      <c r="EA64" s="72"/>
      <c r="EB64" s="72"/>
      <c r="EC64" s="72"/>
      <c r="ED64" s="72"/>
      <c r="EE64" s="72"/>
      <c r="EF64" s="72"/>
      <c r="EG64" s="72"/>
      <c r="EH64" s="72"/>
      <c r="EI64" s="72"/>
      <c r="EJ64" s="72"/>
      <c r="EK64" s="72"/>
      <c r="EL64" s="72"/>
      <c r="EM64" s="72"/>
      <c r="EN64" s="72"/>
      <c r="EO64" s="72"/>
      <c r="EP64" s="72"/>
      <c r="EQ64" s="72"/>
      <c r="ER64" s="72"/>
      <c r="ES64" s="72"/>
      <c r="ET64" s="72"/>
      <c r="EU64" s="72"/>
      <c r="EV64" s="72"/>
      <c r="EW64" s="72"/>
      <c r="EX64" s="72"/>
      <c r="EY64" s="72"/>
      <c r="EZ64" s="72"/>
      <c r="FA64" s="72"/>
      <c r="FB64" s="72"/>
      <c r="FC64" s="72"/>
      <c r="FD64" s="72"/>
      <c r="FE64" s="72"/>
      <c r="FF64" s="72"/>
      <c r="FG64" s="72"/>
      <c r="FH64" s="72"/>
      <c r="FI64" s="72"/>
      <c r="FJ64" s="72"/>
      <c r="FK64" s="72"/>
      <c r="FL64" s="72"/>
      <c r="FM64" s="72"/>
      <c r="FN64" s="72"/>
      <c r="FO64" s="72"/>
      <c r="FP64" s="72"/>
      <c r="FQ64" s="72"/>
      <c r="FR64" s="72"/>
      <c r="FS64" s="72"/>
      <c r="FT64" s="72"/>
      <c r="FU64" s="72"/>
      <c r="FV64" s="72"/>
      <c r="FW64" s="72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79"/>
      <c r="NE64" s="80"/>
      <c r="NF64" s="80"/>
      <c r="NG64" s="80"/>
      <c r="NH64" s="80"/>
      <c r="NI64" s="80"/>
      <c r="NJ64" s="80"/>
      <c r="NK64" s="80"/>
      <c r="NL64" s="80"/>
      <c r="NM64" s="80"/>
      <c r="NN64" s="80"/>
      <c r="NO64" s="80"/>
      <c r="NP64" s="80"/>
      <c r="NQ64" s="80"/>
      <c r="NR64" s="81"/>
    </row>
    <row r="65" spans="1:382" ht="13.5" customHeight="1" x14ac:dyDescent="0.2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72"/>
      <c r="CW65" s="72"/>
      <c r="CX65" s="72"/>
      <c r="CY65" s="72"/>
      <c r="CZ65" s="72"/>
      <c r="DA65" s="72"/>
      <c r="DB65" s="72"/>
      <c r="DC65" s="72"/>
      <c r="DD65" s="72"/>
      <c r="DE65" s="72"/>
      <c r="DF65" s="72"/>
      <c r="DG65" s="72"/>
      <c r="DH65" s="72"/>
      <c r="DI65" s="72"/>
      <c r="DJ65" s="72"/>
      <c r="DK65" s="72"/>
      <c r="DL65" s="72"/>
      <c r="DM65" s="72"/>
      <c r="DN65" s="72"/>
      <c r="DO65" s="72"/>
      <c r="DP65" s="72"/>
      <c r="DQ65" s="72"/>
      <c r="DR65" s="72"/>
      <c r="DS65" s="72"/>
      <c r="DT65" s="72"/>
      <c r="DU65" s="72"/>
      <c r="DV65" s="72"/>
      <c r="DW65" s="72"/>
      <c r="DX65" s="72"/>
      <c r="DY65" s="72"/>
      <c r="DZ65" s="72"/>
      <c r="EA65" s="72"/>
      <c r="EB65" s="72"/>
      <c r="EC65" s="72"/>
      <c r="ED65" s="72"/>
      <c r="EE65" s="72"/>
      <c r="EF65" s="72"/>
      <c r="EG65" s="72"/>
      <c r="EH65" s="72"/>
      <c r="EI65" s="72"/>
      <c r="EJ65" s="72"/>
      <c r="EK65" s="72"/>
      <c r="EL65" s="72"/>
      <c r="EM65" s="72"/>
      <c r="EN65" s="72"/>
      <c r="EO65" s="72"/>
      <c r="EP65" s="72"/>
      <c r="EQ65" s="72"/>
      <c r="ER65" s="72"/>
      <c r="ES65" s="72"/>
      <c r="ET65" s="72"/>
      <c r="EU65" s="72"/>
      <c r="EV65" s="72"/>
      <c r="EW65" s="72"/>
      <c r="EX65" s="72"/>
      <c r="EY65" s="72"/>
      <c r="EZ65" s="72"/>
      <c r="FA65" s="72"/>
      <c r="FB65" s="72"/>
      <c r="FC65" s="72"/>
      <c r="FD65" s="72"/>
      <c r="FE65" s="72"/>
      <c r="FF65" s="72"/>
      <c r="FG65" s="72"/>
      <c r="FH65" s="72"/>
      <c r="FI65" s="72"/>
      <c r="FJ65" s="72"/>
      <c r="FK65" s="72"/>
      <c r="FL65" s="72"/>
      <c r="FM65" s="72"/>
      <c r="FN65" s="72"/>
      <c r="FO65" s="72"/>
      <c r="FP65" s="72"/>
      <c r="FQ65" s="72"/>
      <c r="FR65" s="72"/>
      <c r="FS65" s="72"/>
      <c r="FT65" s="72"/>
      <c r="FU65" s="72"/>
      <c r="FV65" s="72"/>
      <c r="FW65" s="7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73" t="s">
        <v>33</v>
      </c>
      <c r="NE65" s="74"/>
      <c r="NF65" s="74"/>
      <c r="NG65" s="74"/>
      <c r="NH65" s="74"/>
      <c r="NI65" s="74"/>
      <c r="NJ65" s="74"/>
      <c r="NK65" s="74"/>
      <c r="NL65" s="74"/>
      <c r="NM65" s="74"/>
      <c r="NN65" s="74"/>
      <c r="NO65" s="74"/>
      <c r="NP65" s="74"/>
      <c r="NQ65" s="74"/>
      <c r="NR65" s="75"/>
    </row>
    <row r="66" spans="1:382" ht="13.5" customHeight="1" x14ac:dyDescent="0.2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72"/>
      <c r="CW66" s="72"/>
      <c r="CX66" s="72"/>
      <c r="CY66" s="72"/>
      <c r="CZ66" s="72"/>
      <c r="DA66" s="72"/>
      <c r="DB66" s="72"/>
      <c r="DC66" s="72"/>
      <c r="DD66" s="72"/>
      <c r="DE66" s="72"/>
      <c r="DF66" s="72"/>
      <c r="DG66" s="72"/>
      <c r="DH66" s="72"/>
      <c r="DI66" s="72"/>
      <c r="DJ66" s="72"/>
      <c r="DK66" s="72"/>
      <c r="DL66" s="72"/>
      <c r="DM66" s="72"/>
      <c r="DN66" s="72"/>
      <c r="DO66" s="72"/>
      <c r="DP66" s="72"/>
      <c r="DQ66" s="72"/>
      <c r="DR66" s="72"/>
      <c r="DS66" s="72"/>
      <c r="DT66" s="72"/>
      <c r="DU66" s="72"/>
      <c r="DV66" s="72"/>
      <c r="DW66" s="72"/>
      <c r="DX66" s="72"/>
      <c r="DY66" s="72"/>
      <c r="DZ66" s="72"/>
      <c r="EA66" s="72"/>
      <c r="EB66" s="72"/>
      <c r="EC66" s="72"/>
      <c r="ED66" s="72"/>
      <c r="EE66" s="72"/>
      <c r="EF66" s="72"/>
      <c r="EG66" s="72"/>
      <c r="EH66" s="72"/>
      <c r="EI66" s="72"/>
      <c r="EJ66" s="72"/>
      <c r="EK66" s="72"/>
      <c r="EL66" s="72"/>
      <c r="EM66" s="72"/>
      <c r="EN66" s="72"/>
      <c r="EO66" s="72"/>
      <c r="EP66" s="72"/>
      <c r="EQ66" s="72"/>
      <c r="ER66" s="72"/>
      <c r="ES66" s="72"/>
      <c r="ET66" s="72"/>
      <c r="EU66" s="72"/>
      <c r="EV66" s="72"/>
      <c r="EW66" s="72"/>
      <c r="EX66" s="72"/>
      <c r="EY66" s="72"/>
      <c r="EZ66" s="72"/>
      <c r="FA66" s="72"/>
      <c r="FB66" s="72"/>
      <c r="FC66" s="72"/>
      <c r="FD66" s="72"/>
      <c r="FE66" s="72"/>
      <c r="FF66" s="72"/>
      <c r="FG66" s="72"/>
      <c r="FH66" s="72"/>
      <c r="FI66" s="72"/>
      <c r="FJ66" s="72"/>
      <c r="FK66" s="72"/>
      <c r="FL66" s="72"/>
      <c r="FM66" s="72"/>
      <c r="FN66" s="72"/>
      <c r="FO66" s="72"/>
      <c r="FP66" s="72"/>
      <c r="FQ66" s="72"/>
      <c r="FR66" s="72"/>
      <c r="FS66" s="72"/>
      <c r="FT66" s="72"/>
      <c r="FU66" s="72"/>
      <c r="FV66" s="72"/>
      <c r="FW66" s="7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76" t="s">
        <v>144</v>
      </c>
      <c r="NE66" s="77"/>
      <c r="NF66" s="77"/>
      <c r="NG66" s="77"/>
      <c r="NH66" s="77"/>
      <c r="NI66" s="77"/>
      <c r="NJ66" s="77"/>
      <c r="NK66" s="77"/>
      <c r="NL66" s="77"/>
      <c r="NM66" s="77"/>
      <c r="NN66" s="77"/>
      <c r="NO66" s="77"/>
      <c r="NP66" s="77"/>
      <c r="NQ66" s="77"/>
      <c r="NR66" s="78"/>
    </row>
    <row r="67" spans="1:382" ht="13.5" customHeight="1" x14ac:dyDescent="0.2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82">
        <f>データ!CM7</f>
        <v>122282</v>
      </c>
      <c r="CW67" s="83"/>
      <c r="CX67" s="83"/>
      <c r="CY67" s="83"/>
      <c r="CZ67" s="83"/>
      <c r="DA67" s="83"/>
      <c r="DB67" s="83"/>
      <c r="DC67" s="83"/>
      <c r="DD67" s="83"/>
      <c r="DE67" s="83"/>
      <c r="DF67" s="83"/>
      <c r="DG67" s="83"/>
      <c r="DH67" s="83"/>
      <c r="DI67" s="83"/>
      <c r="DJ67" s="83"/>
      <c r="DK67" s="83"/>
      <c r="DL67" s="83"/>
      <c r="DM67" s="83"/>
      <c r="DN67" s="83"/>
      <c r="DO67" s="83"/>
      <c r="DP67" s="83"/>
      <c r="DQ67" s="83"/>
      <c r="DR67" s="83"/>
      <c r="DS67" s="83"/>
      <c r="DT67" s="83"/>
      <c r="DU67" s="83"/>
      <c r="DV67" s="83"/>
      <c r="DW67" s="83"/>
      <c r="DX67" s="83"/>
      <c r="DY67" s="83"/>
      <c r="DZ67" s="83"/>
      <c r="EA67" s="83"/>
      <c r="EB67" s="83"/>
      <c r="EC67" s="83"/>
      <c r="ED67" s="83"/>
      <c r="EE67" s="83"/>
      <c r="EF67" s="83"/>
      <c r="EG67" s="83"/>
      <c r="EH67" s="83"/>
      <c r="EI67" s="83"/>
      <c r="EJ67" s="83"/>
      <c r="EK67" s="83"/>
      <c r="EL67" s="83"/>
      <c r="EM67" s="83"/>
      <c r="EN67" s="83"/>
      <c r="EO67" s="83"/>
      <c r="EP67" s="83"/>
      <c r="EQ67" s="83"/>
      <c r="ER67" s="83"/>
      <c r="ES67" s="83"/>
      <c r="ET67" s="83"/>
      <c r="EU67" s="83"/>
      <c r="EV67" s="83"/>
      <c r="EW67" s="83"/>
      <c r="EX67" s="83"/>
      <c r="EY67" s="83"/>
      <c r="EZ67" s="83"/>
      <c r="FA67" s="83"/>
      <c r="FB67" s="83"/>
      <c r="FC67" s="83"/>
      <c r="FD67" s="83"/>
      <c r="FE67" s="83"/>
      <c r="FF67" s="83"/>
      <c r="FG67" s="83"/>
      <c r="FH67" s="83"/>
      <c r="FI67" s="83"/>
      <c r="FJ67" s="83"/>
      <c r="FK67" s="83"/>
      <c r="FL67" s="83"/>
      <c r="FM67" s="83"/>
      <c r="FN67" s="83"/>
      <c r="FO67" s="83"/>
      <c r="FP67" s="83"/>
      <c r="FQ67" s="83"/>
      <c r="FR67" s="83"/>
      <c r="FS67" s="83"/>
      <c r="FT67" s="83"/>
      <c r="FU67" s="83"/>
      <c r="FV67" s="83"/>
      <c r="FW67" s="8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76"/>
      <c r="NE67" s="77"/>
      <c r="NF67" s="77"/>
      <c r="NG67" s="77"/>
      <c r="NH67" s="77"/>
      <c r="NI67" s="77"/>
      <c r="NJ67" s="77"/>
      <c r="NK67" s="77"/>
      <c r="NL67" s="77"/>
      <c r="NM67" s="77"/>
      <c r="NN67" s="77"/>
      <c r="NO67" s="77"/>
      <c r="NP67" s="77"/>
      <c r="NQ67" s="77"/>
      <c r="NR67" s="78"/>
    </row>
    <row r="68" spans="1:382" ht="13.5" customHeight="1" x14ac:dyDescent="0.2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85"/>
      <c r="CW68" s="86"/>
      <c r="CX68" s="86"/>
      <c r="CY68" s="86"/>
      <c r="CZ68" s="86"/>
      <c r="DA68" s="86"/>
      <c r="DB68" s="86"/>
      <c r="DC68" s="86"/>
      <c r="DD68" s="86"/>
      <c r="DE68" s="86"/>
      <c r="DF68" s="86"/>
      <c r="DG68" s="86"/>
      <c r="DH68" s="86"/>
      <c r="DI68" s="86"/>
      <c r="DJ68" s="86"/>
      <c r="DK68" s="86"/>
      <c r="DL68" s="86"/>
      <c r="DM68" s="86"/>
      <c r="DN68" s="86"/>
      <c r="DO68" s="86"/>
      <c r="DP68" s="86"/>
      <c r="DQ68" s="86"/>
      <c r="DR68" s="86"/>
      <c r="DS68" s="86"/>
      <c r="DT68" s="86"/>
      <c r="DU68" s="86"/>
      <c r="DV68" s="86"/>
      <c r="DW68" s="86"/>
      <c r="DX68" s="86"/>
      <c r="DY68" s="86"/>
      <c r="DZ68" s="86"/>
      <c r="EA68" s="86"/>
      <c r="EB68" s="86"/>
      <c r="EC68" s="86"/>
      <c r="ED68" s="86"/>
      <c r="EE68" s="86"/>
      <c r="EF68" s="86"/>
      <c r="EG68" s="86"/>
      <c r="EH68" s="86"/>
      <c r="EI68" s="86"/>
      <c r="EJ68" s="86"/>
      <c r="EK68" s="86"/>
      <c r="EL68" s="86"/>
      <c r="EM68" s="86"/>
      <c r="EN68" s="86"/>
      <c r="EO68" s="86"/>
      <c r="EP68" s="86"/>
      <c r="EQ68" s="86"/>
      <c r="ER68" s="86"/>
      <c r="ES68" s="86"/>
      <c r="ET68" s="86"/>
      <c r="EU68" s="86"/>
      <c r="EV68" s="86"/>
      <c r="EW68" s="86"/>
      <c r="EX68" s="86"/>
      <c r="EY68" s="86"/>
      <c r="EZ68" s="86"/>
      <c r="FA68" s="86"/>
      <c r="FB68" s="86"/>
      <c r="FC68" s="86"/>
      <c r="FD68" s="86"/>
      <c r="FE68" s="86"/>
      <c r="FF68" s="86"/>
      <c r="FG68" s="86"/>
      <c r="FH68" s="86"/>
      <c r="FI68" s="86"/>
      <c r="FJ68" s="86"/>
      <c r="FK68" s="86"/>
      <c r="FL68" s="86"/>
      <c r="FM68" s="86"/>
      <c r="FN68" s="86"/>
      <c r="FO68" s="86"/>
      <c r="FP68" s="86"/>
      <c r="FQ68" s="86"/>
      <c r="FR68" s="86"/>
      <c r="FS68" s="86"/>
      <c r="FT68" s="86"/>
      <c r="FU68" s="86"/>
      <c r="FV68" s="86"/>
      <c r="FW68" s="8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76"/>
      <c r="NE68" s="77"/>
      <c r="NF68" s="77"/>
      <c r="NG68" s="77"/>
      <c r="NH68" s="77"/>
      <c r="NI68" s="77"/>
      <c r="NJ68" s="77"/>
      <c r="NK68" s="77"/>
      <c r="NL68" s="77"/>
      <c r="NM68" s="77"/>
      <c r="NN68" s="77"/>
      <c r="NO68" s="77"/>
      <c r="NP68" s="77"/>
      <c r="NQ68" s="77"/>
      <c r="NR68" s="78"/>
    </row>
    <row r="69" spans="1:382" ht="13.5" customHeight="1" x14ac:dyDescent="0.2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85"/>
      <c r="CW69" s="86"/>
      <c r="CX69" s="86"/>
      <c r="CY69" s="86"/>
      <c r="CZ69" s="86"/>
      <c r="DA69" s="86"/>
      <c r="DB69" s="86"/>
      <c r="DC69" s="86"/>
      <c r="DD69" s="86"/>
      <c r="DE69" s="86"/>
      <c r="DF69" s="86"/>
      <c r="DG69" s="86"/>
      <c r="DH69" s="86"/>
      <c r="DI69" s="86"/>
      <c r="DJ69" s="86"/>
      <c r="DK69" s="86"/>
      <c r="DL69" s="86"/>
      <c r="DM69" s="86"/>
      <c r="DN69" s="86"/>
      <c r="DO69" s="86"/>
      <c r="DP69" s="86"/>
      <c r="DQ69" s="86"/>
      <c r="DR69" s="86"/>
      <c r="DS69" s="86"/>
      <c r="DT69" s="86"/>
      <c r="DU69" s="86"/>
      <c r="DV69" s="86"/>
      <c r="DW69" s="86"/>
      <c r="DX69" s="86"/>
      <c r="DY69" s="86"/>
      <c r="DZ69" s="86"/>
      <c r="EA69" s="86"/>
      <c r="EB69" s="86"/>
      <c r="EC69" s="86"/>
      <c r="ED69" s="86"/>
      <c r="EE69" s="86"/>
      <c r="EF69" s="86"/>
      <c r="EG69" s="86"/>
      <c r="EH69" s="86"/>
      <c r="EI69" s="86"/>
      <c r="EJ69" s="86"/>
      <c r="EK69" s="86"/>
      <c r="EL69" s="86"/>
      <c r="EM69" s="86"/>
      <c r="EN69" s="86"/>
      <c r="EO69" s="86"/>
      <c r="EP69" s="86"/>
      <c r="EQ69" s="86"/>
      <c r="ER69" s="86"/>
      <c r="ES69" s="86"/>
      <c r="ET69" s="86"/>
      <c r="EU69" s="86"/>
      <c r="EV69" s="86"/>
      <c r="EW69" s="86"/>
      <c r="EX69" s="86"/>
      <c r="EY69" s="86"/>
      <c r="EZ69" s="86"/>
      <c r="FA69" s="86"/>
      <c r="FB69" s="86"/>
      <c r="FC69" s="86"/>
      <c r="FD69" s="86"/>
      <c r="FE69" s="86"/>
      <c r="FF69" s="86"/>
      <c r="FG69" s="86"/>
      <c r="FH69" s="86"/>
      <c r="FI69" s="86"/>
      <c r="FJ69" s="86"/>
      <c r="FK69" s="86"/>
      <c r="FL69" s="86"/>
      <c r="FM69" s="86"/>
      <c r="FN69" s="86"/>
      <c r="FO69" s="86"/>
      <c r="FP69" s="86"/>
      <c r="FQ69" s="86"/>
      <c r="FR69" s="86"/>
      <c r="FS69" s="86"/>
      <c r="FT69" s="86"/>
      <c r="FU69" s="86"/>
      <c r="FV69" s="86"/>
      <c r="FW69" s="8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76"/>
      <c r="NE69" s="77"/>
      <c r="NF69" s="77"/>
      <c r="NG69" s="77"/>
      <c r="NH69" s="77"/>
      <c r="NI69" s="77"/>
      <c r="NJ69" s="77"/>
      <c r="NK69" s="77"/>
      <c r="NL69" s="77"/>
      <c r="NM69" s="77"/>
      <c r="NN69" s="77"/>
      <c r="NO69" s="77"/>
      <c r="NP69" s="77"/>
      <c r="NQ69" s="77"/>
      <c r="NR69" s="78"/>
    </row>
    <row r="70" spans="1:382" ht="13.5" customHeight="1" x14ac:dyDescent="0.2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88"/>
      <c r="CW70" s="89"/>
      <c r="CX70" s="89"/>
      <c r="CY70" s="89"/>
      <c r="CZ70" s="89"/>
      <c r="DA70" s="89"/>
      <c r="DB70" s="89"/>
      <c r="DC70" s="89"/>
      <c r="DD70" s="89"/>
      <c r="DE70" s="89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9"/>
      <c r="DQ70" s="89"/>
      <c r="DR70" s="89"/>
      <c r="DS70" s="89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9"/>
      <c r="EE70" s="89"/>
      <c r="EF70" s="89"/>
      <c r="EG70" s="89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9"/>
      <c r="ES70" s="89"/>
      <c r="ET70" s="89"/>
      <c r="EU70" s="89"/>
      <c r="EV70" s="89"/>
      <c r="EW70" s="89"/>
      <c r="EX70" s="89"/>
      <c r="EY70" s="89"/>
      <c r="EZ70" s="89"/>
      <c r="FA70" s="89"/>
      <c r="FB70" s="89"/>
      <c r="FC70" s="89"/>
      <c r="FD70" s="89"/>
      <c r="FE70" s="89"/>
      <c r="FF70" s="89"/>
      <c r="FG70" s="89"/>
      <c r="FH70" s="89"/>
      <c r="FI70" s="89"/>
      <c r="FJ70" s="89"/>
      <c r="FK70" s="89"/>
      <c r="FL70" s="89"/>
      <c r="FM70" s="89"/>
      <c r="FN70" s="89"/>
      <c r="FO70" s="89"/>
      <c r="FP70" s="89"/>
      <c r="FQ70" s="89"/>
      <c r="FR70" s="89"/>
      <c r="FS70" s="89"/>
      <c r="FT70" s="89"/>
      <c r="FU70" s="89"/>
      <c r="FV70" s="89"/>
      <c r="FW70" s="9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76"/>
      <c r="NE70" s="77"/>
      <c r="NF70" s="77"/>
      <c r="NG70" s="77"/>
      <c r="NH70" s="77"/>
      <c r="NI70" s="77"/>
      <c r="NJ70" s="77"/>
      <c r="NK70" s="77"/>
      <c r="NL70" s="77"/>
      <c r="NM70" s="77"/>
      <c r="NN70" s="77"/>
      <c r="NO70" s="77"/>
      <c r="NP70" s="77"/>
      <c r="NQ70" s="77"/>
      <c r="NR70" s="78"/>
    </row>
    <row r="71" spans="1:382" ht="13.5" customHeight="1" x14ac:dyDescent="0.2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76"/>
      <c r="NE71" s="77"/>
      <c r="NF71" s="77"/>
      <c r="NG71" s="77"/>
      <c r="NH71" s="77"/>
      <c r="NI71" s="77"/>
      <c r="NJ71" s="77"/>
      <c r="NK71" s="77"/>
      <c r="NL71" s="77"/>
      <c r="NM71" s="77"/>
      <c r="NN71" s="77"/>
      <c r="NO71" s="77"/>
      <c r="NP71" s="77"/>
      <c r="NQ71" s="77"/>
      <c r="NR71" s="78"/>
    </row>
    <row r="72" spans="1:382" ht="13.5" customHeight="1" x14ac:dyDescent="0.2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72" t="s">
        <v>34</v>
      </c>
      <c r="CW72" s="72"/>
      <c r="CX72" s="72"/>
      <c r="CY72" s="72"/>
      <c r="CZ72" s="72"/>
      <c r="DA72" s="72"/>
      <c r="DB72" s="72"/>
      <c r="DC72" s="72"/>
      <c r="DD72" s="72"/>
      <c r="DE72" s="72"/>
      <c r="DF72" s="72"/>
      <c r="DG72" s="72"/>
      <c r="DH72" s="72"/>
      <c r="DI72" s="72"/>
      <c r="DJ72" s="72"/>
      <c r="DK72" s="72"/>
      <c r="DL72" s="72"/>
      <c r="DM72" s="72"/>
      <c r="DN72" s="72"/>
      <c r="DO72" s="72"/>
      <c r="DP72" s="72"/>
      <c r="DQ72" s="72"/>
      <c r="DR72" s="72"/>
      <c r="DS72" s="72"/>
      <c r="DT72" s="72"/>
      <c r="DU72" s="72"/>
      <c r="DV72" s="72"/>
      <c r="DW72" s="72"/>
      <c r="DX72" s="72"/>
      <c r="DY72" s="72"/>
      <c r="DZ72" s="72"/>
      <c r="EA72" s="72"/>
      <c r="EB72" s="72"/>
      <c r="EC72" s="72"/>
      <c r="ED72" s="72"/>
      <c r="EE72" s="72"/>
      <c r="EF72" s="72"/>
      <c r="EG72" s="72"/>
      <c r="EH72" s="72"/>
      <c r="EI72" s="72"/>
      <c r="EJ72" s="72"/>
      <c r="EK72" s="72"/>
      <c r="EL72" s="72"/>
      <c r="EM72" s="72"/>
      <c r="EN72" s="72"/>
      <c r="EO72" s="72"/>
      <c r="EP72" s="72"/>
      <c r="EQ72" s="72"/>
      <c r="ER72" s="72"/>
      <c r="ES72" s="72"/>
      <c r="ET72" s="72"/>
      <c r="EU72" s="72"/>
      <c r="EV72" s="72"/>
      <c r="EW72" s="72"/>
      <c r="EX72" s="72"/>
      <c r="EY72" s="72"/>
      <c r="EZ72" s="72"/>
      <c r="FA72" s="72"/>
      <c r="FB72" s="72"/>
      <c r="FC72" s="72"/>
      <c r="FD72" s="72"/>
      <c r="FE72" s="72"/>
      <c r="FF72" s="72"/>
      <c r="FG72" s="72"/>
      <c r="FH72" s="72"/>
      <c r="FI72" s="72"/>
      <c r="FJ72" s="72"/>
      <c r="FK72" s="72"/>
      <c r="FL72" s="72"/>
      <c r="FM72" s="72"/>
      <c r="FN72" s="72"/>
      <c r="FO72" s="72"/>
      <c r="FP72" s="72"/>
      <c r="FQ72" s="72"/>
      <c r="FR72" s="72"/>
      <c r="FS72" s="72"/>
      <c r="FT72" s="72"/>
      <c r="FU72" s="72"/>
      <c r="FV72" s="72"/>
      <c r="FW72" s="7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76"/>
      <c r="NE72" s="77"/>
      <c r="NF72" s="77"/>
      <c r="NG72" s="77"/>
      <c r="NH72" s="77"/>
      <c r="NI72" s="77"/>
      <c r="NJ72" s="77"/>
      <c r="NK72" s="77"/>
      <c r="NL72" s="77"/>
      <c r="NM72" s="77"/>
      <c r="NN72" s="77"/>
      <c r="NO72" s="77"/>
      <c r="NP72" s="77"/>
      <c r="NQ72" s="77"/>
      <c r="NR72" s="78"/>
    </row>
    <row r="73" spans="1:382" ht="13.5" customHeight="1" x14ac:dyDescent="0.2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72"/>
      <c r="CW73" s="72"/>
      <c r="CX73" s="72"/>
      <c r="CY73" s="72"/>
      <c r="CZ73" s="72"/>
      <c r="DA73" s="72"/>
      <c r="DB73" s="72"/>
      <c r="DC73" s="72"/>
      <c r="DD73" s="72"/>
      <c r="DE73" s="72"/>
      <c r="DF73" s="72"/>
      <c r="DG73" s="72"/>
      <c r="DH73" s="72"/>
      <c r="DI73" s="72"/>
      <c r="DJ73" s="72"/>
      <c r="DK73" s="72"/>
      <c r="DL73" s="72"/>
      <c r="DM73" s="72"/>
      <c r="DN73" s="72"/>
      <c r="DO73" s="72"/>
      <c r="DP73" s="72"/>
      <c r="DQ73" s="72"/>
      <c r="DR73" s="72"/>
      <c r="DS73" s="72"/>
      <c r="DT73" s="72"/>
      <c r="DU73" s="72"/>
      <c r="DV73" s="72"/>
      <c r="DW73" s="72"/>
      <c r="DX73" s="72"/>
      <c r="DY73" s="72"/>
      <c r="DZ73" s="72"/>
      <c r="EA73" s="72"/>
      <c r="EB73" s="72"/>
      <c r="EC73" s="72"/>
      <c r="ED73" s="72"/>
      <c r="EE73" s="72"/>
      <c r="EF73" s="72"/>
      <c r="EG73" s="72"/>
      <c r="EH73" s="72"/>
      <c r="EI73" s="72"/>
      <c r="EJ73" s="72"/>
      <c r="EK73" s="72"/>
      <c r="EL73" s="72"/>
      <c r="EM73" s="72"/>
      <c r="EN73" s="72"/>
      <c r="EO73" s="72"/>
      <c r="EP73" s="72"/>
      <c r="EQ73" s="72"/>
      <c r="ER73" s="72"/>
      <c r="ES73" s="72"/>
      <c r="ET73" s="72"/>
      <c r="EU73" s="72"/>
      <c r="EV73" s="72"/>
      <c r="EW73" s="72"/>
      <c r="EX73" s="72"/>
      <c r="EY73" s="72"/>
      <c r="EZ73" s="72"/>
      <c r="FA73" s="72"/>
      <c r="FB73" s="72"/>
      <c r="FC73" s="72"/>
      <c r="FD73" s="72"/>
      <c r="FE73" s="72"/>
      <c r="FF73" s="72"/>
      <c r="FG73" s="72"/>
      <c r="FH73" s="72"/>
      <c r="FI73" s="72"/>
      <c r="FJ73" s="72"/>
      <c r="FK73" s="72"/>
      <c r="FL73" s="72"/>
      <c r="FM73" s="72"/>
      <c r="FN73" s="72"/>
      <c r="FO73" s="72"/>
      <c r="FP73" s="72"/>
      <c r="FQ73" s="72"/>
      <c r="FR73" s="72"/>
      <c r="FS73" s="72"/>
      <c r="FT73" s="72"/>
      <c r="FU73" s="72"/>
      <c r="FV73" s="72"/>
      <c r="FW73" s="7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76"/>
      <c r="NE73" s="77"/>
      <c r="NF73" s="77"/>
      <c r="NG73" s="77"/>
      <c r="NH73" s="77"/>
      <c r="NI73" s="77"/>
      <c r="NJ73" s="77"/>
      <c r="NK73" s="77"/>
      <c r="NL73" s="77"/>
      <c r="NM73" s="77"/>
      <c r="NN73" s="77"/>
      <c r="NO73" s="77"/>
      <c r="NP73" s="77"/>
      <c r="NQ73" s="77"/>
      <c r="NR73" s="78"/>
    </row>
    <row r="74" spans="1:382" ht="13.5" customHeight="1" x14ac:dyDescent="0.2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  <c r="FV74" s="72"/>
      <c r="FW74" s="7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76"/>
      <c r="NE74" s="77"/>
      <c r="NF74" s="77"/>
      <c r="NG74" s="77"/>
      <c r="NH74" s="77"/>
      <c r="NI74" s="77"/>
      <c r="NJ74" s="77"/>
      <c r="NK74" s="77"/>
      <c r="NL74" s="77"/>
      <c r="NM74" s="77"/>
      <c r="NN74" s="77"/>
      <c r="NO74" s="77"/>
      <c r="NP74" s="77"/>
      <c r="NQ74" s="77"/>
      <c r="NR74" s="78"/>
    </row>
    <row r="75" spans="1:382" ht="13.5" customHeight="1" x14ac:dyDescent="0.2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76"/>
      <c r="NE75" s="77"/>
      <c r="NF75" s="77"/>
      <c r="NG75" s="77"/>
      <c r="NH75" s="77"/>
      <c r="NI75" s="77"/>
      <c r="NJ75" s="77"/>
      <c r="NK75" s="77"/>
      <c r="NL75" s="77"/>
      <c r="NM75" s="77"/>
      <c r="NN75" s="77"/>
      <c r="NO75" s="77"/>
      <c r="NP75" s="77"/>
      <c r="NQ75" s="77"/>
      <c r="NR75" s="78"/>
    </row>
    <row r="76" spans="1:382" ht="13.5" customHeight="1" x14ac:dyDescent="0.2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91" t="str">
        <f>データ!$B$11</f>
        <v>R02</v>
      </c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3"/>
      <c r="AG76" s="91" t="str">
        <f>データ!$C$11</f>
        <v>R03</v>
      </c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3"/>
      <c r="AV76" s="91" t="str">
        <f>データ!$D$11</f>
        <v>R04</v>
      </c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3"/>
      <c r="BK76" s="91" t="str">
        <f>データ!$E$11</f>
        <v>R05</v>
      </c>
      <c r="BL76" s="92"/>
      <c r="BM76" s="92"/>
      <c r="BN76" s="92"/>
      <c r="BO76" s="92"/>
      <c r="BP76" s="92"/>
      <c r="BQ76" s="92"/>
      <c r="BR76" s="92"/>
      <c r="BS76" s="92"/>
      <c r="BT76" s="92"/>
      <c r="BU76" s="92"/>
      <c r="BV76" s="92"/>
      <c r="BW76" s="92"/>
      <c r="BX76" s="92"/>
      <c r="BY76" s="93"/>
      <c r="BZ76" s="91" t="str">
        <f>データ!$F$11</f>
        <v>R06</v>
      </c>
      <c r="CA76" s="92"/>
      <c r="CB76" s="92"/>
      <c r="CC76" s="92"/>
      <c r="CD76" s="92"/>
      <c r="CE76" s="92"/>
      <c r="CF76" s="92"/>
      <c r="CG76" s="92"/>
      <c r="CH76" s="92"/>
      <c r="CI76" s="92"/>
      <c r="CJ76" s="92"/>
      <c r="CK76" s="92"/>
      <c r="CL76" s="92"/>
      <c r="CM76" s="92"/>
      <c r="CN76" s="93"/>
      <c r="CO76" s="2"/>
      <c r="CP76" s="2"/>
      <c r="CQ76" s="2"/>
      <c r="CR76" s="2"/>
      <c r="CS76" s="2"/>
      <c r="CT76" s="2"/>
      <c r="CU76" s="2"/>
      <c r="CV76" s="82">
        <f>データ!CN7</f>
        <v>40410</v>
      </c>
      <c r="CW76" s="83"/>
      <c r="CX76" s="83"/>
      <c r="CY76" s="83"/>
      <c r="CZ76" s="83"/>
      <c r="DA76" s="83"/>
      <c r="DB76" s="83"/>
      <c r="DC76" s="83"/>
      <c r="DD76" s="83"/>
      <c r="DE76" s="83"/>
      <c r="DF76" s="83"/>
      <c r="DG76" s="83"/>
      <c r="DH76" s="83"/>
      <c r="DI76" s="83"/>
      <c r="DJ76" s="83"/>
      <c r="DK76" s="83"/>
      <c r="DL76" s="83"/>
      <c r="DM76" s="83"/>
      <c r="DN76" s="83"/>
      <c r="DO76" s="83"/>
      <c r="DP76" s="83"/>
      <c r="DQ76" s="83"/>
      <c r="DR76" s="83"/>
      <c r="DS76" s="83"/>
      <c r="DT76" s="83"/>
      <c r="DU76" s="83"/>
      <c r="DV76" s="83"/>
      <c r="DW76" s="83"/>
      <c r="DX76" s="83"/>
      <c r="DY76" s="83"/>
      <c r="DZ76" s="83"/>
      <c r="EA76" s="83"/>
      <c r="EB76" s="83"/>
      <c r="EC76" s="83"/>
      <c r="ED76" s="83"/>
      <c r="EE76" s="83"/>
      <c r="EF76" s="83"/>
      <c r="EG76" s="83"/>
      <c r="EH76" s="83"/>
      <c r="EI76" s="83"/>
      <c r="EJ76" s="83"/>
      <c r="EK76" s="83"/>
      <c r="EL76" s="83"/>
      <c r="EM76" s="83"/>
      <c r="EN76" s="83"/>
      <c r="EO76" s="83"/>
      <c r="EP76" s="83"/>
      <c r="EQ76" s="83"/>
      <c r="ER76" s="83"/>
      <c r="ES76" s="83"/>
      <c r="ET76" s="83"/>
      <c r="EU76" s="83"/>
      <c r="EV76" s="83"/>
      <c r="EW76" s="83"/>
      <c r="EX76" s="83"/>
      <c r="EY76" s="83"/>
      <c r="EZ76" s="83"/>
      <c r="FA76" s="83"/>
      <c r="FB76" s="83"/>
      <c r="FC76" s="83"/>
      <c r="FD76" s="83"/>
      <c r="FE76" s="83"/>
      <c r="FF76" s="83"/>
      <c r="FG76" s="83"/>
      <c r="FH76" s="83"/>
      <c r="FI76" s="83"/>
      <c r="FJ76" s="83"/>
      <c r="FK76" s="83"/>
      <c r="FL76" s="83"/>
      <c r="FM76" s="83"/>
      <c r="FN76" s="83"/>
      <c r="FO76" s="83"/>
      <c r="FP76" s="83"/>
      <c r="FQ76" s="83"/>
      <c r="FR76" s="83"/>
      <c r="FS76" s="83"/>
      <c r="FT76" s="83"/>
      <c r="FU76" s="83"/>
      <c r="FV76" s="83"/>
      <c r="FW76" s="8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91" t="str">
        <f>データ!$B$11</f>
        <v>R02</v>
      </c>
      <c r="GM76" s="92"/>
      <c r="GN76" s="92"/>
      <c r="GO76" s="92"/>
      <c r="GP76" s="92"/>
      <c r="GQ76" s="92"/>
      <c r="GR76" s="92"/>
      <c r="GS76" s="92"/>
      <c r="GT76" s="92"/>
      <c r="GU76" s="92"/>
      <c r="GV76" s="92"/>
      <c r="GW76" s="92"/>
      <c r="GX76" s="92"/>
      <c r="GY76" s="92"/>
      <c r="GZ76" s="93"/>
      <c r="HA76" s="91" t="str">
        <f>データ!$C$11</f>
        <v>R03</v>
      </c>
      <c r="HB76" s="92"/>
      <c r="HC76" s="92"/>
      <c r="HD76" s="92"/>
      <c r="HE76" s="92"/>
      <c r="HF76" s="92"/>
      <c r="HG76" s="92"/>
      <c r="HH76" s="92"/>
      <c r="HI76" s="92"/>
      <c r="HJ76" s="92"/>
      <c r="HK76" s="92"/>
      <c r="HL76" s="92"/>
      <c r="HM76" s="92"/>
      <c r="HN76" s="92"/>
      <c r="HO76" s="93"/>
      <c r="HP76" s="91" t="str">
        <f>データ!$D$11</f>
        <v>R04</v>
      </c>
      <c r="HQ76" s="92"/>
      <c r="HR76" s="92"/>
      <c r="HS76" s="92"/>
      <c r="HT76" s="92"/>
      <c r="HU76" s="92"/>
      <c r="HV76" s="92"/>
      <c r="HW76" s="92"/>
      <c r="HX76" s="92"/>
      <c r="HY76" s="92"/>
      <c r="HZ76" s="92"/>
      <c r="IA76" s="92"/>
      <c r="IB76" s="92"/>
      <c r="IC76" s="92"/>
      <c r="ID76" s="93"/>
      <c r="IE76" s="91" t="str">
        <f>データ!$E$11</f>
        <v>R05</v>
      </c>
      <c r="IF76" s="92"/>
      <c r="IG76" s="92"/>
      <c r="IH76" s="92"/>
      <c r="II76" s="92"/>
      <c r="IJ76" s="92"/>
      <c r="IK76" s="92"/>
      <c r="IL76" s="92"/>
      <c r="IM76" s="92"/>
      <c r="IN76" s="92"/>
      <c r="IO76" s="92"/>
      <c r="IP76" s="92"/>
      <c r="IQ76" s="92"/>
      <c r="IR76" s="92"/>
      <c r="IS76" s="93"/>
      <c r="IT76" s="91" t="str">
        <f>データ!$F$11</f>
        <v>R06</v>
      </c>
      <c r="IU76" s="92"/>
      <c r="IV76" s="92"/>
      <c r="IW76" s="92"/>
      <c r="IX76" s="92"/>
      <c r="IY76" s="92"/>
      <c r="IZ76" s="92"/>
      <c r="JA76" s="92"/>
      <c r="JB76" s="92"/>
      <c r="JC76" s="92"/>
      <c r="JD76" s="92"/>
      <c r="JE76" s="92"/>
      <c r="JF76" s="92"/>
      <c r="JG76" s="92"/>
      <c r="JH76" s="9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91" t="str">
        <f>データ!$B$11</f>
        <v>R02</v>
      </c>
      <c r="KB76" s="92"/>
      <c r="KC76" s="92"/>
      <c r="KD76" s="92"/>
      <c r="KE76" s="92"/>
      <c r="KF76" s="92"/>
      <c r="KG76" s="92"/>
      <c r="KH76" s="92"/>
      <c r="KI76" s="92"/>
      <c r="KJ76" s="92"/>
      <c r="KK76" s="92"/>
      <c r="KL76" s="92"/>
      <c r="KM76" s="92"/>
      <c r="KN76" s="92"/>
      <c r="KO76" s="93"/>
      <c r="KP76" s="91" t="str">
        <f>データ!$C$11</f>
        <v>R03</v>
      </c>
      <c r="KQ76" s="92"/>
      <c r="KR76" s="92"/>
      <c r="KS76" s="92"/>
      <c r="KT76" s="92"/>
      <c r="KU76" s="92"/>
      <c r="KV76" s="92"/>
      <c r="KW76" s="92"/>
      <c r="KX76" s="92"/>
      <c r="KY76" s="92"/>
      <c r="KZ76" s="92"/>
      <c r="LA76" s="92"/>
      <c r="LB76" s="92"/>
      <c r="LC76" s="92"/>
      <c r="LD76" s="93"/>
      <c r="LE76" s="91" t="str">
        <f>データ!$D$11</f>
        <v>R04</v>
      </c>
      <c r="LF76" s="92"/>
      <c r="LG76" s="92"/>
      <c r="LH76" s="92"/>
      <c r="LI76" s="92"/>
      <c r="LJ76" s="92"/>
      <c r="LK76" s="92"/>
      <c r="LL76" s="92"/>
      <c r="LM76" s="92"/>
      <c r="LN76" s="92"/>
      <c r="LO76" s="92"/>
      <c r="LP76" s="92"/>
      <c r="LQ76" s="92"/>
      <c r="LR76" s="92"/>
      <c r="LS76" s="93"/>
      <c r="LT76" s="91" t="str">
        <f>データ!$E$11</f>
        <v>R05</v>
      </c>
      <c r="LU76" s="92"/>
      <c r="LV76" s="92"/>
      <c r="LW76" s="92"/>
      <c r="LX76" s="92"/>
      <c r="LY76" s="92"/>
      <c r="LZ76" s="92"/>
      <c r="MA76" s="92"/>
      <c r="MB76" s="92"/>
      <c r="MC76" s="92"/>
      <c r="MD76" s="92"/>
      <c r="ME76" s="92"/>
      <c r="MF76" s="92"/>
      <c r="MG76" s="92"/>
      <c r="MH76" s="93"/>
      <c r="MI76" s="91" t="str">
        <f>データ!$F$11</f>
        <v>R06</v>
      </c>
      <c r="MJ76" s="92"/>
      <c r="MK76" s="92"/>
      <c r="ML76" s="92"/>
      <c r="MM76" s="92"/>
      <c r="MN76" s="92"/>
      <c r="MO76" s="92"/>
      <c r="MP76" s="92"/>
      <c r="MQ76" s="92"/>
      <c r="MR76" s="92"/>
      <c r="MS76" s="92"/>
      <c r="MT76" s="92"/>
      <c r="MU76" s="92"/>
      <c r="MV76" s="92"/>
      <c r="MW76" s="93"/>
      <c r="MX76" s="2"/>
      <c r="MY76" s="2"/>
      <c r="MZ76" s="2"/>
      <c r="NA76" s="2"/>
      <c r="NB76" s="2"/>
      <c r="NC76" s="32"/>
      <c r="ND76" s="76"/>
      <c r="NE76" s="77"/>
      <c r="NF76" s="77"/>
      <c r="NG76" s="77"/>
      <c r="NH76" s="77"/>
      <c r="NI76" s="77"/>
      <c r="NJ76" s="77"/>
      <c r="NK76" s="77"/>
      <c r="NL76" s="77"/>
      <c r="NM76" s="77"/>
      <c r="NN76" s="77"/>
      <c r="NO76" s="77"/>
      <c r="NP76" s="77"/>
      <c r="NQ76" s="77"/>
      <c r="NR76" s="78"/>
    </row>
    <row r="77" spans="1:382" ht="13.5" customHeight="1" x14ac:dyDescent="0.2">
      <c r="A77" s="2"/>
      <c r="B77" s="11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6" t="str">
        <f>データ!CB7</f>
        <v xml:space="preserve"> 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 t="str">
        <f>データ!CC7</f>
        <v xml:space="preserve"> 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 t="str">
        <f>データ!CD7</f>
        <v xml:space="preserve"> 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 t="str">
        <f>データ!CE7</f>
        <v xml:space="preserve"> 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 t="str">
        <f>データ!CF7</f>
        <v xml:space="preserve"> 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85"/>
      <c r="CW77" s="86"/>
      <c r="CX77" s="86"/>
      <c r="CY77" s="86"/>
      <c r="CZ77" s="86"/>
      <c r="DA77" s="86"/>
      <c r="DB77" s="86"/>
      <c r="DC77" s="86"/>
      <c r="DD77" s="86"/>
      <c r="DE77" s="86"/>
      <c r="DF77" s="86"/>
      <c r="DG77" s="86"/>
      <c r="DH77" s="86"/>
      <c r="DI77" s="86"/>
      <c r="DJ77" s="86"/>
      <c r="DK77" s="86"/>
      <c r="DL77" s="86"/>
      <c r="DM77" s="86"/>
      <c r="DN77" s="86"/>
      <c r="DO77" s="86"/>
      <c r="DP77" s="86"/>
      <c r="DQ77" s="86"/>
      <c r="DR77" s="86"/>
      <c r="DS77" s="86"/>
      <c r="DT77" s="86"/>
      <c r="DU77" s="86"/>
      <c r="DV77" s="86"/>
      <c r="DW77" s="86"/>
      <c r="DX77" s="86"/>
      <c r="DY77" s="86"/>
      <c r="DZ77" s="86"/>
      <c r="EA77" s="86"/>
      <c r="EB77" s="86"/>
      <c r="EC77" s="86"/>
      <c r="ED77" s="86"/>
      <c r="EE77" s="86"/>
      <c r="EF77" s="86"/>
      <c r="EG77" s="86"/>
      <c r="EH77" s="86"/>
      <c r="EI77" s="86"/>
      <c r="EJ77" s="86"/>
      <c r="EK77" s="86"/>
      <c r="EL77" s="86"/>
      <c r="EM77" s="86"/>
      <c r="EN77" s="86"/>
      <c r="EO77" s="86"/>
      <c r="EP77" s="86"/>
      <c r="EQ77" s="86"/>
      <c r="ER77" s="86"/>
      <c r="ES77" s="86"/>
      <c r="ET77" s="86"/>
      <c r="EU77" s="86"/>
      <c r="EV77" s="86"/>
      <c r="EW77" s="86"/>
      <c r="EX77" s="86"/>
      <c r="EY77" s="86"/>
      <c r="EZ77" s="86"/>
      <c r="FA77" s="86"/>
      <c r="FB77" s="86"/>
      <c r="FC77" s="86"/>
      <c r="FD77" s="86"/>
      <c r="FE77" s="86"/>
      <c r="FF77" s="86"/>
      <c r="FG77" s="86"/>
      <c r="FH77" s="86"/>
      <c r="FI77" s="86"/>
      <c r="FJ77" s="86"/>
      <c r="FK77" s="86"/>
      <c r="FL77" s="86"/>
      <c r="FM77" s="86"/>
      <c r="FN77" s="86"/>
      <c r="FO77" s="86"/>
      <c r="FP77" s="86"/>
      <c r="FQ77" s="86"/>
      <c r="FR77" s="86"/>
      <c r="FS77" s="86"/>
      <c r="FT77" s="86"/>
      <c r="FU77" s="86"/>
      <c r="FV77" s="86"/>
      <c r="FW77" s="87"/>
      <c r="FY77" s="2"/>
      <c r="FZ77" s="2"/>
      <c r="GA77" s="2"/>
      <c r="GB77" s="2"/>
      <c r="GC77" s="69" t="s">
        <v>27</v>
      </c>
      <c r="GD77" s="69"/>
      <c r="GE77" s="69"/>
      <c r="GF77" s="69"/>
      <c r="GG77" s="69"/>
      <c r="GH77" s="69"/>
      <c r="GI77" s="69"/>
      <c r="GJ77" s="69"/>
      <c r="GK77" s="69"/>
      <c r="GL77" s="66" t="str">
        <f>データ!CO7</f>
        <v xml:space="preserve"> 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 t="str">
        <f>データ!CP7</f>
        <v xml:space="preserve"> 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 t="str">
        <f>データ!CQ7</f>
        <v xml:space="preserve"> 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 t="str">
        <f>データ!CR7</f>
        <v xml:space="preserve"> 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 t="str">
        <f>データ!CS7</f>
        <v xml:space="preserve"> 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27</v>
      </c>
      <c r="JS77" s="69"/>
      <c r="JT77" s="69"/>
      <c r="JU77" s="69"/>
      <c r="JV77" s="69"/>
      <c r="JW77" s="69"/>
      <c r="JX77" s="69"/>
      <c r="JY77" s="69"/>
      <c r="JZ77" s="69"/>
      <c r="KA77" s="66">
        <f>データ!CZ7</f>
        <v>251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>
        <f>データ!DA7</f>
        <v>181.1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>
        <f>データ!DB7</f>
        <v>125.4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データ!DC7</f>
        <v>56.7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データ!DD7</f>
        <v>0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76"/>
      <c r="NE77" s="77"/>
      <c r="NF77" s="77"/>
      <c r="NG77" s="77"/>
      <c r="NH77" s="77"/>
      <c r="NI77" s="77"/>
      <c r="NJ77" s="77"/>
      <c r="NK77" s="77"/>
      <c r="NL77" s="77"/>
      <c r="NM77" s="77"/>
      <c r="NN77" s="77"/>
      <c r="NO77" s="77"/>
      <c r="NP77" s="77"/>
      <c r="NQ77" s="77"/>
      <c r="NR77" s="78"/>
    </row>
    <row r="78" spans="1:382" ht="13.5" customHeight="1" x14ac:dyDescent="0.2">
      <c r="A78" s="2"/>
      <c r="B78" s="11"/>
      <c r="C78" s="2"/>
      <c r="D78" s="2"/>
      <c r="E78" s="2"/>
      <c r="F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6" t="str">
        <f>データ!CG7</f>
        <v xml:space="preserve"> 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 t="str">
        <f>データ!CH7</f>
        <v xml:space="preserve"> 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 t="str">
        <f>データ!CI7</f>
        <v xml:space="preserve"> 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 t="str">
        <f>データ!CJ7</f>
        <v xml:space="preserve"> 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 t="str">
        <f>データ!CK7</f>
        <v xml:space="preserve"> 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85"/>
      <c r="CW78" s="86"/>
      <c r="CX78" s="86"/>
      <c r="CY78" s="86"/>
      <c r="CZ78" s="86"/>
      <c r="DA78" s="86"/>
      <c r="DB78" s="86"/>
      <c r="DC78" s="86"/>
      <c r="DD78" s="86"/>
      <c r="DE78" s="86"/>
      <c r="DF78" s="86"/>
      <c r="DG78" s="86"/>
      <c r="DH78" s="86"/>
      <c r="DI78" s="86"/>
      <c r="DJ78" s="86"/>
      <c r="DK78" s="86"/>
      <c r="DL78" s="86"/>
      <c r="DM78" s="86"/>
      <c r="DN78" s="86"/>
      <c r="DO78" s="86"/>
      <c r="DP78" s="86"/>
      <c r="DQ78" s="86"/>
      <c r="DR78" s="86"/>
      <c r="DS78" s="86"/>
      <c r="DT78" s="86"/>
      <c r="DU78" s="86"/>
      <c r="DV78" s="86"/>
      <c r="DW78" s="86"/>
      <c r="DX78" s="86"/>
      <c r="DY78" s="86"/>
      <c r="DZ78" s="86"/>
      <c r="EA78" s="86"/>
      <c r="EB78" s="86"/>
      <c r="EC78" s="86"/>
      <c r="ED78" s="86"/>
      <c r="EE78" s="86"/>
      <c r="EF78" s="86"/>
      <c r="EG78" s="86"/>
      <c r="EH78" s="86"/>
      <c r="EI78" s="86"/>
      <c r="EJ78" s="86"/>
      <c r="EK78" s="86"/>
      <c r="EL78" s="86"/>
      <c r="EM78" s="86"/>
      <c r="EN78" s="86"/>
      <c r="EO78" s="86"/>
      <c r="EP78" s="86"/>
      <c r="EQ78" s="86"/>
      <c r="ER78" s="86"/>
      <c r="ES78" s="86"/>
      <c r="ET78" s="86"/>
      <c r="EU78" s="86"/>
      <c r="EV78" s="86"/>
      <c r="EW78" s="86"/>
      <c r="EX78" s="86"/>
      <c r="EY78" s="86"/>
      <c r="EZ78" s="86"/>
      <c r="FA78" s="86"/>
      <c r="FB78" s="86"/>
      <c r="FC78" s="86"/>
      <c r="FD78" s="86"/>
      <c r="FE78" s="86"/>
      <c r="FF78" s="86"/>
      <c r="FG78" s="86"/>
      <c r="FH78" s="86"/>
      <c r="FI78" s="86"/>
      <c r="FJ78" s="86"/>
      <c r="FK78" s="86"/>
      <c r="FL78" s="86"/>
      <c r="FM78" s="86"/>
      <c r="FN78" s="86"/>
      <c r="FO78" s="86"/>
      <c r="FP78" s="86"/>
      <c r="FQ78" s="86"/>
      <c r="FR78" s="86"/>
      <c r="FS78" s="86"/>
      <c r="FT78" s="86"/>
      <c r="FU78" s="86"/>
      <c r="FV78" s="86"/>
      <c r="FW78" s="87"/>
      <c r="FY78" s="2"/>
      <c r="FZ78" s="2"/>
      <c r="GA78" s="2"/>
      <c r="GB78" s="2"/>
      <c r="GC78" s="69" t="s">
        <v>29</v>
      </c>
      <c r="GD78" s="69"/>
      <c r="GE78" s="69"/>
      <c r="GF78" s="69"/>
      <c r="GG78" s="69"/>
      <c r="GH78" s="69"/>
      <c r="GI78" s="69"/>
      <c r="GJ78" s="69"/>
      <c r="GK78" s="69"/>
      <c r="GL78" s="66" t="str">
        <f>データ!CT7</f>
        <v xml:space="preserve"> 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 t="str">
        <f>データ!CU7</f>
        <v xml:space="preserve"> 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 t="str">
        <f>データ!CV7</f>
        <v xml:space="preserve"> 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 t="str">
        <f>データ!CW7</f>
        <v xml:space="preserve"> 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 t="str">
        <f>データ!CX7</f>
        <v xml:space="preserve"> 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29</v>
      </c>
      <c r="JS78" s="69"/>
      <c r="JT78" s="69"/>
      <c r="JU78" s="69"/>
      <c r="JV78" s="69"/>
      <c r="JW78" s="69"/>
      <c r="JX78" s="69"/>
      <c r="JY78" s="69"/>
      <c r="JZ78" s="69"/>
      <c r="KA78" s="66">
        <f>データ!DE7</f>
        <v>70.3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>
        <f>データ!DF7</f>
        <v>70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>
        <f>データ!DG7</f>
        <v>47.6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データ!DH7</f>
        <v>35.9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データ!DI7</f>
        <v>24.8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76"/>
      <c r="NE78" s="77"/>
      <c r="NF78" s="77"/>
      <c r="NG78" s="77"/>
      <c r="NH78" s="77"/>
      <c r="NI78" s="77"/>
      <c r="NJ78" s="77"/>
      <c r="NK78" s="77"/>
      <c r="NL78" s="77"/>
      <c r="NM78" s="77"/>
      <c r="NN78" s="77"/>
      <c r="NO78" s="77"/>
      <c r="NP78" s="77"/>
      <c r="NQ78" s="77"/>
      <c r="NR78" s="78"/>
    </row>
    <row r="79" spans="1:382" ht="13.5" customHeight="1" x14ac:dyDescent="0.2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88"/>
      <c r="CW79" s="89"/>
      <c r="CX79" s="89"/>
      <c r="CY79" s="89"/>
      <c r="CZ79" s="89"/>
      <c r="DA79" s="89"/>
      <c r="DB79" s="89"/>
      <c r="DC79" s="89"/>
      <c r="DD79" s="89"/>
      <c r="DE79" s="89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9"/>
      <c r="DQ79" s="89"/>
      <c r="DR79" s="89"/>
      <c r="DS79" s="89"/>
      <c r="DT79" s="89"/>
      <c r="DU79" s="89"/>
      <c r="DV79" s="89"/>
      <c r="DW79" s="89"/>
      <c r="DX79" s="89"/>
      <c r="DY79" s="89"/>
      <c r="DZ79" s="89"/>
      <c r="EA79" s="89"/>
      <c r="EB79" s="89"/>
      <c r="EC79" s="89"/>
      <c r="ED79" s="89"/>
      <c r="EE79" s="89"/>
      <c r="EF79" s="89"/>
      <c r="EG79" s="89"/>
      <c r="EH79" s="89"/>
      <c r="EI79" s="89"/>
      <c r="EJ79" s="89"/>
      <c r="EK79" s="89"/>
      <c r="EL79" s="89"/>
      <c r="EM79" s="89"/>
      <c r="EN79" s="89"/>
      <c r="EO79" s="89"/>
      <c r="EP79" s="89"/>
      <c r="EQ79" s="89"/>
      <c r="ER79" s="89"/>
      <c r="ES79" s="89"/>
      <c r="ET79" s="89"/>
      <c r="EU79" s="89"/>
      <c r="EV79" s="89"/>
      <c r="EW79" s="89"/>
      <c r="EX79" s="89"/>
      <c r="EY79" s="89"/>
      <c r="EZ79" s="89"/>
      <c r="FA79" s="89"/>
      <c r="FB79" s="89"/>
      <c r="FC79" s="89"/>
      <c r="FD79" s="89"/>
      <c r="FE79" s="89"/>
      <c r="FF79" s="89"/>
      <c r="FG79" s="89"/>
      <c r="FH79" s="89"/>
      <c r="FI79" s="89"/>
      <c r="FJ79" s="89"/>
      <c r="FK79" s="89"/>
      <c r="FL79" s="89"/>
      <c r="FM79" s="89"/>
      <c r="FN79" s="89"/>
      <c r="FO79" s="89"/>
      <c r="FP79" s="89"/>
      <c r="FQ79" s="89"/>
      <c r="FR79" s="89"/>
      <c r="FS79" s="89"/>
      <c r="FT79" s="89"/>
      <c r="FU79" s="89"/>
      <c r="FV79" s="89"/>
      <c r="FW79" s="9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76"/>
      <c r="NE79" s="77"/>
      <c r="NF79" s="77"/>
      <c r="NG79" s="77"/>
      <c r="NH79" s="77"/>
      <c r="NI79" s="77"/>
      <c r="NJ79" s="77"/>
      <c r="NK79" s="77"/>
      <c r="NL79" s="77"/>
      <c r="NM79" s="77"/>
      <c r="NN79" s="77"/>
      <c r="NO79" s="77"/>
      <c r="NP79" s="77"/>
      <c r="NQ79" s="77"/>
      <c r="NR79" s="78"/>
    </row>
    <row r="80" spans="1:382" ht="13.5" customHeight="1" x14ac:dyDescent="0.2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76"/>
      <c r="NE80" s="77"/>
      <c r="NF80" s="77"/>
      <c r="NG80" s="77"/>
      <c r="NH80" s="77"/>
      <c r="NI80" s="77"/>
      <c r="NJ80" s="77"/>
      <c r="NK80" s="77"/>
      <c r="NL80" s="77"/>
      <c r="NM80" s="77"/>
      <c r="NN80" s="77"/>
      <c r="NO80" s="77"/>
      <c r="NP80" s="77"/>
      <c r="NQ80" s="77"/>
      <c r="NR80" s="78"/>
    </row>
    <row r="81" spans="1:382" ht="13.5" customHeight="1" x14ac:dyDescent="0.2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76"/>
      <c r="NE81" s="77"/>
      <c r="NF81" s="77"/>
      <c r="NG81" s="77"/>
      <c r="NH81" s="77"/>
      <c r="NI81" s="77"/>
      <c r="NJ81" s="77"/>
      <c r="NK81" s="77"/>
      <c r="NL81" s="77"/>
      <c r="NM81" s="77"/>
      <c r="NN81" s="77"/>
      <c r="NO81" s="77"/>
      <c r="NP81" s="77"/>
      <c r="NQ81" s="77"/>
      <c r="NR81" s="78"/>
    </row>
    <row r="82" spans="1:382" ht="13.5" customHeight="1" x14ac:dyDescent="0.2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79"/>
      <c r="NE82" s="80"/>
      <c r="NF82" s="80"/>
      <c r="NG82" s="80"/>
      <c r="NH82" s="80"/>
      <c r="NI82" s="80"/>
      <c r="NJ82" s="80"/>
      <c r="NK82" s="80"/>
      <c r="NL82" s="80"/>
      <c r="NM82" s="80"/>
      <c r="NN82" s="80"/>
      <c r="NO82" s="80"/>
      <c r="NP82" s="80"/>
      <c r="NQ82" s="80"/>
      <c r="NR82" s="81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2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2">
      <c r="B88" s="33" t="str">
        <f>データ!AI6</f>
        <v>【1,604.7】</v>
      </c>
      <c r="C88" s="34" t="str">
        <f>データ!AT6</f>
        <v>【3.8】</v>
      </c>
      <c r="D88" s="34" t="str">
        <f>データ!BE6</f>
        <v>【39】</v>
      </c>
      <c r="E88" s="34" t="str">
        <f>データ!DU6</f>
        <v>【218.2】</v>
      </c>
      <c r="F88" s="34" t="str">
        <f>データ!BP6</f>
        <v>【2.0】</v>
      </c>
      <c r="G88" s="34" t="str">
        <f>データ!CA6</f>
        <v>【10,905】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【73.4】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UjlXWPUjDImamXt/Di0VtAt5ijgY+bi9u/IEIcx+JecTBjMv3q8JsHwFZVAFN/nyRPoxBkMh4xPJxnhGSqbxzw==" saltValue="egVTHP8zoDVBizsQ73NPLQ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49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2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2" customHeight="1" x14ac:dyDescent="0.2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61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2">
      <c r="A4" s="37" t="s">
        <v>62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63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64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65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66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67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68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69</v>
      </c>
      <c r="CN4" s="144" t="s">
        <v>70</v>
      </c>
      <c r="CO4" s="135" t="s">
        <v>71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72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73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2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100</v>
      </c>
      <c r="AK5" s="47" t="s">
        <v>101</v>
      </c>
      <c r="AL5" s="47" t="s">
        <v>102</v>
      </c>
      <c r="AM5" s="47" t="s">
        <v>103</v>
      </c>
      <c r="AN5" s="47" t="s">
        <v>104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105</v>
      </c>
      <c r="AV5" s="47" t="s">
        <v>106</v>
      </c>
      <c r="AW5" s="47" t="s">
        <v>107</v>
      </c>
      <c r="AX5" s="47" t="s">
        <v>108</v>
      </c>
      <c r="AY5" s="47" t="s">
        <v>109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110</v>
      </c>
      <c r="BG5" s="47" t="s">
        <v>111</v>
      </c>
      <c r="BH5" s="47" t="s">
        <v>91</v>
      </c>
      <c r="BI5" s="47" t="s">
        <v>112</v>
      </c>
      <c r="BJ5" s="47" t="s">
        <v>93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89</v>
      </c>
      <c r="BR5" s="47" t="s">
        <v>113</v>
      </c>
      <c r="BS5" s="47" t="s">
        <v>107</v>
      </c>
      <c r="BT5" s="47" t="s">
        <v>114</v>
      </c>
      <c r="BU5" s="47" t="s">
        <v>115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110</v>
      </c>
      <c r="CC5" s="47" t="s">
        <v>111</v>
      </c>
      <c r="CD5" s="47" t="s">
        <v>102</v>
      </c>
      <c r="CE5" s="47" t="s">
        <v>112</v>
      </c>
      <c r="CF5" s="47" t="s">
        <v>93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45"/>
      <c r="CN5" s="145"/>
      <c r="CO5" s="47" t="s">
        <v>116</v>
      </c>
      <c r="CP5" s="47" t="s">
        <v>113</v>
      </c>
      <c r="CQ5" s="47" t="s">
        <v>117</v>
      </c>
      <c r="CR5" s="47" t="s">
        <v>112</v>
      </c>
      <c r="CS5" s="47" t="s">
        <v>115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116</v>
      </c>
      <c r="DA5" s="47" t="s">
        <v>113</v>
      </c>
      <c r="DB5" s="47" t="s">
        <v>118</v>
      </c>
      <c r="DC5" s="47" t="s">
        <v>114</v>
      </c>
      <c r="DD5" s="47" t="s">
        <v>104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110</v>
      </c>
      <c r="DL5" s="47" t="s">
        <v>101</v>
      </c>
      <c r="DM5" s="47" t="s">
        <v>117</v>
      </c>
      <c r="DN5" s="47" t="s">
        <v>114</v>
      </c>
      <c r="DO5" s="47" t="s">
        <v>115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2">
      <c r="A6" s="37" t="s">
        <v>119</v>
      </c>
      <c r="B6" s="48">
        <f>B8</f>
        <v>2024</v>
      </c>
      <c r="C6" s="48">
        <f t="shared" ref="C6:X6" si="1">C8</f>
        <v>232122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3</v>
      </c>
      <c r="H6" s="48" t="str">
        <f>SUBSTITUTE(H8,"　","")</f>
        <v>愛知県安城市</v>
      </c>
      <c r="I6" s="48" t="str">
        <f t="shared" si="1"/>
        <v>安城駅東駐車場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届出駐車場</v>
      </c>
      <c r="Q6" s="50" t="str">
        <f t="shared" si="1"/>
        <v>広場式</v>
      </c>
      <c r="R6" s="51">
        <f t="shared" si="1"/>
        <v>46</v>
      </c>
      <c r="S6" s="50" t="str">
        <f t="shared" si="1"/>
        <v>駅</v>
      </c>
      <c r="T6" s="50" t="str">
        <f t="shared" si="1"/>
        <v>無</v>
      </c>
      <c r="U6" s="51">
        <f t="shared" si="1"/>
        <v>1933</v>
      </c>
      <c r="V6" s="51">
        <f t="shared" si="1"/>
        <v>76</v>
      </c>
      <c r="W6" s="51">
        <f t="shared" si="1"/>
        <v>140</v>
      </c>
      <c r="X6" s="50" t="str">
        <f t="shared" si="1"/>
        <v>代行制</v>
      </c>
      <c r="Y6" s="52">
        <f>IF(Y8="-",NA(),Y8)</f>
        <v>77</v>
      </c>
      <c r="Z6" s="52">
        <f t="shared" ref="Z6:AH6" si="2">IF(Z8="-",NA(),Z8)</f>
        <v>32.1</v>
      </c>
      <c r="AA6" s="52">
        <f t="shared" si="2"/>
        <v>76.900000000000006</v>
      </c>
      <c r="AB6" s="52">
        <f t="shared" si="2"/>
        <v>86.5</v>
      </c>
      <c r="AC6" s="52">
        <f t="shared" si="2"/>
        <v>44.4</v>
      </c>
      <c r="AD6" s="52">
        <f t="shared" si="2"/>
        <v>383.4</v>
      </c>
      <c r="AE6" s="52">
        <f t="shared" si="2"/>
        <v>338.4</v>
      </c>
      <c r="AF6" s="52">
        <f t="shared" si="2"/>
        <v>1268.9000000000001</v>
      </c>
      <c r="AG6" s="52">
        <f t="shared" si="2"/>
        <v>2075.9</v>
      </c>
      <c r="AH6" s="52">
        <f t="shared" si="2"/>
        <v>1433.6</v>
      </c>
      <c r="AI6" s="49" t="str">
        <f>IF(AI8="-","",IF(AI8="-","【-】","【"&amp;SUBSTITUTE(TEXT(AI8,"#,##0.0"),"-","△")&amp;"】"))</f>
        <v>【1,604.7】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10.199999999999999</v>
      </c>
      <c r="AP6" s="52">
        <f t="shared" si="3"/>
        <v>5.0999999999999996</v>
      </c>
      <c r="AQ6" s="52">
        <f t="shared" si="3"/>
        <v>1.9</v>
      </c>
      <c r="AR6" s="52">
        <f t="shared" si="3"/>
        <v>3.3</v>
      </c>
      <c r="AS6" s="52">
        <f t="shared" si="3"/>
        <v>3.8</v>
      </c>
      <c r="AT6" s="49" t="str">
        <f>IF(AT8="-","",IF(AT8="-","【-】","【"&amp;SUBSTITUTE(TEXT(AT8,"#,##0.0"),"-","△")&amp;"】"))</f>
        <v>【3.8】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407</v>
      </c>
      <c r="BA6" s="53">
        <f t="shared" si="4"/>
        <v>166</v>
      </c>
      <c r="BB6" s="53">
        <f t="shared" si="4"/>
        <v>18</v>
      </c>
      <c r="BC6" s="53">
        <f t="shared" si="4"/>
        <v>22</v>
      </c>
      <c r="BD6" s="53">
        <f t="shared" si="4"/>
        <v>59</v>
      </c>
      <c r="BE6" s="51" t="str">
        <f>IF(BE8="-","",IF(BE8="-","【-】","【"&amp;SUBSTITUTE(TEXT(BE8,"#,##0"),"-","△")&amp;"】"))</f>
        <v>【39】</v>
      </c>
      <c r="BF6" s="52">
        <f>IF(BF8="-",NA(),BF8)</f>
        <v>33.200000000000003</v>
      </c>
      <c r="BG6" s="52">
        <f t="shared" ref="BG6:BO6" si="5">IF(BG8="-",NA(),BG8)</f>
        <v>-151.19999999999999</v>
      </c>
      <c r="BH6" s="52">
        <f t="shared" si="5"/>
        <v>32.9</v>
      </c>
      <c r="BI6" s="52">
        <f t="shared" si="5"/>
        <v>40.9</v>
      </c>
      <c r="BJ6" s="52">
        <f t="shared" si="5"/>
        <v>-72.8</v>
      </c>
      <c r="BK6" s="52">
        <f t="shared" si="5"/>
        <v>-122.5</v>
      </c>
      <c r="BL6" s="52">
        <f t="shared" si="5"/>
        <v>8.5</v>
      </c>
      <c r="BM6" s="52">
        <f t="shared" si="5"/>
        <v>26.6</v>
      </c>
      <c r="BN6" s="52">
        <f t="shared" si="5"/>
        <v>35.4</v>
      </c>
      <c r="BO6" s="52">
        <f t="shared" si="5"/>
        <v>27.3</v>
      </c>
      <c r="BP6" s="49" t="str">
        <f>IF(BP8="-","",IF(BP8="-","【-】","【"&amp;SUBSTITUTE(TEXT(BP8,"#,##0.0"),"-","△")&amp;"】"))</f>
        <v>【2.0】</v>
      </c>
      <c r="BQ6" s="53">
        <f>IF(BQ8="-",NA(),BQ8)</f>
        <v>2373</v>
      </c>
      <c r="BR6" s="53">
        <f t="shared" ref="BR6:BZ6" si="6">IF(BR8="-",NA(),BR8)</f>
        <v>-11219</v>
      </c>
      <c r="BS6" s="53">
        <f t="shared" si="6"/>
        <v>2355</v>
      </c>
      <c r="BT6" s="53">
        <f t="shared" si="6"/>
        <v>3261</v>
      </c>
      <c r="BU6" s="53">
        <f t="shared" si="6"/>
        <v>-6225</v>
      </c>
      <c r="BV6" s="53">
        <f t="shared" si="6"/>
        <v>2576</v>
      </c>
      <c r="BW6" s="53">
        <f t="shared" si="6"/>
        <v>4153</v>
      </c>
      <c r="BX6" s="53">
        <f t="shared" si="6"/>
        <v>6140</v>
      </c>
      <c r="BY6" s="53">
        <f t="shared" si="6"/>
        <v>9344</v>
      </c>
      <c r="BZ6" s="53">
        <f t="shared" si="6"/>
        <v>6621</v>
      </c>
      <c r="CA6" s="51" t="str">
        <f>IF(CA8="-","",IF(CA8="-","【-】","【"&amp;SUBSTITUTE(TEXT(CA8,"#,##0"),"-","△")&amp;"】"))</f>
        <v>【10,905】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120</v>
      </c>
      <c r="CM6" s="51">
        <f t="shared" ref="CM6:CN6" si="7">CM8</f>
        <v>122282</v>
      </c>
      <c r="CN6" s="51">
        <f t="shared" si="7"/>
        <v>40410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120</v>
      </c>
      <c r="CZ6" s="52">
        <f>IF(CZ8="-",NA(),CZ8)</f>
        <v>251</v>
      </c>
      <c r="DA6" s="52">
        <f t="shared" ref="DA6:DI6" si="8">IF(DA8="-",NA(),DA8)</f>
        <v>181.1</v>
      </c>
      <c r="DB6" s="52">
        <f t="shared" si="8"/>
        <v>125.4</v>
      </c>
      <c r="DC6" s="52">
        <f t="shared" si="8"/>
        <v>56.7</v>
      </c>
      <c r="DD6" s="52">
        <f t="shared" si="8"/>
        <v>0</v>
      </c>
      <c r="DE6" s="52">
        <f t="shared" si="8"/>
        <v>70.3</v>
      </c>
      <c r="DF6" s="52">
        <f t="shared" si="8"/>
        <v>70</v>
      </c>
      <c r="DG6" s="52">
        <f t="shared" si="8"/>
        <v>47.6</v>
      </c>
      <c r="DH6" s="52">
        <f t="shared" si="8"/>
        <v>35.9</v>
      </c>
      <c r="DI6" s="52">
        <f t="shared" si="8"/>
        <v>24.8</v>
      </c>
      <c r="DJ6" s="49" t="str">
        <f>IF(DJ8="-","",IF(DJ8="-","【-】","【"&amp;SUBSTITUTE(TEXT(DJ8,"#,##0.0"),"-","△")&amp;"】"))</f>
        <v>【73.4】</v>
      </c>
      <c r="DK6" s="52">
        <f>IF(DK8="-",NA(),DK8)</f>
        <v>69.7</v>
      </c>
      <c r="DL6" s="52">
        <f t="shared" ref="DL6:DT6" si="9">IF(DL8="-",NA(),DL8)</f>
        <v>78.900000000000006</v>
      </c>
      <c r="DM6" s="52">
        <f t="shared" si="9"/>
        <v>73.7</v>
      </c>
      <c r="DN6" s="52">
        <f t="shared" si="9"/>
        <v>78.900000000000006</v>
      </c>
      <c r="DO6" s="52">
        <f t="shared" si="9"/>
        <v>85.5</v>
      </c>
      <c r="DP6" s="52">
        <f t="shared" si="9"/>
        <v>224.4</v>
      </c>
      <c r="DQ6" s="52">
        <f t="shared" si="9"/>
        <v>251.9</v>
      </c>
      <c r="DR6" s="52">
        <f t="shared" si="9"/>
        <v>291.5</v>
      </c>
      <c r="DS6" s="52">
        <f t="shared" si="9"/>
        <v>313.39999999999998</v>
      </c>
      <c r="DT6" s="52">
        <f t="shared" si="9"/>
        <v>324</v>
      </c>
      <c r="DU6" s="49" t="str">
        <f>IF(DU8="-","",IF(DU8="-","【-】","【"&amp;SUBSTITUTE(TEXT(DU8,"#,##0.0"),"-","△")&amp;"】"))</f>
        <v>【218.2】</v>
      </c>
    </row>
    <row r="7" spans="1:125" s="54" customFormat="1" x14ac:dyDescent="0.2">
      <c r="A7" s="37" t="s">
        <v>121</v>
      </c>
      <c r="B7" s="48">
        <f t="shared" ref="B7:X7" si="10">B8</f>
        <v>2024</v>
      </c>
      <c r="C7" s="48">
        <f t="shared" si="10"/>
        <v>232122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3</v>
      </c>
      <c r="H7" s="48" t="str">
        <f t="shared" si="10"/>
        <v>愛知県　安城市</v>
      </c>
      <c r="I7" s="48" t="str">
        <f t="shared" si="10"/>
        <v>安城駅東駐車場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届出駐車場</v>
      </c>
      <c r="Q7" s="50" t="str">
        <f t="shared" si="10"/>
        <v>広場式</v>
      </c>
      <c r="R7" s="51">
        <f t="shared" si="10"/>
        <v>46</v>
      </c>
      <c r="S7" s="50" t="str">
        <f t="shared" si="10"/>
        <v>駅</v>
      </c>
      <c r="T7" s="50" t="str">
        <f t="shared" si="10"/>
        <v>無</v>
      </c>
      <c r="U7" s="51">
        <f t="shared" si="10"/>
        <v>1933</v>
      </c>
      <c r="V7" s="51">
        <f t="shared" si="10"/>
        <v>76</v>
      </c>
      <c r="W7" s="51">
        <f t="shared" si="10"/>
        <v>140</v>
      </c>
      <c r="X7" s="50" t="str">
        <f t="shared" si="10"/>
        <v>代行制</v>
      </c>
      <c r="Y7" s="52">
        <f>Y8</f>
        <v>77</v>
      </c>
      <c r="Z7" s="52">
        <f t="shared" ref="Z7:AH7" si="11">Z8</f>
        <v>32.1</v>
      </c>
      <c r="AA7" s="52">
        <f t="shared" si="11"/>
        <v>76.900000000000006</v>
      </c>
      <c r="AB7" s="52">
        <f t="shared" si="11"/>
        <v>86.5</v>
      </c>
      <c r="AC7" s="52">
        <f t="shared" si="11"/>
        <v>44.4</v>
      </c>
      <c r="AD7" s="52">
        <f t="shared" si="11"/>
        <v>383.4</v>
      </c>
      <c r="AE7" s="52">
        <f t="shared" si="11"/>
        <v>338.4</v>
      </c>
      <c r="AF7" s="52">
        <f t="shared" si="11"/>
        <v>1268.9000000000001</v>
      </c>
      <c r="AG7" s="52">
        <f t="shared" si="11"/>
        <v>2075.9</v>
      </c>
      <c r="AH7" s="52">
        <f t="shared" si="11"/>
        <v>1433.6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10.199999999999999</v>
      </c>
      <c r="AP7" s="52">
        <f t="shared" si="12"/>
        <v>5.0999999999999996</v>
      </c>
      <c r="AQ7" s="52">
        <f t="shared" si="12"/>
        <v>1.9</v>
      </c>
      <c r="AR7" s="52">
        <f t="shared" si="12"/>
        <v>3.3</v>
      </c>
      <c r="AS7" s="52">
        <f t="shared" si="12"/>
        <v>3.8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407</v>
      </c>
      <c r="BA7" s="53">
        <f t="shared" si="13"/>
        <v>166</v>
      </c>
      <c r="BB7" s="53">
        <f t="shared" si="13"/>
        <v>18</v>
      </c>
      <c r="BC7" s="53">
        <f t="shared" si="13"/>
        <v>22</v>
      </c>
      <c r="BD7" s="53">
        <f t="shared" si="13"/>
        <v>59</v>
      </c>
      <c r="BE7" s="51"/>
      <c r="BF7" s="52">
        <f>BF8</f>
        <v>33.200000000000003</v>
      </c>
      <c r="BG7" s="52">
        <f t="shared" ref="BG7:BO7" si="14">BG8</f>
        <v>-151.19999999999999</v>
      </c>
      <c r="BH7" s="52">
        <f t="shared" si="14"/>
        <v>32.9</v>
      </c>
      <c r="BI7" s="52">
        <f t="shared" si="14"/>
        <v>40.9</v>
      </c>
      <c r="BJ7" s="52">
        <f t="shared" si="14"/>
        <v>-72.8</v>
      </c>
      <c r="BK7" s="52">
        <f t="shared" si="14"/>
        <v>-122.5</v>
      </c>
      <c r="BL7" s="52">
        <f t="shared" si="14"/>
        <v>8.5</v>
      </c>
      <c r="BM7" s="52">
        <f t="shared" si="14"/>
        <v>26.6</v>
      </c>
      <c r="BN7" s="52">
        <f t="shared" si="14"/>
        <v>35.4</v>
      </c>
      <c r="BO7" s="52">
        <f t="shared" si="14"/>
        <v>27.3</v>
      </c>
      <c r="BP7" s="49"/>
      <c r="BQ7" s="53">
        <f>BQ8</f>
        <v>2373</v>
      </c>
      <c r="BR7" s="53">
        <f t="shared" ref="BR7:BZ7" si="15">BR8</f>
        <v>-11219</v>
      </c>
      <c r="BS7" s="53">
        <f t="shared" si="15"/>
        <v>2355</v>
      </c>
      <c r="BT7" s="53">
        <f t="shared" si="15"/>
        <v>3261</v>
      </c>
      <c r="BU7" s="53">
        <f t="shared" si="15"/>
        <v>-6225</v>
      </c>
      <c r="BV7" s="53">
        <f t="shared" si="15"/>
        <v>2576</v>
      </c>
      <c r="BW7" s="53">
        <f t="shared" si="15"/>
        <v>4153</v>
      </c>
      <c r="BX7" s="53">
        <f t="shared" si="15"/>
        <v>6140</v>
      </c>
      <c r="BY7" s="53">
        <f t="shared" si="15"/>
        <v>9344</v>
      </c>
      <c r="BZ7" s="53">
        <f t="shared" si="15"/>
        <v>6621</v>
      </c>
      <c r="CA7" s="51"/>
      <c r="CB7" s="52" t="s">
        <v>122</v>
      </c>
      <c r="CC7" s="52" t="s">
        <v>122</v>
      </c>
      <c r="CD7" s="52" t="s">
        <v>122</v>
      </c>
      <c r="CE7" s="52" t="s">
        <v>122</v>
      </c>
      <c r="CF7" s="52" t="s">
        <v>122</v>
      </c>
      <c r="CG7" s="52" t="s">
        <v>122</v>
      </c>
      <c r="CH7" s="52" t="s">
        <v>122</v>
      </c>
      <c r="CI7" s="52" t="s">
        <v>122</v>
      </c>
      <c r="CJ7" s="52" t="s">
        <v>122</v>
      </c>
      <c r="CK7" s="52" t="s">
        <v>120</v>
      </c>
      <c r="CL7" s="49"/>
      <c r="CM7" s="51">
        <f>CM8</f>
        <v>122282</v>
      </c>
      <c r="CN7" s="51">
        <f>CN8</f>
        <v>40410</v>
      </c>
      <c r="CO7" s="52" t="s">
        <v>122</v>
      </c>
      <c r="CP7" s="52" t="s">
        <v>122</v>
      </c>
      <c r="CQ7" s="52" t="s">
        <v>122</v>
      </c>
      <c r="CR7" s="52" t="s">
        <v>122</v>
      </c>
      <c r="CS7" s="52" t="s">
        <v>122</v>
      </c>
      <c r="CT7" s="52" t="s">
        <v>122</v>
      </c>
      <c r="CU7" s="52" t="s">
        <v>122</v>
      </c>
      <c r="CV7" s="52" t="s">
        <v>122</v>
      </c>
      <c r="CW7" s="52" t="s">
        <v>122</v>
      </c>
      <c r="CX7" s="52" t="s">
        <v>120</v>
      </c>
      <c r="CY7" s="49"/>
      <c r="CZ7" s="52">
        <f>CZ8</f>
        <v>251</v>
      </c>
      <c r="DA7" s="52">
        <f t="shared" ref="DA7:DI7" si="16">DA8</f>
        <v>181.1</v>
      </c>
      <c r="DB7" s="52">
        <f t="shared" si="16"/>
        <v>125.4</v>
      </c>
      <c r="DC7" s="52">
        <f t="shared" si="16"/>
        <v>56.7</v>
      </c>
      <c r="DD7" s="52">
        <f t="shared" si="16"/>
        <v>0</v>
      </c>
      <c r="DE7" s="52">
        <f t="shared" si="16"/>
        <v>70.3</v>
      </c>
      <c r="DF7" s="52">
        <f t="shared" si="16"/>
        <v>70</v>
      </c>
      <c r="DG7" s="52">
        <f t="shared" si="16"/>
        <v>47.6</v>
      </c>
      <c r="DH7" s="52">
        <f t="shared" si="16"/>
        <v>35.9</v>
      </c>
      <c r="DI7" s="52">
        <f t="shared" si="16"/>
        <v>24.8</v>
      </c>
      <c r="DJ7" s="49"/>
      <c r="DK7" s="52">
        <f>DK8</f>
        <v>69.7</v>
      </c>
      <c r="DL7" s="52">
        <f t="shared" ref="DL7:DT7" si="17">DL8</f>
        <v>78.900000000000006</v>
      </c>
      <c r="DM7" s="52">
        <f t="shared" si="17"/>
        <v>73.7</v>
      </c>
      <c r="DN7" s="52">
        <f t="shared" si="17"/>
        <v>78.900000000000006</v>
      </c>
      <c r="DO7" s="52">
        <f t="shared" si="17"/>
        <v>85.5</v>
      </c>
      <c r="DP7" s="52">
        <f t="shared" si="17"/>
        <v>224.4</v>
      </c>
      <c r="DQ7" s="52">
        <f t="shared" si="17"/>
        <v>251.9</v>
      </c>
      <c r="DR7" s="52">
        <f t="shared" si="17"/>
        <v>291.5</v>
      </c>
      <c r="DS7" s="52">
        <f t="shared" si="17"/>
        <v>313.39999999999998</v>
      </c>
      <c r="DT7" s="52">
        <f t="shared" si="17"/>
        <v>324</v>
      </c>
      <c r="DU7" s="49"/>
    </row>
    <row r="8" spans="1:125" s="54" customFormat="1" x14ac:dyDescent="0.2">
      <c r="A8" s="37"/>
      <c r="B8" s="55">
        <v>2024</v>
      </c>
      <c r="C8" s="55">
        <v>232122</v>
      </c>
      <c r="D8" s="55">
        <v>47</v>
      </c>
      <c r="E8" s="55">
        <v>14</v>
      </c>
      <c r="F8" s="55">
        <v>0</v>
      </c>
      <c r="G8" s="55">
        <v>3</v>
      </c>
      <c r="H8" s="55" t="s">
        <v>123</v>
      </c>
      <c r="I8" s="55" t="s">
        <v>124</v>
      </c>
      <c r="J8" s="55" t="s">
        <v>125</v>
      </c>
      <c r="K8" s="55" t="s">
        <v>126</v>
      </c>
      <c r="L8" s="55" t="s">
        <v>127</v>
      </c>
      <c r="M8" s="55" t="s">
        <v>128</v>
      </c>
      <c r="N8" s="55" t="s">
        <v>129</v>
      </c>
      <c r="O8" s="56" t="s">
        <v>130</v>
      </c>
      <c r="P8" s="57" t="s">
        <v>131</v>
      </c>
      <c r="Q8" s="57" t="s">
        <v>132</v>
      </c>
      <c r="R8" s="58">
        <v>46</v>
      </c>
      <c r="S8" s="57" t="s">
        <v>133</v>
      </c>
      <c r="T8" s="57" t="s">
        <v>134</v>
      </c>
      <c r="U8" s="58">
        <v>1933</v>
      </c>
      <c r="V8" s="58">
        <v>76</v>
      </c>
      <c r="W8" s="58">
        <v>140</v>
      </c>
      <c r="X8" s="57" t="s">
        <v>135</v>
      </c>
      <c r="Y8" s="59">
        <v>77</v>
      </c>
      <c r="Z8" s="59">
        <v>32.1</v>
      </c>
      <c r="AA8" s="59">
        <v>76.900000000000006</v>
      </c>
      <c r="AB8" s="59">
        <v>86.5</v>
      </c>
      <c r="AC8" s="59">
        <v>44.4</v>
      </c>
      <c r="AD8" s="59">
        <v>383.4</v>
      </c>
      <c r="AE8" s="59">
        <v>338.4</v>
      </c>
      <c r="AF8" s="59">
        <v>1268.9000000000001</v>
      </c>
      <c r="AG8" s="59">
        <v>2075.9</v>
      </c>
      <c r="AH8" s="59">
        <v>1433.6</v>
      </c>
      <c r="AI8" s="56">
        <v>1604.7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10.199999999999999</v>
      </c>
      <c r="AP8" s="59">
        <v>5.0999999999999996</v>
      </c>
      <c r="AQ8" s="59">
        <v>1.9</v>
      </c>
      <c r="AR8" s="59">
        <v>3.3</v>
      </c>
      <c r="AS8" s="59">
        <v>3.8</v>
      </c>
      <c r="AT8" s="56">
        <v>3.8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407</v>
      </c>
      <c r="BA8" s="60">
        <v>166</v>
      </c>
      <c r="BB8" s="60">
        <v>18</v>
      </c>
      <c r="BC8" s="60">
        <v>22</v>
      </c>
      <c r="BD8" s="60">
        <v>59</v>
      </c>
      <c r="BE8" s="60">
        <v>39</v>
      </c>
      <c r="BF8" s="59">
        <v>33.200000000000003</v>
      </c>
      <c r="BG8" s="59">
        <v>-151.19999999999999</v>
      </c>
      <c r="BH8" s="59">
        <v>32.9</v>
      </c>
      <c r="BI8" s="59">
        <v>40.9</v>
      </c>
      <c r="BJ8" s="59">
        <v>-72.8</v>
      </c>
      <c r="BK8" s="59">
        <v>-122.5</v>
      </c>
      <c r="BL8" s="59">
        <v>8.5</v>
      </c>
      <c r="BM8" s="59">
        <v>26.6</v>
      </c>
      <c r="BN8" s="59">
        <v>35.4</v>
      </c>
      <c r="BO8" s="59">
        <v>27.3</v>
      </c>
      <c r="BP8" s="56">
        <v>2</v>
      </c>
      <c r="BQ8" s="60">
        <v>2373</v>
      </c>
      <c r="BR8" s="60">
        <v>-11219</v>
      </c>
      <c r="BS8" s="60">
        <v>2355</v>
      </c>
      <c r="BT8" s="61">
        <v>3261</v>
      </c>
      <c r="BU8" s="61">
        <v>-6225</v>
      </c>
      <c r="BV8" s="60">
        <v>2576</v>
      </c>
      <c r="BW8" s="60">
        <v>4153</v>
      </c>
      <c r="BX8" s="60">
        <v>6140</v>
      </c>
      <c r="BY8" s="60">
        <v>9344</v>
      </c>
      <c r="BZ8" s="60">
        <v>6621</v>
      </c>
      <c r="CA8" s="58">
        <v>10905</v>
      </c>
      <c r="CB8" s="59" t="s">
        <v>127</v>
      </c>
      <c r="CC8" s="59" t="s">
        <v>127</v>
      </c>
      <c r="CD8" s="59" t="s">
        <v>127</v>
      </c>
      <c r="CE8" s="59" t="s">
        <v>127</v>
      </c>
      <c r="CF8" s="59" t="s">
        <v>127</v>
      </c>
      <c r="CG8" s="59" t="s">
        <v>127</v>
      </c>
      <c r="CH8" s="59" t="s">
        <v>127</v>
      </c>
      <c r="CI8" s="59" t="s">
        <v>127</v>
      </c>
      <c r="CJ8" s="59" t="s">
        <v>127</v>
      </c>
      <c r="CK8" s="59" t="s">
        <v>127</v>
      </c>
      <c r="CL8" s="56" t="s">
        <v>127</v>
      </c>
      <c r="CM8" s="58">
        <v>122282</v>
      </c>
      <c r="CN8" s="58">
        <v>40410</v>
      </c>
      <c r="CO8" s="59" t="s">
        <v>127</v>
      </c>
      <c r="CP8" s="59" t="s">
        <v>127</v>
      </c>
      <c r="CQ8" s="59" t="s">
        <v>127</v>
      </c>
      <c r="CR8" s="59" t="s">
        <v>127</v>
      </c>
      <c r="CS8" s="59" t="s">
        <v>127</v>
      </c>
      <c r="CT8" s="59" t="s">
        <v>127</v>
      </c>
      <c r="CU8" s="59" t="s">
        <v>127</v>
      </c>
      <c r="CV8" s="59" t="s">
        <v>127</v>
      </c>
      <c r="CW8" s="59" t="s">
        <v>127</v>
      </c>
      <c r="CX8" s="59" t="s">
        <v>127</v>
      </c>
      <c r="CY8" s="56" t="s">
        <v>127</v>
      </c>
      <c r="CZ8" s="59">
        <v>251</v>
      </c>
      <c r="DA8" s="59">
        <v>181.1</v>
      </c>
      <c r="DB8" s="59">
        <v>125.4</v>
      </c>
      <c r="DC8" s="59">
        <v>56.7</v>
      </c>
      <c r="DD8" s="59">
        <v>0</v>
      </c>
      <c r="DE8" s="59">
        <v>70.3</v>
      </c>
      <c r="DF8" s="59">
        <v>70</v>
      </c>
      <c r="DG8" s="59">
        <v>47.6</v>
      </c>
      <c r="DH8" s="59">
        <v>35.9</v>
      </c>
      <c r="DI8" s="59">
        <v>24.8</v>
      </c>
      <c r="DJ8" s="56">
        <v>73.400000000000006</v>
      </c>
      <c r="DK8" s="59">
        <v>69.7</v>
      </c>
      <c r="DL8" s="59">
        <v>78.900000000000006</v>
      </c>
      <c r="DM8" s="59">
        <v>73.7</v>
      </c>
      <c r="DN8" s="59">
        <v>78.900000000000006</v>
      </c>
      <c r="DO8" s="59">
        <v>85.5</v>
      </c>
      <c r="DP8" s="59">
        <v>224.4</v>
      </c>
      <c r="DQ8" s="59">
        <v>251.9</v>
      </c>
      <c r="DR8" s="59">
        <v>291.5</v>
      </c>
      <c r="DS8" s="59">
        <v>313.39999999999998</v>
      </c>
      <c r="DT8" s="59">
        <v>324</v>
      </c>
      <c r="DU8" s="56">
        <v>218.2</v>
      </c>
    </row>
    <row r="9" spans="1:125" x14ac:dyDescent="0.2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2">
      <c r="A10" s="64"/>
      <c r="B10" s="64" t="s">
        <v>136</v>
      </c>
      <c r="C10" s="64" t="s">
        <v>137</v>
      </c>
      <c r="D10" s="64" t="s">
        <v>138</v>
      </c>
      <c r="E10" s="64" t="s">
        <v>139</v>
      </c>
      <c r="F10" s="64" t="s">
        <v>140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2">
      <c r="A11" s="64" t="s">
        <v>52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Printed>2026-01-16T02:45:07Z</cp:lastPrinted>
  <dcterms:created xsi:type="dcterms:W3CDTF">2025-12-12T09:30:04Z</dcterms:created>
  <dcterms:modified xsi:type="dcterms:W3CDTF">2026-02-17T06:06:44Z</dcterms:modified>
  <cp:category/>
</cp:coreProperties>
</file>